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filterPrivacy="1" updateLinks="never" codeName="ThisWorkbook" defaultThemeVersion="124226"/>
  <xr:revisionPtr revIDLastSave="1167" documentId="8_{8BF1EDC0-B424-48F4-BA1F-97FAEDD22841}" xr6:coauthVersionLast="47" xr6:coauthVersionMax="47" xr10:uidLastSave="{06BEE490-F82D-44A6-AF6B-94DEE80BEE85}"/>
  <workbookProtection lockStructure="1"/>
  <bookViews>
    <workbookView xWindow="-103" yWindow="-103" windowWidth="22149" windowHeight="11949" firstSheet="13" activeTab="10" xr2:uid="{814F2797-8330-48D8-A289-A61CB4541E25}"/>
  </bookViews>
  <sheets>
    <sheet name="Table Index" sheetId="90" r:id="rId1"/>
    <sheet name="T-1 Savings&amp;Goals" sheetId="79" r:id="rId2"/>
    <sheet name="T-2 Fuel Sub" sheetId="80" r:id="rId3"/>
    <sheet name="T-3 EnvImpacts" sheetId="51" r:id="rId4"/>
    <sheet name="T-4 Program Data" sheetId="81" r:id="rId5"/>
    <sheet name="T-5 Segment Summary" sheetId="82" r:id="rId6"/>
    <sheet name="T-6 Net CE" sheetId="52" r:id="rId7"/>
    <sheet name="T-7 Bill Impacts" sheetId="50" r:id="rId8"/>
    <sheet name="T-8 SavingsUseCategory" sheetId="49" r:id="rId9"/>
    <sheet name="T-9 Commitments" sheetId="55" r:id="rId10"/>
    <sheet name="T-10 Cap&amp;Target" sheetId="75" r:id="rId11"/>
    <sheet name="T-11 BP Metrics" sheetId="91" r:id="rId12"/>
    <sheet name="READ ME 3P Calculation" sheetId="86" r:id="rId13"/>
    <sheet name="T-12 3P Calculation" sheetId="87" r:id="rId14"/>
    <sheet name="T-13 3P Contract Info" sheetId="84" r:id="rId15"/>
    <sheet name="T-14 PG&amp;E Marketplace metrics" sheetId="61" r:id="rId16"/>
    <sheet name="Lookup Tables" sheetId="89" state="hidden" r:id="rId17"/>
  </sheets>
  <definedNames>
    <definedName name="_12yrto100">#REF!</definedName>
    <definedName name="_12yrto60">#REF!</definedName>
    <definedName name="_3yrto100">#REF!</definedName>
    <definedName name="_3yrto60">#REF!</definedName>
    <definedName name="_6yrto100">#REF!</definedName>
    <definedName name="_6yrto60">#REF!</definedName>
    <definedName name="_8yrt0100">#REF!</definedName>
    <definedName name="_9yrto100">#REF!</definedName>
    <definedName name="_9yrto60">#REF!</definedName>
    <definedName name="_AMO_UniqueIdentifier" hidden="1">"'7f26e32b-2cc9-4f43-881e-47427f0e1ea5'"</definedName>
    <definedName name="_xlnm._FilterDatabase" localSheetId="11" hidden="1">'T-11 BP Metrics'!$A$1:$V$335</definedName>
    <definedName name="_xlnm._FilterDatabase" localSheetId="13" hidden="1">'T-12 3P Calculation'!$B$4:$F$5</definedName>
    <definedName name="_xlnm._FilterDatabase" localSheetId="4" hidden="1">'T-4 Program Data'!$C$3:$Z$73</definedName>
    <definedName name="_New1">#REF!</definedName>
    <definedName name="adgadfghsfghb44">#REF!</definedName>
    <definedName name="bbbbb">#REF!</definedName>
    <definedName name="Budget___Expenditures______1">#REF!</definedName>
    <definedName name="CAlist">#REF!</definedName>
    <definedName name="Commitment_Type">#REF!</definedName>
    <definedName name="_xlnm.Criteria">#REF!</definedName>
    <definedName name="Criteria_MI">#REF!</definedName>
    <definedName name="d">#REF!</definedName>
    <definedName name="DASFASDF">#REF!</definedName>
    <definedName name="data">#REF!</definedName>
    <definedName name="_xlnm.Database">#REF!</definedName>
    <definedName name="Database_MI">#REF!</definedName>
    <definedName name="DDD">#REF!</definedName>
    <definedName name="Demand_Reduction__Summer_Peak_kW___2">#REF!</definedName>
    <definedName name="Disrate">#REF!</definedName>
    <definedName name="DynCompany">"DPPI"</definedName>
    <definedName name="DynMajor">"Enter Pivot Title Here"</definedName>
    <definedName name="DynUser">"Steve"</definedName>
    <definedName name="EEGAVersion">#REF!</definedName>
    <definedName name="Energy_Savings__Net_Annual_kWh___2">#REF!</definedName>
    <definedName name="Enf60Never">#REF!</definedName>
    <definedName name="ESPI_Group">#REF!</definedName>
    <definedName name="ExportRanges">#REF!</definedName>
    <definedName name="ExportRangeSeed">#REF!</definedName>
    <definedName name="_xlnm.Extract">#REF!</definedName>
    <definedName name="Extract_MI">#REF!</definedName>
    <definedName name="Gas_Savings__Net_Annual_Therms___2">#REF!</definedName>
    <definedName name="Gray">#REF!,#REF!,#REF!,#REF!,#REF!,#REF!,#REF!,#REF!,#REF!</definedName>
    <definedName name="ImportExportRanges">#REF!</definedName>
    <definedName name="ImportExportRangeSeed">#REF!</definedName>
    <definedName name="Incentives">#REF!</definedName>
    <definedName name="indata">#REF!</definedName>
    <definedName name="IsPivot1">1</definedName>
    <definedName name="isXLT">4</definedName>
    <definedName name="Jan">#REF!</definedName>
    <definedName name="jjdjdj">#REF!</definedName>
    <definedName name="MaxMeasures">#REF!</definedName>
    <definedName name="MDATable1" localSheetId="11">'T-11 BP Metrics'!#REF!</definedName>
    <definedName name="MDATable1">#REF!</definedName>
    <definedName name="MDATable2" localSheetId="11">'T-11 BP Metrics'!#REF!</definedName>
    <definedName name="MDATable2">#REF!</definedName>
    <definedName name="NAlist">#REF!</definedName>
    <definedName name="NResSavTable" localSheetId="11">'T-11 BP Metrics'!#REF!</definedName>
    <definedName name="NResSavTable">#REF!</definedName>
    <definedName name="P5_" localSheetId="11">'T-11 BP Metrics'!#REF!</definedName>
    <definedName name="P5_">#REF!</definedName>
    <definedName name="PA_NAME">#REF!</definedName>
    <definedName name="Paid_YTD_from_Previous_Month">#REF!</definedName>
    <definedName name="_xlnm.Print_Area" localSheetId="1">'T-1 Savings&amp;Goals'!$A$1:$G$18</definedName>
    <definedName name="_xlnm.Print_Area" localSheetId="2">'T-2 Fuel Sub'!$A$1:$AQ$57</definedName>
    <definedName name="_xlnm.Print_Area" localSheetId="4">'T-4 Program Data'!$A$1:$AO$149</definedName>
    <definedName name="_xlnm.Print_Area" localSheetId="5">'T-5 Segment Summary'!$A$1:$K$44</definedName>
    <definedName name="_xlnm.Print_Area" localSheetId="8">'T-8 SavingsUseCategory'!$A$1:$M$30</definedName>
    <definedName name="Print_Area_MI">#REF!</definedName>
    <definedName name="_xlnm.Print_Titles" localSheetId="11">'T-11 BP Metrics'!$2:$4</definedName>
    <definedName name="_xlnm.Print_Titles" localSheetId="4">'T-4 Program Data'!$A:$C,'T-4 Program Data'!$1:$3</definedName>
    <definedName name="PT_Data">"PTData1!A1:E26153"</definedName>
    <definedName name="qry_ForecastGloriaWorksheet">#REF!</definedName>
    <definedName name="qryNormByMkt_AllData">#REF!</definedName>
    <definedName name="range_unresolved">#REF!</definedName>
    <definedName name="RANGEpge12monthT1.1">#REF!</definedName>
    <definedName name="ResSavTable1" localSheetId="11">'T-11 BP Metrics'!#REF!</definedName>
    <definedName name="ResSavTable1">#REF!</definedName>
    <definedName name="ResSavTable2" localSheetId="11">'T-11 BP Metrics'!#REF!</definedName>
    <definedName name="ResSavTable2">#REF!</definedName>
    <definedName name="RPT_YEAR">#REF!</definedName>
    <definedName name="RptDate">#REF!</definedName>
    <definedName name="SCGAggEnd">#REF!</definedName>
    <definedName name="SCGMktSector">#REF!</definedName>
    <definedName name="SCGPgmSum">#REF!</definedName>
    <definedName name="sdgeAggEnd">#REF!</definedName>
    <definedName name="sdgeMktSector">#REF!</definedName>
    <definedName name="SDGEPgmSum">#REF!</definedName>
    <definedName name="SectorTab" localSheetId="11">'T-11 BP Metrics'!#REF!</definedName>
    <definedName name="SectorTab">#REF!</definedName>
    <definedName name="StampStatusLocation">#REF!</definedName>
    <definedName name="StampVersionLocation">#REF!</definedName>
    <definedName name="StandaloneMode">#REF!</definedName>
    <definedName name="StartYr">#REF!</definedName>
    <definedName name="StatusList">#REF!</definedName>
    <definedName name="test">#REF!</definedName>
    <definedName name="test2">#REF!</definedName>
    <definedName name="test3">#REF!</definedName>
    <definedName name="test4">#REF!</definedName>
    <definedName name="UpdateVersion">#REF!</definedName>
    <definedName name="Validation_Ranges">#REF!</definedName>
    <definedName name="ValidationRangeSeed">#REF!</definedName>
    <definedName name="ValidatorVersion">#REF!</definedName>
    <definedName name="Version">#REF!</definedName>
    <definedName name="vertical">#REF!,#REF!,#REF!,#REF!,#REF!,#REF!,#REF!,#REF!,#REF!</definedName>
    <definedName name="White">#REF!,#REF!,#REF!,#REF!,#REF!,#REF!,#REF!,#REF!,#REF!,#REF!,#REF!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82" l="1"/>
  <c r="G30" i="75"/>
  <c r="F9" i="75"/>
  <c r="B50" i="55"/>
  <c r="C41" i="82"/>
  <c r="B41" i="82"/>
  <c r="B40" i="82"/>
  <c r="B39" i="82"/>
  <c r="K37" i="82"/>
  <c r="G37" i="82"/>
  <c r="H26" i="75"/>
  <c r="H22" i="75"/>
  <c r="H15" i="75"/>
  <c r="H10" i="75"/>
  <c r="H9" i="75"/>
  <c r="F28" i="75"/>
  <c r="E4" i="50"/>
  <c r="H24" i="87"/>
  <c r="H25" i="87"/>
  <c r="H26" i="87"/>
  <c r="H27" i="87"/>
  <c r="H28" i="87"/>
  <c r="H29" i="87"/>
  <c r="H30" i="87"/>
  <c r="H31" i="87"/>
  <c r="H32" i="87"/>
  <c r="H33" i="87"/>
  <c r="H34" i="87"/>
  <c r="H35" i="87"/>
  <c r="H36" i="87"/>
  <c r="H37" i="87"/>
  <c r="H38" i="87"/>
  <c r="H39" i="87"/>
  <c r="H40" i="87"/>
  <c r="H41" i="87"/>
  <c r="H42" i="87"/>
  <c r="C24" i="82"/>
  <c r="C21" i="82"/>
  <c r="C22" i="82"/>
  <c r="C23" i="82"/>
  <c r="C25" i="82"/>
  <c r="N108" i="81"/>
  <c r="O108" i="81"/>
  <c r="P108" i="81"/>
  <c r="Q108" i="81"/>
  <c r="R108" i="81"/>
  <c r="S108" i="81"/>
  <c r="T108" i="81"/>
  <c r="U108" i="81"/>
  <c r="V108" i="81"/>
  <c r="W108" i="81"/>
  <c r="X108" i="81"/>
  <c r="Y108" i="81"/>
  <c r="Z108" i="81"/>
  <c r="AA108" i="81"/>
  <c r="AB108" i="81"/>
  <c r="W122" i="81"/>
  <c r="Z122" i="81" s="1"/>
  <c r="B25" i="82"/>
  <c r="B24" i="82"/>
  <c r="B23" i="82"/>
  <c r="B22" i="82"/>
  <c r="B21" i="82"/>
  <c r="B17" i="82"/>
  <c r="B16" i="82"/>
  <c r="B15" i="82"/>
  <c r="B14" i="82"/>
  <c r="B13" i="82"/>
  <c r="B18" i="82" s="1"/>
  <c r="B9" i="82"/>
  <c r="B8" i="82"/>
  <c r="B7" i="82"/>
  <c r="B6" i="82"/>
  <c r="B5" i="82"/>
  <c r="B10" i="82" s="1"/>
  <c r="B26" i="82" l="1"/>
  <c r="C26" i="82"/>
  <c r="K40" i="82"/>
  <c r="J40" i="82"/>
  <c r="I40" i="82"/>
  <c r="H40" i="82"/>
  <c r="G40" i="82"/>
  <c r="AF118" i="81"/>
  <c r="AE118" i="81"/>
  <c r="AF117" i="81"/>
  <c r="AE117" i="81"/>
  <c r="AF116" i="81"/>
  <c r="AE116" i="81"/>
  <c r="AF131" i="81"/>
  <c r="AE131" i="81"/>
  <c r="AD131" i="81"/>
  <c r="D4" i="50"/>
  <c r="J43" i="82"/>
  <c r="AG6" i="81"/>
  <c r="AC125" i="81"/>
  <c r="AC126" i="81"/>
  <c r="AC127" i="81"/>
  <c r="AC128" i="81"/>
  <c r="AC129" i="81"/>
  <c r="E28" i="75"/>
  <c r="F32" i="75" s="1"/>
  <c r="H32" i="75" s="1"/>
  <c r="F10" i="75"/>
  <c r="AA131" i="81"/>
  <c r="AB131" i="81"/>
  <c r="AC112" i="81"/>
  <c r="AC111" i="81"/>
  <c r="AC104" i="81"/>
  <c r="AC103" i="81"/>
  <c r="AC102" i="81"/>
  <c r="AC101" i="81"/>
  <c r="AC100" i="81"/>
  <c r="AC99" i="81"/>
  <c r="AC98" i="81"/>
  <c r="AC97" i="81"/>
  <c r="AC96" i="81"/>
  <c r="AC95" i="81"/>
  <c r="AC94" i="81"/>
  <c r="AC93" i="81"/>
  <c r="AC92" i="81"/>
  <c r="AC91" i="81"/>
  <c r="AC90" i="81"/>
  <c r="AC89" i="81"/>
  <c r="AC88" i="81"/>
  <c r="AC87" i="81"/>
  <c r="AC86" i="81"/>
  <c r="AC85" i="81"/>
  <c r="AC84" i="81"/>
  <c r="AC83" i="81"/>
  <c r="AC82" i="81"/>
  <c r="AC81" i="81"/>
  <c r="AC80" i="81"/>
  <c r="AC79" i="81"/>
  <c r="AC78" i="81"/>
  <c r="AC77" i="81"/>
  <c r="AC76" i="81"/>
  <c r="AC75" i="81"/>
  <c r="AC74" i="81"/>
  <c r="AC73" i="81"/>
  <c r="AC72" i="81"/>
  <c r="AC71" i="81"/>
  <c r="AC70" i="81"/>
  <c r="AC69" i="81"/>
  <c r="AC68" i="81"/>
  <c r="AC67" i="81"/>
  <c r="AC66" i="81"/>
  <c r="AC65" i="81"/>
  <c r="AC64" i="81"/>
  <c r="AC63" i="81"/>
  <c r="AC62" i="81"/>
  <c r="AC61" i="81"/>
  <c r="AC60" i="81"/>
  <c r="AC59" i="81"/>
  <c r="AC58" i="81"/>
  <c r="AC57" i="81"/>
  <c r="AC56" i="81"/>
  <c r="AC55" i="81"/>
  <c r="AC54" i="81"/>
  <c r="AC53" i="81"/>
  <c r="AC52" i="81"/>
  <c r="AC51" i="81"/>
  <c r="AC50" i="81"/>
  <c r="AC49" i="81"/>
  <c r="AC48" i="81"/>
  <c r="AC47" i="81"/>
  <c r="AC46" i="81"/>
  <c r="AC45" i="81"/>
  <c r="C8" i="82" s="1"/>
  <c r="AC44" i="81"/>
  <c r="AC43" i="81"/>
  <c r="AC42" i="81"/>
  <c r="AC41" i="81"/>
  <c r="AC40" i="81"/>
  <c r="AC39" i="81"/>
  <c r="AC38" i="81"/>
  <c r="AC37" i="81"/>
  <c r="AC36" i="81"/>
  <c r="AC35" i="81"/>
  <c r="AC34" i="81"/>
  <c r="AC33" i="81"/>
  <c r="AC32" i="81"/>
  <c r="AC31" i="81"/>
  <c r="AC30" i="81"/>
  <c r="C16" i="82" s="1"/>
  <c r="AC29" i="81"/>
  <c r="AC28" i="81"/>
  <c r="AC27" i="81"/>
  <c r="AC26" i="81"/>
  <c r="AC25" i="81"/>
  <c r="AC24" i="81"/>
  <c r="AC23" i="81"/>
  <c r="C39" i="82" s="1"/>
  <c r="AC22" i="81"/>
  <c r="AC21" i="81"/>
  <c r="AC20" i="81"/>
  <c r="AC19" i="81"/>
  <c r="AC18" i="81"/>
  <c r="C5" i="82" s="1"/>
  <c r="AC17" i="81"/>
  <c r="C13" i="82" s="1"/>
  <c r="AC16" i="81"/>
  <c r="AC15" i="81"/>
  <c r="AC14" i="81"/>
  <c r="AC13" i="81"/>
  <c r="C7" i="82" s="1"/>
  <c r="AC12" i="81"/>
  <c r="AC11" i="81"/>
  <c r="AC10" i="81"/>
  <c r="AC9" i="81"/>
  <c r="AC8" i="81"/>
  <c r="C6" i="82" s="1"/>
  <c r="AC7" i="81"/>
  <c r="C14" i="82" s="1"/>
  <c r="AC6" i="81"/>
  <c r="F24" i="75"/>
  <c r="F15" i="75"/>
  <c r="F26" i="75"/>
  <c r="F22" i="75"/>
  <c r="F20" i="75"/>
  <c r="F16" i="75"/>
  <c r="B10" i="55"/>
  <c r="C17" i="82" l="1"/>
  <c r="C18" i="82" s="1"/>
  <c r="C15" i="82"/>
  <c r="C9" i="82"/>
  <c r="C10" i="82" s="1"/>
  <c r="AC108" i="81"/>
  <c r="AC131" i="81"/>
  <c r="F11" i="75"/>
  <c r="D28" i="75"/>
  <c r="B34" i="55"/>
  <c r="B42" i="55"/>
  <c r="B18" i="55"/>
  <c r="B58" i="55"/>
  <c r="B66" i="55"/>
  <c r="B74" i="55"/>
  <c r="B26" i="55"/>
  <c r="W136" i="81" l="1"/>
  <c r="Z136" i="81" s="1"/>
  <c r="W135" i="81"/>
  <c r="Z135" i="81" s="1"/>
  <c r="W134" i="81"/>
  <c r="Z131" i="81"/>
  <c r="Y131" i="81"/>
  <c r="N131" i="81"/>
  <c r="M131" i="81"/>
  <c r="W130" i="81"/>
  <c r="X131" i="81"/>
  <c r="AB113" i="81"/>
  <c r="AA113" i="81"/>
  <c r="R113" i="81"/>
  <c r="Q113" i="81"/>
  <c r="P113" i="81"/>
  <c r="O113" i="81"/>
  <c r="N113" i="81"/>
  <c r="G26" i="75" s="1"/>
  <c r="M113" i="81"/>
  <c r="B38" i="82" s="1"/>
  <c r="AC113" i="81"/>
  <c r="C38" i="82" s="1"/>
  <c r="Y115" i="81"/>
  <c r="Y119" i="81" s="1"/>
  <c r="M108" i="81"/>
  <c r="M115" i="81" s="1"/>
  <c r="M119" i="81" s="1"/>
  <c r="AH136" i="81"/>
  <c r="AG136" i="81"/>
  <c r="AH135" i="81"/>
  <c r="AG135" i="81"/>
  <c r="AH134" i="81"/>
  <c r="AG134" i="81"/>
  <c r="AH130" i="81"/>
  <c r="AG130" i="81"/>
  <c r="AH129" i="81"/>
  <c r="AG129" i="81"/>
  <c r="AH128" i="81"/>
  <c r="AG128" i="81"/>
  <c r="AH127" i="81"/>
  <c r="AG127" i="81"/>
  <c r="AH126" i="81"/>
  <c r="AG126" i="81"/>
  <c r="AH125" i="81"/>
  <c r="AG125" i="81"/>
  <c r="AG103" i="81"/>
  <c r="AH103" i="81"/>
  <c r="AG104" i="81"/>
  <c r="AH104" i="81"/>
  <c r="AG105" i="81"/>
  <c r="AH105" i="81"/>
  <c r="AG106" i="81"/>
  <c r="AH106" i="81"/>
  <c r="AG107" i="81"/>
  <c r="AH107" i="81"/>
  <c r="AB115" i="81" l="1"/>
  <c r="AB119" i="81" s="1"/>
  <c r="AA115" i="81"/>
  <c r="AA119" i="81" s="1"/>
  <c r="N115" i="81"/>
  <c r="N119" i="81" s="1"/>
  <c r="G7" i="75"/>
  <c r="O115" i="81"/>
  <c r="O119" i="81" s="1"/>
  <c r="R115" i="81"/>
  <c r="R119" i="81" s="1"/>
  <c r="Q115" i="81"/>
  <c r="Q119" i="81" s="1"/>
  <c r="T115" i="81"/>
  <c r="T119" i="81" s="1"/>
  <c r="S115" i="81"/>
  <c r="S119" i="81" s="1"/>
  <c r="V115" i="81"/>
  <c r="V119" i="81" s="1"/>
  <c r="U115" i="81"/>
  <c r="U119" i="81" s="1"/>
  <c r="W115" i="81"/>
  <c r="W119" i="81" s="1"/>
  <c r="O131" i="81"/>
  <c r="P115" i="81"/>
  <c r="P119" i="81" s="1"/>
  <c r="X115" i="81"/>
  <c r="X119" i="81" s="1"/>
  <c r="P131" i="81"/>
  <c r="R131" i="81"/>
  <c r="Q131" i="81"/>
  <c r="T131" i="81"/>
  <c r="S131" i="81"/>
  <c r="U131" i="81"/>
  <c r="V131" i="81"/>
  <c r="W131" i="81"/>
  <c r="Z113" i="81"/>
  <c r="Z115" i="81" s="1"/>
  <c r="Z119" i="81" s="1"/>
  <c r="Z134" i="81"/>
  <c r="AC134" i="81" s="1"/>
  <c r="F16" i="87"/>
  <c r="B84" i="87" s="1"/>
  <c r="H43" i="87"/>
  <c r="B55" i="87"/>
  <c r="B58" i="87" l="1"/>
  <c r="B60" i="87" s="1"/>
  <c r="AC115" i="81"/>
  <c r="AC119" i="81" s="1"/>
  <c r="H44" i="87"/>
  <c r="B85" i="87" s="1"/>
  <c r="B73" i="87"/>
  <c r="B86" i="87" s="1"/>
  <c r="H43" i="82"/>
  <c r="K43" i="82"/>
  <c r="B43" i="82"/>
  <c r="K26" i="82"/>
  <c r="J26" i="82"/>
  <c r="I26" i="82"/>
  <c r="H26" i="82"/>
  <c r="G26" i="82"/>
  <c r="K25" i="82"/>
  <c r="J25" i="82"/>
  <c r="I25" i="82"/>
  <c r="H25" i="82"/>
  <c r="G25" i="82"/>
  <c r="K24" i="82"/>
  <c r="J24" i="82"/>
  <c r="I24" i="82"/>
  <c r="H24" i="82"/>
  <c r="G24" i="82"/>
  <c r="K23" i="82"/>
  <c r="J23" i="82"/>
  <c r="I23" i="82"/>
  <c r="H23" i="82"/>
  <c r="G23" i="82"/>
  <c r="K22" i="82"/>
  <c r="J22" i="82"/>
  <c r="I22" i="82"/>
  <c r="H22" i="82"/>
  <c r="G22" i="82"/>
  <c r="K21" i="82"/>
  <c r="J21" i="82"/>
  <c r="I21" i="82"/>
  <c r="H21" i="82"/>
  <c r="G21" i="82"/>
  <c r="K18" i="82"/>
  <c r="J18" i="82"/>
  <c r="I18" i="82"/>
  <c r="H18" i="82"/>
  <c r="G18" i="82"/>
  <c r="K17" i="82"/>
  <c r="J17" i="82"/>
  <c r="I17" i="82"/>
  <c r="H17" i="82"/>
  <c r="G17" i="82"/>
  <c r="K16" i="82"/>
  <c r="J16" i="82"/>
  <c r="I16" i="82"/>
  <c r="H16" i="82"/>
  <c r="G16" i="82"/>
  <c r="K15" i="82"/>
  <c r="J15" i="82"/>
  <c r="I15" i="82"/>
  <c r="H15" i="82"/>
  <c r="G15" i="82"/>
  <c r="K14" i="82"/>
  <c r="J14" i="82"/>
  <c r="I14" i="82"/>
  <c r="H14" i="82"/>
  <c r="G14" i="82"/>
  <c r="K13" i="82"/>
  <c r="J13" i="82"/>
  <c r="I13" i="82"/>
  <c r="H13" i="82"/>
  <c r="G13" i="82"/>
  <c r="G6" i="82"/>
  <c r="H6" i="82"/>
  <c r="I6" i="82"/>
  <c r="J6" i="82"/>
  <c r="K6" i="82"/>
  <c r="G7" i="82"/>
  <c r="H7" i="82"/>
  <c r="I7" i="82"/>
  <c r="J7" i="82"/>
  <c r="K7" i="82"/>
  <c r="G8" i="82"/>
  <c r="H8" i="82"/>
  <c r="I8" i="82"/>
  <c r="J8" i="82"/>
  <c r="K8" i="82"/>
  <c r="G9" i="82"/>
  <c r="H9" i="82"/>
  <c r="I9" i="82"/>
  <c r="J9" i="82"/>
  <c r="K9" i="82"/>
  <c r="G10" i="82"/>
  <c r="H10" i="82"/>
  <c r="I10" i="82"/>
  <c r="J10" i="82"/>
  <c r="K10" i="82"/>
  <c r="H5" i="82"/>
  <c r="I5" i="82"/>
  <c r="J5" i="82"/>
  <c r="K5" i="82"/>
  <c r="G5" i="82"/>
  <c r="AK115" i="81"/>
  <c r="AK119" i="81" s="1"/>
  <c r="AL115" i="81"/>
  <c r="AL119" i="81" s="1"/>
  <c r="AM115" i="81"/>
  <c r="AM119" i="81" s="1"/>
  <c r="AN115" i="81"/>
  <c r="AN119" i="81" s="1"/>
  <c r="AO115" i="81"/>
  <c r="AO119" i="81" s="1"/>
  <c r="AP115" i="81"/>
  <c r="AP119" i="81" s="1"/>
  <c r="AQ115" i="81"/>
  <c r="AQ119" i="81" s="1"/>
  <c r="AR115" i="81"/>
  <c r="AR119" i="81" s="1"/>
  <c r="AS115" i="81"/>
  <c r="AS119" i="81" s="1"/>
  <c r="AJ115" i="81"/>
  <c r="AJ119" i="81" s="1"/>
  <c r="AE108" i="81"/>
  <c r="AE115" i="81" s="1"/>
  <c r="AE119" i="81" s="1"/>
  <c r="AF108" i="81"/>
  <c r="AF115" i="81" s="1"/>
  <c r="AF119" i="81" s="1"/>
  <c r="AD108" i="81"/>
  <c r="AD115" i="81" s="1"/>
  <c r="AG7" i="81"/>
  <c r="AH7" i="81"/>
  <c r="AG8" i="81"/>
  <c r="AH8" i="81"/>
  <c r="AG9" i="81"/>
  <c r="AH9" i="81"/>
  <c r="AG10" i="81"/>
  <c r="AH10" i="81"/>
  <c r="AG11" i="81"/>
  <c r="AH11" i="81"/>
  <c r="AG12" i="81"/>
  <c r="AH12" i="81"/>
  <c r="AG13" i="81"/>
  <c r="AH13" i="81"/>
  <c r="AG14" i="81"/>
  <c r="AH14" i="81"/>
  <c r="AG15" i="81"/>
  <c r="AH15" i="81"/>
  <c r="AG16" i="81"/>
  <c r="AH16" i="81"/>
  <c r="AG17" i="81"/>
  <c r="AH17" i="81"/>
  <c r="AG18" i="81"/>
  <c r="AH18" i="81"/>
  <c r="AG19" i="81"/>
  <c r="AH19" i="81"/>
  <c r="AG20" i="81"/>
  <c r="AH20" i="81"/>
  <c r="AG21" i="81"/>
  <c r="AH21" i="81"/>
  <c r="AG22" i="81"/>
  <c r="AH22" i="81"/>
  <c r="AG23" i="81"/>
  <c r="AH23" i="81"/>
  <c r="AG24" i="81"/>
  <c r="AH24" i="81"/>
  <c r="AG25" i="81"/>
  <c r="AH25" i="81"/>
  <c r="AG26" i="81"/>
  <c r="AH26" i="81"/>
  <c r="AG27" i="81"/>
  <c r="AH27" i="81"/>
  <c r="AG28" i="81"/>
  <c r="AH28" i="81"/>
  <c r="AG29" i="81"/>
  <c r="AH29" i="81"/>
  <c r="AG30" i="81"/>
  <c r="AH30" i="81"/>
  <c r="AG31" i="81"/>
  <c r="AH31" i="81"/>
  <c r="AG32" i="81"/>
  <c r="AH32" i="81"/>
  <c r="AG33" i="81"/>
  <c r="AH33" i="81"/>
  <c r="AG34" i="81"/>
  <c r="AH34" i="81"/>
  <c r="AG35" i="81"/>
  <c r="AH35" i="81"/>
  <c r="AG36" i="81"/>
  <c r="AH36" i="81"/>
  <c r="AG37" i="81"/>
  <c r="AH37" i="81"/>
  <c r="AG38" i="81"/>
  <c r="AH38" i="81"/>
  <c r="AG39" i="81"/>
  <c r="AH39" i="81"/>
  <c r="AG40" i="81"/>
  <c r="AH40" i="81"/>
  <c r="AG41" i="81"/>
  <c r="AH41" i="81"/>
  <c r="AG42" i="81"/>
  <c r="AH42" i="81"/>
  <c r="AG43" i="81"/>
  <c r="AH43" i="81"/>
  <c r="AG44" i="81"/>
  <c r="AH44" i="81"/>
  <c r="AG45" i="81"/>
  <c r="AH45" i="81"/>
  <c r="AG46" i="81"/>
  <c r="AH46" i="81"/>
  <c r="AG47" i="81"/>
  <c r="AH47" i="81"/>
  <c r="AG48" i="81"/>
  <c r="AH48" i="81"/>
  <c r="AG49" i="81"/>
  <c r="AH49" i="81"/>
  <c r="AG50" i="81"/>
  <c r="AH50" i="81"/>
  <c r="AG51" i="81"/>
  <c r="AH51" i="81"/>
  <c r="AG52" i="81"/>
  <c r="AH52" i="81"/>
  <c r="AG53" i="81"/>
  <c r="AH53" i="81"/>
  <c r="AG54" i="81"/>
  <c r="AH54" i="81"/>
  <c r="AG55" i="81"/>
  <c r="AH55" i="81"/>
  <c r="AG56" i="81"/>
  <c r="AH56" i="81"/>
  <c r="AG57" i="81"/>
  <c r="AH57" i="81"/>
  <c r="AG58" i="81"/>
  <c r="AH58" i="81"/>
  <c r="AG59" i="81"/>
  <c r="AH59" i="81"/>
  <c r="AG60" i="81"/>
  <c r="AH60" i="81"/>
  <c r="AG61" i="81"/>
  <c r="AH61" i="81"/>
  <c r="AG62" i="81"/>
  <c r="AH62" i="81"/>
  <c r="AG63" i="81"/>
  <c r="AH63" i="81"/>
  <c r="AG64" i="81"/>
  <c r="AH64" i="81"/>
  <c r="AG65" i="81"/>
  <c r="AH65" i="81"/>
  <c r="AG66" i="81"/>
  <c r="AH66" i="81"/>
  <c r="AG67" i="81"/>
  <c r="AH67" i="81"/>
  <c r="AG68" i="81"/>
  <c r="AH68" i="81"/>
  <c r="AG69" i="81"/>
  <c r="AH69" i="81"/>
  <c r="AG70" i="81"/>
  <c r="AH70" i="81"/>
  <c r="AG71" i="81"/>
  <c r="AH71" i="81"/>
  <c r="AG72" i="81"/>
  <c r="AH72" i="81"/>
  <c r="AG73" i="81"/>
  <c r="AH73" i="81"/>
  <c r="AG74" i="81"/>
  <c r="AH74" i="81"/>
  <c r="AG75" i="81"/>
  <c r="AH75" i="81"/>
  <c r="AG76" i="81"/>
  <c r="AH76" i="81"/>
  <c r="AG77" i="81"/>
  <c r="AH77" i="81"/>
  <c r="AG78" i="81"/>
  <c r="AH78" i="81"/>
  <c r="AG79" i="81"/>
  <c r="AH79" i="81"/>
  <c r="AG80" i="81"/>
  <c r="AH80" i="81"/>
  <c r="AG81" i="81"/>
  <c r="AH81" i="81"/>
  <c r="AG82" i="81"/>
  <c r="AH82" i="81"/>
  <c r="AG83" i="81"/>
  <c r="AH83" i="81"/>
  <c r="AG84" i="81"/>
  <c r="AH84" i="81"/>
  <c r="AG85" i="81"/>
  <c r="AH85" i="81"/>
  <c r="AG86" i="81"/>
  <c r="AH86" i="81"/>
  <c r="AG87" i="81"/>
  <c r="AH87" i="81"/>
  <c r="AG88" i="81"/>
  <c r="AH88" i="81"/>
  <c r="AG89" i="81"/>
  <c r="AH89" i="81"/>
  <c r="AG90" i="81"/>
  <c r="AH90" i="81"/>
  <c r="AG91" i="81"/>
  <c r="AH91" i="81"/>
  <c r="AG92" i="81"/>
  <c r="AH92" i="81"/>
  <c r="AG93" i="81"/>
  <c r="AH93" i="81"/>
  <c r="AG94" i="81"/>
  <c r="AH94" i="81"/>
  <c r="AG95" i="81"/>
  <c r="AH95" i="81"/>
  <c r="AG96" i="81"/>
  <c r="AH96" i="81"/>
  <c r="AG97" i="81"/>
  <c r="AH97" i="81"/>
  <c r="AG98" i="81"/>
  <c r="AH98" i="81"/>
  <c r="AG99" i="81"/>
  <c r="AH99" i="81"/>
  <c r="AG100" i="81"/>
  <c r="AH100" i="81"/>
  <c r="AG101" i="81"/>
  <c r="AH101" i="81"/>
  <c r="AG102" i="81"/>
  <c r="AH102" i="81"/>
  <c r="AH6" i="81"/>
  <c r="AS131" i="81"/>
  <c r="AR131" i="81"/>
  <c r="AQ131" i="81"/>
  <c r="AP131" i="81"/>
  <c r="AO131" i="81"/>
  <c r="AN131" i="81"/>
  <c r="AM131" i="81"/>
  <c r="AL131" i="81"/>
  <c r="AK131" i="81"/>
  <c r="AJ131" i="81"/>
  <c r="AH131" i="81"/>
  <c r="AG131" i="81"/>
  <c r="B87" i="87" l="1"/>
  <c r="B77" i="87"/>
  <c r="B88" i="87" s="1"/>
  <c r="B89" i="87" s="1"/>
  <c r="B91" i="87" s="1"/>
  <c r="AH115" i="81"/>
  <c r="AG115" i="81"/>
  <c r="AD119" i="81"/>
  <c r="C11" i="82"/>
  <c r="C27" i="82"/>
  <c r="C34" i="82"/>
  <c r="I33" i="82"/>
  <c r="K31" i="82"/>
  <c r="H30" i="82"/>
  <c r="K34" i="82"/>
  <c r="H33" i="82"/>
  <c r="J31" i="82"/>
  <c r="C29" i="82"/>
  <c r="H34" i="82"/>
  <c r="J32" i="82"/>
  <c r="G31" i="82"/>
  <c r="G34" i="82"/>
  <c r="I32" i="82"/>
  <c r="J33" i="82"/>
  <c r="G32" i="82"/>
  <c r="K29" i="82"/>
  <c r="C33" i="82"/>
  <c r="J29" i="82"/>
  <c r="I29" i="82"/>
  <c r="I30" i="82"/>
  <c r="C31" i="82"/>
  <c r="H29" i="82"/>
  <c r="C30" i="82"/>
  <c r="G30" i="82"/>
  <c r="G29" i="82"/>
  <c r="I31" i="82"/>
  <c r="G33" i="82"/>
  <c r="J34" i="82"/>
  <c r="K30" i="82"/>
  <c r="H31" i="82"/>
  <c r="K32" i="82"/>
  <c r="I34" i="82"/>
  <c r="C32" i="82"/>
  <c r="K33" i="82"/>
  <c r="H32" i="82"/>
  <c r="J30" i="82"/>
  <c r="B29" i="82"/>
  <c r="B34" i="82"/>
  <c r="B33" i="82"/>
  <c r="B32" i="82"/>
  <c r="B31" i="82"/>
  <c r="B30" i="82"/>
  <c r="B11" i="82"/>
  <c r="AG108" i="81"/>
  <c r="AH108" i="81"/>
  <c r="G19" i="82"/>
  <c r="I27" i="82"/>
  <c r="H27" i="82"/>
  <c r="B19" i="82"/>
  <c r="H19" i="82"/>
  <c r="J27" i="82"/>
  <c r="K27" i="82"/>
  <c r="J19" i="82"/>
  <c r="I19" i="82"/>
  <c r="K19" i="82"/>
  <c r="B27" i="82"/>
  <c r="G27" i="82"/>
  <c r="C22" i="51"/>
  <c r="D22" i="51"/>
  <c r="E22" i="51"/>
  <c r="F22" i="51"/>
  <c r="G22" i="51"/>
  <c r="H22" i="51"/>
  <c r="I22" i="51"/>
  <c r="J22" i="51"/>
  <c r="K22" i="51"/>
  <c r="L22" i="51"/>
  <c r="M22" i="51"/>
  <c r="B22" i="51"/>
  <c r="AH119" i="81" l="1"/>
  <c r="AG119" i="81"/>
  <c r="C19" i="82"/>
  <c r="H41" i="82"/>
  <c r="I37" i="82"/>
  <c r="C35" i="82"/>
  <c r="B35" i="82"/>
  <c r="C40" i="82" l="1"/>
  <c r="H37" i="82"/>
  <c r="K41" i="82"/>
  <c r="I41" i="82"/>
  <c r="I43" i="82" s="1"/>
  <c r="G41" i="82"/>
  <c r="G43" i="82" s="1"/>
  <c r="J37" i="82"/>
  <c r="B37" i="82"/>
</calcChain>
</file>

<file path=xl/sharedStrings.xml><?xml version="1.0" encoding="utf-8"?>
<sst xmlns="http://schemas.openxmlformats.org/spreadsheetml/2006/main" count="7207" uniqueCount="1511">
  <si>
    <t>AR Table Index</t>
  </si>
  <si>
    <t>T-1 Savings&amp;Goals</t>
  </si>
  <si>
    <t>T-2 Fuel Sub</t>
  </si>
  <si>
    <t>T-3 EnvImpacts</t>
  </si>
  <si>
    <t>T-4 Program Data</t>
  </si>
  <si>
    <t>T-5 Segment Summary</t>
  </si>
  <si>
    <t>T-6 Net CE</t>
  </si>
  <si>
    <t>T-7 Bill Impacts</t>
  </si>
  <si>
    <t>T-8 SavingsUseCategory</t>
  </si>
  <si>
    <t>T-9 Commitments</t>
  </si>
  <si>
    <t>T-10 Cap&amp;Target</t>
  </si>
  <si>
    <t>T-11 BP Metrics</t>
  </si>
  <si>
    <t>READ ME 3P Calculation</t>
  </si>
  <si>
    <t>T-12 3P Calculation</t>
  </si>
  <si>
    <t>T-13 3P Contract Info</t>
  </si>
  <si>
    <t>T-14 PG&amp;E Marketplace metrics</t>
  </si>
  <si>
    <t>T-1 2022 Net First Year Savings, Goal Attainment and Fuel Sub Load Reduction Adjustments</t>
  </si>
  <si>
    <t> </t>
  </si>
  <si>
    <t>GWh</t>
  </si>
  <si>
    <t>MW</t>
  </si>
  <si>
    <t>MMTherms</t>
  </si>
  <si>
    <t>Portfolio - Non C&amp;S</t>
  </si>
  <si>
    <t>Codes &amp; Standards</t>
  </si>
  <si>
    <t>2022 Total Installed Portfolio Savings (3)</t>
  </si>
  <si>
    <t>Adopted Goals (D.21-09-037, D.22-05-016)(1),(2)</t>
  </si>
  <si>
    <t>Percentage of goal attainment (4)</t>
  </si>
  <si>
    <t>Fuel Substitution Goal Reduction
see Tab 2, Table 2B</t>
  </si>
  <si>
    <t>Goals less FS Goal Reduction (7-9 not reflected in CEDARS unless requested)</t>
  </si>
  <si>
    <t>Notes:</t>
  </si>
  <si>
    <t>(1)  CPUC Adopted Goals reflect Decision D.22-05-016 "Correcting Errors in D.21-09-037 Regarding Energy Efficiency Goals for 2022-2032 (R.13-11-005)".</t>
  </si>
  <si>
    <t>(2)  CPUC Adopted Goals and Installed Portfolio Savings exclude Energy Savings Assistance (ESA) Program.</t>
  </si>
  <si>
    <t>(3)  All energy savings numbers are Net with 5% market effects.</t>
  </si>
  <si>
    <t>(4) Percentage of goal attainment is calculated using adjusted goals for fuel substitution.</t>
  </si>
  <si>
    <t>(5) Energy Savings may not exactly match with the results in CEDARS due to rounding.</t>
  </si>
  <si>
    <t>T-2 Fuel Substitution Savings</t>
  </si>
  <si>
    <t>For more information on Fuel Substitution (FS), please visit:</t>
  </si>
  <si>
    <t>https://www.cpuc.ca.gov/about-cpuc/divisions/energy-division/building-decarbonization/fuel-substitution-in-energy-efficiency</t>
  </si>
  <si>
    <t>2A. New Fuel Program Administrator Savings [1]</t>
  </si>
  <si>
    <t>Fuel Substitution Measure
Use Category [8]</t>
  </si>
  <si>
    <t>Energy Savings
(MMBTU) [2]</t>
  </si>
  <si>
    <t>New Fuel Units [3]</t>
  </si>
  <si>
    <t>New Fuel Savings
Conversion [4]</t>
  </si>
  <si>
    <t>Original Fuel Goals Reduction
(PY activities)</t>
  </si>
  <si>
    <t>Building infrastructure upgrades necessitated by installation of FS measures [7]</t>
  </si>
  <si>
    <t>FYI</t>
  </si>
  <si>
    <t>kWh</t>
  </si>
  <si>
    <t>Thm</t>
  </si>
  <si>
    <t>Utility [5]</t>
  </si>
  <si>
    <t>kWh [6]</t>
  </si>
  <si>
    <t>Thm [6]</t>
  </si>
  <si>
    <t>Electric ($)</t>
  </si>
  <si>
    <t>Gas ($)</t>
  </si>
  <si>
    <t>Other ($)</t>
  </si>
  <si>
    <t>CET_ID__UseCategory</t>
  </si>
  <si>
    <t>Appliance or Plug Load</t>
  </si>
  <si>
    <t>AppPlug</t>
  </si>
  <si>
    <t>Building Envelope</t>
  </si>
  <si>
    <t>BldgEnv</t>
  </si>
  <si>
    <t>Compressed Air</t>
  </si>
  <si>
    <t>CompAir</t>
  </si>
  <si>
    <t>Commercial Refrigeration</t>
  </si>
  <si>
    <t>ComRefrig</t>
  </si>
  <si>
    <t>C&amp;S</t>
  </si>
  <si>
    <t>Food Service</t>
  </si>
  <si>
    <t>FoodServ</t>
  </si>
  <si>
    <t>HVAC</t>
  </si>
  <si>
    <t>SDG&amp;E</t>
  </si>
  <si>
    <t xml:space="preserve">                     -  </t>
  </si>
  <si>
    <t>Irrigation</t>
  </si>
  <si>
    <t>Irrigate</t>
  </si>
  <si>
    <t>Lighting</t>
  </si>
  <si>
    <t>Non-Savings Measure</t>
  </si>
  <si>
    <t>NonSav</t>
  </si>
  <si>
    <t>Process Distribution</t>
  </si>
  <si>
    <t>ProcDist</t>
  </si>
  <si>
    <t>Process Drying</t>
  </si>
  <si>
    <t>ProcDry</t>
  </si>
  <si>
    <t>Process Heat</t>
  </si>
  <si>
    <t>ProcHeat</t>
  </si>
  <si>
    <t>Process Refrigeration</t>
  </si>
  <si>
    <t>ProcRefrig</t>
  </si>
  <si>
    <t>Recreation</t>
  </si>
  <si>
    <t>Recreate</t>
  </si>
  <si>
    <t>Service</t>
  </si>
  <si>
    <t>Service and Domestic Hot Water</t>
  </si>
  <si>
    <t>SHW</t>
  </si>
  <si>
    <t>Whole Building</t>
  </si>
  <si>
    <t>WhlBldg</t>
  </si>
  <si>
    <t>TOTAL</t>
  </si>
  <si>
    <t>1. Separate accounting of Fuel Substitution claims sponsored by the new-fuel PA submitting these tables.</t>
  </si>
  <si>
    <t>2. Claimable net energy savings in MMBTU.  This is a calculated energy conversion from columns D:E.</t>
  </si>
  <si>
    <t xml:space="preserve"> </t>
  </si>
  <si>
    <t>3. Unit of savings for the new fuel (either kWh or Thm)</t>
  </si>
  <si>
    <t xml:space="preserve">4. Claimable savings for the new fuel (this is not actual grid savings, but the net savings converted to unit of the new fuel).  CEDARS CET output fields "First Year Net kWh" and "First Year Net Therm" apply this </t>
  </si>
  <si>
    <t>conversion and should be used in these cells.</t>
  </si>
  <si>
    <t>5. The original fuel utility whose goals should be adjusted.</t>
  </si>
  <si>
    <t xml:space="preserve">6. This is the amount that the original fuel utility's goals should be reduced. These are calculated as an energy conversion from the net new fuel savings in columns D:E.  Reductions for the original fuel utility </t>
  </si>
  <si>
    <t xml:space="preserve">goals are to be summarized in Table 2B of the original fuel utility's Annual Reports. </t>
  </si>
  <si>
    <t>7. Required for Downstream measures only. See D.19-08-009 OP 4 for more information.</t>
  </si>
  <si>
    <t>8. Measure Use Categories listed here are the descriptions that correspond directly to the CET field "CET_ID__UseCategory" (or "UseCategory") codes.</t>
  </si>
  <si>
    <t>2B. Original Fuel Utility Goals Reduction [9]</t>
  </si>
  <si>
    <t>Program Administrator
Sponsoring New Fuel Measure [10]</t>
  </si>
  <si>
    <t>Original Fuel Goals Reduction (PY activities) [11]</t>
  </si>
  <si>
    <t>Original Fuel Goals Reduction True-up (PY-1 activities) [12]</t>
  </si>
  <si>
    <t>Total PY Goals 
Reductions</t>
  </si>
  <si>
    <t>PG&amp;E</t>
  </si>
  <si>
    <t>SCE</t>
  </si>
  <si>
    <t>SoCalGas</t>
  </si>
  <si>
    <t>3C-REN</t>
  </si>
  <si>
    <t>BayREN</t>
  </si>
  <si>
    <t>I-REN</t>
  </si>
  <si>
    <t>MCE</t>
  </si>
  <si>
    <t>RuralREN</t>
  </si>
  <si>
    <t>SoCalREN</t>
  </si>
  <si>
    <t>RCEA</t>
  </si>
  <si>
    <t>SJCE</t>
  </si>
  <si>
    <t>Total Goal Reduction</t>
  </si>
  <si>
    <t xml:space="preserve">9. Goals reductions for the original fuel utility from all applicable PAs. This table is only populated by utilities whose fuels were the original fuel for a Fuel Substitution Measure to reflect their reduction in goals. </t>
  </si>
  <si>
    <t>Non-IOU PAs or utilities who were not the original fuel leave this table blank.</t>
  </si>
  <si>
    <t>10. Name of PA which sponsored fuel substitution measures that affect the reporting utility (as documented in the sponsoring PA's Annual Report).</t>
  </si>
  <si>
    <t>11. When feasible, these values should equal the goals reductions listed in corresponding sponsoring PA's Table 2A for the original fuel utility.</t>
  </si>
  <si>
    <t>12. True-up values only used if/when the original fuel utilities goals reductions for PY-1 did not equal the sponsoring PA goals reductions for PY-1; see D.19-08-009 OP 7.</t>
  </si>
  <si>
    <t>D.19-08-009 [impetus for this reporting tab]</t>
  </si>
  <si>
    <t>COL</t>
  </si>
  <si>
    <t>23. The original-fuel utility program administrator should receive a reduction in their portfolio energy efficiency goals, calculated as the energy savings achieved in the original fuel due to the fuel substitution measure, to account for the loss of energy efficiency potential when its fuel is substituted.</t>
  </si>
  <si>
    <t>24. Each program administrator sponsoring a fuel substitution measure, as well as any utility program administrator of the original fuel being substituted, should reflect energy savings (or credit towards goals) associated with fuel substitution measures in its Energy Efficiency Annual Report and Annual Budget Advice Letter filings in a separate accounting from claims of other energy savings.</t>
  </si>
  <si>
    <t>25. A utility whose fuel is being substituted by a fuel substitution measure should include separate accounting of a reduction in its energy savings goals, with a one-year lag (if necessary), after reflecting the energy savings claims of the new-fuel utility in its Energy Efficiency Annual Report and/or Annual Budget Advice Letter filings.</t>
  </si>
  <si>
    <t>OP</t>
  </si>
  <si>
    <t>4. Any energy efficiency program administrator including fuel substitution measures in its portfolio in a downstream program shall track instances of building infrastructure upgrades necessitated by the installation of the fuel substitution measures, and shall include this information in its energy efficiency annual report, in a form agreed upon with Commission staff.</t>
  </si>
  <si>
    <t>5. Fuel substitution measures and associated program costs shall be funded by the ratepayers of the new fuel, not ratepayers of the fuel being substituted.</t>
  </si>
  <si>
    <t>6. Each program administrator sponsoring a fuel substitution measure shall reflect energy savings (or credit towards goals) associated with fuel substitution measures in its Energy Efficiency Annual Report and Annual Budget Advice Letter filings in a separate accounting from claims of other energy savings.</t>
  </si>
  <si>
    <t>7. A utility whose fuel is being substituted by a fuel substitution measure should include separate accounting of reductions in its energy savings goals due to fuel substitution, with a one-year lag (if necessary), after reflecting the energy savings claims of the new-fuel utility in its Energy Efficiency Annual Report and/or Annual Budget Advice Letter filings.</t>
  </si>
  <si>
    <t>T-3 Environmental Impacts of EE Portfolio by Measure Use Category</t>
  </si>
  <si>
    <t>Measure Use Category</t>
  </si>
  <si>
    <r>
      <t>Gross annual  tonnes of CO2 avoided</t>
    </r>
    <r>
      <rPr>
        <b/>
        <vertAlign val="superscript"/>
        <sz val="11"/>
        <rFont val="Calibri"/>
        <family val="2"/>
        <scheme val="minor"/>
      </rPr>
      <t>1</t>
    </r>
  </si>
  <si>
    <r>
      <t>Net annual  tonnes of CO2 avoided</t>
    </r>
    <r>
      <rPr>
        <b/>
        <vertAlign val="superscript"/>
        <sz val="11"/>
        <rFont val="Calibri"/>
        <family val="2"/>
        <scheme val="minor"/>
      </rPr>
      <t>1</t>
    </r>
  </si>
  <si>
    <r>
      <t>Gross lifecycle tonnes of CO2 avoided</t>
    </r>
    <r>
      <rPr>
        <b/>
        <vertAlign val="superscript"/>
        <sz val="11"/>
        <rFont val="Calibri"/>
        <family val="2"/>
        <scheme val="minor"/>
      </rPr>
      <t>1</t>
    </r>
  </si>
  <si>
    <r>
      <t>Net lifecycle tonnes of CO2 avoided</t>
    </r>
    <r>
      <rPr>
        <b/>
        <vertAlign val="superscript"/>
        <sz val="11"/>
        <rFont val="Calibri"/>
        <family val="2"/>
        <scheme val="minor"/>
      </rPr>
      <t>1</t>
    </r>
  </si>
  <si>
    <r>
      <t>Gross annual tonnes of NOx avoided</t>
    </r>
    <r>
      <rPr>
        <b/>
        <vertAlign val="superscript"/>
        <sz val="11"/>
        <rFont val="Calibri"/>
        <family val="2"/>
        <scheme val="minor"/>
      </rPr>
      <t>2</t>
    </r>
  </si>
  <si>
    <r>
      <t>Net annual tonnes of NOx avoided</t>
    </r>
    <r>
      <rPr>
        <b/>
        <vertAlign val="superscript"/>
        <sz val="11"/>
        <rFont val="Calibri"/>
        <family val="2"/>
        <scheme val="minor"/>
      </rPr>
      <t>2</t>
    </r>
  </si>
  <si>
    <r>
      <t>Gross lifecycle tonnes NOx avoided</t>
    </r>
    <r>
      <rPr>
        <b/>
        <vertAlign val="superscript"/>
        <sz val="11"/>
        <rFont val="Calibri"/>
        <family val="2"/>
        <scheme val="minor"/>
      </rPr>
      <t>2</t>
    </r>
  </si>
  <si>
    <r>
      <t>Net lifecycle tonnes NOx avoided</t>
    </r>
    <r>
      <rPr>
        <b/>
        <vertAlign val="superscript"/>
        <sz val="11"/>
        <rFont val="Calibri"/>
        <family val="2"/>
        <scheme val="minor"/>
      </rPr>
      <t>2</t>
    </r>
  </si>
  <si>
    <r>
      <t>Gross annual tonnes PM10 avoided</t>
    </r>
    <r>
      <rPr>
        <b/>
        <vertAlign val="superscript"/>
        <sz val="11"/>
        <rFont val="Calibri"/>
        <family val="2"/>
        <scheme val="minor"/>
      </rPr>
      <t>2</t>
    </r>
  </si>
  <si>
    <r>
      <t>Net annual tonnes PM10 avoided</t>
    </r>
    <r>
      <rPr>
        <b/>
        <vertAlign val="superscript"/>
        <sz val="11"/>
        <rFont val="Calibri"/>
        <family val="2"/>
        <scheme val="minor"/>
      </rPr>
      <t>2</t>
    </r>
  </si>
  <si>
    <r>
      <t>Gross lifecycle tonnes PM10 avoided</t>
    </r>
    <r>
      <rPr>
        <b/>
        <vertAlign val="superscript"/>
        <sz val="11"/>
        <rFont val="Calibri"/>
        <family val="2"/>
        <scheme val="minor"/>
      </rPr>
      <t>2</t>
    </r>
  </si>
  <si>
    <r>
      <t>Net lifecycle tonnes PM10 avoided</t>
    </r>
    <r>
      <rPr>
        <b/>
        <vertAlign val="superscript"/>
        <sz val="11"/>
        <rFont val="Calibri"/>
        <family val="2"/>
        <scheme val="minor"/>
      </rPr>
      <t>2</t>
    </r>
  </si>
  <si>
    <t xml:space="preserve">                                     -  </t>
  </si>
  <si>
    <t xml:space="preserve">                                                   -  </t>
  </si>
  <si>
    <t>SOURCE: CET Outputs</t>
  </si>
  <si>
    <t>[1] For 2022 PY CO2 emissions in CEDARS is expressed in metric tons for electric and short tons for gas.  Conversions are done in this table to represent metric tons (denoted as Tonnes) for the total.</t>
  </si>
  <si>
    <t>[2] For 2022 PY, NOx and PM10 emissions in CEDARS are represented as pounds;  Conversions are done in this table to represent in metric tons (denoted as Tonnes) for the totals.</t>
  </si>
  <si>
    <t>T-4 Programs &amp; Expenditures</t>
  </si>
  <si>
    <t>IOU / SW</t>
  </si>
  <si>
    <t>Program ID</t>
  </si>
  <si>
    <t>Program Name</t>
  </si>
  <si>
    <t>Program Implementer</t>
  </si>
  <si>
    <t>Program Segment</t>
  </si>
  <si>
    <t xml:space="preserve">Primary Sector </t>
  </si>
  <si>
    <t>Program Category</t>
  </si>
  <si>
    <t>Upstream</t>
  </si>
  <si>
    <t>Midstream</t>
  </si>
  <si>
    <t>Downstream</t>
  </si>
  <si>
    <t>CEDARS Exclude from Budget</t>
  </si>
  <si>
    <t>CEDARS Exclude from Cost Effectiveness</t>
  </si>
  <si>
    <t>Authorized/Forecast Budget</t>
  </si>
  <si>
    <t>Administrative</t>
  </si>
  <si>
    <t xml:space="preserve">Direct Implementation </t>
  </si>
  <si>
    <t xml:space="preserve">PA Administered ME&amp;O </t>
  </si>
  <si>
    <r>
      <t xml:space="preserve">SW ME&amp;O </t>
    </r>
    <r>
      <rPr>
        <b/>
        <vertAlign val="superscript"/>
        <sz val="11"/>
        <rFont val="Calibri"/>
        <family val="2"/>
        <scheme val="minor"/>
      </rPr>
      <t>1</t>
    </r>
  </si>
  <si>
    <t xml:space="preserve">EM&amp;V 
</t>
  </si>
  <si>
    <r>
      <t>On Bill Financing Loan Pool</t>
    </r>
    <r>
      <rPr>
        <b/>
        <vertAlign val="superscript"/>
        <sz val="11"/>
        <rFont val="Calibri"/>
        <family val="2"/>
        <scheme val="minor"/>
      </rPr>
      <t xml:space="preserve"> 7</t>
    </r>
  </si>
  <si>
    <t>2022 Total Expenditures</t>
  </si>
  <si>
    <t>TRC/PAC Benefits</t>
  </si>
  <si>
    <t>TRC Cost</t>
  </si>
  <si>
    <t>PAC Cost</t>
  </si>
  <si>
    <t>TRC Ratio</t>
  </si>
  <si>
    <t>PAC Ratio</t>
  </si>
  <si>
    <t>Total System Benefit</t>
  </si>
  <si>
    <t>Net GWh</t>
  </si>
  <si>
    <t>Net MW</t>
  </si>
  <si>
    <t>Net MMTherms</t>
  </si>
  <si>
    <t>Gross GWh</t>
  </si>
  <si>
    <t>Gross MW</t>
  </si>
  <si>
    <t>Gross MMTherms</t>
  </si>
  <si>
    <t>Non-IOU Implementer</t>
  </si>
  <si>
    <t xml:space="preserve">IOU </t>
  </si>
  <si>
    <t xml:space="preserve">Non-Incentive </t>
  </si>
  <si>
    <t xml:space="preserve"> Incentives &amp; Rebates</t>
  </si>
  <si>
    <r>
      <t xml:space="preserve">2022 Approved Budget </t>
    </r>
    <r>
      <rPr>
        <b/>
        <vertAlign val="superscript"/>
        <sz val="11"/>
        <rFont val="Calibri"/>
        <family val="2"/>
        <scheme val="minor"/>
      </rPr>
      <t>6</t>
    </r>
  </si>
  <si>
    <t>2022 Administrative Cost
(forecast as per budget Advice Letters)</t>
  </si>
  <si>
    <t xml:space="preserve">2022 Expenditures from pre-2022 budgets </t>
  </si>
  <si>
    <t xml:space="preserve">2022 
Expenditures from 2022 Budget </t>
  </si>
  <si>
    <r>
      <t xml:space="preserve">2022 
Expenditures from 2022 Budget </t>
    </r>
    <r>
      <rPr>
        <b/>
        <vertAlign val="superscript"/>
        <sz val="11"/>
        <rFont val="Calibri"/>
        <family val="2"/>
        <scheme val="minor"/>
      </rPr>
      <t>8</t>
    </r>
  </si>
  <si>
    <t>First Year</t>
  </si>
  <si>
    <t>Life Cycle</t>
  </si>
  <si>
    <t>First Year*</t>
  </si>
  <si>
    <t>IOU</t>
  </si>
  <si>
    <t>SDGE3201</t>
  </si>
  <si>
    <t>SW-CALS-Energy Advisor-HEES, UAT</t>
  </si>
  <si>
    <t>Third/Local Party</t>
  </si>
  <si>
    <t>Market Support</t>
  </si>
  <si>
    <t>Residential</t>
  </si>
  <si>
    <t>Audit</t>
  </si>
  <si>
    <t/>
  </si>
  <si>
    <t>No</t>
  </si>
  <si>
    <t>SDGE3217</t>
  </si>
  <si>
    <t>SW-COM-Customer Services- Audits NonRes</t>
  </si>
  <si>
    <t>Commercial</t>
  </si>
  <si>
    <t>SDGE3220</t>
  </si>
  <si>
    <t>SW-COM-Calculated Incentives-Calculated</t>
  </si>
  <si>
    <t>IOU Core</t>
  </si>
  <si>
    <t>Resource Acquisition</t>
  </si>
  <si>
    <t>Other</t>
  </si>
  <si>
    <t>x</t>
  </si>
  <si>
    <t>SDGE3222</t>
  </si>
  <si>
    <t>SW-COM-Calculated Incentives-Savings by Design</t>
  </si>
  <si>
    <t>New Construction</t>
  </si>
  <si>
    <t>SDGE3223</t>
  </si>
  <si>
    <t>SW-COM-Deemed Incentives-Commercial Rebates</t>
  </si>
  <si>
    <t>SDGE3224</t>
  </si>
  <si>
    <t>SW-COM-Deemed Incentives-HVAC Commercial</t>
  </si>
  <si>
    <t>SDGE3226</t>
  </si>
  <si>
    <t>SW-COM Direct Install</t>
  </si>
  <si>
    <t>SDGE3227</t>
  </si>
  <si>
    <t>SW-IND-Strategic Energy Management</t>
  </si>
  <si>
    <t>Industrial</t>
  </si>
  <si>
    <t>Market Education Outreach</t>
  </si>
  <si>
    <t>SDGE3229</t>
  </si>
  <si>
    <t>SW-IND-Customer Services-Audits NonRes</t>
  </si>
  <si>
    <t>SDGE3231</t>
  </si>
  <si>
    <t>SW-IND-Calculated Incentives-Calculated</t>
  </si>
  <si>
    <t>SDGE3233</t>
  </si>
  <si>
    <t>SW-IND-Deemed Incentives</t>
  </si>
  <si>
    <t xml:space="preserve">                   -  </t>
  </si>
  <si>
    <t xml:space="preserve">                       -  </t>
  </si>
  <si>
    <t xml:space="preserve">                 -  </t>
  </si>
  <si>
    <t xml:space="preserve">                      -  </t>
  </si>
  <si>
    <t>SDGE3236</t>
  </si>
  <si>
    <t>SW-AG-Customer Services-Audits</t>
  </si>
  <si>
    <t>Agricultural</t>
  </si>
  <si>
    <t>SDGE3237</t>
  </si>
  <si>
    <t>SW-AG-Calculated Incentives-Calculated</t>
  </si>
  <si>
    <t>SDGE3239</t>
  </si>
  <si>
    <t>SW-AG-Deemed Incentives</t>
  </si>
  <si>
    <t>SDGE3246</t>
  </si>
  <si>
    <t>SW-ET-Technology Introduction Support</t>
  </si>
  <si>
    <t>Emerging Tech</t>
  </si>
  <si>
    <t>Emerging Technologies</t>
  </si>
  <si>
    <t>Yes</t>
  </si>
  <si>
    <t>SDGE3247</t>
  </si>
  <si>
    <t>SW-ET-Technology Assessment Support</t>
  </si>
  <si>
    <t>SDGE3248</t>
  </si>
  <si>
    <t>SW-ET-Technology Deployment Support</t>
  </si>
  <si>
    <t>SDGE3251</t>
  </si>
  <si>
    <t>SW C&amp;S - Compliance Enhancement (NET SAVINGS)</t>
  </si>
  <si>
    <t>Codes and Standards</t>
  </si>
  <si>
    <t>SDGE3252</t>
  </si>
  <si>
    <t>SW C&amp;S - Reach Codes (NET SAVINGS)</t>
  </si>
  <si>
    <t>SDGE3253</t>
  </si>
  <si>
    <t>SW C&amp;S - Planning Coordination (NET SAVINGS)</t>
  </si>
  <si>
    <t>SDGE3254</t>
  </si>
  <si>
    <t>Local WE&amp;T-Integrated Energy Education &amp; Training (IEET)</t>
  </si>
  <si>
    <t>WE&amp;T</t>
  </si>
  <si>
    <t>Workforce Education and Training</t>
  </si>
  <si>
    <t>SDGE3260</t>
  </si>
  <si>
    <t>Local IDSM Commercial Sector</t>
  </si>
  <si>
    <t>Integrated Demand-Side Management</t>
  </si>
  <si>
    <t>SDGE3261</t>
  </si>
  <si>
    <t>Local-IDSM-ME&amp;O-Behavioral Programs (EE)</t>
  </si>
  <si>
    <t>SDGE3262</t>
  </si>
  <si>
    <t>SW-FIN-On-Bill Finance</t>
  </si>
  <si>
    <t>Finance</t>
  </si>
  <si>
    <t>Financing</t>
  </si>
  <si>
    <t>SDGE3267</t>
  </si>
  <si>
    <t>LInstP-California Community College Partnership</t>
  </si>
  <si>
    <t>Local Government Partnership</t>
  </si>
  <si>
    <t>Public</t>
  </si>
  <si>
    <t>Government Partnerships</t>
  </si>
  <si>
    <t>SDGE3268</t>
  </si>
  <si>
    <t>LInstP-UC/CSU/IOU Partnership</t>
  </si>
  <si>
    <t>SDGE3280</t>
  </si>
  <si>
    <t>3P-IDEEA</t>
  </si>
  <si>
    <t>Non-Program</t>
  </si>
  <si>
    <t>SDGE3317</t>
  </si>
  <si>
    <t xml:space="preserve">HOPPs - Building Retro-Commissioning </t>
  </si>
  <si>
    <t>SDGE3322</t>
  </si>
  <si>
    <t>3P-Streamlined Ag Efficiency (SAE)</t>
  </si>
  <si>
    <t>SDGE4001</t>
  </si>
  <si>
    <t>Single Family Program</t>
  </si>
  <si>
    <t>Third-Party Solicited</t>
  </si>
  <si>
    <t>Single Family Program (Utility)</t>
  </si>
  <si>
    <t>SDGE4002</t>
  </si>
  <si>
    <t>Multi Family Program</t>
  </si>
  <si>
    <t>Multi Family Program (Utility)</t>
  </si>
  <si>
    <t>SDGE4003</t>
  </si>
  <si>
    <t>Commercial Small Customer Services (&lt;20KW) Program</t>
  </si>
  <si>
    <t>Commercial Small Customer Services (&lt;20KW) Program (Utility)</t>
  </si>
  <si>
    <t>SDGE4004</t>
  </si>
  <si>
    <t>Commercial Large Customer Services (&gt;20KW) Program</t>
  </si>
  <si>
    <t>Commercial Large Customer Services (&gt;20KW) Program (Utility)</t>
  </si>
  <si>
    <t>SDGE4009</t>
  </si>
  <si>
    <t>Agricultural Growers Services Program</t>
  </si>
  <si>
    <t>Agricultural Growers Services Program (Utility)</t>
  </si>
  <si>
    <t>SDGE4010</t>
  </si>
  <si>
    <t>Local Government Customers Program</t>
  </si>
  <si>
    <t>Local Government Customers Program (Utility)</t>
  </si>
  <si>
    <t>SDGE4011</t>
  </si>
  <si>
    <t>K-12 Customer Services Program</t>
  </si>
  <si>
    <t>K-12 Customer Services Program (Utility)</t>
  </si>
  <si>
    <t>SDGE4012</t>
  </si>
  <si>
    <t>Federal Customer Services Program</t>
  </si>
  <si>
    <t>Federal Customer Services Program (Utility)</t>
  </si>
  <si>
    <t>SW</t>
  </si>
  <si>
    <t>SDGE_SW_CSA_Natl</t>
  </si>
  <si>
    <t>SW Codes &amp; Standards Advocacy - National Codes &amp; Standards (Net Savings)</t>
  </si>
  <si>
    <t>SDGE_SW_CSA_Natl_PA</t>
  </si>
  <si>
    <t>SW Codes &amp; Standards Advocacy - National Codes &amp; Standards (Utility) (Net Savings)</t>
  </si>
  <si>
    <t>SDGE_SW_CSA_Appl</t>
  </si>
  <si>
    <t>SW Codes &amp; Standards Advocacy - State Appliance Standards (Net Savings)</t>
  </si>
  <si>
    <t>SDGE_SW_CSA_Appl_PA</t>
  </si>
  <si>
    <t>SW Codes &amp; Standards Advocacy - State Appliance Standards (Utility) (Net Savings)</t>
  </si>
  <si>
    <t>SDGE_SW_CSA_Bldg</t>
  </si>
  <si>
    <t>SW Codes &amp; Standards Advocacy - State Building Codes (Net Savings)</t>
  </si>
  <si>
    <t>SDGE_SW_CSA_Bldg_PA</t>
  </si>
  <si>
    <t>SW Codes &amp; Standards Advocacy - State Building Codes (Utility) (Net Savings)</t>
  </si>
  <si>
    <t>SDGE_SW_ETP_Elec</t>
  </si>
  <si>
    <t>SW Emerging Technologies - Electric</t>
  </si>
  <si>
    <t>SDGE_SW_ETP_Elec_PA</t>
  </si>
  <si>
    <t>SW Emerging Technologies - Electric (Utility)</t>
  </si>
  <si>
    <t>SDGE_SW_IP_Gov</t>
  </si>
  <si>
    <t>Institutional Partnerships: DGS &amp; DoC</t>
  </si>
  <si>
    <t>SDGE_SW_IP_Gov_PA</t>
  </si>
  <si>
    <t>Institutional Partnerships: DGS &amp; DoC (Utility)</t>
  </si>
  <si>
    <t>SDGE_SW_IP_Colleges</t>
  </si>
  <si>
    <t>SW Higher Education</t>
  </si>
  <si>
    <t>SDGE_SW_IP_Colleges_PA</t>
  </si>
  <si>
    <t>SW Higher Education (Utility)</t>
  </si>
  <si>
    <t>SDGE_SW_MCWH</t>
  </si>
  <si>
    <t>SW Midstream Commercial Water Heating</t>
  </si>
  <si>
    <t>SDGE_SW_MCWH_PA</t>
  </si>
  <si>
    <t>SW Midstream Commercial Water Heating (Utility)</t>
  </si>
  <si>
    <t>SDGE_SW_FS</t>
  </si>
  <si>
    <t>SW Foodservice Point of Sale Program</t>
  </si>
  <si>
    <t>SDGE_SW_FS_PA</t>
  </si>
  <si>
    <t>SW Foodservice Point of Sale Program (Utility)</t>
  </si>
  <si>
    <t>SDGE_SW_UL</t>
  </si>
  <si>
    <t>SW Lighting Program</t>
  </si>
  <si>
    <t>SDGE_SW_UL_PA</t>
  </si>
  <si>
    <t>SW Lighting Program (Utility)</t>
  </si>
  <si>
    <t>SDGE_SW_HVAC_Up</t>
  </si>
  <si>
    <t>SW Upstream HVAC Program</t>
  </si>
  <si>
    <t>SDGE_SW_HVAC_Up_PA</t>
  </si>
  <si>
    <t>SW Upstream HVAC Program (Utility)</t>
  </si>
  <si>
    <t>SDGE_SW_PLA</t>
  </si>
  <si>
    <t>SW Plug Load and Appliances</t>
  </si>
  <si>
    <t>SDGE_SW_PLA_PA</t>
  </si>
  <si>
    <t>SW Plug Load and Appliances (Utility)</t>
  </si>
  <si>
    <t>SDGE_SW_WET_CC</t>
  </si>
  <si>
    <t>WET Career Connections</t>
  </si>
  <si>
    <t>SDGE_SW_WET_CC_PA</t>
  </si>
  <si>
    <t>WET Career Connections (Utility)</t>
  </si>
  <si>
    <t>SDGE_SW_WET_Work</t>
  </si>
  <si>
    <t>SW WE&amp;T Career &amp; Workforce Readiness (CWR)</t>
  </si>
  <si>
    <t>Equity</t>
  </si>
  <si>
    <t>SDGE_SW_WET_Work_PA</t>
  </si>
  <si>
    <t>SW WE&amp;T Career &amp; Workforce Readiness (CWR) (Utility)</t>
  </si>
  <si>
    <t>SDGE_SW_WP</t>
  </si>
  <si>
    <t>SW Downstream Water/Wastewater Pumping Program</t>
  </si>
  <si>
    <t>SDGE_SW_WP_PA</t>
  </si>
  <si>
    <t>SW Downstream Water/Wastewater Pumping Program (Utility)</t>
  </si>
  <si>
    <t>SDGE_SW_ETP_Gas</t>
  </si>
  <si>
    <t>SW Emerging Technologies - Gas</t>
  </si>
  <si>
    <t>SDGE_SW_ETP_Gas_PA</t>
  </si>
  <si>
    <t>SW Emerging Technologies - Gas (Utility)</t>
  </si>
  <si>
    <t>SDGE_SW_NC_NonRes_Ag_electric</t>
  </si>
  <si>
    <t>SW New Construction Non Residential - Agricultural - All Electric</t>
  </si>
  <si>
    <t>SDGE_SW_NC_NonRes_Ag_electric_PA</t>
  </si>
  <si>
    <t>SW New Construction Non Residential - Agricultural - All Electric (Utility)</t>
  </si>
  <si>
    <t>SDGE_SW_NC_NonRes_Com_electric</t>
  </si>
  <si>
    <t>SW New Construction Non Residential - Commercial - All Electric</t>
  </si>
  <si>
    <t>SDGE_SW_NC_NonRes_Com_electric_PA</t>
  </si>
  <si>
    <t>SW New Construction Non Residential - Commercial - All Electric (Utility)</t>
  </si>
  <si>
    <t>SDGE_SW_NC_NonRes_Ind_electric</t>
  </si>
  <si>
    <t>SW New Construction Non Residential - Industrial - All Electric</t>
  </si>
  <si>
    <t>SDGE_SW_NC_NonRes_Ind_electric_PA</t>
  </si>
  <si>
    <t>SW New Construction Non Residential - Industrial - All Electric (Utility)</t>
  </si>
  <si>
    <t>SDGE_SW_NC_NonRes_Pub_electric</t>
  </si>
  <si>
    <t>SW New Construction Non Residential - Public - All Electric</t>
  </si>
  <si>
    <t>SDGE_SW_NC_NonRes_Pub_electric_PA</t>
  </si>
  <si>
    <t>SW New Construction Non Residential - Public - All Electric (Utility)</t>
  </si>
  <si>
    <t>SDGE_SW_NC_NonRes_Res_electric</t>
  </si>
  <si>
    <t>SW New Construction NonResidential - Residential - All Electric</t>
  </si>
  <si>
    <t>SDGE_SW_NC_NonRes_Res_electric_PA</t>
  </si>
  <si>
    <t>SW New Construction NonResidential - Residential - All Electric (Utility)</t>
  </si>
  <si>
    <t>SDGE_SW_NC_NonRes_Ag_mixed</t>
  </si>
  <si>
    <t>SW New Construction Non Residential - Agricultural - Mixed Fuel</t>
  </si>
  <si>
    <t>SDGE_SW_NC_NonRes_Ag_mixed_PA</t>
  </si>
  <si>
    <t>SW New Construction Non Residential - Agricultural - Mixed Fuel (Utility)</t>
  </si>
  <si>
    <t>SDGE_SW_NC_NonRes_Com_mixed</t>
  </si>
  <si>
    <t>SW New Construction Non Residential - Commercial - Mixed Fuel</t>
  </si>
  <si>
    <t>SDGE_SW_NC_NonRes_Com_mixed_PA</t>
  </si>
  <si>
    <t>SW New Construction Non Residential - Commercial - Mixed Fuel (Utility)</t>
  </si>
  <si>
    <t>SDGE_SW_NC_NonRes_Ind_mixed</t>
  </si>
  <si>
    <t>SW New Construction Non Residential - Industrial - Mixed Fuel</t>
  </si>
  <si>
    <t>SDGE_SW_NC_NonRes_Ind_mixed_PA</t>
  </si>
  <si>
    <t>SW New Construction Non Residential - Industrial - Mixed Fuel (Utility)</t>
  </si>
  <si>
    <t>SDGE_SW_NC_NonRes_Pub_mixed</t>
  </si>
  <si>
    <t>SW New Construction Non Residential - Public - Mixed Fuel</t>
  </si>
  <si>
    <t>SDGE_SW_NC_NonRes_Pub_mixed_PA</t>
  </si>
  <si>
    <t>SW New Construction Non Residential - Public - Mixed Fuel (Utility)</t>
  </si>
  <si>
    <t>SDGE_SW_NC_NonRes_Res_mixed</t>
  </si>
  <si>
    <t>SW New Construction NonResidential - Residential - Mixed Fuel</t>
  </si>
  <si>
    <t>SDGE_SW_NC_NonRes_Res_mixed_PA</t>
  </si>
  <si>
    <t>SW New Construction NonResidential - Residential - Mixed Fuel (Utility)</t>
  </si>
  <si>
    <t>SDGE_SW_NC_Res_electric</t>
  </si>
  <si>
    <t>SW New Construction Residential - All Electric</t>
  </si>
  <si>
    <t>SDGE_SW_NC_Res_electric_PA</t>
  </si>
  <si>
    <t>SW New Construction Residential - All Electric (Utility)</t>
  </si>
  <si>
    <t>SDGE_SW_NC_Res_mixed</t>
  </si>
  <si>
    <t>SW New Construction Residential - Mixed Fuel</t>
  </si>
  <si>
    <t>SDGE_SW_NC_Res_mixed_PA</t>
  </si>
  <si>
    <t>SW New Construction Residential - Mixed Fuel (Utility)</t>
  </si>
  <si>
    <t>PA PROGRAM TOTAL</t>
  </si>
  <si>
    <r>
      <t xml:space="preserve">EM&amp;V (PA &amp; ED Portions) Total </t>
    </r>
    <r>
      <rPr>
        <b/>
        <vertAlign val="superscript"/>
        <sz val="11"/>
        <rFont val="Calibri"/>
        <family val="2"/>
        <scheme val="minor"/>
      </rPr>
      <t>5</t>
    </r>
  </si>
  <si>
    <t>SDGE3281ED</t>
  </si>
  <si>
    <t>EM&amp;V - PA</t>
  </si>
  <si>
    <t>EM&amp;V</t>
  </si>
  <si>
    <t>ED</t>
  </si>
  <si>
    <t>EM&amp;V - ED</t>
  </si>
  <si>
    <t>EM&amp;V TOTAL</t>
  </si>
  <si>
    <t>PA Program and EM&amp;V Total</t>
  </si>
  <si>
    <t>AB 841 Budget</t>
  </si>
  <si>
    <r>
      <t xml:space="preserve">Applicable Annual % of difference between funding limitation &amp; 2020 EE ABAL budget </t>
    </r>
    <r>
      <rPr>
        <vertAlign val="superscript"/>
        <sz val="11"/>
        <rFont val="Calibri"/>
        <family val="2"/>
        <scheme val="minor"/>
      </rPr>
      <t>3</t>
    </r>
  </si>
  <si>
    <t xml:space="preserve">IOU 2020 and Beyond Uncommitted and Unspent Carryover Balance </t>
  </si>
  <si>
    <t>PA Spending Budget Request (PA Program and EM&amp;V + CEC AB 841)</t>
  </si>
  <si>
    <t>Other O&amp;M items included in TRC/PAC Cost</t>
  </si>
  <si>
    <t>SDGE-GRCL</t>
  </si>
  <si>
    <t>GRC Labor Loaders</t>
  </si>
  <si>
    <t>N/A</t>
  </si>
  <si>
    <r>
      <t xml:space="preserve">Financing Pilot Programs </t>
    </r>
    <r>
      <rPr>
        <b/>
        <vertAlign val="superscript"/>
        <sz val="11"/>
        <rFont val="Calibri"/>
        <family val="2"/>
        <scheme val="minor"/>
      </rPr>
      <t>2</t>
    </r>
  </si>
  <si>
    <t>SDGE3264</t>
  </si>
  <si>
    <t>SW-FIN-New Finance Offerings</t>
  </si>
  <si>
    <t>SDGE3308</t>
  </si>
  <si>
    <t>Finance Pilot ME&amp;O OBR</t>
  </si>
  <si>
    <t>SDGE3312</t>
  </si>
  <si>
    <t>OBR Information Systems Activities</t>
  </si>
  <si>
    <t>SDGE3325</t>
  </si>
  <si>
    <t>SW-FIN-Finance Pilots - SDG&amp;E Administration</t>
  </si>
  <si>
    <t>SDGE3325B</t>
  </si>
  <si>
    <t>SW-FIN-Finance Pilots Credit Enhancement</t>
  </si>
  <si>
    <t>Financing Pilot Programs Total</t>
  </si>
  <si>
    <t>ME&amp;O &amp; ESA</t>
  </si>
  <si>
    <t>SDGE3259</t>
  </si>
  <si>
    <r>
      <t xml:space="preserve">ME&amp;O </t>
    </r>
    <r>
      <rPr>
        <vertAlign val="superscript"/>
        <sz val="11"/>
        <rFont val="Calibri"/>
        <family val="2"/>
        <scheme val="minor"/>
      </rPr>
      <t>1</t>
    </r>
  </si>
  <si>
    <t>SDGE-ESAP</t>
  </si>
  <si>
    <r>
      <t>ESA</t>
    </r>
    <r>
      <rPr>
        <vertAlign val="superscript"/>
        <sz val="11"/>
        <rFont val="Calibri"/>
        <family val="2"/>
        <scheme val="minor"/>
      </rPr>
      <t>4</t>
    </r>
  </si>
  <si>
    <t>Notes: (PA to add as needed, e.g., relevant advice letter (AL) references, decision (D) references and any other needed explanations.)</t>
  </si>
  <si>
    <t xml:space="preserve">1. N/A for 2022. SW ME&amp;O budget ended in program year 2021. </t>
  </si>
  <si>
    <t>2. Financing Administrative cost is per SDG&amp;E AL 3451-E-A/2818-G.</t>
  </si>
  <si>
    <t>3. Per D.21-01-004, the base for calculation for SDG&amp;E is $116,456,311 minus 2020 PY EE Budget of $81,485,692 multiplied by the percentage allocation of 70% for 2022 and 60% for 2023.</t>
  </si>
  <si>
    <t>4. Energy Savings Assistance (ESA) budget per D.21-06-01 Attachment A, Table 11. The 2022 expenditures is from SDG&amp;E PY 2022 ESA Progam Annual Report, ESA Table Summary 1 (the sum of ESA Main and ESA Pilot Plus and Pilot Deep).</t>
  </si>
  <si>
    <t xml:space="preserve">5. For all PAs, EM&amp;V costs only includes IOU's Total EM&amp;V budget (PA + Energy Division (ED)).  The IOU EM&amp;V budget does not include REN or CCAs EM&amp;V budget. </t>
  </si>
  <si>
    <t>6. Approved budget per 2022-2023 Biennial Energy Efficiency Program And Portfolio Budget Request SDG&amp;E AL 3887-E-A/3035-G-A.</t>
  </si>
  <si>
    <t>7. On Bill Financing Loan Pool is excluded from the calculation of Total Program Expenditure for PY 2022 because it is not recovered in PPP rates.  The value is included in this table for disclosure purposes only.</t>
  </si>
  <si>
    <t>8. In accordance with current program administrator guidelines, SDG&amp;E has adjusted its Direct Install Material and Direct Install Labor costs to align with the measure's delivery method for both its legacy third-party offerings as well as programs that meet the definition of "third-party" as defined in D.16-08-019 - proposed, designed, implemented, and delivered by non-utility personnel under contract to a utility program administrator.</t>
  </si>
  <si>
    <t>9. The expenditure totals in the table below were not included in the 'Total EE Portolio Expenditures' (above) of Table 4 of the 2022 EE Annual Reportd due to the timing for the preparation of the annual report.</t>
  </si>
  <si>
    <t>SDGE analyzed the impact of excluding these expenditures in T-10 Cap &amp; Target and determined that the impact was deemed not material.</t>
  </si>
  <si>
    <t>Marketing</t>
  </si>
  <si>
    <t>Direct Implementation</t>
  </si>
  <si>
    <t>Grand Total</t>
  </si>
  <si>
    <t>-$17,472 O</t>
  </si>
  <si>
    <t>$0</t>
  </si>
  <si>
    <t>$2,014 U</t>
  </si>
  <si>
    <t>-$15,458 O</t>
  </si>
  <si>
    <t>"O" - Over Reported Expenditures</t>
  </si>
  <si>
    <t>"U" - Under Reported Expenditures</t>
  </si>
  <si>
    <t>T-5 PA Savings By Sector and Segment</t>
  </si>
  <si>
    <t xml:space="preserve"> PY2022 ENERGY SAVINGS (Net)</t>
  </si>
  <si>
    <t>Sector</t>
  </si>
  <si>
    <t>2022 Approved Budget*</t>
  </si>
  <si>
    <t>2022 Expenditures*</t>
  </si>
  <si>
    <t>First Year Net GWh</t>
  </si>
  <si>
    <t>Lifecycle Net GWh</t>
  </si>
  <si>
    <t>First Year Net MW</t>
  </si>
  <si>
    <t>First Year Net MMTherms</t>
  </si>
  <si>
    <t>Lifecycle Net MMTherms</t>
  </si>
  <si>
    <t>Cross-Cutting</t>
  </si>
  <si>
    <t>PA Subtotal (does not include ESA)</t>
  </si>
  <si>
    <t>Portfolio</t>
  </si>
  <si>
    <t>PA Subtotal (does not include EM&amp;V, ESA or C&amp;S, RENS &amp; CCAs)</t>
  </si>
  <si>
    <t>CPUC Savings Goal ( w/o C&amp;S)</t>
  </si>
  <si>
    <t>savings as % of CPUC Savings Goal (w/o C&amp;S)</t>
  </si>
  <si>
    <t>Total EM&amp;V</t>
  </si>
  <si>
    <t>PA Portfolio Total (excl. C&amp;S, does not include ESA, RENS &amp; CCAs)</t>
  </si>
  <si>
    <t>PA Portfolio Total (does not include ESA, RENS &amp; CCAs)</t>
  </si>
  <si>
    <t>CPUC Savings Goal ( w/ C&amp;S)</t>
  </si>
  <si>
    <t>savings as % of CPUC Savings Goal (w/ C&amp;S)</t>
  </si>
  <si>
    <t>* 2022 Approved Budget and 2022 Expenditures excludes General Rate Case (GRC) Labor Loaders and Financing Pilots programs values included in TRC and PAC calculations.  The 2022 Approved Budget and 2022 Expenditures agrees to T-4 Program Data and CEDARS.</t>
  </si>
  <si>
    <t>T-6 Cost Effectiveness (Net)</t>
  </si>
  <si>
    <t>Annual Results</t>
  </si>
  <si>
    <t>Total Benefits (TRC/PAC)</t>
  </si>
  <si>
    <t>Total TRC Cost</t>
  </si>
  <si>
    <t xml:space="preserve">Net TRC Benefits  </t>
  </si>
  <si>
    <t>Total PAC Cost</t>
  </si>
  <si>
    <t>Net PAC Benefits</t>
  </si>
  <si>
    <t>PAC Cost per kW Saved ($/kW) (1)</t>
  </si>
  <si>
    <t>PAC Cost per kWh Saved ($/kWh) (2)</t>
  </si>
  <si>
    <t>PAC Cost per therm Saved ($/therm) (2)</t>
  </si>
  <si>
    <t>Total Portfolio w/o C&amp;S</t>
  </si>
  <si>
    <t>Total Portfolio with C&amp;S</t>
  </si>
  <si>
    <t>NA</t>
  </si>
  <si>
    <t>(1) NA--This is not applicable because the adopted cost methodology does not provide information to calculate a meaningful value for PAC Cost per kW.</t>
  </si>
  <si>
    <t xml:space="preserve">(2)  SDGE  PAC annual cost split is 90% (electric) 10% (gas) based on 2019 authorized funding electric/gas allocations.  </t>
  </si>
  <si>
    <t>To calculate the levelized PAC Cost over the discounted net lifecycle savings (kWh or Therm) = Total PAC Cost (kWh or Therm)/Discounted Net Lifecycle Savings (kWh or therms).</t>
  </si>
  <si>
    <t>T-7 Average Billpayer Impacts  from Net Savings</t>
  </si>
  <si>
    <r>
      <t xml:space="preserve">Electric Average Rate (Res and Non-Res </t>
    </r>
    <r>
      <rPr>
        <b/>
        <vertAlign val="superscript"/>
        <sz val="11"/>
        <rFont val="Calibri"/>
        <family val="2"/>
        <scheme val="minor"/>
      </rPr>
      <t>1</t>
    </r>
    <r>
      <rPr>
        <b/>
        <sz val="11"/>
        <rFont val="Calibri"/>
        <family val="2"/>
        <scheme val="minor"/>
      </rPr>
      <t>)  $/kWh</t>
    </r>
  </si>
  <si>
    <t>Gas Average Rate (Core and Non-Core)  $/therm</t>
  </si>
  <si>
    <t>Average First Year Bill Savings ($)</t>
  </si>
  <si>
    <t>Average Lifecycle Bill Savings 
($)</t>
  </si>
  <si>
    <t>San Diego Gas &amp; Electric Average</t>
  </si>
  <si>
    <r>
      <rPr>
        <vertAlign val="superscript"/>
        <sz val="11"/>
        <rFont val="Calibri"/>
        <family val="2"/>
      </rPr>
      <t>1</t>
    </r>
    <r>
      <rPr>
        <sz val="11"/>
        <rFont val="Calibri"/>
        <family val="2"/>
      </rPr>
      <t xml:space="preserve"> Non-Residential is a composite based on Small Commercial, Medium/Large Commercial &amp; Industrial, Agriculture, and Streetlighting classes.</t>
    </r>
  </si>
  <si>
    <t xml:space="preserve">T-8 Annual Savings By Use Category 2022 </t>
  </si>
  <si>
    <t>Gross  MW</t>
  </si>
  <si>
    <t>Measure End Use Category</t>
  </si>
  <si>
    <t>TRC
Ratio</t>
  </si>
  <si>
    <t>PAC
Ratio</t>
  </si>
  <si>
    <t xml:space="preserve"> -   </t>
  </si>
  <si>
    <t xml:space="preserve">             -  </t>
  </si>
  <si>
    <t>Portfolio Total</t>
  </si>
  <si>
    <t>(1)  Excludes Energy Savings Assistance (ESA) program savings.</t>
  </si>
  <si>
    <t>(2)  For the Codes &amp; Standards programs, savings that do not have a standard Use Category appear in the Use Category "Codes &amp; Standards".</t>
  </si>
  <si>
    <t>(3)  Net energy savings numbers include 5% market effects.</t>
  </si>
  <si>
    <t>Commitments Made in the Past with Expected Implementation after December 2010-2012</t>
  </si>
  <si>
    <t xml:space="preserve">Committed Funds </t>
  </si>
  <si>
    <t>Expected Energy Savings</t>
  </si>
  <si>
    <t>2010-2012</t>
  </si>
  <si>
    <t>$</t>
  </si>
  <si>
    <t>MmTherms</t>
  </si>
  <si>
    <t>Resource</t>
  </si>
  <si>
    <t>Non-Resource</t>
  </si>
  <si>
    <t>SDG&amp;E Total</t>
  </si>
  <si>
    <r>
      <t>Commitments Made in the Past Year with Expected Implementation after</t>
    </r>
    <r>
      <rPr>
        <b/>
        <i/>
        <sz val="11"/>
        <color rgb="FF000000"/>
        <rFont val="Calibri"/>
        <family val="2"/>
        <scheme val="minor"/>
      </rPr>
      <t xml:space="preserve"> </t>
    </r>
    <r>
      <rPr>
        <b/>
        <sz val="11"/>
        <color rgb="FF000000"/>
        <rFont val="Calibri"/>
        <family val="2"/>
        <scheme val="minor"/>
      </rPr>
      <t>December 2013-2015</t>
    </r>
  </si>
  <si>
    <t>Committed Funds</t>
  </si>
  <si>
    <t>2013-2015</t>
  </si>
  <si>
    <r>
      <t xml:space="preserve">Non-Resource </t>
    </r>
    <r>
      <rPr>
        <b/>
        <vertAlign val="superscript"/>
        <sz val="11"/>
        <color rgb="FF000000"/>
        <rFont val="Calibri"/>
        <family val="2"/>
        <scheme val="minor"/>
      </rPr>
      <t>2</t>
    </r>
  </si>
  <si>
    <t>Commitments Made in the Past Year with Expected Implementation after December 2016</t>
  </si>
  <si>
    <r>
      <t xml:space="preserve">Non-Resource </t>
    </r>
    <r>
      <rPr>
        <b/>
        <vertAlign val="superscript"/>
        <sz val="11"/>
        <color rgb="FF000000"/>
        <rFont val="Calibri"/>
        <family val="2"/>
        <scheme val="minor"/>
      </rPr>
      <t>1</t>
    </r>
  </si>
  <si>
    <t>Commitments Made in the Past Year with Expected Implementation after December 2017</t>
  </si>
  <si>
    <t>Commitments Made in the Past Year with Expected Implementation after December 2018</t>
  </si>
  <si>
    <t>Commitments Made in the Past Year with Expected Implementation after December 2019</t>
  </si>
  <si>
    <t>Commitments Made in the Past Year with Expected Implementation after December 2020</t>
  </si>
  <si>
    <t>Commitments Made in the Past Year with Expected Implementation after December 2021</t>
  </si>
  <si>
    <t>Commitments Made in the Past Year with Expected Implementation after December 2022</t>
  </si>
  <si>
    <r>
      <rPr>
        <vertAlign val="superscript"/>
        <sz val="11"/>
        <color theme="1"/>
        <rFont val="Calibri"/>
        <family val="2"/>
        <scheme val="minor"/>
      </rPr>
      <t>1</t>
    </r>
    <r>
      <rPr>
        <sz val="11"/>
        <color theme="1"/>
        <rFont val="Calibri"/>
        <family val="2"/>
        <scheme val="minor"/>
      </rPr>
      <t xml:space="preserve"> Non-resource values include committed funds for EM&amp;V.</t>
    </r>
  </si>
  <si>
    <r>
      <rPr>
        <vertAlign val="superscript"/>
        <sz val="11"/>
        <color rgb="FF000000"/>
        <rFont val="Calibri"/>
        <family val="2"/>
      </rPr>
      <t>2</t>
    </r>
    <r>
      <rPr>
        <sz val="11"/>
        <color rgb="FF000000"/>
        <rFont val="Calibri"/>
        <family val="2"/>
      </rPr>
      <t xml:space="preserve"> Non-resource values is Financing Pilots commitments.</t>
    </r>
  </si>
  <si>
    <t>T-10 2022 Energy Efficiency Quarterly Cap And Target Expenditure Performance</t>
  </si>
  <si>
    <t xml:space="preserve">Energy Efficiency Cap and Target Expenditure Report </t>
  </si>
  <si>
    <t>Expenditures [10]</t>
  </si>
  <si>
    <r>
      <t>One-Year Authorized IOU Budget</t>
    </r>
    <r>
      <rPr>
        <b/>
        <vertAlign val="superscript"/>
        <sz val="11"/>
        <rFont val="Calibri"/>
        <family val="2"/>
        <scheme val="minor"/>
      </rPr>
      <t>11</t>
    </r>
  </si>
  <si>
    <t>Cap &amp; Target Performance</t>
  </si>
  <si>
    <t>Line</t>
  </si>
  <si>
    <t>Budget Category</t>
  </si>
  <si>
    <t xml:space="preserve">Non-Third-Party Qualifying Costs
</t>
  </si>
  <si>
    <t>Third-Party Qualifying Costs [1]</t>
  </si>
  <si>
    <t>Total Portfolio</t>
  </si>
  <si>
    <t>Percent of Budget</t>
  </si>
  <si>
    <t>Cap %</t>
  </si>
  <si>
    <t>Target %</t>
  </si>
  <si>
    <t>Administrative Costs</t>
  </si>
  <si>
    <t>IOU [1]</t>
  </si>
  <si>
    <t>Third Party &amp; Partnership [2]</t>
  </si>
  <si>
    <t>Target Exempt IOU Programs [3]</t>
  </si>
  <si>
    <t>Marketing and Outreach Costs [4]</t>
  </si>
  <si>
    <t>Marketing &amp; Outreach</t>
  </si>
  <si>
    <r>
      <t>Statewide Marketing &amp; Outreach</t>
    </r>
    <r>
      <rPr>
        <vertAlign val="superscript"/>
        <sz val="11"/>
        <rFont val="Calibri"/>
        <family val="2"/>
        <scheme val="minor"/>
      </rPr>
      <t xml:space="preserve"> </t>
    </r>
    <r>
      <rPr>
        <sz val="11"/>
        <rFont val="Calibri"/>
        <family val="2"/>
        <scheme val="minor"/>
      </rPr>
      <t>[5]</t>
    </r>
  </si>
  <si>
    <t>Direct Implementation Costs</t>
  </si>
  <si>
    <t xml:space="preserve">Direct Implementation (Incentives and Rebates) </t>
  </si>
  <si>
    <t>Direct Implementation (Non Incentives and Non Rebates)</t>
  </si>
  <si>
    <t xml:space="preserve">Direct Implementation Target Exempt Programs </t>
  </si>
  <si>
    <t>EM&amp;V Costs (Investor Owned Utilities &amp; Energy Division) [6]</t>
  </si>
  <si>
    <t>Total</t>
  </si>
  <si>
    <t>2022 Authorized Budget [7]</t>
  </si>
  <si>
    <t>Third-Party Implementer Contracts (as defined per D.16-08-019, OP 10) [8]</t>
  </si>
  <si>
    <t xml:space="preserve">1. IOU administrative costs (excluding non-IOU third party and/or government partnership programs, and target exempt programs) are limited to 10 percent of total EE budgets based on D. 09-09-047.  Includes PA costs, SW programs PA costs, and old-definition 3P/GP contracts that don't meet the new 3rd Party definition. </t>
  </si>
  <si>
    <t xml:space="preserve">2. New Third party program definition per D.16-08-019, OP 10. For Row 3 of this table, the "Third Party &amp; Partnership" administrative costs under the "Non-Third Party Qualifying Costs" column are IOU costs for programs that met the old Third Party definition prior to the transition to the new third party definition. Third-party and government, direct costs are limited 10 percent of total third-party and government partnership budget based on D. 09-09-047. </t>
  </si>
  <si>
    <t>3. Target Exempt Programs include: Codes &amp; Standards, Emerging Technologies, Workforce Education &amp; Training, Integrated Demand Side Management, CALSPREE Energy Advisor, Customer Services-Audit, Financing, and all non-resource Local, Government Partnership, and Third-Party programs. In 2020, LGP's were reclassed as non-resource programs and are therefore exempt programs per Advice Letter 3429-E-A Page 7.</t>
  </si>
  <si>
    <t>4. Marketing and Outreach costs are limited to 6 percent of total EE budgets based on D. 09-09-047. Statewide Marketing &amp; Outreach (SW ME&amp;O) is excluded from the Marketing and Outreach cost target calculation per D.13-12-038, at p. 82.  SW ME&amp;O is N/A for Program Year 2022.</t>
  </si>
  <si>
    <t xml:space="preserve">5. SW ME&amp;O budgets for October 2019 through 2021 were requested in Advice Letter 4098-G/5544-E and supplements.  The amount in Line 7 represents the portion allocated to EE. N/A for 2022. SW ME&amp;O budget ended in program year 2021. </t>
  </si>
  <si>
    <t>6.  EM&amp;V costs include both SDGE's &amp; Energy Division's EM&amp;V budgets. EM&amp;V budget is limited 4 percent of the total portfolio budget which excludes SW ME&amp;O budget of $0 for PY 2022.</t>
  </si>
  <si>
    <t>7. As directed in the Energy Efficiency Policy Manual Version 6 March 2020, appendix F, this total includes any applicable SW ME&amp;O (PY 2022 $0) and excludes BayREN, MCE, and 3C-REN budgets and is the denominator used to calculate the Admin, Marketing, and Direct Implementation Non-Incentives Cap &amp; Target percentages.</t>
  </si>
  <si>
    <t>8. SD&amp;E's Third-Party Implementer Contracts (as defined per D.16-08-019, OP 10) includes both SDG&amp;E local and Statewide third-party contracts.</t>
  </si>
  <si>
    <t>9. Statewide Expenditures on programs for which SDG&amp;E is not the lead IOU may not agree to CEDARS values due to this Annual Report reflecting non-Lead SW program expenditures per the SW true-up reports received on April 14, 2023 and presented all as Direct Implementation non-Incentive. The values presented uploaded to CEDARS by the Lead IOU and allocated to the non-Lead IOUs may reflect Admin, Marketing, DINI, &amp; Incentive program expenditures per the SW CEDARS module. These program cost allocations will not impact the Cap &amp; Target calculations as they are all Third-Party Qualifying costs, which are excluded from the Cap Calculation and improve Target calculations. It is the responsibility of SW program Lead IOUs to manage the admin cap and other Cap &amp; Target requirements for the respective SW Program Third Party implementors.</t>
  </si>
  <si>
    <r>
      <t xml:space="preserve">10. Expenditures is </t>
    </r>
    <r>
      <rPr>
        <b/>
        <sz val="10"/>
        <rFont val="Arial"/>
        <family val="2"/>
      </rPr>
      <t>Table 4 Program Data</t>
    </r>
    <r>
      <rPr>
        <sz val="10"/>
        <rFont val="Arial"/>
        <family val="2"/>
      </rPr>
      <t xml:space="preserve"> 2022 Expenditures associated with Program Year 2022 Budget. This excludes 2022 Expenditures from pre-2022 budgets (commitment payments).</t>
    </r>
  </si>
  <si>
    <t>11. 2022 approved budget per 2022-2023 Biennial Energy Efficiency Program And Portfolio Budget Request AL 3887-E-A/3035-G-A.</t>
  </si>
  <si>
    <t>[PA Name, Year]</t>
  </si>
  <si>
    <t>Table 9: Metrics Compliance Filing</t>
  </si>
  <si>
    <t>Index</t>
  </si>
  <si>
    <t>PA</t>
  </si>
  <si>
    <t>AttA Page</t>
  </si>
  <si>
    <t>AttA Order</t>
  </si>
  <si>
    <t>Method Code</t>
  </si>
  <si>
    <t>Units of Measurement</t>
  </si>
  <si>
    <t>Metric Type</t>
  </si>
  <si>
    <t>Metric/
Indicator</t>
  </si>
  <si>
    <t>Business Plan Att A Description</t>
  </si>
  <si>
    <t>Metric</t>
  </si>
  <si>
    <t>Short Term Annual Targets (2018-2020)</t>
  </si>
  <si>
    <t>Mid Term Annual Targets
 (2021-2023)</t>
  </si>
  <si>
    <t>Long Term Annual Target 
(2024-2025)</t>
  </si>
  <si>
    <t>2022
 Achievements</t>
  </si>
  <si>
    <t>2022 Numerator</t>
  </si>
  <si>
    <t>2022 Denominator</t>
  </si>
  <si>
    <t>Methodology</t>
  </si>
  <si>
    <t>Key Definitions</t>
  </si>
  <si>
    <t xml:space="preserve">Proxy Explanation
</t>
  </si>
  <si>
    <t>2018 Target</t>
  </si>
  <si>
    <t>2019 Target</t>
  </si>
  <si>
    <t>2020 Target</t>
  </si>
  <si>
    <t>SDGE</t>
  </si>
  <si>
    <t>A03</t>
  </si>
  <si>
    <t>PL1</t>
  </si>
  <si>
    <t>G</t>
  </si>
  <si>
    <t>MT CO2eq</t>
  </si>
  <si>
    <t>NEW: Energy Savings</t>
  </si>
  <si>
    <t>Greenhouse gasses (MT CO2eq) Net kWh savings, reported on an annual basis</t>
  </si>
  <si>
    <t>CO2-equivalent of net annual kWh savings</t>
  </si>
  <si>
    <t xml:space="preserve">Portfolio Level (PL)– All Sectors </t>
  </si>
  <si>
    <t>Calculated using CET, and reported by sector consistent with primary sector groupings in CEDARS PROGRAM specification. Includes Codes and Standards. BayREN, MCE, and ESA not included.</t>
  </si>
  <si>
    <t>Includes CO2 but not NOX and PM10 as these are not GHG equivalents.  New GHG added to CET for 2018.
As of April 19, 2020, electric C02 emissions reduction values output by the Cost Effectiveness Tool (CET) and displayed in CEDARS are under investigation. Per an email from Energy Division staff to Program Administrators on February 6, 2020, these values appear to undercount C02 emissions reductions. As a result, the C02 emissions reduction values may be revised in the future, with final, up-to-date values available for review in CEDARS. For 2019, this metric  shows the value in CEDARS as of April 19, 2020, the date the report was finalized.</t>
  </si>
  <si>
    <t>A02</t>
  </si>
  <si>
    <t>S1</t>
  </si>
  <si>
    <t>First year annual kW gross</t>
  </si>
  <si>
    <t>S1: Energy Savings</t>
  </si>
  <si>
    <t>First year annual and lifecycle ex‐ante (pre‐evaluation) gas, electric, and demand savings (gross and net)</t>
  </si>
  <si>
    <t xml:space="preserve">Portfolio Energy Savings include Codes and Standards, ESA, Bay Area Regional Energy Network (BayREN), and Marin Clean Energy (MCE), consistent with how portfolio savings are reported in the annual reports. 2016 achievements align with savings reported in 2016 Annual Report. 
Targets are aligned with CPUC adopted goals in D.17-09-025 and the 2018 Potential and Goals Study. </t>
  </si>
  <si>
    <t>Codes and Standards savings are net with 5% market effects.</t>
  </si>
  <si>
    <t>First year annual kW net</t>
  </si>
  <si>
    <t>First year annual kWh gross</t>
  </si>
  <si>
    <t>First year annual kWh net</t>
  </si>
  <si>
    <t>First year annual Therm gross</t>
  </si>
  <si>
    <t>First year annual Therm net</t>
  </si>
  <si>
    <t>Lifecycle ex-ante kW gross</t>
  </si>
  <si>
    <t>PL1-S1- First year annual and lifecycle ex‐ante (pre‐evaluation) gas, electric, and demand savings (gross and net)••</t>
  </si>
  <si>
    <t>Portfolio Energy Savings include Codes and Standards, ESA, Bay Area Regional Energy Network (BayREN), and Marin Clean Energy (MCE), which is consistent with regulatory reporting of portfolio energy savings. 2016 achievements align with savings reported in 2016 Annual Report. 
Since the 2018 Potential and Goals Study does not include lifecycle savings, PG&amp;E estimated lifecycle targets based on 2016 achievements (baseline) and first-year savings targets.</t>
  </si>
  <si>
    <t>Lifecycle ex-ante kW net</t>
  </si>
  <si>
    <t>Lifecycle ex-ante kWh gross</t>
  </si>
  <si>
    <t>Lifecycle ex-ante kWh net</t>
  </si>
  <si>
    <t>Lifecycle ex-ante Therm gross</t>
  </si>
  <si>
    <t>Lifecycle ex-ante Therm net</t>
  </si>
  <si>
    <t>PL2</t>
  </si>
  <si>
    <t>S3</t>
  </si>
  <si>
    <t>S3: DAC Savings</t>
  </si>
  <si>
    <t>First year annual and lifecycle ex‐ante (pre‐evaluation) gas, electric, and demand savings (gross and net) in disadvantaged communities</t>
  </si>
  <si>
    <t>First year annual kW gross in Disadvantaged Communities</t>
  </si>
  <si>
    <t>Baseline data aligns with underlying savings data reported in the 2016 Annual Report. Targets align with the movement of overall portfolio savings goals.</t>
  </si>
  <si>
    <t>DAC definition adopted in D.18-05-041</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</si>
  <si>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</si>
  <si>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</si>
  <si>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</si>
  <si>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</si>
  <si>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</si>
  <si>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</si>
  <si>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 xml:space="preserve">Please note that during data quality review, this 2018 metric was found to be incorrectly entered into Index 19, when it should have been entered into Index 21.  </t>
  </si>
  <si>
    <t>Lifecycle ex-ante kW net in Disadvantaged Communities</t>
  </si>
  <si>
    <t xml:space="preserve">Please note that during data quality review, this 2018 metric was found to be incorrectly entered into Index 20, when it should have been entered into Index 22.  </t>
  </si>
  <si>
    <t>Lifecycle ex-ante kWh gross in Disadvantaged Communities</t>
  </si>
  <si>
    <t xml:space="preserve">Please note that during data quality review, this 2018 metric was found to be incorrectly entered into Index 21, when it should have been entered into Index 19.  </t>
  </si>
  <si>
    <t>Lifecycle ex-ante kWh net in Disadvantaged Communities</t>
  </si>
  <si>
    <t xml:space="preserve">Please note that during data quality review, this 2018 metric was found to be incorrectly entered into Index 22, when it should have been entered into Index 20.  </t>
  </si>
  <si>
    <t>Lifecycle ex-ante Therm gross in Disadvantaged Communities</t>
  </si>
  <si>
    <t>Lifecycle ex-ante Therm net in Disadvantaged Communities</t>
  </si>
  <si>
    <t>PL3</t>
  </si>
  <si>
    <t xml:space="preserve">S4 </t>
  </si>
  <si>
    <t>S4: Hard to reach markets</t>
  </si>
  <si>
    <t>First year annual and lifecycle ex‐ante (pre‐evaluation) gas, electric, and demand savings (gross and net) in hard‐to‐reach markets</t>
  </si>
  <si>
    <t>First year annual kW gross in Hard-to-Reach Markets</t>
  </si>
  <si>
    <t>HTR definition adopted in D.18-05-041</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</si>
  <si>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PG&amp;E will collect all required information to track HTR customers and will update the metric when this data is available. Since all HTR criteria are not included, PG&amp;E anticipates HTR metrics on savings and participation will increase once all data is available.</t>
  </si>
  <si>
    <t>First year annual kW net in Hard-to-Reach Markets</t>
  </si>
  <si>
    <t>First year annual kWh gross in Hard-to-Reach Markets</t>
  </si>
  <si>
    <t>First year annual kWh net in Hard-to-Reach Markets</t>
  </si>
  <si>
    <t>First year annual Therm gross in Hard-to-Reach Markets</t>
  </si>
  <si>
    <t>First year annual Therm net in Hard-to-Reach Markets</t>
  </si>
  <si>
    <t>Lifecycle ex-ante kW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</si>
  <si>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31, when it should have been entered into Index 33.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</si>
  <si>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</si>
  <si>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32, when it should have been entered into Index 34.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</si>
  <si>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</si>
  <si>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33, when it should have been entered into Index 31.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</si>
  <si>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</si>
  <si>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34, when it should have been entered into Index 32.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</si>
  <si>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Therm gross in Hard-to-Reach Markets</t>
  </si>
  <si>
    <t>Lifecycle ex-ante Therm net in Hard-to-Reach Markets</t>
  </si>
  <si>
    <t>PL4</t>
  </si>
  <si>
    <t>LC</t>
  </si>
  <si>
    <t>PAC Levelized Cost ($/kW)</t>
  </si>
  <si>
    <t>Cost per unit saved</t>
  </si>
  <si>
    <t>Levelized cost of energy efficiency per kWh, therm and kW (use both TRC and PAC)</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</si>
  <si>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
</t>
  </si>
  <si>
    <t>Levelized costs do not include codes and standards, per D.18-05-041.</t>
  </si>
  <si>
    <t>PAC Levelized Cost ($/kWh)</t>
  </si>
  <si>
    <t>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t>
  </si>
  <si>
    <t>PAC Levelized Cost ($/therm)</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</si>
  <si>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
</t>
  </si>
  <si>
    <t>TRC Levelized Cost ($/kW)</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</si>
  <si>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t>
  </si>
  <si>
    <t>TRC Levelized Cost ($/kWh)</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</si>
  <si>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</si>
  <si>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TRC Levelized Cost ($/therm)</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</si>
  <si>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</si>
  <si>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RSF1</t>
  </si>
  <si>
    <t>First year annual and lifecycle ex‐ante (pre‐evaluation) gas, electric, and demand savings (gross and net) for Single Family Customers</t>
  </si>
  <si>
    <t>Residential (RSF)</t>
  </si>
  <si>
    <t xml:space="preserve">Baseline savings tie to 2016 Annual Report. Targets are aligned with CPUC adopted goals in D.17-09-025 and the 2018 Potential and Goals Study. </t>
  </si>
  <si>
    <t xml:space="preserve">Single family savings are based on dwelling type, and includes 83% of the savings from Residential Energy Advisor based on the portion of Home Energy Reports sent to single-family customers. </t>
  </si>
  <si>
    <t>2016 achievements align with savings reported in 2016 Annual Report.</t>
  </si>
  <si>
    <t xml:space="preserve">2016 achievements align with savings reported in 2016 Annual Report.
PG&amp;E estimated lifecycle savings targets based on 2016 achievements (baseline) and first year savings targets. </t>
  </si>
  <si>
    <t>RSF2</t>
  </si>
  <si>
    <t>GHG</t>
  </si>
  <si>
    <t xml:space="preserve">Calculated using CET, and reported in the MF segment by dwelling type. </t>
  </si>
  <si>
    <t>Includes CO2 but not NOX and PM10 as these are not GHG equivalents.
For details regarding electric C02 emissions reduction values, refer to note in cell AA5</t>
  </si>
  <si>
    <t>RSF3</t>
  </si>
  <si>
    <t>D1-D</t>
  </si>
  <si>
    <t>Lifecycle NET kW</t>
  </si>
  <si>
    <t>D1: Depth of interventions: Per downstream participant</t>
  </si>
  <si>
    <t>Average savings per participant in both opt‐in and opt‐out programs (broken down by downstream, midstream and upstream, as feasible)</t>
  </si>
  <si>
    <t>Average lifecycle ex-ante kW net savings per participant - Opt-in - Downstream</t>
  </si>
  <si>
    <t xml:space="preserve">Numerator: Total downstream savings claimed
Denominator: Total number of downstream participants (unique premise and account IDs) </t>
  </si>
  <si>
    <t xml:space="preserve">Per ED: “Energy savings” = lifecycle NET savings. </t>
  </si>
  <si>
    <t>Lifecycle NET kWh</t>
  </si>
  <si>
    <t>Average lifecycle ex-ante kWh net savings per participant - Opt-in - Downstream</t>
  </si>
  <si>
    <t>Lifecycle NET Therms</t>
  </si>
  <si>
    <t>Average lifecycle ex-ante Therm net savings per participant - Opt-in - Downstream</t>
  </si>
  <si>
    <t>D1-M</t>
  </si>
  <si>
    <t>D1: Depth of interventions: Per midstream participant</t>
  </si>
  <si>
    <t>Average lifecycle ex-ante kW net savings per participant - Opt-in - Midstream</t>
  </si>
  <si>
    <t>NOT FEASIBLE</t>
  </si>
  <si>
    <t>Midstream methodology –NOT FEASIBLE••••Numerator: Total midstream savings claimed ••Denominator: (not available) number or sector of midstream participants</t>
  </si>
  <si>
    <t xml:space="preserve">Since it is currently unclear how to define midstream "participants," PAs and ED agreed to report only the numerator for this metric in the compliance filing. </t>
  </si>
  <si>
    <t>Average lifecycle ex-ante kWh net savings per participant - Opt-in - Midstream</t>
  </si>
  <si>
    <t>Average lifecycle ex-ante Therm net savings per participant - Opt-in - Midstream</t>
  </si>
  <si>
    <t>D1-O</t>
  </si>
  <si>
    <t>D1: Depth of interventions: Per opt out participant</t>
  </si>
  <si>
    <t>Average lifecycle ex-ante kW net savings per participant - Opt-out</t>
  </si>
  <si>
    <t>EM&amp;V Study</t>
  </si>
  <si>
    <t>Numerator: net lifecycle savings from Home Energy Reports
Denominator: total number of Home Energy Reports</t>
  </si>
  <si>
    <t xml:space="preserve">1) Currently, the only opt-out program is the Home Energy Report using social norming through neighborhood comparisons 2) Per ED: “Energy savings” = lifecycle NET savings. </t>
  </si>
  <si>
    <t>Average lifecycle ex-ante kWh net savings per participant - Opt-out</t>
  </si>
  <si>
    <t>Average lifecycle ex-ante Therm net savings per participant - Opt-out</t>
  </si>
  <si>
    <t>D1-U</t>
  </si>
  <si>
    <t>D1: Depth of interventions: Per upstream participant</t>
  </si>
  <si>
    <t>Average lifecycle ex-ante kW net savings per participant - Opt-in - Upstream</t>
  </si>
  <si>
    <t>Upstream methodology– NOT FEASIBLE••Numerator: Total upstream savings claimed••Denominator: (not available) number or sector of of upstream participants</t>
  </si>
  <si>
    <t xml:space="preserve">Since it is unclear how to define upstream "participants," PAs and ED agreed to report only the numerator for this metric in the compliance filing. </t>
  </si>
  <si>
    <t>Average lifecycle ex-ante kWh net savings per participant - Opt-in - Upstream</t>
  </si>
  <si>
    <t>Average lifecycle ex-ante Therm net savings per participant - Opt-in - Upstream</t>
  </si>
  <si>
    <t>RSF4</t>
  </si>
  <si>
    <t>P1</t>
  </si>
  <si>
    <t>Percent</t>
  </si>
  <si>
    <t>P1: Penetration of energy efficiency programs in the eligible market: Percent of Participation</t>
  </si>
  <si>
    <t>Percent of participation relative to eligible population</t>
  </si>
  <si>
    <t>Numerator: Number of downstream SF participants (unique account and premise IDs)
Denominator: total number of unique SF account and premise IDs</t>
  </si>
  <si>
    <t>"Participation" is defined as the first instance of participation.</t>
  </si>
  <si>
    <t>P3</t>
  </si>
  <si>
    <t>P3: Penetration of energy efficiency programs in the eligible market - DAC</t>
  </si>
  <si>
    <t>Percent of participation in disadvantaged communities</t>
  </si>
  <si>
    <t>Numerator: Number of SF participants in DACs (unique account and premise IDs)
Denominator: Total number of SF customers in DACs (unique account and premise IDs)</t>
  </si>
  <si>
    <t>DAC customers defined in accordance with D.18-05-041</t>
  </si>
  <si>
    <t>P4</t>
  </si>
  <si>
    <t>P4: Penetration of energy efficiency programs in the HTR market</t>
  </si>
  <si>
    <t>Percent of participation by customers defined as “hard‐to‐reach”</t>
  </si>
  <si>
    <t>Numerator: Number of SF HTR participants (unique account and premise IDs)
 Denominator: Total number of SF HTR customers (unique account and premise IDs)</t>
  </si>
  <si>
    <t>HTR customers defined in accordance with D.18-05-041.</t>
  </si>
  <si>
    <t xml:space="preserve"> Since PG&amp;E does not yet report language data, this metric identifies residential customers as HTR if they meet the geography and income and geography and housing type criteria.</t>
  </si>
  <si>
    <t>RSF5</t>
  </si>
  <si>
    <t xml:space="preserve">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t>
  </si>
  <si>
    <t xml:space="preserve">Levelized costs are reported by sector consistent with primary sector groupings in CEDARS PROGRAM specifications. </t>
  </si>
  <si>
    <t xml:space="preserve">
PAC cost per kWh or per therm or per kW is (PAC Cost x Electric Benefits/Total Benefits)/Lifecycle Net kWh or (PAC Cost x Gas Benefits/Total Benefits)/Lifecycle Net therm or (PAC Cost x Electric Benefits/Total Benefits)/Lifecycle Net kW respectively 
</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</si>
  <si>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</si>
  <si>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</si>
  <si>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TRC cost per kWh or per therm or per kW is (TRC Cost x Electric Benefits/Total Benefits)/Lifecycle Net kWh or (TRC Cost x Gas Benefits/Total Benefits)/Lifecycle Net therm or (TRC Cost x Electric Benefits/Total Benefits)/Lifecycle Net  kW </t>
  </si>
  <si>
    <t xml:space="preserve">TRC cost per kWh or per therm or per kW is (TRC Cost x Electric Benefits/Total Benefits)/Lifecycle Net kWh or (TRC Cost x Gas Benefits/Total Benefits)/Lifecycle Net therm or (TRC Cost x Electric Benefits/Total Benefits)/Lifecycle Net  kW  </t>
  </si>
  <si>
    <t>RSF6i</t>
  </si>
  <si>
    <t>EI1</t>
  </si>
  <si>
    <t>Btu</t>
  </si>
  <si>
    <t>Energy intensity per SF household</t>
  </si>
  <si>
    <t>Indicator</t>
  </si>
  <si>
    <t>Average energy use intensity of single family homes (average usage per household – not adjusted)</t>
  </si>
  <si>
    <t>Average electric and gas usage per household</t>
  </si>
  <si>
    <t xml:space="preserve"> N/A - Indicator</t>
  </si>
  <si>
    <t>Numerator: Total SF energy use from PG&amp;E database (gas + electric)
Denominator:  Number of unique account and premise IDs in SF segment</t>
  </si>
  <si>
    <t>Household refers to a unique account and premise ID in SF segment</t>
  </si>
  <si>
    <t>RMF1</t>
  </si>
  <si>
    <t>S1-IU</t>
  </si>
  <si>
    <t>First year annual and lifecycle ex‐ante (pre‐evaluation) gas, electric, and demand savings (gross and net) for multifamily customers (in‐unit, common area, and master metered accounts)</t>
  </si>
  <si>
    <t>First year annual kW gross - In Unit</t>
  </si>
  <si>
    <t>Residential Sector – Multi-family (RMF)</t>
  </si>
  <si>
    <t>Multi-family designation based on dwelling type in PG&amp;E database and refers to any buliding or property with at least two residential housing units. Multi-family savings include 17% of the savings from Residential Energy Advisor based on the portfion of Home Energy Reports sent to multi-family customers.</t>
  </si>
  <si>
    <t>First year annual kW net - In Unit</t>
  </si>
  <si>
    <t>First year annual kWh gross - In Unit</t>
  </si>
  <si>
    <t>First year annual kWh net - In Unit</t>
  </si>
  <si>
    <t>First year annual Therm gross - In Unit</t>
  </si>
  <si>
    <t>First year annual Therm net - In Unit</t>
  </si>
  <si>
    <t>Lifecycle ex-ante kW gross - In Unit</t>
  </si>
  <si>
    <t xml:space="preserve">All baseline savings tie to 2016 Annual Report. Targets are aligned with CPUC adopted goals in D.17-09-025 and the 2018 Potential and Goals Study. </t>
  </si>
  <si>
    <t>Lifecycle ex-ante kW net - In Unit</t>
  </si>
  <si>
    <t>Lifecycle ex-ante kWh gross - In Unit</t>
  </si>
  <si>
    <t>Lifecycle ex-ante kWh net - In Unit</t>
  </si>
  <si>
    <t>Lifecycle ex-ante Therm gross - In Unit</t>
  </si>
  <si>
    <t>Lifecycle ex-ante Therm net - In Unit</t>
  </si>
  <si>
    <t>S1-MM</t>
  </si>
  <si>
    <t>First year annual kW gross - Master Metered</t>
  </si>
  <si>
    <t>PG&amp;E is unable to report this metric at this time because PG&amp;E has not historically required program data to be tracked and reported at this level of detail, and was unable to identify a proxy for this filing.</t>
  </si>
  <si>
    <t xml:space="preserve">PG&amp;E consulted the American Community Survey and the 2010-2012 PG&amp;E and SCE Multifamily Energy Efficiency Rebate Program (MFEER) Process Evaluation and Market Characterization Study in an attempt to identify ways to split the multi-family savings data by in-unit, common area, and master-metered. However, neither of these sources provided the data required to provide a valid estimate. Rather than providing an arbitrary split in this filing, PG&amp;E will collect the required information in as accurate a manner as possible to support reliable and insightful metrics reporting. 
In addition to requiring vendors to collect this information moving forward, PG&amp;E believes a study of the multi-family segment would be helpful to provide historical information on the savings attributable to in-unit, common, area, and master-metered sites. </t>
  </si>
  <si>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</si>
  <si>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</si>
  <si>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</si>
  <si>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</si>
  <si>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</si>
  <si>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</si>
  <si>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</si>
  <si>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</si>
  <si>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</si>
  <si>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</si>
  <si>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</si>
  <si>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</si>
  <si>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</si>
  <si>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</si>
  <si>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</si>
  <si>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</si>
  <si>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</si>
  <si>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</si>
  <si>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</si>
  <si>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</si>
  <si>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</si>
  <si>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</si>
  <si>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</si>
  <si>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</si>
  <si>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</si>
  <si>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A04</t>
  </si>
  <si>
    <t>RMF3</t>
  </si>
  <si>
    <t>D3a</t>
  </si>
  <si>
    <t>D3: Depth of interventions per building</t>
  </si>
  <si>
    <t>Energy savings (kWh, kw, therms) per project (building)</t>
  </si>
  <si>
    <t>Lifecycle ex-ante kW net per project (building)</t>
  </si>
  <si>
    <t>Numerator: Total savings claimed for MF retrofit projects
Denominator: Number of buildings that have been retrofitted</t>
  </si>
  <si>
    <t xml:space="preserve">Savings do not include savings attributed to multi-family customers receiving Home Energy Reports, as this metric is focused on projects.
“Energy savings” = Lifecycle NET savings
Based on conversations with ED and the other PAs, PG&amp;E agrees to assume that project = property for this filing. 
PG&amp;E projects savings per project to increase by 1.4% year over year. </t>
  </si>
  <si>
    <t xml:space="preserve">Since PG&amp;E does not require building information to be collected and reported from vendors, PG&amp;E used an estimate of 6.01 buildings per property from the 2010-2012 PG&amp;E and SCE Multifamily Energy Efficiency Rebate Program (MFEER) Process Evaluationa nd Market Characterization Study for this filing. 
Moving forward, PG&amp;E will collect and report project data per building. </t>
  </si>
  <si>
    <t>Lifecycle ex-ante kWh net per project (building)</t>
  </si>
  <si>
    <t>Lifecycle ex-ante Therm net per project (building)</t>
  </si>
  <si>
    <t>D4</t>
  </si>
  <si>
    <t>D4: Depth of interventions per property</t>
  </si>
  <si>
    <t>Average savings per participant Savings per project (property)</t>
  </si>
  <si>
    <t>Lifecycle ex-ante kW net per project (property)</t>
  </si>
  <si>
    <t xml:space="preserve">Numerator - Total savings claimed for MF retrofit projects
Denominator - Number of participating properties </t>
  </si>
  <si>
    <t>Lifecycle ex-ante kWh net per project (property)</t>
  </si>
  <si>
    <t>Lifecycle ex-ante Therm net per project (property)</t>
  </si>
  <si>
    <t xml:space="preserve">Numerator: Total savings claimed for MF retrofit projects
Denominator: Number of participating properties </t>
  </si>
  <si>
    <t>D5</t>
  </si>
  <si>
    <t>D5: Depth of interventions: Per square foot</t>
  </si>
  <si>
    <t>Energy savings (kWh, kw, therms) per square foot</t>
  </si>
  <si>
    <t>Lifecycle ex-ante kW net per square foot</t>
  </si>
  <si>
    <t>Numerator: Total  MF savings
Denominator: Total number of unique MF premise and account IDs of participants multiplied by the average square footage of MF accounts</t>
  </si>
  <si>
    <t>Per ED: “Energy savings” = lifecycle NET savings. 
Includes savings attributed to MF customers for Home Energy Reports, as this metric refers to overall MF savings per square foot, instead of projects.</t>
  </si>
  <si>
    <t>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metric in the future.</t>
  </si>
  <si>
    <t>Lifecycle ex-ante kWh net per square foot</t>
  </si>
  <si>
    <t>Lifecycle ex-ante Therm net per square foot</t>
  </si>
  <si>
    <t>RMF4</t>
  </si>
  <si>
    <t>P1-P</t>
  </si>
  <si>
    <t>Percent of participation relative to eligible population (by unit, and property)</t>
  </si>
  <si>
    <t>Percent of participation relative to eligible population by property</t>
  </si>
  <si>
    <t>Numerator: Number of downstream MF projects
Denominator: Total number of unique account and premise IDs in the MF segment</t>
  </si>
  <si>
    <t xml:space="preserve">Participation is defined as the first instance of participation. PG&amp;E assumes project = participating property for this compliance filing. </t>
  </si>
  <si>
    <t xml:space="preserve">PG&amp;E has not historically tracked and reported the number of unique properties treated through programs that work with MF customers. PG&amp;E will track this information moving forward to report on this metric. For now, the number of projects are used as a proxy for the number of properties participating in an EE program. 
PG&amp;E also does not currently know the number of MF properties (two or more units) in its service area. PG&amp;E believes a study on the number of multi-family units, buildings, and properties in its service area would enable more consistent and accurate reporting of this metric, as well as provide useful information for third-party vendors participating in solicitations. The unique combination of account and premise ID is used as a proxy for this filing. 
</t>
  </si>
  <si>
    <t>P1-U</t>
  </si>
  <si>
    <t>Percent of participation relative to eligible population by unit</t>
  </si>
  <si>
    <t xml:space="preserve">Numerator: Number of downstream participating MF units (unique account and premise IDs)
Denominator: Total number of unique account and premise IDs in the MF segment </t>
  </si>
  <si>
    <t>Participation is defined as the first instance of participation.</t>
  </si>
  <si>
    <t xml:space="preserve">PG&amp;E has not historically tracked and reported the number of unique units treated through programs that work with MF customers. PG&amp;E will track this information moving forward to report on this metric. For now, we believe the number of unique premise and account IDs provides the closest estimate of the number of units. 
</t>
  </si>
  <si>
    <t>P2</t>
  </si>
  <si>
    <t>P2: Penetration of energy efficiency programs in terms of square feet of eligible population</t>
  </si>
  <si>
    <t>Percent of square feet of eligible population participating (by property)</t>
  </si>
  <si>
    <t xml:space="preserve"> Percent of square feet of eligible population participating (by property)</t>
  </si>
  <si>
    <t xml:space="preserve">Numerator: Square footage of participating MF customers (unique account and premise IDs)
Denominator: Square footage of all eligible accounts </t>
  </si>
  <si>
    <t xml:space="preserve">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the total square footage of the MF segment to be 1,447,965,390 square feet. 
For more information, see PG&amp;E's July 14, 2017 Revised Metrics filing, which provides extensive detail on the calculation for MF square footage estimates.  
PG&amp;E will collect this information from vendors to report on this metric in the future.
For this filing, PG&amp;E multiplied the number of participating unique MF account and premise IDs by the estimate for square footage (911 square feet) and divided it by an estimate for the total square footage of MF properties. </t>
  </si>
  <si>
    <t>P3: DAC</t>
  </si>
  <si>
    <t>Numerator: Number of participants in disadvantaged communities (unique account and premise IDs)
Denominator: Total number of unique account and premise IDs in disadvantaged communities.</t>
  </si>
  <si>
    <t xml:space="preserve"> Percent of participation by customers defined as “hard‐to‐reach”</t>
  </si>
  <si>
    <t>Numerator: Number of HTR MF participants (unique account and premise IDs)
Denominator: Total number of MF HTR customers (unique account and premise IDs)</t>
  </si>
  <si>
    <t xml:space="preserve"> Since PG&amp;E does not collect language data, this metric identifies residential customers as HTR if they meet the geography and income and geography and housing type criteria</t>
  </si>
  <si>
    <t>RMF5</t>
  </si>
  <si>
    <t>B1</t>
  </si>
  <si>
    <t>MF Benchmarking Penetration</t>
  </si>
  <si>
    <t>Percent of benchmarked multi‐family properties relative to the eligible population</t>
  </si>
  <si>
    <t xml:space="preserve">
Numerator:Total number of multifamily properties benchmarked via Portfolio Manager using PG&amp;E's portal. 
Denominator: Total number of unique account and premise IDs in PG&amp;E's service area
</t>
  </si>
  <si>
    <t>This metric captures properties benchmarked  within the calendar year</t>
  </si>
  <si>
    <t>PG&amp;E attempted to identify the number of MF properties from the American Community Survey, 2010-2012 Multifamily Energy Efficiency Rebate Program Process Evaluation, an AB 802 presentation from the California Energy Commission, and its own databases, but was unable to identify a reliable estimate for the number of multi-family properties with two or more units in its service area. The number of unique MF account and premise IDs will be used as a proxy for this filing. 
PG&amp;E believes a study on the number of multi-family units, buildings, and properties in its service area would enable more consistent and accurate reporting of this metric, as well as provide useful information for third-party vendors participating in solicitations.</t>
  </si>
  <si>
    <t>B6</t>
  </si>
  <si>
    <t>Benchmarking of HTR Properties</t>
  </si>
  <si>
    <t>Percent of benchmarking by properties defined as “hard‐to‐reach”</t>
  </si>
  <si>
    <t xml:space="preserve">
Numerator:Total number of multifamily HTR  properties benchmarked via Portfolio Manager using PG&amp;E's portal. 
Denominator: Total number of unique HTR MF account and premise IDs in PG&amp;E's service area
</t>
  </si>
  <si>
    <t xml:space="preserve">Since PG&amp;E does not collect language data, this metric identifies multifamily customers that benchmarked as HTR if they meet the geography and income and geography and housing type criteria
PG&amp;E believes a study on the number of multi-family units, buildings, and properties in its service area would enable more consistent and accurate reporting of this metric, as well as provide useful information for third-party vendors participating in solicitations. </t>
  </si>
  <si>
    <t>RMF6</t>
  </si>
  <si>
    <t xml:space="preserve">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</si>
  <si>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
TRC cost per kWh or per therm or per kW is (TRC Cost x Electric Benefits/Total Benefits)/Lifecycle Net kWh or (TRC Cost x Gas Benefits/Total Benefits)/Lifecycle Net therm or (TRC Cost x Electric Benefits/Total Benefits)/Lifecycle Net  kW  </t>
  </si>
  <si>
    <t>RMF7i</t>
  </si>
  <si>
    <t>EI2</t>
  </si>
  <si>
    <t>Energy Intensity per MF unit</t>
  </si>
  <si>
    <t>Average energy use intensity of multifamily units. including in‐unit accounts)</t>
  </si>
  <si>
    <t>Average electric and gas usage per unit</t>
  </si>
  <si>
    <t>Numerator: Total MF energy use from PG&amp;E database (gas + electric)
Denominator: Total units in MF segment</t>
  </si>
  <si>
    <t>PG&amp;E will use unique premise and account IDs as a proxy for total units in the MF segment until a study provides more accurate information about the MF building stock in PG&amp;E's service area.</t>
  </si>
  <si>
    <t>EI3</t>
  </si>
  <si>
    <t>Energy Intensity per MF unit square foot</t>
  </si>
  <si>
    <t>Average energy use intensity of multifamily buildings (average usage per square foot – not adjusted</t>
  </si>
  <si>
    <t>Average electric and gas usage per square foot</t>
  </si>
  <si>
    <t>Numerator: Total MF energy use from PG&amp;E database (gas + electric)
Denominator: Total number of MF units multiplied by the average square footage of MF units</t>
  </si>
  <si>
    <t>PG&amp;E will use unique premise and account ID as a proxy for total units in the MF segment until a study provides more accurate information about the MF building stock in PG&amp;E's service area.
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indicator in the future.</t>
  </si>
  <si>
    <t>A05</t>
  </si>
  <si>
    <t>C1</t>
  </si>
  <si>
    <t>kW</t>
  </si>
  <si>
    <t xml:space="preserve">Commercial Sector (C) </t>
  </si>
  <si>
    <t>Baseline data is reported consistent with primary sector groups in CEDARS PROGRAM specification and aligns with achievements reported in 2016 Annual Report. Targets were set using the 2018 Potential and Goals Study, consistent with CPUC-adopted goals in D.17-09-025.</t>
  </si>
  <si>
    <t>None</t>
  </si>
  <si>
    <t>Since the Potential Study does not distinguish public sector energy savings potential from commercial sector energy savings potential, PG&amp;E analyzed the ratio of savings achievement in the public sector relative to the commercial sector and applied that ratio to the Potential Study data to distinguish between the two. This represents PG&amp;E's best estimate of future energy savings potential. Savings targets will be updated based on the next version of the Potential Study which distinguishes between commercial and public sector energy savings potential.</t>
  </si>
  <si>
    <t>Therm</t>
  </si>
  <si>
    <t>S2</t>
  </si>
  <si>
    <t>S2: Percent Overall Sectoral Savings</t>
  </si>
  <si>
    <t>First year annual and lifecycle ex‐ante (pre‐evaluation) gas, electric, and demand savings (gross and net) as a percentage of overall sectoral usage</t>
  </si>
  <si>
    <t>Percent first year annual kW gross</t>
  </si>
  <si>
    <t>Numerator = Metric C1
Denominator = Total commercial usage from PG&amp;E database
Projected sectoral usage derived by analyzing the forecasted annual percent change in energy use from CES sales data (as presented in the "Mid" scenario from the 2018 Potential and Goals Study)</t>
  </si>
  <si>
    <t>Percent first year annual kW net</t>
  </si>
  <si>
    <t>Percent first year annual kWh gross</t>
  </si>
  <si>
    <t>Percent first year annual kWh net</t>
  </si>
  <si>
    <t>Percent first year annual Therm gross</t>
  </si>
  <si>
    <t>Percent first year annual Therm net</t>
  </si>
  <si>
    <t>Percent lifecycle ex-ante kW gross</t>
  </si>
  <si>
    <t>Percent lifecycle ex-ante kW net</t>
  </si>
  <si>
    <t>Percent lifecycle ex-ante kWh gross</t>
  </si>
  <si>
    <t>Percent lifecycle ex-ante kWh net</t>
  </si>
  <si>
    <t>Percent lifecycle ex-ante Therm gross</t>
  </si>
  <si>
    <t>Percent lifecycle ex-ante Therm net</t>
  </si>
  <si>
    <t>C2</t>
  </si>
  <si>
    <t xml:space="preserve">Calculated using CET, and reported by sector consistent with primary sector groupings in CEDARS PROGRAM specification. </t>
  </si>
  <si>
    <t>Includes CO2 (in metric tons) but not NOX and PM10 as these are not GHG equivalents.
For details regarding electric C02 emissions reduction values, refer to note in cell AA5</t>
  </si>
  <si>
    <t>C3</t>
  </si>
  <si>
    <t>D2</t>
  </si>
  <si>
    <t>D2: Depth of interventions by project</t>
  </si>
  <si>
    <t>Energy savings (gross kWh, therms) as a fraction of total project consumption</t>
  </si>
  <si>
    <t>Percent lifecycle gross kW</t>
  </si>
  <si>
    <t>Did not calculate as Attachment A states: "Energy savings (gross kWh, therms) as a fraction of total project consumption. Does not include gross kW.</t>
  </si>
  <si>
    <t>Percent lifecycle gross kWh</t>
  </si>
  <si>
    <t>Numerator: Energy savings claimed for commercial projects, consistent with CEDARS PROGRAM classification
Denominator: Energy usage baseline on application, against which project savings is calculated.</t>
  </si>
  <si>
    <t>“Project” is defined as “per application”</t>
  </si>
  <si>
    <t>Percent lifecycle gross Therms</t>
  </si>
  <si>
    <t>C4</t>
  </si>
  <si>
    <t>P1L</t>
  </si>
  <si>
    <t>Percent of participation relative to eligible population for small, medium, and large customers</t>
  </si>
  <si>
    <t>Percent of participation relative to eligible population for large customers</t>
  </si>
  <si>
    <t>Numerator: Number of participating large customers (defined by unique combination of account and premise ID)
Denominator: Total number of large customers in the sector (defined by unique combination of account and premise ID)</t>
  </si>
  <si>
    <t xml:space="preserve">Participation is defined as the first instance of participation. Large customers are defined as those using greater than or equal to 500,000 kWh or 250,000 therms annually. </t>
  </si>
  <si>
    <t>P1M</t>
  </si>
  <si>
    <t>Percent of participation relative to eligible population for medium customers</t>
  </si>
  <si>
    <t>Numerator: Number of participating medium customers (defined by unique combination of account and premise ID)
Denominator: Total number of medium customers in the sector (defined by unique combination of account and premise ID)</t>
  </si>
  <si>
    <t xml:space="preserve">Participation is defined as the first instance of participation. Medium customers are defined as those who use between 40,000-500,000kWh or 10,000-250,000 therms annually. </t>
  </si>
  <si>
    <t>P1S</t>
  </si>
  <si>
    <t>Percent of participation relative to eligible population for  small customers</t>
  </si>
  <si>
    <t>Numerator: Number of participating small customers (defined by unique combination of account and premise ID)
Denominator: Total number of small customers in the sector (defined by unique combination of account and premise ID)</t>
  </si>
  <si>
    <t xml:space="preserve">Participation is defined as the first instance of participation. Small customers are defined as those who use less than 40,000 kWh or 10,000 therms annually. 
Targets are set at 5% in compliance with D.18-05-041. The methodology for capturing participation is still to be determined. </t>
  </si>
  <si>
    <t>Percent of square feet of eligible population</t>
  </si>
  <si>
    <t>Numerator: square footage of participating service commercial customers
Denominator: square footage of the commercial sector</t>
  </si>
  <si>
    <t xml:space="preserve">PG&amp;E does not currently collect square footage data from participants. The numerator for this metric multiplies the number of commercial sector participants by the average square footage of commercial buildings in PG&amp;E's service territory. This was derived by dividing the total commercial square footage in PG&amp;E's service area from CEUS by PG&amp;E's best current estimate for the number of buildings in its service area (unique account and premise ID). This numerator was then divided by the total square footage of commercial buildings in PG&amp;E's service area from CEUS.
Targets increase in accordance with participation targets. </t>
  </si>
  <si>
    <t>PG&amp;E also considered using data from the Commercial Saturation Survey to determine square footage, but decided on CEUS based on Commission direction.
PG&amp;E will require this information to be colllected to track this metric moving forward.</t>
  </si>
  <si>
    <t>Numerator: Number of commercial HTR participants (unique account and premise ID)
Denominator: Total number of HTR commercial customers (unique account and premise ID)</t>
  </si>
  <si>
    <t xml:space="preserve">PG&amp;E does not currently collect whether a commercial customer rents their facility or the customer's primary language is other than English. As a result, this metric includes the geography and business size criteria. 
PG&amp;E will collect all required information to track HTR customers and will update the metric when this data is available. </t>
  </si>
  <si>
    <t>C5</t>
  </si>
  <si>
    <t>B2</t>
  </si>
  <si>
    <t>Square Footage of Commercial Benchmarking Penetration</t>
  </si>
  <si>
    <t>Percent of benchmarked square feet of eligible population</t>
  </si>
  <si>
    <t>Numerator: Total square footage of benchmarked commercial buildings in Portfolio Manager using PG&amp;E portal
Denominator: Total square footage of commercial sector</t>
  </si>
  <si>
    <t>This metric includes buildings benchmarked  within the calendar year</t>
  </si>
  <si>
    <t xml:space="preserve">PG&amp;E estimated the total square footage of the commercial sector using data from CEUS. </t>
  </si>
  <si>
    <t>B5L</t>
  </si>
  <si>
    <t>Benchmarking Penetration for Commercial Sector</t>
  </si>
  <si>
    <t>Percent of benchmarked customers relative to eligible population for large customers</t>
  </si>
  <si>
    <t>Numerator: Number of large commercial customers that  benchmarked on Portfolio Manager using PG&amp;E portal
Denominator: Total number of large commercial customers (unique account and premise ID)</t>
  </si>
  <si>
    <t xml:space="preserve">Large customers are defined consistent with criteria approved in PG&amp;E's Business Plan. Specifically, large customers use more than 500,000 kWh or 250,000 therms per year. 
This metric includes customers benchmarked within the calendar year.
</t>
  </si>
  <si>
    <t>PG&amp;E considered using data on covered commercial buildings from the AB 802 benchmarking presentation, but decided to use the unique combination of premise ID and account ID because the AB 802 data could not easily be broken down to distinguish between small, medium, and large customers. 
PG&amp;E will explore opportunities to better report this metric using data from sources such as CoStar, but believes a study on the commercial building stock in its service area would provide more accurate data that would also add value to the solicitation process.</t>
  </si>
  <si>
    <t>B5M</t>
  </si>
  <si>
    <t>Percent of benchmarked customers relative to eligible population for medium customers</t>
  </si>
  <si>
    <t>Numerator: Number of medium commercial customers that  benchmarked on Portfolio Manager using PG&amp;E portal
Denominator: Total number of medium commercial customers (unique account and premise ID)</t>
  </si>
  <si>
    <t>Medium customers are defined consistent with criteria approved in PG&amp;E's Business Plan. Specifically, medium customers use between 40,000-500,000 kWh or 10,000-250,000 therms per year. 
This metric includes customers benchmarked within the calendar year.</t>
  </si>
  <si>
    <t>B5S</t>
  </si>
  <si>
    <t>Percent of benchmarked customers relative to eligible population for small  customers</t>
  </si>
  <si>
    <t>Numerator: Number of small commercial customers that  benchmarked on Portfolio Manager using PG&amp;E portal
Denominator: Total number of small commercial customers (unique account and premise ID)</t>
  </si>
  <si>
    <t>Small customers are defined consistent with criteria approved in PG&amp;E's Business Plan. Specifically, small customers use less than 40,000 kWh or 10,000 therms per year. 
This metric includes customers benchmarked within the calendar year.</t>
  </si>
  <si>
    <t>Percent of benchmarking by customers defined as “hard‐to‐reach”</t>
  </si>
  <si>
    <t xml:space="preserve">Numerator: number of commercial HTR customers that bencharmed on Portfolio Manager using PG&amp;E portal
Denominator: total number of commercial HTR customers (unique account and premise ID)
</t>
  </si>
  <si>
    <t>HTR customers defined based on D.18-05-041. 
This metric captures customers benchmarked within the calendar year.</t>
  </si>
  <si>
    <t>C6</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</si>
  <si>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</si>
  <si>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</si>
  <si>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</si>
  <si>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A06</t>
  </si>
  <si>
    <t>C7i</t>
  </si>
  <si>
    <t>N1</t>
  </si>
  <si>
    <t>NMEC</t>
  </si>
  <si>
    <t>Fraction of total projects utilizing Normalized Metered Energy Consumption (NMEC) to estimate savings</t>
  </si>
  <si>
    <t>Percent of total projects utilizing Normalized Metered Energy Consumption (NMEC) to estimate savings</t>
  </si>
  <si>
    <t>Per CAEECC meeting : “Fraction of total custom projects utilizing NMEC to estimate savings”.••••Data from CMPA (Custom Measure and Project Archive)</t>
  </si>
  <si>
    <t>N2</t>
  </si>
  <si>
    <t>Fraction of total savings (gross kWh and therm) derived from NMEC analysis</t>
  </si>
  <si>
    <t>Percent of total savings (gross kWh and therm) derived from NMEC analysis</t>
  </si>
  <si>
    <t>Per CAEECC Meeting: “Fraction of total custom savings derived from NMEC analysis”.••••Data from CMPA.</t>
  </si>
  <si>
    <t>C8i</t>
  </si>
  <si>
    <t>CS</t>
  </si>
  <si>
    <t>Satisfaction</t>
  </si>
  <si>
    <t>Improvement in customer satisfaction</t>
  </si>
  <si>
    <t>Percent Improvement in customer satisfaction</t>
  </si>
  <si>
    <t>Per CAEECC Meeting: M&amp;E will develop and field a consistent survey instrument annually.</t>
  </si>
  <si>
    <t>TS</t>
  </si>
  <si>
    <t>Improvement in trade ally satisfaction</t>
  </si>
  <si>
    <t>Percent Improvement in trade ally satisfaction</t>
  </si>
  <si>
    <t xml:space="preserve">Numerator = Current Year Percentage - Baseline Year Percentage.  Denominator = Baseline Year Percentage.  </t>
  </si>
  <si>
    <t>Informal Survey of Trade Pros found for each of the previous target years.  Scale is 1-5, where 5 is high satisfaction.  PG&amp;E is indicating increase percentage in satisfaction over the previous year reported.</t>
  </si>
  <si>
    <t>C9i</t>
  </si>
  <si>
    <t>F1</t>
  </si>
  <si>
    <t>Investment in EE</t>
  </si>
  <si>
    <t>Fraction of total investments made by ratepayers and private capital</t>
  </si>
  <si>
    <t>Percent of total investments made by ratepayers and private capital</t>
  </si>
  <si>
    <t xml:space="preserve"> Per CAEECC meeting: and ED :
Numerator: Total incentive amounts 
Denominator: Total project cost</t>
  </si>
  <si>
    <t>First year annual and lifecycle ex‐ante (pre‐evaluation) gas, electric, and demand savings (gross and net) across Public Sector programs</t>
  </si>
  <si>
    <t>Public Sector (P)</t>
  </si>
  <si>
    <t>Greenhouse gasses (MT CO2eq) based on net lifecycle kWh and Therms savings, reported on an annual basis, incorporating average fuel/technology mix</t>
  </si>
  <si>
    <t>Includes CO2 but not NOX and PM10 as these are not GHGs.
For details regarding electric C02 emissions reduction values, refer to note in cell AA5</t>
  </si>
  <si>
    <t>P3i</t>
  </si>
  <si>
    <t>D3b</t>
  </si>
  <si>
    <t>Percent annual NET kW</t>
  </si>
  <si>
    <t>Average percent energy savings (kWh, kw, therms) per project building or facility</t>
  </si>
  <si>
    <t>Percent annual net kW per project building or facility</t>
  </si>
  <si>
    <t>Percent annual NET kWh</t>
  </si>
  <si>
    <t>Percent annual net kWh per project building or facility</t>
  </si>
  <si>
    <t>Percent annual NET Therms</t>
  </si>
  <si>
    <t>Percent annual net Therms per project building or facility</t>
  </si>
  <si>
    <t>Annual NET kW</t>
  </si>
  <si>
    <t>Average annual energy savings (kWh, kw, therms) per project building floor plan area</t>
  </si>
  <si>
    <t>Average annual net kw savings per project building floor plan area</t>
  </si>
  <si>
    <t xml:space="preserve"> N/A</t>
  </si>
  <si>
    <t>Numerator: Total downstream savings
Denominator Total number of service accounts participating. x average square footage of property</t>
  </si>
  <si>
    <t>Annual NET kWh</t>
  </si>
  <si>
    <t>Numerator: Total downstream savings
Denominator: Total number of service accounts participating. x average square footage of property</t>
  </si>
  <si>
    <t>Annual NET Therms</t>
  </si>
  <si>
    <t>Average annual net Therm savings per project building floor plan area</t>
  </si>
  <si>
    <t>Numeartor: Total downstream savings
Denominator: Total number of service accounts participating. x average square footage of property</t>
  </si>
  <si>
    <t>W1</t>
  </si>
  <si>
    <t>Water</t>
  </si>
  <si>
    <t>Average annual energy savings (kWh, kW therms) per annual flow through project water/wastewater facilities</t>
  </si>
  <si>
    <t>Average annual Net kW savings per annual flow through project water/wastewater facilities</t>
  </si>
  <si>
    <t>Numerator: claimed savings from water/wastewater customers
Denominator: Baseline energy usage as reported on project applications</t>
  </si>
  <si>
    <t>Average annual Net kWh savings per annual flow through project water/wastewater facilities</t>
  </si>
  <si>
    <t>Average annual Net Therms savings per annual flow through project water/wastewater facilities</t>
  </si>
  <si>
    <t>N/A-Indicator</t>
  </si>
  <si>
    <t>A07</t>
  </si>
  <si>
    <t>Percent of Public Sector accounts participating in programs</t>
  </si>
  <si>
    <t>Numerator: Number of public sector unique account and premise IDs that participated in an EE program
Denominator: total number of unique account and premise IDs in the public sector</t>
  </si>
  <si>
    <t xml:space="preserve">Participation is defined as the first instance of participation. Public sector customers are defined by NAICS codes. </t>
  </si>
  <si>
    <t>P4i</t>
  </si>
  <si>
    <t>Percent of estimated floorplan area (i.e., ft2) of all Public Sector buildings participating in building projects—estimate within +/‐15% of sector‐wide building area, +/‐5% of project building area</t>
  </si>
  <si>
    <t>Percent of estimated floorplan area (i.e., ft2) of all Public Sector buildings participating in building projects</t>
  </si>
  <si>
    <t>Numerator: square footage of participating unique account and premise IDs
Denominator: Square footage of all unique public sector premise and account IDs times average number of buildings per account</t>
  </si>
  <si>
    <t>W2</t>
  </si>
  <si>
    <t>Percent of Public Sector water/wastewater flow (i.e.,
annual average Million Gallons per Day) enrolled in
non‐building water/wastewater programs—
estimate within +/‐20% of flow through eligible
facilities (treatment facilities pumping stations),
+/‐10% of flow through project facilities</t>
  </si>
  <si>
    <t>Percent of Public Sector water/wastewater flow enrolled in non‐building water/wastewater programs</t>
  </si>
  <si>
    <t>As reported by water/wastewater treatment facilities' pumping stations that respond to survey</t>
  </si>
  <si>
    <t>P5</t>
  </si>
  <si>
    <t>P6i</t>
  </si>
  <si>
    <t>F2</t>
  </si>
  <si>
    <t>Total program‐backed financing distributed to Public Sector customers requiring repayment (i.e., loans, OBF)</t>
  </si>
  <si>
    <t>Total program‐backed financing distributed to Public Sector customers requiring repayment</t>
  </si>
  <si>
    <t xml:space="preserve">Total amount loaned through PA programs </t>
  </si>
  <si>
    <t>"Total program backed financing…requiring repayment" = total  loan amount</t>
  </si>
  <si>
    <t>P7</t>
  </si>
  <si>
    <t>B3</t>
  </si>
  <si>
    <t>Public Sector Benchmarking Penetration Calendar Year</t>
  </si>
  <si>
    <t>Percent of Public Sector buildings with current benchmark</t>
  </si>
  <si>
    <t xml:space="preserve">Numerator: Number of public sector buildings benchmarked on Portfolio Manager using PG&amp;E portal 
Denominator: total number of public sector unique account and premise IDs </t>
  </si>
  <si>
    <t>PG&amp;E used the number of unique account and premise IDs as a proxy for public sector buildings. A study that sheds some light on the building stock and public sector market would be helpful to report this metric.</t>
  </si>
  <si>
    <t>EI4</t>
  </si>
  <si>
    <t>Energy intensity per public sector building</t>
  </si>
  <si>
    <t>Average energy use intensity of all Public Sector buildings</t>
  </si>
  <si>
    <t xml:space="preserve"> Average energy use intensity of all Public Sector buildings</t>
  </si>
  <si>
    <t>Numerator: Total sector-level energy use from PG&amp;E database (gas + electric)
Denominator: Number of unique public sector account and premise IDs</t>
  </si>
  <si>
    <t>P7i</t>
  </si>
  <si>
    <t>B4</t>
  </si>
  <si>
    <t>Public Sector Square Foot Benchmarking Penetration in Calendar Year</t>
  </si>
  <si>
    <t>Percent of floorplan area of all Public Sector buildings with current benchmark</t>
  </si>
  <si>
    <t>Numerator: Total square footage of public buildings benchmarked within calendar year, in Portfolio Manager
Denominator: Total square footage of all benchmarked public sector buildings</t>
  </si>
  <si>
    <t>A08</t>
  </si>
  <si>
    <t>In1</t>
  </si>
  <si>
    <t>First year annualized and lifecycle ex‐ante (pre‐evaluation) gas, electric, and demand savings (gross and net) in industrial sector</t>
  </si>
  <si>
    <t>Industrial (I)</t>
  </si>
  <si>
    <t>In2</t>
  </si>
  <si>
    <t>In3</t>
  </si>
  <si>
    <t>Percent of participation relative to eligible population for small, medium and large customers</t>
  </si>
  <si>
    <t>Percent of participation relative to eligible population for small customers</t>
  </si>
  <si>
    <t>Participation is defined as the first instance of participation. Small customers are defined as those who use less than 40,000 kWh or 10,000 therms annually.</t>
  </si>
  <si>
    <t>In4i</t>
  </si>
  <si>
    <t>P5L</t>
  </si>
  <si>
    <t>New participation</t>
  </si>
  <si>
    <t>Percent of customers participating that have not received an incentive for the past three years, annually, by small, medium and large customer categories</t>
  </si>
  <si>
    <t>Percent of large customers participating in reporting year that have not received an incentive for the past three years</t>
  </si>
  <si>
    <t>N/A -  Indicator</t>
  </si>
  <si>
    <t>Numerator: Annual number of large industrial participants (by service account) that have not received an incentive for the past 3 years 
Denominator: Total number of unique large industrial account and premise IDs  in the sector</t>
  </si>
  <si>
    <t xml:space="preserve"> Large customers are defined as those using greater than or equal to 500,000 kWh or 250,000 therms annually. </t>
  </si>
  <si>
    <t>P5M</t>
  </si>
  <si>
    <t>Percent of medium customers participating in reporting year that have not received an incentive for the past three years</t>
  </si>
  <si>
    <t>Numerator: Annual number of medium industrial participants (by service account) that have not received an incentive for the past 3 years
Denominator: Total number of unique medium industrial account and premise IDs in the sector</t>
  </si>
  <si>
    <t xml:space="preserve">Medium customers are defined as those who use between 40,000-500,000kWh or 10,000-250,000 therms annually. </t>
  </si>
  <si>
    <t>P5S</t>
  </si>
  <si>
    <t>Percent of small customers participating in reporting year that have not received an incentive for the past three years</t>
  </si>
  <si>
    <t>Numerator: Annual number of small industrial participants (by service account) that have not received an incentive for the past 3 years 
Denominator: Total number of unique small industrial account and premise IDs in the sector</t>
  </si>
  <si>
    <t>Small customers are defined as those who use less than 40,000 kWh or 10,000 therms annually.</t>
  </si>
  <si>
    <t>In5</t>
  </si>
  <si>
    <t>$/kW</t>
  </si>
  <si>
    <t>Levelized cost of energy efficiency per kWh, therm and KW (use both TRC and PAC)</t>
  </si>
  <si>
    <t>$/kWh</t>
  </si>
  <si>
    <t>$/therm</t>
  </si>
  <si>
    <t>In6</t>
  </si>
  <si>
    <t>Reduction in consumption (proposed by SCE and SDG&amp;E)</t>
  </si>
  <si>
    <t xml:space="preserve">Numerator = Metric IN 1 
Denominator = Total sectoral usage from PG&amp;E database
Projected usage remains steady through 2025 in accordance with projections from CEC sales data presented in the 2018 Potential and Goals Study "Mid" case. </t>
  </si>
  <si>
    <t>Defined as savings as a percentage of sectoral usage, based on conversations between PAs and ED.</t>
  </si>
  <si>
    <t>A09</t>
  </si>
  <si>
    <t>A1</t>
  </si>
  <si>
    <t>First year and lifecycle ex ante (pre‐evaluation) annualized gas, electric, and demand savings in agriculture sector, gross and net</t>
  </si>
  <si>
    <t>Agricultural (A)</t>
  </si>
  <si>
    <t>A2</t>
  </si>
  <si>
    <t>A3</t>
  </si>
  <si>
    <t>P1: Particpants</t>
  </si>
  <si>
    <t>A4</t>
  </si>
  <si>
    <t>A10</t>
  </si>
  <si>
    <t>CS1</t>
  </si>
  <si>
    <t>Net Energy Savings: GWH</t>
  </si>
  <si>
    <t>Net GWh savings</t>
  </si>
  <si>
    <t>Codes &amp; Standards (CS)</t>
  </si>
  <si>
    <t>EM&amp;V study</t>
  </si>
  <si>
    <t>2018-2025 consistent with adopted goals from D.17-09-025, Tables 1, 2, and 3, p. 37-39; 2016 from CEDARS (spillover not included).  Values summed across all four IOUs. "Savings" is defined as Net First year savings.</t>
  </si>
  <si>
    <t>Net Energy Savings: MM Therms</t>
  </si>
  <si>
    <t>Net MMTherms savings</t>
  </si>
  <si>
    <t>2018-2025 consistent with adopted goals from D.17-09-025, Tables 1, 2, and 3, p. 37-39; 2016 from CEDARS (spillover not included).  Values summed across all four IOUs.  "Savings" is defined as Net First year savings.</t>
  </si>
  <si>
    <t>Net Energy Savings: MW</t>
  </si>
  <si>
    <t>Net MW savings</t>
  </si>
  <si>
    <t>CS2</t>
  </si>
  <si>
    <t>Count</t>
  </si>
  <si>
    <t>Advocacy-Building</t>
  </si>
  <si>
    <t>Number of measures supported by CASE studies in rulemaking cycle (current work)</t>
  </si>
  <si>
    <t xml:space="preserve"> Measures supported by CASE</t>
  </si>
  <si>
    <t>Baseline and targets for measures supported  are  for 3 year cycle rather than annual.</t>
  </si>
  <si>
    <t>Number of measures adopted by CEC in rulemaking cycle (indicator of past work)</t>
  </si>
  <si>
    <t xml:space="preserve"> Measures adopted by CEC</t>
  </si>
  <si>
    <t>CS3</t>
  </si>
  <si>
    <t>Advocacy-Appliance</t>
  </si>
  <si>
    <t>Number of T-20 measures supported by CASE studies in rulemaking cycle (current work)</t>
  </si>
  <si>
    <t xml:space="preserve"> T-20 measures supported by CASE</t>
  </si>
  <si>
    <t>Baseline is annual.  Targets for measures supported  are  for 3 year cycle rather than annual. 2017 chosen as baseline since 2016 was zero.</t>
  </si>
  <si>
    <t>Number of measures adopted by CEC in current year</t>
  </si>
  <si>
    <t>Baseline is annual.  Targets for measures adopted  are  for 3 year cycle rather than annual.</t>
  </si>
  <si>
    <t>CS4</t>
  </si>
  <si>
    <t>Advocacy-Federal</t>
  </si>
  <si>
    <t>Number of federal standards adopted for which a utility advocated (IOUs to list advocated activites)</t>
  </si>
  <si>
    <t xml:space="preserve"> Standards adopted</t>
  </si>
  <si>
    <t>Baselines and targets are annual.  Any federal standards based upon Title 20 that were adopted will still be included in the federal count.</t>
  </si>
  <si>
    <t>Percent of federal standards adopted for which a utility advocated (#IOU supported / # DOE adopted)</t>
  </si>
  <si>
    <t xml:space="preserve"> # IOUs supported ÷ 
# DOE adopted</t>
  </si>
  <si>
    <t>Baselines and targets are annual.</t>
  </si>
  <si>
    <t>CS5</t>
  </si>
  <si>
    <t>Reach Codes</t>
  </si>
  <si>
    <t>The number of local government Reach Codes implemented (this is a joint IOU and REN effort)</t>
  </si>
  <si>
    <t xml:space="preserve"> Reach Code ordinances implemented</t>
  </si>
  <si>
    <t>Targets are total for a three-year Title 24 code cycle.  Jurisdictions having multiple reach codes will be counted by reach code rather than by jurisdiction.  Accomplishments will be reported from the CEC Reach Codes website (http://www.energy.ca.gov/title24/2013standards/ordinances/).</t>
  </si>
  <si>
    <t>A11</t>
  </si>
  <si>
    <t>CS6</t>
  </si>
  <si>
    <t>Compliance Improvement</t>
  </si>
  <si>
    <t>Number of training activities (classes, webinars) held, number of market actors participants by segment (e.g. building officials, builders, architects, etc.) and the the total size (number of the target audience) by sector. (M) Number of training activities</t>
  </si>
  <si>
    <t xml:space="preserve"> Number of training activities</t>
  </si>
  <si>
    <t>118 live training sessions and 20 webinars in 2017; short, mid, and long-term targets are annual</t>
  </si>
  <si>
    <t>Number of training activities (classes, webinars) held, number of market actors participants by segment (e.g. building officials, builders, architects, etc.) and the the total size (number of the target audience) by sector. (M) Number of participants</t>
  </si>
  <si>
    <t xml:space="preserve"> Number of participants</t>
  </si>
  <si>
    <t>3000 attendees for live training and 600 attendees for webinars in 2017; short, mid, and long-term targets are annual.  Attendees will be shown by major segment (i.e., building officials, builders, architects, HERS raters) and target size of each segment will be provided during first metrics reporting.</t>
  </si>
  <si>
    <t>Score</t>
  </si>
  <si>
    <t>Increase in code compliance knowledge pre/post training</t>
  </si>
  <si>
    <t xml:space="preserve"> Knowledge score</t>
  </si>
  <si>
    <t>Code compliance knowledge increase will be tested via pre and post training questionaires.  Surveys will be conducted for training that lasts longer than three hours (in order to preserve time for instruction in shorter training sessions).  Questionaires will be made available during the first metrics reporting.</t>
  </si>
  <si>
    <t>CS6R</t>
  </si>
  <si>
    <t>The percentage increase in closed permits for building projects triggering energy code compliance within participating jurisdictions</t>
  </si>
  <si>
    <t>CS6Ri</t>
  </si>
  <si>
    <t>Number and percent of jurisdictions with staff participating in an Energy Policy Forum</t>
  </si>
  <si>
    <t>N/A - Indicator</t>
  </si>
  <si>
    <t xml:space="preserve">Number and percent of jurisdictions receiving Energy Policy technical assistance. </t>
  </si>
  <si>
    <t>Buildings receiving enhanced code compliance support and delivering compliance data to program evaluators</t>
  </si>
  <si>
    <t>A12</t>
  </si>
  <si>
    <t>WET-1</t>
  </si>
  <si>
    <t>Collaborations</t>
  </si>
  <si>
    <t xml:space="preserve">Number of collaborations by Business Plan sector to jointly develop or share training materials or resources. </t>
  </si>
  <si>
    <t>Workforce Education and Training (WET)</t>
  </si>
  <si>
    <t>5</t>
  </si>
  <si>
    <t>Staff input.</t>
  </si>
  <si>
    <t xml:space="preserve">"Collaborations" mean sharing mutually-beneficial  resources such as training materials, expertise, and marketing/outreach tactics that help achieve WE&amp;T goals and outcomes and that support the collaborating organizations' goals and objectives.
The targets are based on interviews with PG&amp;E staff. PG&amp;E does not anticipate a steep increase in the number of collaborations, but rather turnover within our number of collaborations as activities become self-sustaining without the need for PG&amp;E assistance. The 2018 target is set as  N/A because PG&amp;E does not currently have any signed collaboration agreements in place.
Targets reflect number of agreements currently  in place as of the referred time period. </t>
  </si>
  <si>
    <t>WET-2</t>
  </si>
  <si>
    <t>Penetration</t>
  </si>
  <si>
    <t>Number of participants by sector</t>
  </si>
  <si>
    <t xml:space="preserve">Sector:
Res = 391
Non-Res = 7,580
Segment:
Agriculture = 76
Building Design and Construction = 680
Building Performance = 188
Commercial/Industrial Energy Processes and Technology = 53
Foodservice = 31
Home Performance = 523
HVAC = 5,210
Lighting = 175
Marketing Finance and Sales = 240
Rates, Rebate and Incentive Program = 14
Real Estate = 242
Renewable Energy &amp; Sustainability = 283
Zero-Net Energy = 256
*Data was not tracked in line with other segments </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</si>
  <si>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</si>
  <si>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This is an accurate measurement of audience interest per topic / sector.
PG&amp;E analyzed attendance rates since 2012 and discovered a high positive correlation (0.8) between unemployment rates in California and class attendance. Unemployment is not only an indicator of employment, but also the workload of the existing industry. In other words, when the workforce is busy, they do not have time to attend as many classes. The unemployment rate has fallen since 2016, which means that attendance may fall as well. PG&amp;E will adjust the training format (e.g., Offer online classes) and time (e.g., Offer night classes) in order to maintain our 2016 attendance figure. </t>
  </si>
  <si>
    <t>Percentage</t>
  </si>
  <si>
    <t>Percent of participation relative to eligible target population for curriculum</t>
  </si>
  <si>
    <t>Numerator: from class registration database. 
Denominator: PG&amp;E's share of 321,000 jobs is approximately 132,380.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 Population figues obtained from 2010 census.</t>
  </si>
  <si>
    <t xml:space="preserve">"Participation" means unique participants, meaning that one person attending two classes throughout the year would be counted as one participant.
“Curriculum” refers to the portfolio of training programs and training materials offered by WE&amp;T
“Eligible target population” refers to the energy efficiency labor workforce within each PA's service territory based on the proportion of the IOU's territory population compared to that of California's population.
Justification for targets is consistent with justification provided for metric above.
</t>
  </si>
  <si>
    <t>WET-3</t>
  </si>
  <si>
    <t>Diversity</t>
  </si>
  <si>
    <t xml:space="preserve">Percent of total WE&amp;T training program participants that meet the definition of disadvantaged worker.  </t>
  </si>
  <si>
    <t xml:space="preserve">The zip codes available in PG&amp;E's database are a mix of home and workplace zip codes. Starting in 2019, PG&amp;E will request home zip codes specifically. </t>
  </si>
  <si>
    <t xml:space="preserve">Calculation based on students with valid CA (not just PG&amp;E) zip codes. Numerator includes students with any CA zip code. Our 2018 records also do not include people who benefited from WE&amp;T through consultations, outreach classes, etc., </t>
  </si>
  <si>
    <t>Percent of incentive dollars spent on contracts* with a demonstrated commitment to provide career pathways to disadvantaged workers</t>
  </si>
  <si>
    <t>Disadvantaged worker tracking is currently not required by PA contract terms and conditions.</t>
  </si>
  <si>
    <t>*Applies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
Data to support this metric will be required by new third-party program implementers as part of the upcoming solicitations.</t>
  </si>
  <si>
    <t>WET-3i</t>
  </si>
  <si>
    <t xml:space="preserve">Number Career &amp; Workforce Readiness (CWR) participants who have been employed for 12 months after receiving the training </t>
  </si>
  <si>
    <t>CWR program does not yet exist. CWR RFA/RFP will be issued Q3 2019 with exptected launch mid-2020.</t>
  </si>
  <si>
    <t xml:space="preserve">This metric applies only to the Statewide CWR program, which will help Disadvantaged Workers enter the energy industry, and not technical upskill classes offered at the Energy Centers. As the lead PA, PG&amp;E will report on this metric for the whole state. </t>
  </si>
  <si>
    <t>A13</t>
  </si>
  <si>
    <t>ETP-M1</t>
  </si>
  <si>
    <t>Research Prioritization</t>
  </si>
  <si>
    <t xml:space="preserve"> Number of TPMs initiated (gas and electric combined), including one technology-focused pilot (TFP) TPM  *This number will be updated once all third party contracts have been awarded. </t>
  </si>
  <si>
    <t xml:space="preserve">Number of TPMs initiated (gas and electric combined), including one technology-focused pilot (TFP) TPM </t>
  </si>
  <si>
    <t>Emerging Technologies (ET)</t>
  </si>
  <si>
    <t>tbd TPMs*</t>
  </si>
  <si>
    <t>tbd  TPMs*</t>
  </si>
  <si>
    <t>Data for this metric will be gathered from 3P TPM Implementers annually.</t>
  </si>
  <si>
    <t xml:space="preserve">1) Technology priority maps (TPMs) are defined in the Business Plan 2) Technology-focused pilot: See ETP-M7 </t>
  </si>
  <si>
    <t>ETP-M2</t>
  </si>
  <si>
    <t>Count of TPMs</t>
  </si>
  <si>
    <t>Number of TPMs updated *This number will be updated once all third party contracts have been awarded.</t>
  </si>
  <si>
    <t>Number of TPMs updated</t>
  </si>
  <si>
    <t>1) Technology priority maps (TPMs) are defined in the Business Plan</t>
  </si>
  <si>
    <t>ETP-M3</t>
  </si>
  <si>
    <t>Count of Projects</t>
  </si>
  <si>
    <t>Projects</t>
  </si>
  <si>
    <r>
      <t xml:space="preserve">Number of projects initiated </t>
    </r>
    <r>
      <rPr>
        <sz val="9"/>
        <rFont val="Calibri"/>
        <family val="2"/>
      </rPr>
      <t>*This number will be updated once all third party contracts have been awarded.</t>
    </r>
  </si>
  <si>
    <t>Number of projects initiated</t>
  </si>
  <si>
    <t>tbd projects*</t>
  </si>
  <si>
    <t xml:space="preserve">1) Technology priority maps (TPMs) are defined in the Business Plan 2) Projects are considered “initiated” when project budget has been approved and funding allocated. </t>
  </si>
  <si>
    <t>ETP-M4</t>
  </si>
  <si>
    <t>Count of Events</t>
  </si>
  <si>
    <t>Outreach</t>
  </si>
  <si>
    <t>Number of outreach events with technology developers with products &lt;1 year from commercialization, including new technology vendors, manufacturers, and entrepreneurs. *This number will be updated once all third party contracts have been awarded.</t>
  </si>
  <si>
    <t>Number of outreach events with technology developers with products &lt;1 year from commercialization, including new technology vendors, manufacturers, and entrepreneurs</t>
  </si>
  <si>
    <t>tbd events*</t>
  </si>
  <si>
    <t>Each ETP event will provide data for ETP-M4 and ETP-M5 simultaneously.**Data for this metric will be gathered from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</si>
  <si>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</si>
  <si>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ETP-M5</t>
  </si>
  <si>
    <t>Number of outreach events with technology developers with products &lt;5 years from commercialization, including new technology vendors, manufacturers, and entrepreneurs. *This number will be updated once all third party contracts have been awarded.</t>
  </si>
  <si>
    <t>Number of outreach events with technology developers with products &lt;5 years from commercialization, including new technology vendors, manufacturers, and entrepreneurs</t>
  </si>
  <si>
    <t>See ETP-M4</t>
  </si>
  <si>
    <t>Each ETP event will provide data for ETP-M4 and ETP-M5 simultaneously.**Data for this metric will be gathered from 3P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</si>
  <si>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</si>
  <si>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A14</t>
  </si>
  <si>
    <t>ETP-M6</t>
  </si>
  <si>
    <t>Count of TFPs</t>
  </si>
  <si>
    <t>Pilots</t>
  </si>
  <si>
    <t>Number of projects initiated with cooperation from other internal IOU programs associated with each Technology-focused Pilot  *This number will be updated once all third party contracts have been awarded.</t>
  </si>
  <si>
    <t xml:space="preserve">Number of projects initiated with cooperation from other internal IOU programs associated with each Technology-focused Pilot  </t>
  </si>
  <si>
    <t>tbd*</t>
  </si>
  <si>
    <t xml:space="preserve">ETP-M6 metric is a subset of ETP-M7 and counted towards ETP-M7 targets. All targets will be determined by 3P TPM implementers. </t>
  </si>
  <si>
    <t>1) “Cooperation” is defined as a process by which all parties work towards a mutual objective.</t>
  </si>
  <si>
    <t>ETP-M7</t>
  </si>
  <si>
    <t>Number of Technology-Focused Pilot (TFP) initiated as part of the TFP TPM. *This number will be updated once all third party contracts have been awarded.</t>
  </si>
  <si>
    <t>Number of Technology-Focused Pilot (TFP) initiated as part of the TFP TPM</t>
  </si>
  <si>
    <t>1) A technology-focused pilot (TFP) will identify market barriers for a diverse range of high-impact technologies through studies, and subsequently breaking down identified barriers  in collaboration with other relevant programs . 2) “Technology-focused Pilot”- Pilots that have been proposed by 3Ps in response to PA needs and that have been approved through the existing ED Ideation Process. These includes TFPs conducted in cooperation with other programs.</t>
  </si>
  <si>
    <t>A15</t>
  </si>
  <si>
    <t>ETP-T1</t>
  </si>
  <si>
    <t>Percent of New Measures</t>
  </si>
  <si>
    <t>Measure Tracing</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</si>
  <si>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</si>
  <si>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</si>
  <si>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Per ED, to be determined by an ED study*</t>
  </si>
  <si>
    <t xml:space="preserve">Per ED: Baseline, methodology, and targets need to be determined by ED evaluation contractors. ED evaluators can make recommendations on what suitable targets would be. ETP Tracking Metrics 1 – 5 need to be determined at the same time as part of calculating savings (ETP-T5), and because ETP impact and savings are involved, ED evaluators need to make these determinations. Baselines will not be available until then. </t>
  </si>
  <si>
    <t xml:space="preserve">ETP-T1 through ETP -T8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</si>
  <si>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ETP-T2</t>
  </si>
  <si>
    <t>Count of New Measures</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</si>
  <si>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</si>
  <si>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</si>
  <si>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</si>
  <si>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ETP-T3</t>
  </si>
  <si>
    <r>
      <t>Prior year: % of new codes or standards that were previously ETP technologies. *</t>
    </r>
    <r>
      <rPr>
        <sz val="9"/>
        <rFont val="Calibri"/>
        <family val="2"/>
      </rPr>
      <t>The PAs believe this is not suited for a metric with targets because ETP does not make decisions about new codes or standards.</t>
    </r>
  </si>
  <si>
    <t>Prior year: % of new codes or standards that were previously ETP technologies</t>
  </si>
  <si>
    <t xml:space="preserve">Per ED: Baseline, methodology, and targets need to be determined by ED evaluation contractor. </t>
  </si>
  <si>
    <t>ETP-T4</t>
  </si>
  <si>
    <t>Prior Year: # of new codes and standards that were previously ETP technologies. *The PAs believe this is not suited for a metric with targets because ETP does not make decisions about new codes or standards.</t>
  </si>
  <si>
    <t>Prior Year: # of new codes and standards that were previously ETP technologies</t>
  </si>
  <si>
    <t>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PAs will work with ED to support matching ETP content to portfolio content.</t>
  </si>
  <si>
    <t xml:space="preserve">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</si>
  <si>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ETP-T5a</t>
  </si>
  <si>
    <t xml:space="preserve">Lifecycle net kW    </t>
  </si>
  <si>
    <t>Savings Tracing</t>
  </si>
  <si>
    <r>
      <t>Savings of measures currently in the portfolio that were supported by ETP, added since 2009. Ex-ante with gross and net for all measures, with ex-post where available.</t>
    </r>
    <r>
      <rPr>
        <sz val="9"/>
        <rFont val="Palatino"/>
        <family val="1"/>
      </rPr>
      <t> </t>
    </r>
    <r>
      <rPr>
        <sz val="9"/>
        <rFont val="Calibri"/>
        <family val="2"/>
      </rPr>
      <t>*The PAs believe this is not suited for a metric with targets because ETP is a non-resource program and does not claim any savings.</t>
    </r>
  </si>
  <si>
    <t>Savings of measures currently in the portfolio that were supported by ETP, added since 2009. Ex-ante with gross and net for all measures, with ex-post where available</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</si>
  <si>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</si>
  <si>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ETP is a non-resource program and does not make savings claims.</t>
  </si>
  <si>
    <t>ETP-T5b</t>
  </si>
  <si>
    <t xml:space="preserve">Lifecycle net kWh    </t>
  </si>
  <si>
    <t>ETP-T5c</t>
  </si>
  <si>
    <t>Lifecycle net Therms</t>
  </si>
  <si>
    <t>ETP-T6a</t>
  </si>
  <si>
    <t>Count of project ideas by PA</t>
  </si>
  <si>
    <t>Project Idea Tracing</t>
  </si>
  <si>
    <r>
      <t xml:space="preserve">Number and source (as reported by submitter) of project ideas submitted OUTSIDE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</si>
  <si>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PA</t>
    </r>
  </si>
  <si>
    <t>Data for this metric will be gathered from 3P TPM Implementers annually. If ideas are submitted both outside and as part of the TPM-aligned research planning process, it can be reported under both ETP-T6 and ETP-T7. Ideas may be submitted by more than one source and will be counted under each.</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</si>
  <si>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"Submitted" refers to an idea submitted through a formal submission process.</t>
  </si>
  <si>
    <t>ETP-T6b</t>
  </si>
  <si>
    <t>Count of project ideas by national labs</t>
  </si>
  <si>
    <r>
      <t xml:space="preserve">Number and source (as reported by submitter) of project ideas submitted OUTSIDE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</si>
  <si>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National Lab</t>
    </r>
  </si>
  <si>
    <t>ETP-T6c</t>
  </si>
  <si>
    <t>Count of project ideas by manufacturers</t>
  </si>
  <si>
    <r>
      <t xml:space="preserve">Number and source (as reported by submitter) of project ideas submitted OUTSIDE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</si>
  <si>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Manufacturer</t>
    </r>
  </si>
  <si>
    <t>ETP-T6d</t>
  </si>
  <si>
    <t>Count of project ideas by entrepreneurs</t>
  </si>
  <si>
    <r>
      <t xml:space="preserve">Number and source (as reported by submitter) of project ideas submitted OUTSIDE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</si>
  <si>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Entrepreneur</t>
    </r>
  </si>
  <si>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"Submitted" refers to an idea submitted through a formal submission process.</t>
  </si>
  <si>
    <t>ETP-T7a</t>
  </si>
  <si>
    <r>
      <t xml:space="preserve">Number and source (as reported by submitter) of project ideas submitted AS PART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</si>
  <si>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ETP-T7a Number and source (as reported by submitter) of project ideas submitted AS PART OF the annual TPM research planning process by</t>
    </r>
    <r>
      <rPr>
        <sz val="9"/>
        <rFont val="Calibri"/>
        <family val="2"/>
      </rPr>
      <t xml:space="preserve"> PA</t>
    </r>
  </si>
  <si>
    <t>See ETP-T6a</t>
  </si>
  <si>
    <t>Data for this metric will be gathered from 3P TPM Implementers. If ideas are submitted both outside and as part of the TPM-aligned research planning process, it can be reported under both ETP-T6 and ETP-T7. Ideas may be submitted by more than one source and will be counted under each.</t>
  </si>
  <si>
    <t>ETP-T7b</t>
  </si>
  <si>
    <r>
      <t xml:space="preserve">Number and source (as reported by submitter) of project ideas submitted AS PART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</si>
  <si>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National Lab</t>
    </r>
  </si>
  <si>
    <t>See ETP-T6b</t>
  </si>
  <si>
    <t>ETP-T7c</t>
  </si>
  <si>
    <r>
      <t xml:space="preserve">Number and source (as reported by submitter) of project ideas submitted AS PART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</si>
  <si>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 xml:space="preserve">Number and source (as reported by submitter) of project ideas submitted AS PART OF the annual TPM research planning process by </t>
    </r>
    <r>
      <rPr>
        <sz val="9"/>
        <rFont val="Calibri"/>
        <family val="2"/>
      </rPr>
      <t>Manufacturer</t>
    </r>
  </si>
  <si>
    <t>See ETP-T6c</t>
  </si>
  <si>
    <t>ETP-T7d</t>
  </si>
  <si>
    <r>
      <t xml:space="preserve">Number and source (as reported by submitter) of project ideas submitted AS PART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</si>
  <si>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Entrepreneur</t>
    </r>
  </si>
  <si>
    <t>See ETP-T6d</t>
  </si>
  <si>
    <t>A16</t>
  </si>
  <si>
    <t>ETP-T8</t>
  </si>
  <si>
    <t>Number of lists</t>
  </si>
  <si>
    <t>Statewide Goal Alignment</t>
  </si>
  <si>
    <t>List of ETP projects aligned with statewide goals that were initiated in the reporting year with specificity as to what aspect of each goal it is fulfilling. Goals will also be labeled in the ETP database. A list of eligible goals will be developed collaboratively with ED.</t>
  </si>
  <si>
    <t>List of ETP projects aligned with statewide goals that were initiated in the reporting year with specificity as to what aspect of each goal it is fulfilling</t>
  </si>
  <si>
    <t>3 lists cumulative</t>
  </si>
  <si>
    <t>2 lists cumulative</t>
  </si>
  <si>
    <t>N/A - The statewide goals to be tracked are still under collaborative discussion with ED and not yet available; hence, no data will be reported for this year</t>
  </si>
  <si>
    <t>Data for this metric will be gathered from 3P TPM Implementers.  An ETP project may align with multiple statewide goals and will be listed under each goal.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</si>
  <si>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 however the commission ruled that these tracking metrics must have targets. The “statewide goals” will be tracked will be developed and updated in collaboration with ED as needed. Projects are considered “initiated” when project budget has been approved and funding allocated.</t>
  </si>
  <si>
    <t>ETP-T8: List of ETP projects aligned with statewide goals that were initiated in the reporting year with specificity as to what aspect of each goal it is fulfilling. Goals will also be labeled in the ETP database. A list of eligible goals will be developed collaboratively with ED.</t>
  </si>
  <si>
    <t>ETP-T8: List of ETP projects aligned with statewide goals that were initiated in the reporting year with specificity as to what aspect of each goal it is fulfilling</t>
  </si>
  <si>
    <t>12-1. Local Program Third-Party Budgets</t>
  </si>
  <si>
    <t>Counterparty Name</t>
  </si>
  <si>
    <t>3P Procurement? (Y/N)*</t>
  </si>
  <si>
    <t>Sector/Category</t>
  </si>
  <si>
    <r>
      <t>Approved Annual Budgets</t>
    </r>
    <r>
      <rPr>
        <b/>
        <vertAlign val="superscript"/>
        <sz val="11"/>
        <rFont val="Calibri"/>
        <family val="2"/>
        <scheme val="minor"/>
      </rPr>
      <t>1</t>
    </r>
  </si>
  <si>
    <t>Synergy Companies</t>
  </si>
  <si>
    <t>Y</t>
  </si>
  <si>
    <r>
      <t>Multi Family Program</t>
    </r>
    <r>
      <rPr>
        <vertAlign val="superscript"/>
        <sz val="11"/>
        <rFont val="Calibri"/>
        <family val="2"/>
        <scheme val="minor"/>
      </rPr>
      <t>2</t>
    </r>
  </si>
  <si>
    <r>
      <t>Commercial Large Customer Services (&gt;20KW) Program</t>
    </r>
    <r>
      <rPr>
        <vertAlign val="superscript"/>
        <sz val="11"/>
        <rFont val="Calibri"/>
        <family val="2"/>
        <scheme val="minor"/>
      </rPr>
      <t>2</t>
    </r>
  </si>
  <si>
    <t>TRC Solutions Inc.</t>
  </si>
  <si>
    <t>SDGE4006</t>
  </si>
  <si>
    <r>
      <t>Industrial Sector Program</t>
    </r>
    <r>
      <rPr>
        <vertAlign val="superscript"/>
        <sz val="11"/>
        <rFont val="Calibri"/>
        <family val="2"/>
        <scheme val="minor"/>
      </rPr>
      <t>2</t>
    </r>
  </si>
  <si>
    <t>Cascade Energy</t>
  </si>
  <si>
    <r>
      <t>Agricultural Growers Services Program</t>
    </r>
    <r>
      <rPr>
        <vertAlign val="superscript"/>
        <sz val="11"/>
        <rFont val="Calibri"/>
        <family val="2"/>
        <scheme val="minor"/>
      </rPr>
      <t>2</t>
    </r>
  </si>
  <si>
    <r>
      <t>Local Government Customers Program</t>
    </r>
    <r>
      <rPr>
        <vertAlign val="superscript"/>
        <sz val="11"/>
        <rFont val="Calibri"/>
        <family val="2"/>
        <scheme val="minor"/>
      </rPr>
      <t>2</t>
    </r>
  </si>
  <si>
    <t>Okapi Architecture</t>
  </si>
  <si>
    <r>
      <t>K-12 Customer Services Program</t>
    </r>
    <r>
      <rPr>
        <vertAlign val="superscript"/>
        <sz val="11"/>
        <rFont val="Calibri"/>
        <family val="2"/>
        <scheme val="minor"/>
      </rPr>
      <t>2</t>
    </r>
  </si>
  <si>
    <t>California Retrofit Inc</t>
  </si>
  <si>
    <r>
      <t>Federal Customer Services Program</t>
    </r>
    <r>
      <rPr>
        <vertAlign val="superscript"/>
        <sz val="11"/>
        <rFont val="Calibri"/>
        <family val="2"/>
        <scheme val="minor"/>
      </rPr>
      <t>2</t>
    </r>
  </si>
  <si>
    <t>SDGE4040</t>
  </si>
  <si>
    <r>
      <t>IDSM Local Residential Behavioral Program (EE)</t>
    </r>
    <r>
      <rPr>
        <vertAlign val="superscript"/>
        <sz val="11"/>
        <rFont val="Calibri"/>
        <family val="2"/>
        <scheme val="minor"/>
      </rPr>
      <t>2</t>
    </r>
  </si>
  <si>
    <t>Bidgely</t>
  </si>
  <si>
    <t>* (Y) if the program was procured through the two-stage third-party solicitation process, (N) if program existed prior to the establishment of the process</t>
  </si>
  <si>
    <r>
      <t>1</t>
    </r>
    <r>
      <rPr>
        <sz val="11"/>
        <color theme="1"/>
        <rFont val="Calibri"/>
        <family val="2"/>
        <scheme val="minor"/>
      </rPr>
      <t xml:space="preserve"> Approved budget per 2022-2023 Biennial Energy Efficiency Program And Portfolio Budget Request SDG&amp;E AL 3887-E-A/3035-G-A. Deviations from amount filed are noted in footnote 2.</t>
    </r>
  </si>
  <si>
    <r>
      <rPr>
        <vertAlign val="superscript"/>
        <sz val="11"/>
        <color rgb="FF000000"/>
        <rFont val="Calibri"/>
        <family val="2"/>
        <scheme val="minor"/>
      </rPr>
      <t xml:space="preserve">2 </t>
    </r>
    <r>
      <rPr>
        <sz val="11"/>
        <color rgb="FF000000"/>
        <rFont val="Calibri"/>
        <family val="2"/>
        <scheme val="minor"/>
      </rPr>
      <t>For third-party compliance calculations, SDG&amp;E utilizes implementer's annual contractual budget which may be different from the 2023 forecasted Biennial Budget Advice Letter.</t>
    </r>
  </si>
  <si>
    <t>12-2. Statewide Programs Third-Party Budgets</t>
  </si>
  <si>
    <t>Lead IOU</t>
  </si>
  <si>
    <r>
      <t>Approved Annual Budget</t>
    </r>
    <r>
      <rPr>
        <b/>
        <vertAlign val="superscript"/>
        <sz val="11"/>
        <rFont val="Calibri"/>
        <family val="2"/>
        <scheme val="minor"/>
      </rPr>
      <t>1</t>
    </r>
  </si>
  <si>
    <t>Pro Rata Share (%)</t>
  </si>
  <si>
    <t>IOU Share of Projected Annual Budget</t>
  </si>
  <si>
    <r>
      <t>SW Upstream HVAC Program</t>
    </r>
    <r>
      <rPr>
        <vertAlign val="superscript"/>
        <sz val="11"/>
        <color theme="1"/>
        <rFont val="Calibri"/>
        <family val="2"/>
        <scheme val="minor"/>
      </rPr>
      <t>2</t>
    </r>
  </si>
  <si>
    <t>CLEAResult Inc.</t>
  </si>
  <si>
    <r>
      <t>SW Plug Load and Appliances</t>
    </r>
    <r>
      <rPr>
        <vertAlign val="superscript"/>
        <sz val="11"/>
        <color theme="1"/>
        <rFont val="Calibri"/>
        <family val="2"/>
        <scheme val="minor"/>
      </rPr>
      <t>2</t>
    </r>
  </si>
  <si>
    <t>SCE_SW_ETP_Elec</t>
  </si>
  <si>
    <r>
      <t>Emerging Technologies Program, Electric</t>
    </r>
    <r>
      <rPr>
        <vertAlign val="superscript"/>
        <sz val="11"/>
        <color theme="1"/>
        <rFont val="Calibri"/>
        <family val="2"/>
        <scheme val="minor"/>
      </rPr>
      <t>3</t>
    </r>
  </si>
  <si>
    <t xml:space="preserve">Cohen Ventures, Inc. </t>
  </si>
  <si>
    <t>SCE_SW_IP_Colleges</t>
  </si>
  <si>
    <r>
      <t>Institutional Partnerships, UC/CSU/CCC</t>
    </r>
    <r>
      <rPr>
        <vertAlign val="superscript"/>
        <sz val="11"/>
        <color theme="1"/>
        <rFont val="Calibri"/>
        <family val="2"/>
        <scheme val="minor"/>
      </rPr>
      <t>3</t>
    </r>
  </si>
  <si>
    <t>ClearResult Consulting Inc.</t>
  </si>
  <si>
    <t>SCE_SW_UL</t>
  </si>
  <si>
    <r>
      <t>CA Statewide Lighting Program</t>
    </r>
    <r>
      <rPr>
        <vertAlign val="superscript"/>
        <sz val="11"/>
        <color theme="1"/>
        <rFont val="Calibri"/>
        <family val="2"/>
        <scheme val="minor"/>
      </rPr>
      <t>3</t>
    </r>
  </si>
  <si>
    <t>SCE_SW_WP</t>
  </si>
  <si>
    <r>
      <t>Water/wastewater Pumping</t>
    </r>
    <r>
      <rPr>
        <vertAlign val="superscript"/>
        <sz val="11"/>
        <color theme="1"/>
        <rFont val="Calibri"/>
        <family val="2"/>
        <scheme val="minor"/>
      </rPr>
      <t>3</t>
    </r>
  </si>
  <si>
    <t>Lincus Inc.</t>
  </si>
  <si>
    <t>SCG_SW_FS</t>
  </si>
  <si>
    <t>COM-SW-Point of Sale Food Service</t>
  </si>
  <si>
    <t>Energy Solutions</t>
  </si>
  <si>
    <t>SCG_SW_MCWH</t>
  </si>
  <si>
    <t>COM-SW-Midstream Commercial Water Heating</t>
  </si>
  <si>
    <t>DNV GL Energy Services USA, Inc.</t>
  </si>
  <si>
    <t>SCG_SW_ETP_Gas</t>
  </si>
  <si>
    <t>ET-SW-Emerging Technologies, Gas</t>
  </si>
  <si>
    <t>CF Resources, LLC</t>
  </si>
  <si>
    <t>PGE_SW_CSA_Appl</t>
  </si>
  <si>
    <r>
      <t>State Appliance Standards Advocacy</t>
    </r>
    <r>
      <rPr>
        <vertAlign val="superscript"/>
        <sz val="11"/>
        <color theme="1"/>
        <rFont val="Calibri"/>
        <family val="2"/>
        <scheme val="minor"/>
      </rPr>
      <t>4</t>
    </r>
  </si>
  <si>
    <t xml:space="preserve">Multiple </t>
  </si>
  <si>
    <t>PGE_SW_CSA_Bldg</t>
  </si>
  <si>
    <t>State Building Codes Advocacy</t>
  </si>
  <si>
    <t>PGE_SW_CSA_Natl</t>
  </si>
  <si>
    <r>
      <t>National Codes &amp; Standards Advocacy</t>
    </r>
    <r>
      <rPr>
        <vertAlign val="superscript"/>
        <sz val="11"/>
        <color theme="1"/>
        <rFont val="Calibri"/>
        <family val="2"/>
        <scheme val="minor"/>
      </rPr>
      <t>4</t>
    </r>
  </si>
  <si>
    <t>PGE_SW_IP_Gov</t>
  </si>
  <si>
    <t>Institutional Partnerships: DGS and DoC</t>
  </si>
  <si>
    <t>Alternative Energy Systems</t>
  </si>
  <si>
    <t>PGE_SW_NC_NonRes_electric</t>
  </si>
  <si>
    <r>
      <t>SW New Construction NonRes - All Electric</t>
    </r>
    <r>
      <rPr>
        <vertAlign val="superscript"/>
        <sz val="11"/>
        <color theme="1"/>
        <rFont val="Calibri"/>
        <family val="2"/>
        <scheme val="minor"/>
      </rPr>
      <t>5</t>
    </r>
  </si>
  <si>
    <t>Willdan Energy Solutions</t>
  </si>
  <si>
    <t>PGE_SW_NC_NonRes_mixed</t>
  </si>
  <si>
    <r>
      <t>SW New Construction NonRes - Mixed Fuel</t>
    </r>
    <r>
      <rPr>
        <vertAlign val="superscript"/>
        <sz val="11"/>
        <color theme="1"/>
        <rFont val="Calibri"/>
        <family val="2"/>
        <scheme val="minor"/>
      </rPr>
      <t>6</t>
    </r>
  </si>
  <si>
    <t>PGE_SW_NC_Res_electric</t>
  </si>
  <si>
    <t>SW New Construction Res - All Electric</t>
  </si>
  <si>
    <t>TRC SOLUTIONS INC</t>
  </si>
  <si>
    <t>PGE_SW_NC_Res_mixed</t>
  </si>
  <si>
    <t>SW New Construction Res - Mixed Fuel</t>
  </si>
  <si>
    <t>PGE_SW_WET_CC</t>
  </si>
  <si>
    <t>The Energy Coalition</t>
  </si>
  <si>
    <t>PGE_SW_WET_Work</t>
  </si>
  <si>
    <t>WET Career and Workforce Readiness</t>
  </si>
  <si>
    <t>Strategic Energy Solutions</t>
  </si>
  <si>
    <r>
      <t xml:space="preserve">1 </t>
    </r>
    <r>
      <rPr>
        <sz val="11"/>
        <rFont val="Calibri"/>
        <family val="2"/>
        <scheme val="minor"/>
      </rPr>
      <t>Approved budget per 2022-2023 Biennial Energy Efficiency Program And Portfolio Budget Request SDG&amp;E AL 3887-E-A/3035-G-A. Deviations from amount filed are noted in footnotes 2, 3, 4, 5, 6.</t>
    </r>
  </si>
  <si>
    <r>
      <rPr>
        <vertAlign val="superscript"/>
        <sz val="11"/>
        <color theme="1"/>
        <rFont val="Calibri"/>
        <family val="2"/>
        <scheme val="minor"/>
      </rPr>
      <t xml:space="preserve">2 </t>
    </r>
    <r>
      <rPr>
        <sz val="11"/>
        <rFont val="Calibri"/>
        <family val="2"/>
        <scheme val="minor"/>
      </rPr>
      <t>For third-party compliance calculations, SDG&amp;E utilizes implementer's annual contractual budget which may be different from the 2023 forecaasted Biennial Budget Advice Letter.</t>
    </r>
  </si>
  <si>
    <r>
      <rPr>
        <vertAlign val="superscript"/>
        <sz val="11"/>
        <color theme="1"/>
        <rFont val="Calibri"/>
        <family val="2"/>
        <scheme val="minor"/>
      </rPr>
      <t>3</t>
    </r>
    <r>
      <rPr>
        <sz val="11"/>
        <color theme="1"/>
        <rFont val="Calibri"/>
        <family val="2"/>
        <scheme val="minor"/>
      </rPr>
      <t xml:space="preserve"> For third-party compliance calculations, SCE utilizes implementer's annual contractual budget which may be different from the 2023 forecasted Biennial Budget Advice Letter. </t>
    </r>
  </si>
  <si>
    <r>
      <rPr>
        <vertAlign val="superscript"/>
        <sz val="11"/>
        <color theme="1"/>
        <rFont val="Calibri"/>
        <family val="2"/>
        <scheme val="minor"/>
      </rPr>
      <t>4</t>
    </r>
    <r>
      <rPr>
        <sz val="11"/>
        <color theme="1"/>
        <rFont val="Calibri"/>
        <family val="2"/>
        <scheme val="minor"/>
      </rPr>
      <t xml:space="preserve"> PG&amp;E is excluding these program budgets for the third-party calculation due to unique circumstances: the contracts expired at the end of 2022 and the solicitation is ongoing as of May 2023. Interim contracts were executed to continue program implementation until the new contracts are executed and Advice Letter approved.  </t>
    </r>
  </si>
  <si>
    <r>
      <rPr>
        <vertAlign val="superscript"/>
        <sz val="11"/>
        <color theme="1"/>
        <rFont val="Calibri"/>
        <family val="2"/>
        <scheme val="minor"/>
      </rPr>
      <t>5</t>
    </r>
    <r>
      <rPr>
        <sz val="11"/>
        <color theme="1"/>
        <rFont val="Calibri"/>
        <family val="2"/>
        <scheme val="minor"/>
      </rPr>
      <t xml:space="preserve"> The budget shown here is the sum of each sector-specific PrgID for the statewide all-electric non-residential new construction program: PGE_SW_NC_NonRes_Ag_electric, PGE_SW_NC_NonRes_Com_electric, PGE_SW_NC_NonRes_Ind_electric, PGE_SW_NC_NonRes_Pub_electric, PGE_SW_NC_NonRes_Res_electric</t>
    </r>
  </si>
  <si>
    <r>
      <rPr>
        <vertAlign val="superscript"/>
        <sz val="11"/>
        <color theme="1"/>
        <rFont val="Calibri"/>
        <family val="2"/>
        <scheme val="minor"/>
      </rPr>
      <t>6</t>
    </r>
    <r>
      <rPr>
        <sz val="11"/>
        <color theme="1"/>
        <rFont val="Calibri"/>
        <family val="2"/>
        <scheme val="minor"/>
      </rPr>
      <t xml:space="preserve"> The budget shown here is the sum of each sector-specific PrgID for the statewide mixed-fuel non-residential new construction program: PGE_SW_NC_NonRes_Ag_mixed, PGE_SW_NC_NonRes_Com_mixed, PGE_SW_NC_NonRes_Ind_mixed, PGE_SW_NC_NonRes_Pub_mixed, PGE_SW_NC_NonRes_Res_mixed</t>
    </r>
  </si>
  <si>
    <t>12-3. AB 841 CEC School Stimulas 3P Amount</t>
  </si>
  <si>
    <t>PY 2020 ABAL Budget*</t>
  </si>
  <si>
    <t>Authorized 2020 Budget Cap*</t>
  </si>
  <si>
    <t>Difference</t>
  </si>
  <si>
    <t>Applicable %</t>
  </si>
  <si>
    <t>Funding from applicable %</t>
  </si>
  <si>
    <t>Funding from carryover</t>
  </si>
  <si>
    <t>Total AB 841 Funding</t>
  </si>
  <si>
    <t>* Per D.21-01-004, percentage allocation is 80% for 2021, 70% for 2022 and 60% for 2023.  For SDG&amp;E, the base for calculation is $116,456,311 minus 2020 PY EE Budget of $81,485,692.</t>
  </si>
  <si>
    <t>12-4. Annual Budget</t>
  </si>
  <si>
    <r>
      <t xml:space="preserve">PY 2023 Budget </t>
    </r>
    <r>
      <rPr>
        <b/>
        <vertAlign val="superscript"/>
        <sz val="11"/>
        <rFont val="Calibri"/>
        <family val="2"/>
        <scheme val="minor"/>
      </rPr>
      <t>1</t>
    </r>
  </si>
  <si>
    <t>Agriculture</t>
  </si>
  <si>
    <t>AB 841 Allocations*</t>
  </si>
  <si>
    <t>*Allocations budgeted to the SRVEVR and SNPFA programs per AB 841. This number should equal the Total AB 841 funding found in section 3 of this worksheet</t>
  </si>
  <si>
    <r>
      <rPr>
        <vertAlign val="superscript"/>
        <sz val="11"/>
        <color theme="1"/>
        <rFont val="Calibri"/>
        <family val="2"/>
        <scheme val="minor"/>
      </rPr>
      <t>1</t>
    </r>
    <r>
      <rPr>
        <sz val="11"/>
        <color theme="1"/>
        <rFont val="Calibri"/>
        <family val="2"/>
        <scheme val="minor"/>
      </rPr>
      <t xml:space="preserve"> Approved budget per 2022-2023 Biennial Energy Efficiency Program And Portfolio Budget Request SDG&amp;E AL 3887-E-A/3035-G-A. Deviations from amount filed are noted in footnotes 2, 3, 4, 5, 6.</t>
    </r>
  </si>
  <si>
    <t>12-5. 60% Compliance</t>
  </si>
  <si>
    <t>Component</t>
  </si>
  <si>
    <t>Local 3P Programs</t>
  </si>
  <si>
    <r>
      <t>Statewide 3P Programs</t>
    </r>
    <r>
      <rPr>
        <vertAlign val="superscript"/>
        <sz val="11"/>
        <color theme="1"/>
        <rFont val="Calibri"/>
        <family val="2"/>
        <scheme val="minor"/>
      </rPr>
      <t>1</t>
    </r>
  </si>
  <si>
    <t>AB 841</t>
  </si>
  <si>
    <t>Total 3P-Qualified Budget</t>
  </si>
  <si>
    <t>Annual Budget</t>
  </si>
  <si>
    <t>% Third Party Achieved</t>
  </si>
  <si>
    <t>Requirement</t>
  </si>
  <si>
    <t>In Compliance (T/F)</t>
  </si>
  <si>
    <t xml:space="preserve">T-13 Third-Party Contracts </t>
  </si>
  <si>
    <t>Counterparty</t>
  </si>
  <si>
    <t>Primary Sector (Market Segment)</t>
  </si>
  <si>
    <t>Sub-Segment</t>
  </si>
  <si>
    <t>Market Size</t>
  </si>
  <si>
    <t>Types of Customers</t>
  </si>
  <si>
    <t>Delivery Channel</t>
  </si>
  <si>
    <t>Length (Duration, in months)</t>
  </si>
  <si>
    <t>Contract Start Date</t>
  </si>
  <si>
    <t>Contract End Date</t>
  </si>
  <si>
    <t>Program Start Date</t>
  </si>
  <si>
    <t>Program End Date</t>
  </si>
  <si>
    <t>Contract Dollar Value</t>
  </si>
  <si>
    <t>Single Family</t>
  </si>
  <si>
    <t>1.1M</t>
  </si>
  <si>
    <t>Multi-Family</t>
  </si>
  <si>
    <t>437k</t>
  </si>
  <si>
    <t>Large Commercial</t>
  </si>
  <si>
    <t>50k</t>
  </si>
  <si>
    <t>Industrial Sector Program</t>
  </si>
  <si>
    <t>12k</t>
  </si>
  <si>
    <t>4.6k</t>
  </si>
  <si>
    <t>Local Government</t>
  </si>
  <si>
    <t>11k</t>
  </si>
  <si>
    <t>K-12</t>
  </si>
  <si>
    <t>2.4k</t>
  </si>
  <si>
    <t>Federal</t>
  </si>
  <si>
    <t>1.2k</t>
  </si>
  <si>
    <t>IDSM Local Residential Behavioral Program (EE)</t>
  </si>
  <si>
    <t>Behavioral</t>
  </si>
  <si>
    <t>Commercial and Residential</t>
  </si>
  <si>
    <t>S/M/L</t>
  </si>
  <si>
    <t>PG&amp;E’s Marketplace Metrics</t>
  </si>
  <si>
    <t>This is an additional tab for metrics that will be included by PG&amp;E</t>
  </si>
  <si>
    <t>Segments</t>
  </si>
  <si>
    <t>Primary Sector</t>
  </si>
  <si>
    <t>Yes/No</t>
  </si>
  <si>
    <t>Energy Savings Assistance</t>
  </si>
  <si>
    <t>Evaluation Measurement and Verification</t>
  </si>
  <si>
    <t>Market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</si>
</sst>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quot;$&quot;#,##0"/>
    <numFmt numFmtId="167" formatCode="#,##0.00&quot; $&quot;;\-#,##0.00&quot; $&quot;"/>
    <numFmt numFmtId="168" formatCode="yymmmmdd"/>
    <numFmt numFmtId="169" formatCode="dd/mm/yy"/>
    <numFmt numFmtId="170" formatCode=";;;"/>
    <numFmt numFmtId="171" formatCode="&quot;$&quot;#,##0.00"/>
    <numFmt numFmtId="172" formatCode="mm/dd/yyyy;@"/>
    <numFmt numFmtId="173" formatCode="[&lt;=9999999]###\-####;\(###\)\ ###\-####"/>
    <numFmt numFmtId="174" formatCode="#,##0;\-#,##0;&quot;-&quot;"/>
    <numFmt numFmtId="175" formatCode="&quot;$&quot;#,\);\(&quot;$&quot;#,##0\)"/>
    <numFmt numFmtId="176" formatCode="hh:mm"/>
    <numFmt numFmtId="177" formatCode="00000"/>
    <numFmt numFmtId="178" formatCode="#,##0.00;[Red]#,##0.00"/>
    <numFmt numFmtId="179" formatCode="yyyy"/>
    <numFmt numFmtId="180" formatCode="General_)"/>
    <numFmt numFmtId="181" formatCode="_-* #,##0_-;\-* #,##0_-;_-* &quot;-&quot;??_-;_-@_-"/>
    <numFmt numFmtId="182" formatCode="_-&quot;$&quot;* #,##0.00_-;\-&quot;$&quot;* #,##0.00_-;_-&quot;$&quot;* &quot;-&quot;??_-;_-@_-"/>
    <numFmt numFmtId="183" formatCode="mmmddyyyy"/>
    <numFmt numFmtId="184" formatCode="_([$$-409]* #,##0.00_);_([$$-409]* \(#,##0.00\);_([$$-409]* &quot;-&quot;??_);_(@_)"/>
    <numFmt numFmtId="185" formatCode="_([$$-409]* #,##0_);_([$$-409]* \(#,##0\);_([$$-409]* &quot;-&quot;??_);_(@_)"/>
    <numFmt numFmtId="186" formatCode="[$-10409]#,##0;\(#,##0\)"/>
    <numFmt numFmtId="187" formatCode="[$-409]mmmm\ d\,\ yyyy;@"/>
    <numFmt numFmtId="188" formatCode="[$-409]mmm\-yy;@"/>
    <numFmt numFmtId="189" formatCode="0.0%;_(* &quot;-&quot;_)"/>
    <numFmt numFmtId="190" formatCode="0.00%;_(* &quot;-&quot;_)"/>
    <numFmt numFmtId="191" formatCode="#,##0.0,,,&quot;bn&quot;"/>
    <numFmt numFmtId="192" formatCode="[$-10409]#,##0.0;\(#,##0.0\)"/>
    <numFmt numFmtId="193" formatCode="_-* #,##0.00\ _D_M_-;\-* #,##0.00\ _D_M_-;_-* &quot;-&quot;??\ _D_M_-;_-@_-"/>
    <numFmt numFmtId="194" formatCode="_-* #,##0.00\ &quot;DM&quot;_-;\-* #,##0.00\ &quot;DM&quot;_-;_-* &quot;-&quot;??\ &quot;DM&quot;_-;_-@_-"/>
    <numFmt numFmtId="195" formatCode="&quot;$&quot;\ #,##0.00_);\(&quot;$&quot;\ #,##0.00\)"/>
    <numFmt numFmtId="196" formatCode="_([$€-2]* #,##0.00_);_([$€-2]* \(#,##0.00\);_([$€-2]* &quot;-&quot;??_)"/>
    <numFmt numFmtId="197" formatCode="\€#,##0.0,,,&quot;bn&quot;"/>
    <numFmt numFmtId="198" formatCode="\€#,##0.0,,&quot;m&quot;"/>
    <numFmt numFmtId="199" formatCode="\€#,##0.0,&quot;k&quot;"/>
    <numFmt numFmtId="200" formatCode="\€#,##0.00"/>
    <numFmt numFmtId="201" formatCode="_-* #,##0.0_-;\-* #,##0.0_-;_-* &quot;-&quot;??_-;_-@_-"/>
    <numFmt numFmtId="202" formatCode="\£#,##0.00"/>
    <numFmt numFmtId="203" formatCode="\£#,##0.0,,,&quot;bn&quot;"/>
    <numFmt numFmtId="204" formatCode="\£#,##0.0,,&quot;m&quot;"/>
    <numFmt numFmtId="205" formatCode="\£#,##0.0,&quot;k&quot;"/>
    <numFmt numFmtId="206" formatCode="@*."/>
    <numFmt numFmtId="207" formatCode="_ * #,##0_ ;_ * \-#,##0_ ;_ * &quot;-&quot;_ ;_ @_ "/>
    <numFmt numFmtId="208" formatCode="_ * #,##0.00_ ;_ * \-#,##0.00_ ;_ * &quot;-&quot;??_ ;_ @_ "/>
    <numFmt numFmtId="209" formatCode="#,##0.0,,&quot;m&quot;"/>
    <numFmt numFmtId="210" formatCode="0.0%;_(&quot;-&quot;_)"/>
    <numFmt numFmtId="211" formatCode="0.0000%;_(* &quot;-&quot;_)"/>
    <numFmt numFmtId="212" formatCode="[$-409]d\-mmm\-yy;@"/>
    <numFmt numFmtId="213" formatCode="_([$$-409]* #,##0.0000_);_([$$-409]* \(#,##0.0000\);_([$$-409]* &quot;-&quot;??_);_(@_)"/>
    <numFmt numFmtId="214" formatCode="0.0000%"/>
    <numFmt numFmtId="215" formatCode="###,000"/>
    <numFmt numFmtId="216" formatCode="#,##0.000"/>
    <numFmt numFmtId="217" formatCode="mm/dd/yyyy"/>
    <numFmt numFmtId="218" formatCode="mmm\-yyyy"/>
    <numFmt numFmtId="219" formatCode="00\-0000000"/>
    <numFmt numFmtId="220" formatCode="&quot;$&quot;#,##0.00;&quot;$&quot;\(#,##0.00\)"/>
    <numFmt numFmtId="221" formatCode="#,###,##0,&quot;k&quot;"/>
    <numFmt numFmtId="222" formatCode="#,##0,_);\(#,##0,\)"/>
    <numFmt numFmtId="223" formatCode="[$$-409]#,##0.00"/>
    <numFmt numFmtId="224" formatCode="\$#,##0.0,,,&quot;bn&quot;"/>
    <numFmt numFmtId="225" formatCode="\$#,##0.0,,&quot;m&quot;"/>
    <numFmt numFmtId="226" formatCode="\$#,##0.0,&quot;k&quot;"/>
    <numFmt numFmtId="227" formatCode="&quot;$&quot;#,##0.000"/>
    <numFmt numFmtId="228" formatCode="_(&quot;$&quot;* #,##0_);_(&quot;$&quot;* \(#,##0\);_(&quot;$&quot;* &quot;-&quot;??_);_(@_)"/>
    <numFmt numFmtId="229" formatCode="\$\ #,##0"/>
    <numFmt numFmtId="230" formatCode="0.0"/>
    <numFmt numFmtId="231" formatCode="0.0%"/>
    <numFmt numFmtId="232" formatCode="_(* #,##0.0_);_(* \(#,##0.0\);_(* &quot;-&quot;??_);_(@_)"/>
  </numFmts>
  <fonts count="2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0"/>
      <name val="MS Sans Serif"/>
      <family val="2"/>
    </font>
    <font>
      <sz val="11"/>
      <color indexed="8"/>
      <name val="Calibri"/>
      <family val="2"/>
    </font>
    <font>
      <sz val="12"/>
      <color theme="1"/>
      <name val="Calibri"/>
      <family val="2"/>
      <scheme val="minor"/>
    </font>
    <font>
      <b/>
      <sz val="8"/>
      <name val="Arial"/>
      <family val="2"/>
    </font>
    <font>
      <b/>
      <sz val="10"/>
      <name val="Times New Roman"/>
      <family val="1"/>
    </font>
    <font>
      <sz val="9"/>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sz val="12"/>
      <name val="???"/>
      <family val="1"/>
      <charset val="129"/>
    </font>
    <font>
      <sz val="10"/>
      <name val="Helv"/>
      <charset val="204"/>
    </font>
    <font>
      <sz val="10"/>
      <color theme="1"/>
      <name val="Arial"/>
      <family val="2"/>
    </font>
    <font>
      <sz val="10"/>
      <color theme="1"/>
      <name val="Cambria"/>
      <family val="2"/>
    </font>
    <font>
      <sz val="11"/>
      <color indexed="9"/>
      <name val="Calibri"/>
      <family val="2"/>
    </font>
    <font>
      <sz val="10"/>
      <color theme="0"/>
      <name val="Arial"/>
      <family val="2"/>
    </font>
    <font>
      <sz val="10"/>
      <color theme="0"/>
      <name val="Cambria"/>
      <family val="2"/>
    </font>
    <font>
      <sz val="10"/>
      <name val="Geneva"/>
    </font>
    <font>
      <sz val="7"/>
      <name val="Arial"/>
      <family val="2"/>
    </font>
    <font>
      <sz val="10"/>
      <name val="Geneva"/>
      <family val="2"/>
    </font>
    <font>
      <sz val="11"/>
      <color indexed="16"/>
      <name val="Calibri"/>
      <family val="2"/>
    </font>
    <font>
      <sz val="11"/>
      <color indexed="37"/>
      <name val="Calibri"/>
      <family val="2"/>
    </font>
    <font>
      <sz val="11"/>
      <color indexed="20"/>
      <name val="Calibri"/>
      <family val="2"/>
    </font>
    <font>
      <sz val="10"/>
      <color rgb="FF9C0006"/>
      <name val="Arial"/>
      <family val="2"/>
    </font>
    <font>
      <sz val="10"/>
      <color rgb="FF9C0006"/>
      <name val="Cambria"/>
      <family val="2"/>
    </font>
    <font>
      <b/>
      <sz val="11"/>
      <color indexed="52"/>
      <name val="Calibri"/>
      <family val="2"/>
    </font>
    <font>
      <b/>
      <sz val="11"/>
      <color indexed="53"/>
      <name val="Calibri"/>
      <family val="2"/>
    </font>
    <font>
      <b/>
      <sz val="11"/>
      <color indexed="17"/>
      <name val="Calibri"/>
      <family val="2"/>
    </font>
    <font>
      <b/>
      <sz val="10"/>
      <color rgb="FFFA7D00"/>
      <name val="Arial"/>
      <family val="2"/>
    </font>
    <font>
      <b/>
      <sz val="11"/>
      <color indexed="9"/>
      <name val="Calibri"/>
      <family val="2"/>
    </font>
    <font>
      <b/>
      <sz val="10"/>
      <color theme="0"/>
      <name val="Arial"/>
      <family val="2"/>
    </font>
    <font>
      <b/>
      <sz val="10"/>
      <color theme="0"/>
      <name val="Cambria"/>
      <family val="2"/>
    </font>
    <font>
      <sz val="10"/>
      <color theme="1"/>
      <name val="Calibri"/>
      <family val="2"/>
    </font>
    <font>
      <sz val="11"/>
      <color theme="1"/>
      <name val="Calibri"/>
      <family val="2"/>
    </font>
    <font>
      <sz val="8"/>
      <color theme="1"/>
      <name val="Arial"/>
      <family val="2"/>
    </font>
    <font>
      <sz val="10"/>
      <color rgb="FF000000"/>
      <name val="Arial"/>
      <family val="2"/>
    </font>
    <font>
      <sz val="10"/>
      <color indexed="12"/>
      <name val="Times New Roman"/>
      <family val="1"/>
    </font>
    <font>
      <sz val="11"/>
      <name val="??"/>
      <family val="3"/>
      <charset val="129"/>
    </font>
    <font>
      <b/>
      <sz val="11"/>
      <color indexed="8"/>
      <name val="Calibri"/>
      <family val="2"/>
    </font>
    <font>
      <i/>
      <sz val="10"/>
      <color indexed="23"/>
      <name val="Arial"/>
      <family val="2"/>
    </font>
    <font>
      <i/>
      <sz val="11"/>
      <color indexed="23"/>
      <name val="Calibri"/>
      <family val="2"/>
    </font>
    <font>
      <i/>
      <sz val="10"/>
      <color rgb="FF7F7F7F"/>
      <name val="Arial"/>
      <family val="2"/>
    </font>
    <font>
      <sz val="6"/>
      <name val="Arial"/>
      <family val="2"/>
    </font>
    <font>
      <sz val="11"/>
      <color indexed="17"/>
      <name val="Calibri"/>
      <family val="2"/>
    </font>
    <font>
      <sz val="10"/>
      <color rgb="FF006100"/>
      <name val="Arial"/>
      <family val="2"/>
    </font>
    <font>
      <sz val="10"/>
      <color rgb="FF006100"/>
      <name val="Cambria"/>
      <family val="2"/>
    </font>
    <font>
      <b/>
      <sz val="15"/>
      <color indexed="56"/>
      <name val="Calibri"/>
      <family val="2"/>
    </font>
    <font>
      <b/>
      <sz val="15"/>
      <color indexed="62"/>
      <name val="Calibri"/>
      <family val="2"/>
    </font>
    <font>
      <b/>
      <sz val="15"/>
      <color theme="3"/>
      <name val="Arial"/>
      <family val="2"/>
    </font>
    <font>
      <b/>
      <sz val="15"/>
      <color theme="3"/>
      <name val="Calibri"/>
      <family val="2"/>
      <scheme val="minor"/>
    </font>
    <font>
      <b/>
      <sz val="15"/>
      <color indexed="49"/>
      <name val="Calibri"/>
      <family val="2"/>
    </font>
    <font>
      <b/>
      <sz val="15"/>
      <color indexed="62"/>
      <name val="Calibri"/>
      <family val="2"/>
      <scheme val="minor"/>
    </font>
    <font>
      <b/>
      <sz val="13"/>
      <color indexed="56"/>
      <name val="Calibri"/>
      <family val="2"/>
    </font>
    <font>
      <b/>
      <sz val="13"/>
      <color indexed="62"/>
      <name val="Calibri"/>
      <family val="2"/>
    </font>
    <font>
      <b/>
      <sz val="13"/>
      <color theme="3"/>
      <name val="Arial"/>
      <family val="2"/>
    </font>
    <font>
      <b/>
      <sz val="13"/>
      <color theme="3"/>
      <name val="Calibri"/>
      <family val="2"/>
      <scheme val="minor"/>
    </font>
    <font>
      <b/>
      <sz val="13"/>
      <color indexed="49"/>
      <name val="Calibri"/>
      <family val="2"/>
    </font>
    <font>
      <b/>
      <sz val="13"/>
      <color theme="3"/>
      <name val="Cambria"/>
      <family val="2"/>
    </font>
    <font>
      <b/>
      <sz val="13"/>
      <color indexed="62"/>
      <name val="Calibri"/>
      <family val="2"/>
      <scheme val="minor"/>
    </font>
    <font>
      <b/>
      <sz val="11"/>
      <color indexed="56"/>
      <name val="Calibri"/>
      <family val="2"/>
    </font>
    <font>
      <b/>
      <sz val="11"/>
      <color indexed="62"/>
      <name val="Calibri"/>
      <family val="2"/>
    </font>
    <font>
      <b/>
      <sz val="11"/>
      <color theme="3"/>
      <name val="Arial"/>
      <family val="2"/>
    </font>
    <font>
      <b/>
      <sz val="11"/>
      <color indexed="49"/>
      <name val="Calibri"/>
      <family val="2"/>
    </font>
    <font>
      <b/>
      <sz val="11"/>
      <color theme="3"/>
      <name val="Cambria"/>
      <family val="2"/>
    </font>
    <font>
      <b/>
      <sz val="11"/>
      <color indexed="62"/>
      <name val="Calibri"/>
      <family val="2"/>
      <scheme val="minor"/>
    </font>
    <font>
      <sz val="7"/>
      <color indexed="12"/>
      <name val="Arial"/>
      <family val="2"/>
    </font>
    <font>
      <u/>
      <sz val="10"/>
      <color indexed="12"/>
      <name val="Times New Roman"/>
      <family val="1"/>
    </font>
    <font>
      <u/>
      <sz val="10"/>
      <color indexed="12"/>
      <name val="Arial"/>
      <family val="2"/>
    </font>
    <font>
      <u/>
      <sz val="10"/>
      <color theme="10"/>
      <name val="Arial"/>
      <family val="2"/>
    </font>
    <font>
      <u/>
      <sz val="9"/>
      <color indexed="12"/>
      <name val="Geneva"/>
      <family val="2"/>
    </font>
    <font>
      <sz val="11"/>
      <color indexed="48"/>
      <name val="Calibri"/>
      <family val="2"/>
    </font>
    <font>
      <sz val="11"/>
      <color indexed="62"/>
      <name val="Calibri"/>
      <family val="2"/>
    </font>
    <font>
      <sz val="10"/>
      <color rgb="FF3F3F76"/>
      <name val="Cambria"/>
      <family val="2"/>
    </font>
    <font>
      <sz val="11"/>
      <color indexed="54"/>
      <name val="Calibri"/>
      <family val="2"/>
    </font>
    <font>
      <sz val="10"/>
      <color rgb="FF3F3F76"/>
      <name val="Arial"/>
      <family val="2"/>
    </font>
    <font>
      <sz val="11"/>
      <color indexed="52"/>
      <name val="Calibri"/>
      <family val="2"/>
    </font>
    <font>
      <sz val="11"/>
      <color indexed="53"/>
      <name val="Calibri"/>
      <family val="2"/>
    </font>
    <font>
      <sz val="10"/>
      <color rgb="FFFA7D00"/>
      <name val="Arial"/>
      <family val="2"/>
    </font>
    <font>
      <sz val="10"/>
      <color rgb="FFFA7D00"/>
      <name val="Cambria"/>
      <family val="2"/>
    </font>
    <font>
      <sz val="11"/>
      <color indexed="10"/>
      <name val="Calibri"/>
      <family val="2"/>
      <scheme val="minor"/>
    </font>
    <font>
      <sz val="11"/>
      <color indexed="60"/>
      <name val="Calibri"/>
      <family val="2"/>
    </font>
    <font>
      <sz val="10"/>
      <color rgb="FF9C6500"/>
      <name val="Arial"/>
      <family val="2"/>
    </font>
    <font>
      <sz val="10"/>
      <color rgb="FF9C6500"/>
      <name val="Cambria"/>
      <family val="2"/>
    </font>
    <font>
      <b/>
      <sz val="11"/>
      <color indexed="63"/>
      <name val="Calibri"/>
      <family val="2"/>
    </font>
    <font>
      <b/>
      <sz val="10"/>
      <color rgb="FF3F3F3F"/>
      <name val="Arial"/>
      <family val="2"/>
    </font>
    <font>
      <sz val="9"/>
      <color indexed="8"/>
      <name val="Calibri"/>
      <family val="2"/>
    </font>
    <font>
      <sz val="8"/>
      <color indexed="8"/>
      <name val="Arial"/>
      <family val="2"/>
    </font>
    <font>
      <sz val="10"/>
      <color indexed="10"/>
      <name val="Geneva"/>
      <family val="2"/>
    </font>
    <font>
      <b/>
      <sz val="10"/>
      <color indexed="8"/>
      <name val="Arial"/>
      <family val="2"/>
    </font>
    <font>
      <b/>
      <sz val="9"/>
      <color indexed="8"/>
      <name val="Arial"/>
      <family val="2"/>
    </font>
    <font>
      <b/>
      <sz val="10"/>
      <color indexed="39"/>
      <name val="Arial"/>
      <family val="2"/>
    </font>
    <font>
      <sz val="8"/>
      <color indexed="62"/>
      <name val="Arial"/>
      <family val="2"/>
    </font>
    <font>
      <b/>
      <sz val="11"/>
      <color indexed="9"/>
      <name val="Arial"/>
      <family val="2"/>
    </font>
    <font>
      <b/>
      <i/>
      <sz val="11"/>
      <color indexed="9"/>
      <name val="Arial"/>
      <family val="2"/>
    </font>
    <font>
      <b/>
      <sz val="8"/>
      <color indexed="8"/>
      <name val="Arial"/>
      <family val="2"/>
    </font>
    <font>
      <b/>
      <sz val="9"/>
      <name val="Arial"/>
      <family val="2"/>
    </font>
    <font>
      <b/>
      <sz val="12"/>
      <color indexed="8"/>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6"/>
      <color indexed="23"/>
      <name val="Arial"/>
      <family val="2"/>
    </font>
    <font>
      <sz val="19"/>
      <name val="Arial"/>
      <family val="2"/>
    </font>
    <font>
      <sz val="19"/>
      <color indexed="48"/>
      <name val="Arial"/>
      <family val="2"/>
    </font>
    <font>
      <b/>
      <sz val="14"/>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sz val="10"/>
      <name val="Tahoma"/>
      <family val="2"/>
    </font>
    <font>
      <b/>
      <sz val="18"/>
      <color indexed="56"/>
      <name val="Cambria"/>
      <family val="2"/>
    </font>
    <font>
      <b/>
      <sz val="18"/>
      <color indexed="49"/>
      <name val="Cambria"/>
      <family val="2"/>
    </font>
    <font>
      <b/>
      <sz val="10"/>
      <color theme="1"/>
      <name val="Arial"/>
      <family val="2"/>
    </font>
    <font>
      <b/>
      <sz val="10"/>
      <color theme="1"/>
      <name val="Cambria"/>
      <family val="2"/>
    </font>
    <font>
      <sz val="12"/>
      <name val="Arial Black"/>
      <family val="2"/>
    </font>
    <font>
      <sz val="11"/>
      <color indexed="10"/>
      <name val="Calibri"/>
      <family val="2"/>
    </font>
    <font>
      <sz val="11"/>
      <color indexed="14"/>
      <name val="Calibri"/>
      <family val="2"/>
    </font>
    <font>
      <sz val="10"/>
      <color rgb="FFFF0000"/>
      <name val="Arial"/>
      <family val="2"/>
    </font>
    <font>
      <sz val="10"/>
      <color indexed="8"/>
      <name val="楲污瑡潩⁮"/>
    </font>
    <font>
      <sz val="10"/>
      <name val="Arial"/>
      <family val="2"/>
    </font>
    <font>
      <sz val="11"/>
      <name val="Calibri"/>
      <family val="2"/>
      <scheme val="minor"/>
    </font>
    <font>
      <vertAlign val="superscript"/>
      <sz val="11"/>
      <color theme="1"/>
      <name val="Calibri"/>
      <family val="2"/>
      <scheme val="minor"/>
    </font>
    <font>
      <sz val="11"/>
      <color rgb="FF000000"/>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sz val="11"/>
      <color theme="1" tint="0.249977111117893"/>
      <name val="Calibri"/>
      <family val="2"/>
      <scheme val="minor"/>
    </font>
    <font>
      <b/>
      <sz val="11"/>
      <color theme="1" tint="0.249977111117893"/>
      <name val="Calibri"/>
      <family val="2"/>
      <scheme val="minor"/>
    </font>
    <font>
      <b/>
      <sz val="11"/>
      <color rgb="FF000000"/>
      <name val="Calibri"/>
      <family val="2"/>
      <scheme val="minor"/>
    </font>
    <font>
      <i/>
      <sz val="11"/>
      <color theme="1" tint="0.499984740745262"/>
      <name val="Calibri"/>
      <family val="2"/>
      <scheme val="minor"/>
    </font>
    <font>
      <b/>
      <i/>
      <sz val="11"/>
      <color rgb="FF000000"/>
      <name val="Calibri"/>
      <family val="2"/>
      <scheme val="minor"/>
    </font>
    <font>
      <sz val="11"/>
      <color rgb="FF0000FF"/>
      <name val="Calibri"/>
      <family val="2"/>
      <scheme val="minor"/>
    </font>
    <font>
      <b/>
      <sz val="11"/>
      <color rgb="FF00B050"/>
      <name val="Calibri"/>
      <family val="2"/>
      <scheme val="minor"/>
    </font>
    <font>
      <i/>
      <u/>
      <sz val="11"/>
      <color indexed="10"/>
      <name val="Calibri"/>
      <family val="2"/>
      <scheme val="minor"/>
    </font>
    <font>
      <b/>
      <u/>
      <sz val="11"/>
      <color rgb="FFFF0000"/>
      <name val="Calibri"/>
      <family val="2"/>
      <scheme val="minor"/>
    </font>
    <font>
      <u/>
      <sz val="11"/>
      <color theme="10"/>
      <name val="Calibri"/>
      <family val="2"/>
      <scheme val="minor"/>
    </font>
    <font>
      <i/>
      <sz val="11"/>
      <name val="Calibri"/>
      <family val="2"/>
      <scheme val="minor"/>
    </font>
    <font>
      <b/>
      <sz val="11"/>
      <color theme="0" tint="-0.499984740745262"/>
      <name val="Calibri"/>
      <family val="2"/>
      <scheme val="minor"/>
    </font>
    <font>
      <sz val="11"/>
      <color theme="0" tint="-0.499984740745262"/>
      <name val="Calibri"/>
      <family val="2"/>
      <scheme val="minor"/>
    </font>
    <font>
      <i/>
      <sz val="11"/>
      <color theme="0"/>
      <name val="Calibri"/>
      <family val="2"/>
      <scheme val="minor"/>
    </font>
    <font>
      <b/>
      <i/>
      <sz val="11"/>
      <color theme="1" tint="0.499984740745262"/>
      <name val="Calibri"/>
      <family val="2"/>
      <scheme val="minor"/>
    </font>
    <font>
      <b/>
      <sz val="11"/>
      <color indexed="8"/>
      <name val="Calibri"/>
      <family val="2"/>
      <scheme val="minor"/>
    </font>
    <font>
      <u/>
      <sz val="10"/>
      <color theme="10"/>
      <name val="Arial"/>
      <family val="2"/>
    </font>
    <font>
      <sz val="18"/>
      <name val="Calibri"/>
      <family val="2"/>
      <scheme val="minor"/>
    </font>
    <font>
      <b/>
      <vertAlign val="superscript"/>
      <sz val="11"/>
      <color rgb="FF000000"/>
      <name val="Calibri"/>
      <family val="2"/>
      <scheme val="minor"/>
    </font>
    <font>
      <sz val="11"/>
      <color theme="4"/>
      <name val="Calibri"/>
      <family val="2"/>
      <scheme val="minor"/>
    </font>
    <font>
      <b/>
      <sz val="11"/>
      <name val="Calibri"/>
      <family val="2"/>
    </font>
    <font>
      <sz val="11"/>
      <name val="Calibri"/>
      <family val="2"/>
    </font>
    <font>
      <sz val="11"/>
      <color rgb="FF000000"/>
      <name val="Calibri"/>
      <family val="2"/>
    </font>
    <font>
      <sz val="11"/>
      <color rgb="FF0000FF"/>
      <name val="Calibri"/>
      <family val="2"/>
    </font>
    <font>
      <sz val="14"/>
      <name val="Calibri"/>
      <family val="2"/>
      <scheme val="minor"/>
    </font>
    <font>
      <b/>
      <sz val="14"/>
      <name val="Calibri"/>
      <family val="2"/>
      <scheme val="minor"/>
    </font>
    <font>
      <sz val="11"/>
      <color rgb="FF0070C0"/>
      <name val="Calibri"/>
      <family val="2"/>
      <scheme val="minor"/>
    </font>
    <font>
      <vertAlign val="superscript"/>
      <sz val="11"/>
      <color rgb="FF000000"/>
      <name val="Calibri"/>
      <family val="2"/>
      <scheme val="minor"/>
    </font>
    <font>
      <vertAlign val="superscript"/>
      <sz val="11"/>
      <name val="Calibri"/>
      <family val="2"/>
    </font>
    <font>
      <vertAlign val="superscript"/>
      <sz val="11"/>
      <color rgb="FF000000"/>
      <name val="Calibri"/>
      <family val="2"/>
    </font>
    <font>
      <sz val="12"/>
      <color rgb="FF006100"/>
      <name val="Calibri"/>
      <family val="2"/>
      <scheme val="minor"/>
    </font>
    <font>
      <sz val="12"/>
      <color rgb="FF9C6500"/>
      <name val="Calibri"/>
      <family val="2"/>
      <scheme val="minor"/>
    </font>
    <font>
      <b/>
      <sz val="10"/>
      <name val="Calibri"/>
      <family val="2"/>
      <scheme val="minor"/>
    </font>
    <font>
      <sz val="10"/>
      <name val="Calibri"/>
      <family val="2"/>
      <scheme val="minor"/>
    </font>
    <font>
      <sz val="9"/>
      <name val="Calibri"/>
      <family val="2"/>
      <scheme val="minor"/>
    </font>
    <font>
      <sz val="8"/>
      <name val="Calibri"/>
      <family val="2"/>
      <scheme val="minor"/>
    </font>
    <font>
      <strike/>
      <sz val="8"/>
      <name val="Calibri"/>
      <family val="2"/>
      <scheme val="minor"/>
    </font>
    <font>
      <sz val="9"/>
      <color theme="1"/>
      <name val="Calibri"/>
      <family val="2"/>
      <scheme val="minor"/>
    </font>
    <font>
      <sz val="10"/>
      <color theme="1"/>
      <name val="Calibri"/>
      <family val="2"/>
      <scheme val="minor"/>
    </font>
    <font>
      <sz val="9"/>
      <name val="Calibri"/>
      <family val="2"/>
    </font>
    <font>
      <sz val="9"/>
      <name val="Palatino"/>
      <family val="1"/>
    </font>
  </fonts>
  <fills count="173">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40"/>
      </patternFill>
    </fill>
    <fill>
      <patternFill patternType="solid">
        <fgColor indexed="29"/>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9"/>
      </patternFill>
    </fill>
    <fill>
      <patternFill patternType="solid">
        <fgColor indexed="35"/>
      </patternFill>
    </fill>
    <fill>
      <patternFill patternType="solid">
        <fgColor indexed="27"/>
      </patternFill>
    </fill>
    <fill>
      <patternFill patternType="solid">
        <fgColor indexed="54"/>
      </patternFill>
    </fill>
    <fill>
      <patternFill patternType="solid">
        <fgColor indexed="43"/>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9"/>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60"/>
      </patternFill>
    </fill>
    <fill>
      <patternFill patternType="solid">
        <fgColor indexed="9"/>
        <bgColor indexed="43"/>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31"/>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31"/>
        <bgColor indexed="54"/>
      </patternFill>
    </fill>
    <fill>
      <patternFill patternType="solid">
        <fgColor indexed="9"/>
        <bgColor indexed="54"/>
      </patternFill>
    </fill>
    <fill>
      <patternFill patternType="solid">
        <fgColor indexed="9"/>
        <bgColor indexed="40"/>
      </patternFill>
    </fill>
    <fill>
      <patternFill patternType="solid">
        <fgColor indexed="40"/>
        <bgColor indexed="64"/>
      </patternFill>
    </fill>
    <fill>
      <patternFill patternType="solid">
        <fgColor indexed="41"/>
        <bgColor indexed="64"/>
      </patternFill>
    </fill>
    <fill>
      <patternFill patternType="solid">
        <fgColor indexed="9"/>
        <bgColor indexed="41"/>
      </patternFill>
    </fill>
    <fill>
      <patternFill patternType="solid">
        <fgColor rgb="FF33CCCC"/>
        <bgColor rgb="FFFFFFFF"/>
      </patternFill>
    </fill>
    <fill>
      <patternFill patternType="solid">
        <fgColor indexed="30"/>
        <bgColor indexed="40"/>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indexed="63"/>
        <bgColor indexed="64"/>
      </patternFill>
    </fill>
    <fill>
      <patternFill patternType="solid">
        <fgColor indexed="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59999389629810485"/>
        <bgColor indexed="64"/>
      </patternFill>
    </fill>
    <fill>
      <patternFill patternType="solid">
        <fgColor rgb="FFF2F2F2"/>
        <bgColor rgb="FF000000"/>
      </patternFill>
    </fill>
    <fill>
      <patternFill patternType="solid">
        <fgColor rgb="FFD9D9D9"/>
        <bgColor rgb="FF000000"/>
      </patternFill>
    </fill>
    <fill>
      <patternFill patternType="solid">
        <fgColor rgb="FFFFFFFF"/>
        <bgColor indexed="64"/>
      </patternFill>
    </fill>
    <fill>
      <patternFill patternType="solid">
        <fgColor rgb="FF808080"/>
        <bgColor indexed="64"/>
      </patternFill>
    </fill>
  </fills>
  <borders count="88">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hair">
        <color indexed="22"/>
      </left>
      <right style="hair">
        <color indexed="22"/>
      </right>
      <top style="hair">
        <color indexed="22"/>
      </top>
      <bottom style="hair">
        <color indexed="22"/>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58"/>
      </bottom>
      <diagonal/>
    </border>
    <border>
      <left/>
      <right/>
      <top/>
      <bottom style="thick">
        <color indexed="55"/>
      </bottom>
      <diagonal/>
    </border>
    <border>
      <left/>
      <right/>
      <top/>
      <bottom style="thick">
        <color indexed="27"/>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49"/>
      </bottom>
      <diagonal/>
    </border>
    <border>
      <left/>
      <right/>
      <top/>
      <bottom style="medium">
        <color indexed="27"/>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medium">
        <color indexed="22"/>
      </top>
      <bottom style="medium">
        <color indexed="2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auto="1"/>
      </left>
      <right/>
      <top style="thin">
        <color auto="1"/>
      </top>
      <bottom/>
      <diagonal/>
    </border>
    <border>
      <left style="thin">
        <color auto="1"/>
      </left>
      <right style="thin">
        <color auto="1"/>
      </right>
      <top/>
      <bottom/>
      <diagonal/>
    </border>
    <border>
      <left style="medium">
        <color indexed="9"/>
      </left>
      <right style="medium">
        <color indexed="9"/>
      </right>
      <top style="medium">
        <color indexed="9"/>
      </top>
      <bottom style="medium">
        <color indexed="9"/>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style="double">
        <color indexed="0"/>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theme="4"/>
      </top>
      <bottom style="double">
        <color theme="4"/>
      </bottom>
      <diagonal/>
    </border>
    <border>
      <left/>
      <right/>
      <top style="thin">
        <color auto="1"/>
      </top>
      <bottom style="double">
        <color auto="1"/>
      </bottom>
      <diagonal/>
    </border>
    <border>
      <left/>
      <right/>
      <top style="thin">
        <color indexed="49"/>
      </top>
      <bottom style="double">
        <color indexed="49"/>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61215">
    <xf numFmtId="0" fontId="0"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4" fillId="0" borderId="0" applyNumberFormat="0" applyFill="0" applyBorder="0" applyAlignment="0" applyProtection="0"/>
    <xf numFmtId="0" fontId="18" fillId="0" borderId="0" applyNumberFormat="0" applyFill="0" applyBorder="0" applyAlignment="0" applyProtection="0">
      <alignment vertical="top"/>
    </xf>
    <xf numFmtId="0" fontId="20" fillId="0" borderId="0" applyNumberFormat="0" applyFill="0" applyBorder="0" applyAlignment="0" applyProtection="0">
      <alignment vertical="top"/>
      <protection locked="0"/>
    </xf>
    <xf numFmtId="0" fontId="14" fillId="0" borderId="0" applyNumberFormat="0" applyFill="0" applyBorder="0" applyAlignment="0" applyProtection="0"/>
    <xf numFmtId="168" fontId="15" fillId="5" borderId="2">
      <alignment horizontal="center" vertical="center"/>
    </xf>
    <xf numFmtId="49" fontId="14" fillId="0" borderId="1"/>
    <xf numFmtId="3" fontId="21" fillId="0" borderId="0" applyFill="0" applyBorder="0" applyProtection="0">
      <alignment horizontal="right"/>
    </xf>
    <xf numFmtId="174" fontId="22" fillId="0" borderId="0" applyFill="0" applyBorder="0" applyAlignment="0"/>
    <xf numFmtId="49" fontId="14" fillId="0" borderId="1"/>
    <xf numFmtId="164" fontId="14" fillId="0" borderId="0" applyFont="0" applyFill="0" applyBorder="0" applyAlignment="0" applyProtection="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3" fontId="14" fillId="0" borderId="0" applyFont="0" applyFill="0" applyBorder="0" applyAlignment="0" applyProtection="0"/>
    <xf numFmtId="0" fontId="23" fillId="0" borderId="0" applyNumberFormat="0" applyAlignment="0">
      <alignment horizontal="left"/>
    </xf>
    <xf numFmtId="176" fontId="14" fillId="0" borderId="0" applyFont="0" applyFill="0" applyBorder="0" applyAlignment="0" applyProtection="0"/>
    <xf numFmtId="177" fontId="24" fillId="0" borderId="0" applyFont="0" applyFill="0" applyBorder="0" applyAlignment="0" applyProtection="0"/>
    <xf numFmtId="0" fontId="14" fillId="0" borderId="0" applyFont="0" applyFill="0" applyBorder="0" applyAlignment="0" applyProtection="0"/>
    <xf numFmtId="14" fontId="14" fillId="0" borderId="0" applyFont="0" applyFill="0" applyBorder="0" applyAlignment="0" applyProtection="0"/>
    <xf numFmtId="172" fontId="14" fillId="7" borderId="0">
      <alignment horizontal="center"/>
    </xf>
    <xf numFmtId="0" fontId="14" fillId="0" borderId="1"/>
    <xf numFmtId="178" fontId="25" fillId="0" borderId="0">
      <alignment horizontal="right"/>
      <protection locked="0"/>
    </xf>
    <xf numFmtId="0" fontId="26" fillId="0" borderId="0" applyNumberFormat="0" applyAlignment="0">
      <alignment horizontal="left"/>
    </xf>
    <xf numFmtId="0" fontId="14" fillId="0" borderId="1">
      <alignment horizontal="left"/>
    </xf>
    <xf numFmtId="2" fontId="14" fillId="0" borderId="0" applyFont="0" applyFill="0" applyBorder="0" applyAlignment="0" applyProtection="0"/>
    <xf numFmtId="165" fontId="24" fillId="0" borderId="0" applyFont="0" applyFill="0" applyBorder="0" applyAlignment="0" applyProtection="0"/>
    <xf numFmtId="179" fontId="14" fillId="0" borderId="0" applyFont="0" applyFill="0" applyBorder="0" applyAlignment="0" applyProtection="0">
      <alignment horizontal="center"/>
    </xf>
    <xf numFmtId="38" fontId="27" fillId="8" borderId="0" applyNumberFormat="0" applyBorder="0" applyAlignment="0" applyProtection="0"/>
    <xf numFmtId="0" fontId="28" fillId="0" borderId="0" applyNumberFormat="0" applyFill="0" applyBorder="0" applyAlignment="0" applyProtection="0"/>
    <xf numFmtId="0" fontId="29" fillId="0" borderId="3" applyNumberFormat="0" applyAlignment="0" applyProtection="0">
      <alignment horizontal="left" vertical="center"/>
    </xf>
    <xf numFmtId="0" fontId="29" fillId="0" borderId="4">
      <alignment horizontal="left" vertical="center"/>
    </xf>
    <xf numFmtId="0" fontId="30" fillId="0" borderId="0" applyNumberFormat="0" applyFont="0" applyFill="0" applyBorder="0" applyProtection="0"/>
    <xf numFmtId="0" fontId="31" fillId="0" borderId="0" applyNumberFormat="0" applyFont="0" applyFill="0" applyBorder="0" applyProtection="0"/>
    <xf numFmtId="167" fontId="14" fillId="0" borderId="0">
      <protection locked="0"/>
    </xf>
    <xf numFmtId="167" fontId="14" fillId="0" borderId="0">
      <protection locked="0"/>
    </xf>
    <xf numFmtId="170" fontId="19" fillId="0" borderId="0" applyFont="0" applyFill="0" applyBorder="0" applyAlignment="0" applyProtection="0">
      <alignment horizontal="center"/>
    </xf>
    <xf numFmtId="0" fontId="32" fillId="0" borderId="5" applyNumberFormat="0" applyFill="0" applyAlignment="0" applyProtection="0"/>
    <xf numFmtId="10" fontId="27" fillId="9" borderId="6" applyNumberFormat="0" applyBorder="0" applyAlignment="0" applyProtection="0"/>
    <xf numFmtId="0" fontId="14" fillId="10" borderId="1" applyNumberFormat="0">
      <alignment horizontal="left" vertical="top"/>
    </xf>
    <xf numFmtId="0" fontId="14" fillId="0" borderId="1">
      <alignment horizontal="left"/>
    </xf>
    <xf numFmtId="0" fontId="14" fillId="0" borderId="1"/>
    <xf numFmtId="37" fontId="33" fillId="0" borderId="0"/>
    <xf numFmtId="169" fontId="34" fillId="0" borderId="0"/>
    <xf numFmtId="180" fontId="35" fillId="0" borderId="0"/>
    <xf numFmtId="180" fontId="35" fillId="0" borderId="0"/>
    <xf numFmtId="180" fontId="35" fillId="0" borderId="0"/>
    <xf numFmtId="180" fontId="35" fillId="0" borderId="0"/>
    <xf numFmtId="180" fontId="35" fillId="0" borderId="0"/>
    <xf numFmtId="180" fontId="35" fillId="0" borderId="0"/>
    <xf numFmtId="180" fontId="35" fillId="0" borderId="0"/>
    <xf numFmtId="0" fontId="36" fillId="0" borderId="0"/>
    <xf numFmtId="49" fontId="37" fillId="0" borderId="0" applyAlignment="0">
      <alignment horizontal="left" vertical="top"/>
    </xf>
    <xf numFmtId="8" fontId="14" fillId="0" borderId="1"/>
    <xf numFmtId="171" fontId="14" fillId="0" borderId="1">
      <alignment horizontal="right"/>
    </xf>
    <xf numFmtId="180" fontId="38" fillId="0" borderId="7">
      <alignment vertical="center"/>
    </xf>
    <xf numFmtId="10" fontId="14" fillId="0" borderId="1"/>
    <xf numFmtId="9" fontId="14" fillId="0" borderId="0" applyFont="0" applyFill="0" applyBorder="0" applyAlignment="0" applyProtection="0"/>
    <xf numFmtId="10" fontId="14" fillId="0" borderId="0" applyFont="0" applyFill="0" applyBorder="0" applyAlignment="0" applyProtection="0"/>
    <xf numFmtId="173" fontId="14" fillId="0" borderId="1">
      <alignment horizontal="center"/>
    </xf>
    <xf numFmtId="0" fontId="39" fillId="0" borderId="0" applyNumberFormat="0" applyFill="0" applyBorder="0" applyAlignment="0"/>
    <xf numFmtId="166" fontId="21" fillId="0" borderId="0" applyFill="0" applyBorder="0" applyProtection="0">
      <alignment horizontal="right"/>
    </xf>
    <xf numFmtId="14" fontId="40" fillId="0" borderId="0" applyNumberFormat="0" applyFill="0" applyBorder="0" applyAlignment="0" applyProtection="0">
      <alignment horizontal="left"/>
    </xf>
    <xf numFmtId="8" fontId="14" fillId="0" borderId="1"/>
    <xf numFmtId="0" fontId="14" fillId="0" borderId="1">
      <alignment horizontal="right"/>
    </xf>
    <xf numFmtId="49" fontId="14" fillId="0" borderId="1"/>
    <xf numFmtId="49" fontId="29" fillId="0" borderId="0" applyAlignment="0">
      <alignment horizontal="left" vertical="top"/>
    </xf>
    <xf numFmtId="40" fontId="41" fillId="0" borderId="0" applyBorder="0">
      <alignment horizontal="right"/>
    </xf>
    <xf numFmtId="49" fontId="42" fillId="0" borderId="7">
      <alignment vertical="center"/>
    </xf>
    <xf numFmtId="0" fontId="14" fillId="0" borderId="8" applyNumberFormat="0" applyFill="0" applyBorder="0" applyAlignment="0" applyProtection="0"/>
    <xf numFmtId="37" fontId="27" fillId="11" borderId="0" applyNumberFormat="0" applyBorder="0" applyAlignment="0" applyProtection="0"/>
    <xf numFmtId="37" fontId="43" fillId="0" borderId="0"/>
    <xf numFmtId="3" fontId="44" fillId="0" borderId="5" applyProtection="0"/>
    <xf numFmtId="0" fontId="45" fillId="0" borderId="0" applyFill="0" applyBorder="0" applyAlignment="0"/>
    <xf numFmtId="0" fontId="19" fillId="0" borderId="9" applyNumberFormat="0" applyAlignment="0"/>
    <xf numFmtId="0" fontId="19" fillId="0" borderId="1" applyNumberFormat="0" applyAlignment="0"/>
    <xf numFmtId="0" fontId="19" fillId="0" borderId="10" applyNumberFormat="0" applyAlignment="0">
      <alignment horizontal="center"/>
    </xf>
    <xf numFmtId="0" fontId="46" fillId="12" borderId="0" applyBorder="0">
      <alignment horizontal="center"/>
    </xf>
    <xf numFmtId="0" fontId="14" fillId="11" borderId="0" applyBorder="0"/>
    <xf numFmtId="0" fontId="14" fillId="0" borderId="0" applyBorder="0"/>
    <xf numFmtId="166" fontId="46" fillId="13" borderId="0" applyBorder="0"/>
    <xf numFmtId="0" fontId="14" fillId="14" borderId="0" applyBorder="0"/>
    <xf numFmtId="0" fontId="14" fillId="15" borderId="0" applyBorder="0"/>
    <xf numFmtId="0" fontId="14" fillId="14" borderId="0" applyBorder="0">
      <alignment wrapText="1"/>
    </xf>
    <xf numFmtId="166" fontId="46" fillId="15" borderId="0" applyBorder="0"/>
    <xf numFmtId="166" fontId="46" fillId="16" borderId="0" applyBorder="0"/>
    <xf numFmtId="166" fontId="14" fillId="14" borderId="0" applyBorder="0"/>
    <xf numFmtId="0" fontId="14" fillId="17" borderId="0" applyBorder="0"/>
    <xf numFmtId="166" fontId="14" fillId="18" borderId="0" applyBorder="0"/>
    <xf numFmtId="0" fontId="14" fillId="19" borderId="0" applyBorder="0"/>
    <xf numFmtId="0" fontId="47" fillId="20" borderId="0" applyBorder="0"/>
    <xf numFmtId="0" fontId="46" fillId="16" borderId="0" applyNumberFormat="0" applyBorder="0" applyAlignment="0"/>
    <xf numFmtId="0" fontId="46" fillId="2" borderId="0" applyNumberFormat="0" applyBorder="0" applyAlignment="0"/>
    <xf numFmtId="0" fontId="46" fillId="6" borderId="0" applyNumberFormat="0" applyBorder="0" applyAlignment="0"/>
    <xf numFmtId="0" fontId="46" fillId="21" borderId="0" applyNumberFormat="0" applyBorder="0" applyAlignment="0"/>
    <xf numFmtId="0" fontId="46" fillId="22" borderId="0" applyNumberFormat="0" applyBorder="0" applyAlignment="0"/>
    <xf numFmtId="0" fontId="46" fillId="4" borderId="0" applyNumberFormat="0" applyBorder="0" applyAlignment="0"/>
    <xf numFmtId="0" fontId="46" fillId="23" borderId="0" applyNumberFormat="0" applyBorder="0" applyAlignment="0"/>
    <xf numFmtId="1" fontId="46" fillId="19" borderId="6" applyNumberFormat="0" applyAlignment="0">
      <alignment horizontal="center"/>
    </xf>
    <xf numFmtId="1" fontId="46" fillId="5" borderId="6" applyNumberFormat="0" applyAlignment="0">
      <alignment horizontal="left"/>
    </xf>
    <xf numFmtId="0" fontId="46" fillId="5" borderId="6" applyNumberFormat="0" applyAlignment="0"/>
    <xf numFmtId="0" fontId="14" fillId="0" borderId="1">
      <alignment horizontal="center"/>
    </xf>
    <xf numFmtId="49" fontId="14" fillId="3" borderId="1">
      <alignment horizontal="center"/>
    </xf>
    <xf numFmtId="0" fontId="13" fillId="0" borderId="0"/>
    <xf numFmtId="43" fontId="13" fillId="0" borderId="0" applyFont="0" applyFill="0" applyBorder="0" applyAlignment="0" applyProtection="0"/>
    <xf numFmtId="182" fontId="14" fillId="0" borderId="0" applyFont="0" applyFill="0" applyBorder="0" applyAlignment="0" applyProtection="0"/>
    <xf numFmtId="44" fontId="13"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8" fontId="15" fillId="5" borderId="2">
      <alignment horizontal="center" vertical="center"/>
    </xf>
    <xf numFmtId="49" fontId="14" fillId="0" borderId="1"/>
    <xf numFmtId="49" fontId="14" fillId="0" borderId="1"/>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3" fontId="14" fillId="0" borderId="0" applyFont="0" applyFill="0" applyBorder="0" applyAlignment="0" applyProtection="0"/>
    <xf numFmtId="0" fontId="23" fillId="0" borderId="0" applyNumberFormat="0" applyAlignment="0">
      <alignment horizontal="left"/>
    </xf>
    <xf numFmtId="176" fontId="14" fillId="0" borderId="0" applyFont="0" applyFill="0" applyBorder="0" applyAlignment="0" applyProtection="0"/>
    <xf numFmtId="177" fontId="24" fillId="0" borderId="0" applyFont="0" applyFill="0" applyBorder="0" applyAlignment="0" applyProtection="0"/>
    <xf numFmtId="182" fontId="14" fillId="0" borderId="0" applyFont="0" applyFill="0" applyBorder="0" applyAlignment="0" applyProtection="0"/>
    <xf numFmtId="44" fontId="48" fillId="0" borderId="0" applyFont="0" applyFill="0" applyBorder="0" applyAlignment="0" applyProtection="0"/>
    <xf numFmtId="182" fontId="14" fillId="0" borderId="0" applyFont="0" applyFill="0" applyBorder="0" applyAlignment="0" applyProtection="0"/>
    <xf numFmtId="44" fontId="48" fillId="0" borderId="0" applyFont="0" applyFill="0" applyBorder="0" applyAlignment="0" applyProtection="0"/>
    <xf numFmtId="182" fontId="1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48" fillId="0" borderId="0" applyFont="0" applyFill="0" applyBorder="0" applyAlignment="0" applyProtection="0"/>
    <xf numFmtId="0" fontId="14" fillId="0" borderId="0" applyFont="0" applyFill="0" applyBorder="0" applyAlignment="0" applyProtection="0"/>
    <xf numFmtId="14" fontId="14" fillId="0" borderId="0" applyFont="0" applyFill="0" applyBorder="0" applyAlignment="0" applyProtection="0"/>
    <xf numFmtId="172" fontId="14" fillId="7" borderId="0">
      <alignment horizontal="center"/>
    </xf>
    <xf numFmtId="0" fontId="26" fillId="0" borderId="0" applyNumberFormat="0" applyAlignment="0">
      <alignment horizontal="left"/>
    </xf>
    <xf numFmtId="2" fontId="14" fillId="0" borderId="0" applyFont="0" applyFill="0" applyBorder="0" applyAlignment="0" applyProtection="0"/>
    <xf numFmtId="165" fontId="24" fillId="0" borderId="0" applyFont="0" applyFill="0" applyBorder="0" applyAlignment="0" applyProtection="0"/>
    <xf numFmtId="179" fontId="14" fillId="0" borderId="0" applyFont="0" applyFill="0" applyBorder="0" applyAlignment="0" applyProtection="0">
      <alignment horizontal="center"/>
    </xf>
    <xf numFmtId="0" fontId="30" fillId="0" borderId="0" applyNumberFormat="0" applyFont="0" applyFill="0" applyBorder="0" applyProtection="0"/>
    <xf numFmtId="0" fontId="30" fillId="0" borderId="0" applyNumberFormat="0" applyFont="0" applyFill="0" applyBorder="0" applyProtection="0"/>
    <xf numFmtId="0" fontId="30" fillId="0" borderId="0" applyNumberFormat="0" applyFont="0" applyFill="0" applyBorder="0" applyProtection="0"/>
    <xf numFmtId="0" fontId="29" fillId="0" borderId="0" applyNumberFormat="0" applyFont="0" applyFill="0" applyBorder="0" applyProtection="0"/>
    <xf numFmtId="0" fontId="29" fillId="0" borderId="0" applyNumberFormat="0" applyFont="0" applyFill="0" applyBorder="0" applyProtection="0"/>
    <xf numFmtId="0" fontId="29" fillId="0" borderId="0" applyNumberFormat="0" applyFont="0" applyFill="0" applyBorder="0" applyProtection="0"/>
    <xf numFmtId="167" fontId="14" fillId="0" borderId="0">
      <protection locked="0"/>
    </xf>
    <xf numFmtId="167" fontId="14" fillId="0" borderId="0">
      <protection locked="0"/>
    </xf>
    <xf numFmtId="170" fontId="14" fillId="0" borderId="0" applyFont="0" applyFill="0" applyBorder="0" applyAlignment="0" applyProtection="0">
      <alignment horizontal="center"/>
    </xf>
    <xf numFmtId="0" fontId="14" fillId="0" borderId="1"/>
    <xf numFmtId="37" fontId="33" fillId="0" borderId="0"/>
    <xf numFmtId="169" fontId="34" fillId="0" borderId="0"/>
    <xf numFmtId="0" fontId="48" fillId="0" borderId="0"/>
    <xf numFmtId="0" fontId="48" fillId="0" borderId="0"/>
    <xf numFmtId="0" fontId="48" fillId="0" borderId="0"/>
    <xf numFmtId="0" fontId="14" fillId="0" borderId="0"/>
    <xf numFmtId="0" fontId="48" fillId="0" borderId="0"/>
    <xf numFmtId="0" fontId="14" fillId="0" borderId="0"/>
    <xf numFmtId="0" fontId="14" fillId="0" borderId="0"/>
    <xf numFmtId="0" fontId="14" fillId="0" borderId="0"/>
    <xf numFmtId="0" fontId="48" fillId="0" borderId="0"/>
    <xf numFmtId="0" fontId="48" fillId="0" borderId="0"/>
    <xf numFmtId="0" fontId="14" fillId="0" borderId="0"/>
    <xf numFmtId="0" fontId="14" fillId="0" borderId="0"/>
    <xf numFmtId="0" fontId="14" fillId="0" borderId="0"/>
    <xf numFmtId="0" fontId="48" fillId="0" borderId="0"/>
    <xf numFmtId="0" fontId="48"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49" fillId="0" borderId="0"/>
    <xf numFmtId="0" fontId="49" fillId="0" borderId="0"/>
    <xf numFmtId="0" fontId="48" fillId="0" borderId="0"/>
    <xf numFmtId="0" fontId="14" fillId="0" borderId="0"/>
    <xf numFmtId="0" fontId="49" fillId="0" borderId="0"/>
    <xf numFmtId="0" fontId="48" fillId="0" borderId="0"/>
    <xf numFmtId="0" fontId="14" fillId="0" borderId="0"/>
    <xf numFmtId="0" fontId="49" fillId="0" borderId="0"/>
    <xf numFmtId="0" fontId="48" fillId="0" borderId="0"/>
    <xf numFmtId="0" fontId="48" fillId="0" borderId="0"/>
    <xf numFmtId="0" fontId="48"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48" fillId="0" borderId="0"/>
    <xf numFmtId="0" fontId="48" fillId="0" borderId="0"/>
    <xf numFmtId="0" fontId="48" fillId="0" borderId="0"/>
    <xf numFmtId="0" fontId="48" fillId="0" borderId="0"/>
    <xf numFmtId="0" fontId="14" fillId="0" borderId="0"/>
    <xf numFmtId="0" fontId="48" fillId="0" borderId="0"/>
    <xf numFmtId="0" fontId="48" fillId="0" borderId="0"/>
    <xf numFmtId="0" fontId="36" fillId="0" borderId="0"/>
    <xf numFmtId="0" fontId="36" fillId="0" borderId="0"/>
    <xf numFmtId="0" fontId="13" fillId="0" borderId="0"/>
    <xf numFmtId="0" fontId="36" fillId="0" borderId="0"/>
    <xf numFmtId="0" fontId="48" fillId="0" borderId="0"/>
    <xf numFmtId="0" fontId="1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 fillId="0" borderId="0"/>
    <xf numFmtId="0" fontId="48" fillId="0" borderId="0"/>
    <xf numFmtId="0" fontId="13" fillId="0" borderId="0"/>
    <xf numFmtId="0" fontId="48" fillId="0" borderId="0"/>
    <xf numFmtId="0" fontId="48" fillId="0" borderId="0"/>
    <xf numFmtId="0" fontId="48" fillId="0" borderId="0"/>
    <xf numFmtId="0" fontId="14" fillId="0" borderId="0"/>
    <xf numFmtId="0" fontId="48" fillId="0" borderId="0"/>
    <xf numFmtId="0" fontId="14" fillId="0" borderId="0"/>
    <xf numFmtId="0" fontId="48" fillId="0" borderId="0"/>
    <xf numFmtId="0" fontId="13" fillId="0" borderId="0"/>
    <xf numFmtId="0" fontId="13" fillId="0" borderId="0"/>
    <xf numFmtId="0" fontId="48" fillId="0" borderId="0"/>
    <xf numFmtId="0" fontId="48" fillId="0" borderId="0"/>
    <xf numFmtId="0" fontId="14" fillId="0" borderId="0"/>
    <xf numFmtId="0" fontId="48" fillId="0" borderId="0"/>
    <xf numFmtId="0" fontId="13" fillId="0" borderId="0"/>
    <xf numFmtId="0" fontId="48" fillId="0" borderId="0"/>
    <xf numFmtId="0" fontId="14" fillId="0" borderId="0"/>
    <xf numFmtId="0" fontId="48" fillId="0" borderId="0"/>
    <xf numFmtId="0" fontId="48" fillId="0" borderId="0"/>
    <xf numFmtId="0" fontId="48" fillId="0" borderId="0"/>
    <xf numFmtId="0" fontId="14" fillId="0" borderId="0"/>
    <xf numFmtId="0" fontId="14" fillId="0" borderId="0"/>
    <xf numFmtId="0" fontId="48" fillId="0" borderId="0"/>
    <xf numFmtId="10"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22" fillId="11" borderId="12" applyNumberFormat="0" applyProtection="0">
      <alignment vertical="center"/>
    </xf>
    <xf numFmtId="4" fontId="22" fillId="24" borderId="12" applyNumberFormat="0" applyProtection="0">
      <alignment horizontal="right" vertical="center"/>
    </xf>
    <xf numFmtId="49" fontId="14" fillId="0" borderId="1"/>
    <xf numFmtId="0" fontId="14" fillId="0" borderId="8" applyNumberFormat="0" applyFill="0" applyBorder="0" applyAlignment="0" applyProtection="0"/>
    <xf numFmtId="0" fontId="14" fillId="0" borderId="8" applyNumberFormat="0" applyFill="0" applyBorder="0" applyAlignment="0" applyProtection="0"/>
    <xf numFmtId="0" fontId="14" fillId="0" borderId="8" applyNumberFormat="0" applyFill="0" applyBorder="0" applyAlignment="0" applyProtection="0"/>
    <xf numFmtId="37" fontId="27" fillId="0" borderId="0"/>
    <xf numFmtId="0" fontId="14" fillId="0" borderId="9" applyNumberFormat="0" applyAlignment="0"/>
    <xf numFmtId="0" fontId="14" fillId="0" borderId="1" applyNumberFormat="0" applyAlignment="0"/>
    <xf numFmtId="0" fontId="14" fillId="0" borderId="10" applyNumberFormat="0" applyAlignment="0">
      <alignment horizontal="center"/>
    </xf>
    <xf numFmtId="0" fontId="14" fillId="11" borderId="0" applyBorder="0"/>
    <xf numFmtId="0" fontId="14" fillId="0" borderId="0" applyBorder="0"/>
    <xf numFmtId="0" fontId="14" fillId="14" borderId="0" applyBorder="0"/>
    <xf numFmtId="0" fontId="14" fillId="15" borderId="0" applyBorder="0"/>
    <xf numFmtId="0" fontId="14" fillId="14" borderId="0" applyBorder="0">
      <alignment wrapText="1"/>
    </xf>
    <xf numFmtId="166" fontId="14" fillId="14" borderId="0" applyBorder="0"/>
    <xf numFmtId="0" fontId="14" fillId="17" borderId="0" applyBorder="0"/>
    <xf numFmtId="166" fontId="14" fillId="18" borderId="0" applyBorder="0"/>
    <xf numFmtId="0" fontId="14" fillId="19" borderId="0" applyBorder="0"/>
    <xf numFmtId="0" fontId="12" fillId="0" borderId="0"/>
    <xf numFmtId="44" fontId="12"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0"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14" fillId="0" borderId="0"/>
    <xf numFmtId="0" fontId="8" fillId="0" borderId="0"/>
    <xf numFmtId="164" fontId="14" fillId="0" borderId="0" applyFont="0" applyFill="0" applyBorder="0" applyAlignment="0" applyProtection="0"/>
    <xf numFmtId="44" fontId="36" fillId="0" borderId="0" applyFont="0" applyFill="0" applyBorder="0" applyAlignment="0" applyProtection="0"/>
    <xf numFmtId="0" fontId="14" fillId="0" borderId="0"/>
    <xf numFmtId="0" fontId="14" fillId="0" borderId="0"/>
    <xf numFmtId="0" fontId="14" fillId="0" borderId="0"/>
    <xf numFmtId="0" fontId="14" fillId="0" borderId="0" applyNumberFormat="0" applyFill="0" applyBorder="0" applyAlignment="0" applyProtection="0"/>
    <xf numFmtId="183" fontId="14" fillId="0" borderId="0" applyFont="0" applyFill="0" applyBorder="0" applyAlignment="0" applyProtection="0"/>
    <xf numFmtId="0" fontId="68" fillId="0" borderId="0"/>
    <xf numFmtId="0" fontId="14" fillId="0" borderId="0"/>
    <xf numFmtId="0" fontId="14" fillId="0" borderId="0"/>
    <xf numFmtId="0" fontId="14" fillId="0" borderId="0"/>
    <xf numFmtId="0" fontId="14" fillId="0" borderId="0" applyNumberFormat="0" applyFill="0" applyBorder="0" applyAlignment="0" applyProtection="0"/>
    <xf numFmtId="0" fontId="69" fillId="0" borderId="0"/>
    <xf numFmtId="0" fontId="69" fillId="0" borderId="0"/>
    <xf numFmtId="0" fontId="69" fillId="0" borderId="0"/>
    <xf numFmtId="0" fontId="14" fillId="0" borderId="0"/>
    <xf numFmtId="0" fontId="69" fillId="0" borderId="0"/>
    <xf numFmtId="0" fontId="14" fillId="0" borderId="0"/>
    <xf numFmtId="0" fontId="14" fillId="0" borderId="0"/>
    <xf numFmtId="0" fontId="14" fillId="0" borderId="0" applyFont="0" applyFill="0" applyBorder="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4"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185" fontId="49" fillId="57" borderId="0" applyNumberFormat="0" applyBorder="0" applyAlignment="0" applyProtection="0"/>
    <xf numFmtId="0" fontId="22" fillId="58" borderId="0" applyNumberFormat="0" applyBorder="0" applyAlignment="0" applyProtection="0"/>
    <xf numFmtId="0" fontId="49" fillId="57" borderId="0" applyNumberFormat="0" applyBorder="0" applyAlignment="0" applyProtection="0"/>
    <xf numFmtId="186" fontId="70" fillId="33" borderId="0" applyNumberFormat="0" applyBorder="0" applyAlignment="0" applyProtection="0"/>
    <xf numFmtId="186" fontId="70" fillId="33" borderId="0" applyNumberFormat="0" applyBorder="0" applyAlignment="0" applyProtection="0"/>
    <xf numFmtId="0" fontId="8" fillId="33" borderId="0" applyNumberFormat="0" applyBorder="0" applyAlignment="0" applyProtection="0"/>
    <xf numFmtId="185"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184"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8" fillId="56" borderId="0" applyNumberFormat="0" applyBorder="0" applyAlignment="0" applyProtection="0"/>
    <xf numFmtId="0" fontId="70"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8" fillId="56" borderId="0" applyNumberFormat="0" applyBorder="0" applyAlignment="0" applyProtection="0"/>
    <xf numFmtId="0" fontId="70"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5"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185" fontId="70" fillId="33" borderId="0" applyNumberFormat="0" applyBorder="0" applyAlignment="0" applyProtection="0"/>
    <xf numFmtId="0" fontId="8" fillId="33" borderId="0" applyNumberFormat="0" applyBorder="0" applyAlignment="0" applyProtection="0"/>
    <xf numFmtId="185"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185" fontId="70"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5" fontId="70"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8"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8" fontId="22" fillId="58" borderId="0" applyNumberFormat="0" applyBorder="0" applyAlignment="0" applyProtection="0"/>
    <xf numFmtId="186" fontId="70" fillId="33" borderId="0" applyNumberFormat="0" applyBorder="0" applyAlignment="0" applyProtection="0"/>
    <xf numFmtId="186" fontId="70" fillId="33" borderId="0" applyNumberFormat="0" applyBorder="0" applyAlignment="0" applyProtection="0"/>
    <xf numFmtId="0" fontId="8" fillId="56" borderId="0" applyNumberFormat="0" applyBorder="0" applyAlignment="0" applyProtection="0"/>
    <xf numFmtId="0"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5"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7" fontId="22" fillId="5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86" fontId="7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70" fillId="33" borderId="0" applyNumberFormat="0" applyBorder="0" applyAlignment="0" applyProtection="0"/>
    <xf numFmtId="185" fontId="22" fillId="58"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2" fillId="58"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49" fillId="5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9" fillId="57"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56"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4"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185" fontId="49" fillId="2" borderId="0" applyNumberFormat="0" applyBorder="0" applyAlignment="0" applyProtection="0"/>
    <xf numFmtId="0" fontId="22" fillId="59" borderId="0" applyNumberFormat="0" applyBorder="0" applyAlignment="0" applyProtection="0"/>
    <xf numFmtId="0" fontId="49" fillId="2" borderId="0" applyNumberFormat="0" applyBorder="0" applyAlignment="0" applyProtection="0"/>
    <xf numFmtId="186" fontId="70" fillId="37" borderId="0" applyNumberFormat="0" applyBorder="0" applyAlignment="0" applyProtection="0"/>
    <xf numFmtId="186" fontId="70" fillId="37" borderId="0" applyNumberFormat="0" applyBorder="0" applyAlignment="0" applyProtection="0"/>
    <xf numFmtId="0" fontId="8" fillId="37" borderId="0" applyNumberFormat="0" applyBorder="0" applyAlignment="0" applyProtection="0"/>
    <xf numFmtId="185"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184"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8" fillId="59" borderId="0" applyNumberFormat="0" applyBorder="0" applyAlignment="0" applyProtection="0"/>
    <xf numFmtId="0" fontId="70"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8" fillId="59" borderId="0" applyNumberFormat="0" applyBorder="0" applyAlignment="0" applyProtection="0"/>
    <xf numFmtId="0" fontId="70"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5"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185" fontId="70" fillId="37" borderId="0" applyNumberFormat="0" applyBorder="0" applyAlignment="0" applyProtection="0"/>
    <xf numFmtId="0" fontId="8" fillId="37" borderId="0" applyNumberFormat="0" applyBorder="0" applyAlignment="0" applyProtection="0"/>
    <xf numFmtId="185"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185" fontId="70"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5" fontId="70"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8"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8" fontId="22" fillId="59" borderId="0" applyNumberFormat="0" applyBorder="0" applyAlignment="0" applyProtection="0"/>
    <xf numFmtId="186" fontId="70" fillId="37" borderId="0" applyNumberFormat="0" applyBorder="0" applyAlignment="0" applyProtection="0"/>
    <xf numFmtId="186" fontId="70" fillId="37" borderId="0" applyNumberFormat="0" applyBorder="0" applyAlignment="0" applyProtection="0"/>
    <xf numFmtId="0" fontId="8" fillId="59" borderId="0" applyNumberFormat="0" applyBorder="0" applyAlignment="0" applyProtection="0"/>
    <xf numFmtId="0"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2"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0" fontId="49" fillId="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5"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7" fontId="22"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86" fontId="7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70" fillId="37" borderId="0" applyNumberFormat="0" applyBorder="0" applyAlignment="0" applyProtection="0"/>
    <xf numFmtId="185" fontId="22"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2"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49"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9" fillId="59" borderId="0" applyNumberFormat="0" applyBorder="0" applyAlignment="0" applyProtection="0"/>
    <xf numFmtId="0" fontId="70" fillId="37" borderId="0" applyNumberFormat="0" applyBorder="0" applyAlignment="0" applyProtection="0"/>
    <xf numFmtId="0" fontId="71"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5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4"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185" fontId="49" fillId="61" borderId="0" applyNumberFormat="0" applyBorder="0" applyAlignment="0" applyProtection="0"/>
    <xf numFmtId="0" fontId="22" fillId="60" borderId="0" applyNumberFormat="0" applyBorder="0" applyAlignment="0" applyProtection="0"/>
    <xf numFmtId="0" fontId="49" fillId="61" borderId="0" applyNumberFormat="0" applyBorder="0" applyAlignment="0" applyProtection="0"/>
    <xf numFmtId="186" fontId="70" fillId="41" borderId="0" applyNumberFormat="0" applyBorder="0" applyAlignment="0" applyProtection="0"/>
    <xf numFmtId="186" fontId="70" fillId="41" borderId="0" applyNumberFormat="0" applyBorder="0" applyAlignment="0" applyProtection="0"/>
    <xf numFmtId="0" fontId="8" fillId="41" borderId="0" applyNumberFormat="0" applyBorder="0" applyAlignment="0" applyProtection="0"/>
    <xf numFmtId="185"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184"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8" fillId="60" borderId="0" applyNumberFormat="0" applyBorder="0" applyAlignment="0" applyProtection="0"/>
    <xf numFmtId="0" fontId="70"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8" fillId="60" borderId="0" applyNumberFormat="0" applyBorder="0" applyAlignment="0" applyProtection="0"/>
    <xf numFmtId="0" fontId="70"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5"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185" fontId="70" fillId="41" borderId="0" applyNumberFormat="0" applyBorder="0" applyAlignment="0" applyProtection="0"/>
    <xf numFmtId="0" fontId="8" fillId="41" borderId="0" applyNumberFormat="0" applyBorder="0" applyAlignment="0" applyProtection="0"/>
    <xf numFmtId="185"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185" fontId="70"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0"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8" fontId="22" fillId="60" borderId="0" applyNumberFormat="0" applyBorder="0" applyAlignment="0" applyProtection="0"/>
    <xf numFmtId="186" fontId="70" fillId="41" borderId="0" applyNumberFormat="0" applyBorder="0" applyAlignment="0" applyProtection="0"/>
    <xf numFmtId="186" fontId="70" fillId="41" borderId="0" applyNumberFormat="0" applyBorder="0" applyAlignment="0" applyProtection="0"/>
    <xf numFmtId="0" fontId="8" fillId="60" borderId="0" applyNumberFormat="0" applyBorder="0" applyAlignment="0" applyProtection="0"/>
    <xf numFmtId="0"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0" fontId="49" fillId="6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22"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6" fontId="70"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0" fillId="41" borderId="0" applyNumberFormat="0" applyBorder="0" applyAlignment="0" applyProtection="0"/>
    <xf numFmtId="185" fontId="22"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2"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49"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60" borderId="0" applyNumberFormat="0" applyBorder="0" applyAlignment="0" applyProtection="0"/>
    <xf numFmtId="0" fontId="70" fillId="41" borderId="0" applyNumberFormat="0" applyBorder="0" applyAlignment="0" applyProtection="0"/>
    <xf numFmtId="0" fontId="71"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6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4"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185" fontId="49" fillId="63" borderId="0" applyNumberFormat="0" applyBorder="0" applyAlignment="0" applyProtection="0"/>
    <xf numFmtId="0" fontId="22" fillId="64" borderId="0" applyNumberFormat="0" applyBorder="0" applyAlignment="0" applyProtection="0"/>
    <xf numFmtId="0" fontId="49" fillId="63" borderId="0" applyNumberFormat="0" applyBorder="0" applyAlignment="0" applyProtection="0"/>
    <xf numFmtId="186" fontId="70" fillId="45" borderId="0" applyNumberFormat="0" applyBorder="0" applyAlignment="0" applyProtection="0"/>
    <xf numFmtId="186" fontId="70" fillId="45" borderId="0" applyNumberFormat="0" applyBorder="0" applyAlignment="0" applyProtection="0"/>
    <xf numFmtId="0" fontId="8" fillId="45" borderId="0" applyNumberFormat="0" applyBorder="0" applyAlignment="0" applyProtection="0"/>
    <xf numFmtId="185"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184"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8" fillId="62" borderId="0" applyNumberFormat="0" applyBorder="0" applyAlignment="0" applyProtection="0"/>
    <xf numFmtId="0" fontId="70"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8" fillId="62" borderId="0" applyNumberFormat="0" applyBorder="0" applyAlignment="0" applyProtection="0"/>
    <xf numFmtId="0" fontId="70"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5"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185" fontId="70" fillId="45" borderId="0" applyNumberFormat="0" applyBorder="0" applyAlignment="0" applyProtection="0"/>
    <xf numFmtId="0" fontId="8" fillId="45" borderId="0" applyNumberFormat="0" applyBorder="0" applyAlignment="0" applyProtection="0"/>
    <xf numFmtId="185"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185" fontId="70"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5" fontId="70"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8"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8" fontId="22" fillId="64" borderId="0" applyNumberFormat="0" applyBorder="0" applyAlignment="0" applyProtection="0"/>
    <xf numFmtId="186" fontId="70" fillId="45" borderId="0" applyNumberFormat="0" applyBorder="0" applyAlignment="0" applyProtection="0"/>
    <xf numFmtId="186" fontId="70" fillId="45" borderId="0" applyNumberFormat="0" applyBorder="0" applyAlignment="0" applyProtection="0"/>
    <xf numFmtId="0" fontId="8" fillId="62" borderId="0" applyNumberFormat="0" applyBorder="0" applyAlignment="0" applyProtection="0"/>
    <xf numFmtId="0"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3"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0" fontId="49" fillId="6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185"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7" fontId="22" fillId="6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186" fontId="70"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70" fillId="45" borderId="0" applyNumberFormat="0" applyBorder="0" applyAlignment="0" applyProtection="0"/>
    <xf numFmtId="185" fontId="22" fillId="64"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2" fillId="64"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49" fillId="6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65" borderId="0" applyNumberFormat="0" applyBorder="0" applyAlignment="0" applyProtection="0"/>
    <xf numFmtId="0" fontId="70" fillId="45" borderId="0" applyNumberFormat="0" applyBorder="0" applyAlignment="0" applyProtection="0"/>
    <xf numFmtId="0" fontId="71"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6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4"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185" fontId="49" fillId="66" borderId="0" applyNumberFormat="0" applyBorder="0" applyAlignment="0" applyProtection="0"/>
    <xf numFmtId="0" fontId="22" fillId="56" borderId="0" applyNumberFormat="0" applyBorder="0" applyAlignment="0" applyProtection="0"/>
    <xf numFmtId="0" fontId="49" fillId="66" borderId="0" applyNumberFormat="0" applyBorder="0" applyAlignment="0" applyProtection="0"/>
    <xf numFmtId="186" fontId="70" fillId="49" borderId="0" applyNumberFormat="0" applyBorder="0" applyAlignment="0" applyProtection="0"/>
    <xf numFmtId="186" fontId="70" fillId="49" borderId="0" applyNumberFormat="0" applyBorder="0" applyAlignment="0" applyProtection="0"/>
    <xf numFmtId="0" fontId="8" fillId="49" borderId="0" applyNumberFormat="0" applyBorder="0" applyAlignment="0" applyProtection="0"/>
    <xf numFmtId="185"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184"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70" fillId="49" borderId="0" applyNumberFormat="0" applyBorder="0" applyAlignment="0" applyProtection="0"/>
    <xf numFmtId="0" fontId="8" fillId="49" borderId="0" applyNumberFormat="0" applyBorder="0" applyAlignment="0" applyProtection="0"/>
    <xf numFmtId="188"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8" fontId="22" fillId="56" borderId="0" applyNumberFormat="0" applyBorder="0" applyAlignment="0" applyProtection="0"/>
    <xf numFmtId="186" fontId="70" fillId="49" borderId="0" applyNumberFormat="0" applyBorder="0" applyAlignment="0" applyProtection="0"/>
    <xf numFmtId="186" fontId="70" fillId="49" borderId="0" applyNumberFormat="0" applyBorder="0" applyAlignment="0" applyProtection="0"/>
    <xf numFmtId="0"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0" fontId="49" fillId="6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7"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186" fontId="70"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70" fillId="49" borderId="0" applyNumberFormat="0" applyBorder="0" applyAlignment="0" applyProtection="0"/>
    <xf numFmtId="185"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2" fillId="56"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8" fillId="49" borderId="0" applyNumberFormat="0" applyBorder="0" applyAlignment="0" applyProtection="0"/>
    <xf numFmtId="0" fontId="49" fillId="57" borderId="0" applyNumberFormat="0" applyBorder="0" applyAlignment="0" applyProtection="0"/>
    <xf numFmtId="0" fontId="70" fillId="49" borderId="0" applyNumberFormat="0" applyBorder="0" applyAlignment="0" applyProtection="0"/>
    <xf numFmtId="0" fontId="71"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4"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185" fontId="49" fillId="62" borderId="0" applyNumberFormat="0" applyBorder="0" applyAlignment="0" applyProtection="0"/>
    <xf numFmtId="0" fontId="22" fillId="2" borderId="0" applyNumberFormat="0" applyBorder="0" applyAlignment="0" applyProtection="0"/>
    <xf numFmtId="0" fontId="49" fillId="62" borderId="0" applyNumberFormat="0" applyBorder="0" applyAlignment="0" applyProtection="0"/>
    <xf numFmtId="186" fontId="70" fillId="53" borderId="0" applyNumberFormat="0" applyBorder="0" applyAlignment="0" applyProtection="0"/>
    <xf numFmtId="186" fontId="70" fillId="53" borderId="0" applyNumberFormat="0" applyBorder="0" applyAlignment="0" applyProtection="0"/>
    <xf numFmtId="0" fontId="8" fillId="53" borderId="0" applyNumberFormat="0" applyBorder="0" applyAlignment="0" applyProtection="0"/>
    <xf numFmtId="185"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184"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8" fillId="60" borderId="0" applyNumberFormat="0" applyBorder="0" applyAlignment="0" applyProtection="0"/>
    <xf numFmtId="0" fontId="70"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8" fillId="60" borderId="0" applyNumberFormat="0" applyBorder="0" applyAlignment="0" applyProtection="0"/>
    <xf numFmtId="0" fontId="70"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5"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185" fontId="70" fillId="53" borderId="0" applyNumberFormat="0" applyBorder="0" applyAlignment="0" applyProtection="0"/>
    <xf numFmtId="0" fontId="8" fillId="53" borderId="0" applyNumberFormat="0" applyBorder="0" applyAlignment="0" applyProtection="0"/>
    <xf numFmtId="185"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185" fontId="70"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0"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8" fontId="22" fillId="2" borderId="0" applyNumberFormat="0" applyBorder="0" applyAlignment="0" applyProtection="0"/>
    <xf numFmtId="186" fontId="70" fillId="53" borderId="0" applyNumberFormat="0" applyBorder="0" applyAlignment="0" applyProtection="0"/>
    <xf numFmtId="186" fontId="70" fillId="53" borderId="0" applyNumberFormat="0" applyBorder="0" applyAlignment="0" applyProtection="0"/>
    <xf numFmtId="0" fontId="8" fillId="60" borderId="0" applyNumberFormat="0" applyBorder="0" applyAlignment="0" applyProtection="0"/>
    <xf numFmtId="0"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62"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0" fontId="49" fillId="6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7" fontId="22"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186" fontId="70"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70" fillId="53" borderId="0" applyNumberFormat="0" applyBorder="0" applyAlignment="0" applyProtection="0"/>
    <xf numFmtId="185" fontId="22" fillId="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22" fillId="2"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49"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49" fillId="2" borderId="0" applyNumberFormat="0" applyBorder="0" applyAlignment="0" applyProtection="0"/>
    <xf numFmtId="0" fontId="70" fillId="53" borderId="0" applyNumberFormat="0" applyBorder="0" applyAlignment="0" applyProtection="0"/>
    <xf numFmtId="0" fontId="71"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39" fontId="36" fillId="0" borderId="0" applyFont="0" applyFill="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4"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185" fontId="49" fillId="56" borderId="0" applyNumberFormat="0" applyBorder="0" applyAlignment="0" applyProtection="0"/>
    <xf numFmtId="0" fontId="22" fillId="67" borderId="0" applyNumberFormat="0" applyBorder="0" applyAlignment="0" applyProtection="0"/>
    <xf numFmtId="0" fontId="49" fillId="56" borderId="0" applyNumberFormat="0" applyBorder="0" applyAlignment="0" applyProtection="0"/>
    <xf numFmtId="186" fontId="70" fillId="34" borderId="0" applyNumberFormat="0" applyBorder="0" applyAlignment="0" applyProtection="0"/>
    <xf numFmtId="186" fontId="70" fillId="34" borderId="0" applyNumberFormat="0" applyBorder="0" applyAlignment="0" applyProtection="0"/>
    <xf numFmtId="0" fontId="8" fillId="34" borderId="0" applyNumberFormat="0" applyBorder="0" applyAlignment="0" applyProtection="0"/>
    <xf numFmtId="185"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184"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8" fillId="66" borderId="0" applyNumberFormat="0" applyBorder="0" applyAlignment="0" applyProtection="0"/>
    <xf numFmtId="0" fontId="70"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8" fillId="66" borderId="0" applyNumberFormat="0" applyBorder="0" applyAlignment="0" applyProtection="0"/>
    <xf numFmtId="0" fontId="70"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5"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185" fontId="70" fillId="34" borderId="0" applyNumberFormat="0" applyBorder="0" applyAlignment="0" applyProtection="0"/>
    <xf numFmtId="0" fontId="8" fillId="34" borderId="0" applyNumberFormat="0" applyBorder="0" applyAlignment="0" applyProtection="0"/>
    <xf numFmtId="185"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185" fontId="70"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70"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8"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8" fontId="22" fillId="67" borderId="0" applyNumberFormat="0" applyBorder="0" applyAlignment="0" applyProtection="0"/>
    <xf numFmtId="186" fontId="70" fillId="34" borderId="0" applyNumberFormat="0" applyBorder="0" applyAlignment="0" applyProtection="0"/>
    <xf numFmtId="186" fontId="70" fillId="34" borderId="0" applyNumberFormat="0" applyBorder="0" applyAlignment="0" applyProtection="0"/>
    <xf numFmtId="0" fontId="8" fillId="66" borderId="0" applyNumberFormat="0" applyBorder="0" applyAlignment="0" applyProtection="0"/>
    <xf numFmtId="0"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5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0" fontId="49"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7" fontId="22" fillId="6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86" fontId="7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70" fillId="34" borderId="0" applyNumberFormat="0" applyBorder="0" applyAlignment="0" applyProtection="0"/>
    <xf numFmtId="185" fontId="22" fillId="67"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2" fillId="67"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49" fillId="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9" fillId="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6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4"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185" fontId="49" fillId="59" borderId="0" applyNumberFormat="0" applyBorder="0" applyAlignment="0" applyProtection="0"/>
    <xf numFmtId="0" fontId="22" fillId="59" borderId="0" applyNumberFormat="0" applyBorder="0" applyAlignment="0" applyProtection="0"/>
    <xf numFmtId="0" fontId="49" fillId="59" borderId="0" applyNumberFormat="0" applyBorder="0" applyAlignment="0" applyProtection="0"/>
    <xf numFmtId="186" fontId="70" fillId="38" borderId="0" applyNumberFormat="0" applyBorder="0" applyAlignment="0" applyProtection="0"/>
    <xf numFmtId="186" fontId="70" fillId="38" borderId="0" applyNumberFormat="0" applyBorder="0" applyAlignment="0" applyProtection="0"/>
    <xf numFmtId="0" fontId="8" fillId="38" borderId="0" applyNumberFormat="0" applyBorder="0" applyAlignment="0" applyProtection="0"/>
    <xf numFmtId="185"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184"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70" fillId="38" borderId="0" applyNumberFormat="0" applyBorder="0" applyAlignment="0" applyProtection="0"/>
    <xf numFmtId="0" fontId="8" fillId="38" borderId="0" applyNumberFormat="0" applyBorder="0" applyAlignment="0" applyProtection="0"/>
    <xf numFmtId="188"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8" fontId="22" fillId="59" borderId="0" applyNumberFormat="0" applyBorder="0" applyAlignment="0" applyProtection="0"/>
    <xf numFmtId="186" fontId="70" fillId="38" borderId="0" applyNumberFormat="0" applyBorder="0" applyAlignment="0" applyProtection="0"/>
    <xf numFmtId="186" fontId="70" fillId="38" borderId="0" applyNumberFormat="0" applyBorder="0" applyAlignment="0" applyProtection="0"/>
    <xf numFmtId="0"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7"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86" fontId="7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0" fillId="38" borderId="0" applyNumberFormat="0" applyBorder="0" applyAlignment="0" applyProtection="0"/>
    <xf numFmtId="185"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22" fillId="5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8" fillId="38" borderId="0" applyNumberFormat="0" applyBorder="0" applyAlignment="0" applyProtection="0"/>
    <xf numFmtId="0" fontId="49" fillId="59" borderId="0" applyNumberFormat="0" applyBorder="0" applyAlignment="0" applyProtection="0"/>
    <xf numFmtId="0" fontId="70" fillId="38" borderId="0" applyNumberFormat="0" applyBorder="0" applyAlignment="0" applyProtection="0"/>
    <xf numFmtId="0" fontId="71"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4"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185" fontId="49" fillId="69" borderId="0" applyNumberFormat="0" applyBorder="0" applyAlignment="0" applyProtection="0"/>
    <xf numFmtId="0" fontId="22" fillId="70" borderId="0" applyNumberFormat="0" applyBorder="0" applyAlignment="0" applyProtection="0"/>
    <xf numFmtId="0" fontId="49" fillId="69" borderId="0" applyNumberFormat="0" applyBorder="0" applyAlignment="0" applyProtection="0"/>
    <xf numFmtId="186" fontId="70" fillId="42" borderId="0" applyNumberFormat="0" applyBorder="0" applyAlignment="0" applyProtection="0"/>
    <xf numFmtId="186" fontId="70" fillId="42" borderId="0" applyNumberFormat="0" applyBorder="0" applyAlignment="0" applyProtection="0"/>
    <xf numFmtId="0" fontId="8" fillId="42" borderId="0" applyNumberFormat="0" applyBorder="0" applyAlignment="0" applyProtection="0"/>
    <xf numFmtId="185"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184"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68" borderId="0" applyNumberFormat="0" applyBorder="0" applyAlignment="0" applyProtection="0"/>
    <xf numFmtId="0" fontId="70"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68" borderId="0" applyNumberFormat="0" applyBorder="0" applyAlignment="0" applyProtection="0"/>
    <xf numFmtId="0" fontId="70"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5"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185" fontId="70" fillId="42" borderId="0" applyNumberFormat="0" applyBorder="0" applyAlignment="0" applyProtection="0"/>
    <xf numFmtId="0" fontId="8" fillId="42" borderId="0" applyNumberFormat="0" applyBorder="0" applyAlignment="0" applyProtection="0"/>
    <xf numFmtId="185"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185" fontId="70"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5" fontId="70"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8"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8" fontId="22" fillId="70" borderId="0" applyNumberFormat="0" applyBorder="0" applyAlignment="0" applyProtection="0"/>
    <xf numFmtId="186" fontId="70" fillId="42" borderId="0" applyNumberFormat="0" applyBorder="0" applyAlignment="0" applyProtection="0"/>
    <xf numFmtId="186" fontId="70" fillId="42" borderId="0" applyNumberFormat="0" applyBorder="0" applyAlignment="0" applyProtection="0"/>
    <xf numFmtId="0" fontId="8" fillId="68" borderId="0" applyNumberFormat="0" applyBorder="0" applyAlignment="0" applyProtection="0"/>
    <xf numFmtId="0"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69"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0" fontId="49" fillId="6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185"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22"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6" fontId="70"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70" fillId="42" borderId="0" applyNumberFormat="0" applyBorder="0" applyAlignment="0" applyProtection="0"/>
    <xf numFmtId="185" fontId="22" fillId="70"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2" fillId="70"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49" fillId="7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9" fillId="70"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6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4"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185" fontId="49" fillId="63" borderId="0" applyNumberFormat="0" applyBorder="0" applyAlignment="0" applyProtection="0"/>
    <xf numFmtId="0" fontId="22" fillId="71" borderId="0" applyNumberFormat="0" applyBorder="0" applyAlignment="0" applyProtection="0"/>
    <xf numFmtId="0" fontId="49" fillId="63" borderId="0" applyNumberFormat="0" applyBorder="0" applyAlignment="0" applyProtection="0"/>
    <xf numFmtId="186" fontId="70" fillId="46" borderId="0" applyNumberFormat="0" applyBorder="0" applyAlignment="0" applyProtection="0"/>
    <xf numFmtId="186" fontId="70" fillId="46" borderId="0" applyNumberFormat="0" applyBorder="0" applyAlignment="0" applyProtection="0"/>
    <xf numFmtId="0" fontId="8" fillId="46" borderId="0" applyNumberFormat="0" applyBorder="0" applyAlignment="0" applyProtection="0"/>
    <xf numFmtId="185"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184"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8" fillId="2" borderId="0" applyNumberFormat="0" applyBorder="0" applyAlignment="0" applyProtection="0"/>
    <xf numFmtId="0" fontId="70"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8" fillId="2" borderId="0" applyNumberFormat="0" applyBorder="0" applyAlignment="0" applyProtection="0"/>
    <xf numFmtId="0" fontId="70"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5"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185" fontId="70" fillId="46" borderId="0" applyNumberFormat="0" applyBorder="0" applyAlignment="0" applyProtection="0"/>
    <xf numFmtId="0" fontId="8" fillId="46" borderId="0" applyNumberFormat="0" applyBorder="0" applyAlignment="0" applyProtection="0"/>
    <xf numFmtId="185"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185" fontId="70"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5" fontId="70"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8"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8" fontId="22" fillId="71" borderId="0" applyNumberFormat="0" applyBorder="0" applyAlignment="0" applyProtection="0"/>
    <xf numFmtId="186" fontId="70" fillId="46" borderId="0" applyNumberFormat="0" applyBorder="0" applyAlignment="0" applyProtection="0"/>
    <xf numFmtId="186" fontId="70" fillId="46" borderId="0" applyNumberFormat="0" applyBorder="0" applyAlignment="0" applyProtection="0"/>
    <xf numFmtId="0" fontId="8" fillId="2" borderId="0" applyNumberFormat="0" applyBorder="0" applyAlignment="0" applyProtection="0"/>
    <xf numFmtId="0"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63"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0" fontId="49" fillId="63"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185"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7" fontId="22"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186" fontId="70"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70" fillId="46" borderId="0" applyNumberFormat="0" applyBorder="0" applyAlignment="0" applyProtection="0"/>
    <xf numFmtId="185" fontId="22" fillId="7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22" fillId="71"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9" fillId="71"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9" fillId="71" borderId="0" applyNumberFormat="0" applyBorder="0" applyAlignment="0" applyProtection="0"/>
    <xf numFmtId="0" fontId="70" fillId="46" borderId="0" applyNumberFormat="0" applyBorder="0" applyAlignment="0" applyProtection="0"/>
    <xf numFmtId="0" fontId="71"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4"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185" fontId="49" fillId="56" borderId="0" applyNumberFormat="0" applyBorder="0" applyAlignment="0" applyProtection="0"/>
    <xf numFmtId="0" fontId="22" fillId="67" borderId="0" applyNumberFormat="0" applyBorder="0" applyAlignment="0" applyProtection="0"/>
    <xf numFmtId="0" fontId="49" fillId="56" borderId="0" applyNumberFormat="0" applyBorder="0" applyAlignment="0" applyProtection="0"/>
    <xf numFmtId="186" fontId="70" fillId="50" borderId="0" applyNumberFormat="0" applyBorder="0" applyAlignment="0" applyProtection="0"/>
    <xf numFmtId="186" fontId="70" fillId="50" borderId="0" applyNumberFormat="0" applyBorder="0" applyAlignment="0" applyProtection="0"/>
    <xf numFmtId="0" fontId="8" fillId="50" borderId="0" applyNumberFormat="0" applyBorder="0" applyAlignment="0" applyProtection="0"/>
    <xf numFmtId="185"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184"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8" fillId="66" borderId="0" applyNumberFormat="0" applyBorder="0" applyAlignment="0" applyProtection="0"/>
    <xf numFmtId="0" fontId="70"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8" fillId="66" borderId="0" applyNumberFormat="0" applyBorder="0" applyAlignment="0" applyProtection="0"/>
    <xf numFmtId="0" fontId="70"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5"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185" fontId="70" fillId="50" borderId="0" applyNumberFormat="0" applyBorder="0" applyAlignment="0" applyProtection="0"/>
    <xf numFmtId="0" fontId="8" fillId="50" borderId="0" applyNumberFormat="0" applyBorder="0" applyAlignment="0" applyProtection="0"/>
    <xf numFmtId="185"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185" fontId="70"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70"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8"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8" fontId="22" fillId="67" borderId="0" applyNumberFormat="0" applyBorder="0" applyAlignment="0" applyProtection="0"/>
    <xf numFmtId="186" fontId="70" fillId="50" borderId="0" applyNumberFormat="0" applyBorder="0" applyAlignment="0" applyProtection="0"/>
    <xf numFmtId="186" fontId="70" fillId="50" borderId="0" applyNumberFormat="0" applyBorder="0" applyAlignment="0" applyProtection="0"/>
    <xf numFmtId="0" fontId="8" fillId="66" borderId="0" applyNumberFormat="0" applyBorder="0" applyAlignment="0" applyProtection="0"/>
    <xf numFmtId="0"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5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0" fontId="49" fillId="5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185"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7" fontId="22" fillId="67"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186" fontId="70"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70" fillId="50" borderId="0" applyNumberFormat="0" applyBorder="0" applyAlignment="0" applyProtection="0"/>
    <xf numFmtId="185" fontId="22" fillId="67"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22" fillId="67"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49" fillId="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9" fillId="6" borderId="0" applyNumberFormat="0" applyBorder="0" applyAlignment="0" applyProtection="0"/>
    <xf numFmtId="0" fontId="70" fillId="50" borderId="0" applyNumberFormat="0" applyBorder="0" applyAlignment="0" applyProtection="0"/>
    <xf numFmtId="0" fontId="71"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66"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4"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185" fontId="49" fillId="72" borderId="0" applyNumberFormat="0" applyBorder="0" applyAlignment="0" applyProtection="0"/>
    <xf numFmtId="0" fontId="22" fillId="62" borderId="0" applyNumberFormat="0" applyBorder="0" applyAlignment="0" applyProtection="0"/>
    <xf numFmtId="0" fontId="49" fillId="72" borderId="0" applyNumberFormat="0" applyBorder="0" applyAlignment="0" applyProtection="0"/>
    <xf numFmtId="186" fontId="70" fillId="54" borderId="0" applyNumberFormat="0" applyBorder="0" applyAlignment="0" applyProtection="0"/>
    <xf numFmtId="186" fontId="70" fillId="54" borderId="0" applyNumberFormat="0" applyBorder="0" applyAlignment="0" applyProtection="0"/>
    <xf numFmtId="0" fontId="8" fillId="54" borderId="0" applyNumberFormat="0" applyBorder="0" applyAlignment="0" applyProtection="0"/>
    <xf numFmtId="185"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184"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8" fillId="60" borderId="0" applyNumberFormat="0" applyBorder="0" applyAlignment="0" applyProtection="0"/>
    <xf numFmtId="0" fontId="70"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8" fillId="60" borderId="0" applyNumberFormat="0" applyBorder="0" applyAlignment="0" applyProtection="0"/>
    <xf numFmtId="0" fontId="70"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5"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185" fontId="70" fillId="54" borderId="0" applyNumberFormat="0" applyBorder="0" applyAlignment="0" applyProtection="0"/>
    <xf numFmtId="0" fontId="8" fillId="54" borderId="0" applyNumberFormat="0" applyBorder="0" applyAlignment="0" applyProtection="0"/>
    <xf numFmtId="185"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185" fontId="70"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70"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8"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8" fontId="22" fillId="62" borderId="0" applyNumberFormat="0" applyBorder="0" applyAlignment="0" applyProtection="0"/>
    <xf numFmtId="186" fontId="70" fillId="54" borderId="0" applyNumberFormat="0" applyBorder="0" applyAlignment="0" applyProtection="0"/>
    <xf numFmtId="186" fontId="70" fillId="54" borderId="0" applyNumberFormat="0" applyBorder="0" applyAlignment="0" applyProtection="0"/>
    <xf numFmtId="0" fontId="8" fillId="60" borderId="0" applyNumberFormat="0" applyBorder="0" applyAlignment="0" applyProtection="0"/>
    <xf numFmtId="0"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72"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0" fontId="49" fillId="7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5"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7" fontId="22"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6" fontId="70"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70" fillId="54" borderId="0" applyNumberFormat="0" applyBorder="0" applyAlignment="0" applyProtection="0"/>
    <xf numFmtId="185" fontId="22" fillId="6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22" fillId="62"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49" fillId="6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9" fillId="62" borderId="0" applyNumberFormat="0" applyBorder="0" applyAlignment="0" applyProtection="0"/>
    <xf numFmtId="0" fontId="70" fillId="54" borderId="0" applyNumberFormat="0" applyBorder="0" applyAlignment="0" applyProtection="0"/>
    <xf numFmtId="0" fontId="71"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60"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14" fillId="0" borderId="0" applyFont="0" applyFill="0" applyBorder="0" applyProtection="0"/>
    <xf numFmtId="0" fontId="72" fillId="73" borderId="0" applyNumberFormat="0" applyBorder="0" applyAlignment="0" applyProtection="0"/>
    <xf numFmtId="0" fontId="47" fillId="67" borderId="0" applyNumberFormat="0" applyBorder="0" applyAlignment="0" applyProtection="0"/>
    <xf numFmtId="0" fontId="72" fillId="73" borderId="0" applyNumberFormat="0" applyBorder="0" applyAlignment="0" applyProtection="0"/>
    <xf numFmtId="0" fontId="72" fillId="73" borderId="0" applyNumberFormat="0" applyBorder="0" applyAlignment="0" applyProtection="0"/>
    <xf numFmtId="184" fontId="72" fillId="73" borderId="0" applyNumberFormat="0" applyBorder="0" applyAlignment="0" applyProtection="0"/>
    <xf numFmtId="188" fontId="72" fillId="73" borderId="0" applyNumberFormat="0" applyBorder="0" applyAlignment="0" applyProtection="0"/>
    <xf numFmtId="188" fontId="72" fillId="73" borderId="0" applyNumberFormat="0" applyBorder="0" applyAlignment="0" applyProtection="0"/>
    <xf numFmtId="185" fontId="72" fillId="73" borderId="0" applyNumberFormat="0" applyBorder="0" applyAlignment="0" applyProtection="0"/>
    <xf numFmtId="0" fontId="47" fillId="67" borderId="0" applyNumberFormat="0" applyBorder="0" applyAlignment="0" applyProtection="0"/>
    <xf numFmtId="0" fontId="72" fillId="73" borderId="0" applyNumberFormat="0" applyBorder="0" applyAlignment="0" applyProtection="0"/>
    <xf numFmtId="186" fontId="73" fillId="35" borderId="0" applyNumberFormat="0" applyBorder="0" applyAlignment="0" applyProtection="0"/>
    <xf numFmtId="185" fontId="72" fillId="73" borderId="0" applyNumberFormat="0" applyBorder="0" applyAlignment="0" applyProtection="0"/>
    <xf numFmtId="0" fontId="72" fillId="73" borderId="0" applyNumberFormat="0" applyBorder="0" applyAlignment="0" applyProtection="0"/>
    <xf numFmtId="184" fontId="72" fillId="73" borderId="0" applyNumberFormat="0" applyBorder="0" applyAlignment="0" applyProtection="0"/>
    <xf numFmtId="188" fontId="72" fillId="73" borderId="0" applyNumberFormat="0" applyBorder="0" applyAlignment="0" applyProtection="0"/>
    <xf numFmtId="185" fontId="73" fillId="35" borderId="0" applyNumberFormat="0" applyBorder="0" applyAlignment="0" applyProtection="0"/>
    <xf numFmtId="185" fontId="73" fillId="35" borderId="0" applyNumberFormat="0" applyBorder="0" applyAlignment="0" applyProtection="0"/>
    <xf numFmtId="0" fontId="47" fillId="67" borderId="0" applyNumberFormat="0" applyBorder="0" applyAlignment="0" applyProtection="0"/>
    <xf numFmtId="0" fontId="66" fillId="35" borderId="0" applyNumberFormat="0" applyBorder="0" applyAlignment="0" applyProtection="0"/>
    <xf numFmtId="0" fontId="72" fillId="73" borderId="0" applyNumberFormat="0" applyBorder="0" applyAlignment="0" applyProtection="0"/>
    <xf numFmtId="186" fontId="73" fillId="35" borderId="0" applyNumberFormat="0" applyBorder="0" applyAlignment="0" applyProtection="0"/>
    <xf numFmtId="0" fontId="73" fillId="35" borderId="0" applyNumberFormat="0" applyBorder="0" applyAlignment="0" applyProtection="0"/>
    <xf numFmtId="0" fontId="47" fillId="67" borderId="0" applyNumberFormat="0" applyBorder="0" applyAlignment="0" applyProtection="0"/>
    <xf numFmtId="186" fontId="72" fillId="73" borderId="0" applyNumberFormat="0" applyBorder="0" applyAlignment="0" applyProtection="0"/>
    <xf numFmtId="187" fontId="72" fillId="73" borderId="0" applyNumberFormat="0" applyBorder="0" applyAlignment="0" applyProtection="0"/>
    <xf numFmtId="187" fontId="73" fillId="35" borderId="0" applyNumberFormat="0" applyBorder="0" applyAlignment="0" applyProtection="0"/>
    <xf numFmtId="186" fontId="73" fillId="35" borderId="0" applyNumberFormat="0" applyBorder="0" applyAlignment="0" applyProtection="0"/>
    <xf numFmtId="187" fontId="66" fillId="35" borderId="0" applyNumberFormat="0" applyBorder="0" applyAlignment="0" applyProtection="0"/>
    <xf numFmtId="186" fontId="47" fillId="67" borderId="0" applyNumberFormat="0" applyBorder="0" applyAlignment="0" applyProtection="0"/>
    <xf numFmtId="187" fontId="47" fillId="67" borderId="0" applyNumberFormat="0" applyBorder="0" applyAlignment="0" applyProtection="0"/>
    <xf numFmtId="187" fontId="47" fillId="67" borderId="0" applyNumberFormat="0" applyBorder="0" applyAlignment="0" applyProtection="0"/>
    <xf numFmtId="0" fontId="72" fillId="6" borderId="0" applyNumberFormat="0" applyBorder="0" applyAlignment="0" applyProtection="0"/>
    <xf numFmtId="188" fontId="47" fillId="67" borderId="0" applyNumberFormat="0" applyBorder="0" applyAlignment="0" applyProtection="0"/>
    <xf numFmtId="188" fontId="47" fillId="67" borderId="0" applyNumberFormat="0" applyBorder="0" applyAlignment="0" applyProtection="0"/>
    <xf numFmtId="185" fontId="72" fillId="73" borderId="0" applyNumberFormat="0" applyBorder="0" applyAlignment="0" applyProtection="0"/>
    <xf numFmtId="185" fontId="72" fillId="73" borderId="0" applyNumberFormat="0" applyBorder="0" applyAlignment="0" applyProtection="0"/>
    <xf numFmtId="0" fontId="47" fillId="67" borderId="0" applyNumberFormat="0" applyBorder="0" applyAlignment="0" applyProtection="0"/>
    <xf numFmtId="188" fontId="47" fillId="67" borderId="0" applyNumberFormat="0" applyBorder="0" applyAlignment="0" applyProtection="0"/>
    <xf numFmtId="186" fontId="47" fillId="67" borderId="0" applyNumberFormat="0" applyBorder="0" applyAlignment="0" applyProtection="0"/>
    <xf numFmtId="0" fontId="72" fillId="73" borderId="0" applyNumberFormat="0" applyBorder="0" applyAlignment="0" applyProtection="0"/>
    <xf numFmtId="0" fontId="47" fillId="67" borderId="0" applyNumberFormat="0" applyBorder="0" applyAlignment="0" applyProtection="0"/>
    <xf numFmtId="186" fontId="73" fillId="35" borderId="0" applyNumberFormat="0" applyBorder="0" applyAlignment="0" applyProtection="0"/>
    <xf numFmtId="0" fontId="73" fillId="35" borderId="0" applyNumberFormat="0" applyBorder="0" applyAlignment="0" applyProtection="0"/>
    <xf numFmtId="0" fontId="72" fillId="73" borderId="0" applyNumberFormat="0" applyBorder="0" applyAlignment="0" applyProtection="0"/>
    <xf numFmtId="0" fontId="47" fillId="67" borderId="0" applyNumberFormat="0" applyBorder="0" applyAlignment="0" applyProtection="0"/>
    <xf numFmtId="0" fontId="72" fillId="73" borderId="0" applyNumberFormat="0" applyBorder="0" applyAlignment="0" applyProtection="0"/>
    <xf numFmtId="0" fontId="72" fillId="6" borderId="0" applyNumberFormat="0" applyBorder="0" applyAlignment="0" applyProtection="0"/>
    <xf numFmtId="185" fontId="47" fillId="67" borderId="0" applyNumberFormat="0" applyBorder="0" applyAlignment="0" applyProtection="0"/>
    <xf numFmtId="185" fontId="47" fillId="67" borderId="0" applyNumberFormat="0" applyBorder="0" applyAlignment="0" applyProtection="0"/>
    <xf numFmtId="0" fontId="66" fillId="35" borderId="0" applyNumberFormat="0" applyBorder="0" applyAlignment="0" applyProtection="0"/>
    <xf numFmtId="0" fontId="47" fillId="67" borderId="0" applyNumberFormat="0" applyBorder="0" applyAlignment="0" applyProtection="0"/>
    <xf numFmtId="0" fontId="72" fillId="6" borderId="0" applyNumberFormat="0" applyBorder="0" applyAlignment="0" applyProtection="0"/>
    <xf numFmtId="185" fontId="47" fillId="67" borderId="0" applyNumberFormat="0" applyBorder="0" applyAlignment="0" applyProtection="0"/>
    <xf numFmtId="0" fontId="72" fillId="74" borderId="0" applyNumberFormat="0" applyBorder="0" applyAlignment="0" applyProtection="0"/>
    <xf numFmtId="184" fontId="47" fillId="67" borderId="0" applyNumberFormat="0" applyBorder="0" applyAlignment="0" applyProtection="0"/>
    <xf numFmtId="0" fontId="72" fillId="6" borderId="0" applyNumberFormat="0" applyBorder="0" applyAlignment="0" applyProtection="0"/>
    <xf numFmtId="185" fontId="47" fillId="67" borderId="0" applyNumberFormat="0" applyBorder="0" applyAlignment="0" applyProtection="0"/>
    <xf numFmtId="0" fontId="47" fillId="67" borderId="0" applyNumberFormat="0" applyBorder="0" applyAlignment="0" applyProtection="0"/>
    <xf numFmtId="0" fontId="72" fillId="6" borderId="0" applyNumberFormat="0" applyBorder="0" applyAlignment="0" applyProtection="0"/>
    <xf numFmtId="0" fontId="66" fillId="66" borderId="0" applyNumberFormat="0" applyBorder="0" applyAlignment="0" applyProtection="0"/>
    <xf numFmtId="0" fontId="66" fillId="35" borderId="0" applyNumberFormat="0" applyBorder="0" applyAlignment="0" applyProtection="0"/>
    <xf numFmtId="0" fontId="72" fillId="59" borderId="0" applyNumberFormat="0" applyBorder="0" applyAlignment="0" applyProtection="0"/>
    <xf numFmtId="0" fontId="47"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184" fontId="72" fillId="59" borderId="0" applyNumberFormat="0" applyBorder="0" applyAlignment="0" applyProtection="0"/>
    <xf numFmtId="188" fontId="72" fillId="59" borderId="0" applyNumberFormat="0" applyBorder="0" applyAlignment="0" applyProtection="0"/>
    <xf numFmtId="188" fontId="72" fillId="59" borderId="0" applyNumberFormat="0" applyBorder="0" applyAlignment="0" applyProtection="0"/>
    <xf numFmtId="185" fontId="72" fillId="59" borderId="0" applyNumberFormat="0" applyBorder="0" applyAlignment="0" applyProtection="0"/>
    <xf numFmtId="0" fontId="47" fillId="59" borderId="0" applyNumberFormat="0" applyBorder="0" applyAlignment="0" applyProtection="0"/>
    <xf numFmtId="0" fontId="72" fillId="59" borderId="0" applyNumberFormat="0" applyBorder="0" applyAlignment="0" applyProtection="0"/>
    <xf numFmtId="186" fontId="73" fillId="39" borderId="0" applyNumberFormat="0" applyBorder="0" applyAlignment="0" applyProtection="0"/>
    <xf numFmtId="185" fontId="72" fillId="59" borderId="0" applyNumberFormat="0" applyBorder="0" applyAlignment="0" applyProtection="0"/>
    <xf numFmtId="0" fontId="72" fillId="59" borderId="0" applyNumberFormat="0" applyBorder="0" applyAlignment="0" applyProtection="0"/>
    <xf numFmtId="184" fontId="72" fillId="59" borderId="0" applyNumberFormat="0" applyBorder="0" applyAlignment="0" applyProtection="0"/>
    <xf numFmtId="188" fontId="72" fillId="59" borderId="0" applyNumberFormat="0" applyBorder="0" applyAlignment="0" applyProtection="0"/>
    <xf numFmtId="185" fontId="73" fillId="39" borderId="0" applyNumberFormat="0" applyBorder="0" applyAlignment="0" applyProtection="0"/>
    <xf numFmtId="185" fontId="73" fillId="39" borderId="0" applyNumberFormat="0" applyBorder="0" applyAlignment="0" applyProtection="0"/>
    <xf numFmtId="0" fontId="47" fillId="59" borderId="0" applyNumberFormat="0" applyBorder="0" applyAlignment="0" applyProtection="0"/>
    <xf numFmtId="0" fontId="66" fillId="39" borderId="0" applyNumberFormat="0" applyBorder="0" applyAlignment="0" applyProtection="0"/>
    <xf numFmtId="0" fontId="72" fillId="59" borderId="0" applyNumberFormat="0" applyBorder="0" applyAlignment="0" applyProtection="0"/>
    <xf numFmtId="186" fontId="73" fillId="39" borderId="0" applyNumberFormat="0" applyBorder="0" applyAlignment="0" applyProtection="0"/>
    <xf numFmtId="0" fontId="73" fillId="39" borderId="0" applyNumberFormat="0" applyBorder="0" applyAlignment="0" applyProtection="0"/>
    <xf numFmtId="0" fontId="47" fillId="59" borderId="0" applyNumberFormat="0" applyBorder="0" applyAlignment="0" applyProtection="0"/>
    <xf numFmtId="186" fontId="72" fillId="59" borderId="0" applyNumberFormat="0" applyBorder="0" applyAlignment="0" applyProtection="0"/>
    <xf numFmtId="187" fontId="72" fillId="59" borderId="0" applyNumberFormat="0" applyBorder="0" applyAlignment="0" applyProtection="0"/>
    <xf numFmtId="187" fontId="73" fillId="39" borderId="0" applyNumberFormat="0" applyBorder="0" applyAlignment="0" applyProtection="0"/>
    <xf numFmtId="186" fontId="73" fillId="39" borderId="0" applyNumberFormat="0" applyBorder="0" applyAlignment="0" applyProtection="0"/>
    <xf numFmtId="187" fontId="66" fillId="39" borderId="0" applyNumberFormat="0" applyBorder="0" applyAlignment="0" applyProtection="0"/>
    <xf numFmtId="186" fontId="47" fillId="59" borderId="0" applyNumberFormat="0" applyBorder="0" applyAlignment="0" applyProtection="0"/>
    <xf numFmtId="187" fontId="47" fillId="59" borderId="0" applyNumberFormat="0" applyBorder="0" applyAlignment="0" applyProtection="0"/>
    <xf numFmtId="187" fontId="47" fillId="59" borderId="0" applyNumberFormat="0" applyBorder="0" applyAlignment="0" applyProtection="0"/>
    <xf numFmtId="0" fontId="72" fillId="59" borderId="0" applyNumberFormat="0" applyBorder="0" applyAlignment="0" applyProtection="0"/>
    <xf numFmtId="188" fontId="47" fillId="59" borderId="0" applyNumberFormat="0" applyBorder="0" applyAlignment="0" applyProtection="0"/>
    <xf numFmtId="188" fontId="47" fillId="59" borderId="0" applyNumberFormat="0" applyBorder="0" applyAlignment="0" applyProtection="0"/>
    <xf numFmtId="185" fontId="72" fillId="59" borderId="0" applyNumberFormat="0" applyBorder="0" applyAlignment="0" applyProtection="0"/>
    <xf numFmtId="185" fontId="72" fillId="59" borderId="0" applyNumberFormat="0" applyBorder="0" applyAlignment="0" applyProtection="0"/>
    <xf numFmtId="0" fontId="47" fillId="59" borderId="0" applyNumberFormat="0" applyBorder="0" applyAlignment="0" applyProtection="0"/>
    <xf numFmtId="188" fontId="47" fillId="59" borderId="0" applyNumberFormat="0" applyBorder="0" applyAlignment="0" applyProtection="0"/>
    <xf numFmtId="186" fontId="47" fillId="59" borderId="0" applyNumberFormat="0" applyBorder="0" applyAlignment="0" applyProtection="0"/>
    <xf numFmtId="0" fontId="72" fillId="59" borderId="0" applyNumberFormat="0" applyBorder="0" applyAlignment="0" applyProtection="0"/>
    <xf numFmtId="0" fontId="47" fillId="59" borderId="0" applyNumberFormat="0" applyBorder="0" applyAlignment="0" applyProtection="0"/>
    <xf numFmtId="186" fontId="73" fillId="39" borderId="0" applyNumberFormat="0" applyBorder="0" applyAlignment="0" applyProtection="0"/>
    <xf numFmtId="0" fontId="73" fillId="39" borderId="0" applyNumberFormat="0" applyBorder="0" applyAlignment="0" applyProtection="0"/>
    <xf numFmtId="0" fontId="72" fillId="59" borderId="0" applyNumberFormat="0" applyBorder="0" applyAlignment="0" applyProtection="0"/>
    <xf numFmtId="0" fontId="47"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185" fontId="47" fillId="59" borderId="0" applyNumberFormat="0" applyBorder="0" applyAlignment="0" applyProtection="0"/>
    <xf numFmtId="185" fontId="47" fillId="59" borderId="0" applyNumberFormat="0" applyBorder="0" applyAlignment="0" applyProtection="0"/>
    <xf numFmtId="0" fontId="66" fillId="39" borderId="0" applyNumberFormat="0" applyBorder="0" applyAlignment="0" applyProtection="0"/>
    <xf numFmtId="0" fontId="47" fillId="59" borderId="0" applyNumberFormat="0" applyBorder="0" applyAlignment="0" applyProtection="0"/>
    <xf numFmtId="0" fontId="72" fillId="59" borderId="0" applyNumberFormat="0" applyBorder="0" applyAlignment="0" applyProtection="0"/>
    <xf numFmtId="185" fontId="47" fillId="59" borderId="0" applyNumberFormat="0" applyBorder="0" applyAlignment="0" applyProtection="0"/>
    <xf numFmtId="0" fontId="72" fillId="59" borderId="0" applyNumberFormat="0" applyBorder="0" applyAlignment="0" applyProtection="0"/>
    <xf numFmtId="184" fontId="47" fillId="59" borderId="0" applyNumberFormat="0" applyBorder="0" applyAlignment="0" applyProtection="0"/>
    <xf numFmtId="0" fontId="72" fillId="59" borderId="0" applyNumberFormat="0" applyBorder="0" applyAlignment="0" applyProtection="0"/>
    <xf numFmtId="185" fontId="47" fillId="59" borderId="0" applyNumberFormat="0" applyBorder="0" applyAlignment="0" applyProtection="0"/>
    <xf numFmtId="0" fontId="47" fillId="59" borderId="0" applyNumberFormat="0" applyBorder="0" applyAlignment="0" applyProtection="0"/>
    <xf numFmtId="0" fontId="72" fillId="59" borderId="0" applyNumberFormat="0" applyBorder="0" applyAlignment="0" applyProtection="0"/>
    <xf numFmtId="0" fontId="66" fillId="75" borderId="0" applyNumberFormat="0" applyBorder="0" applyAlignment="0" applyProtection="0"/>
    <xf numFmtId="0" fontId="66" fillId="39" borderId="0" applyNumberFormat="0" applyBorder="0" applyAlignment="0" applyProtection="0"/>
    <xf numFmtId="0" fontId="72" fillId="69" borderId="0" applyNumberFormat="0" applyBorder="0" applyAlignment="0" applyProtection="0"/>
    <xf numFmtId="0" fontId="47" fillId="70"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184" fontId="72" fillId="69" borderId="0" applyNumberFormat="0" applyBorder="0" applyAlignment="0" applyProtection="0"/>
    <xf numFmtId="188" fontId="72" fillId="69" borderId="0" applyNumberFormat="0" applyBorder="0" applyAlignment="0" applyProtection="0"/>
    <xf numFmtId="188" fontId="72" fillId="69" borderId="0" applyNumberFormat="0" applyBorder="0" applyAlignment="0" applyProtection="0"/>
    <xf numFmtId="185" fontId="72" fillId="69" borderId="0" applyNumberFormat="0" applyBorder="0" applyAlignment="0" applyProtection="0"/>
    <xf numFmtId="0" fontId="47" fillId="70" borderId="0" applyNumberFormat="0" applyBorder="0" applyAlignment="0" applyProtection="0"/>
    <xf numFmtId="0" fontId="72" fillId="69" borderId="0" applyNumberFormat="0" applyBorder="0" applyAlignment="0" applyProtection="0"/>
    <xf numFmtId="186" fontId="73" fillId="43" borderId="0" applyNumberFormat="0" applyBorder="0" applyAlignment="0" applyProtection="0"/>
    <xf numFmtId="185" fontId="72" fillId="69" borderId="0" applyNumberFormat="0" applyBorder="0" applyAlignment="0" applyProtection="0"/>
    <xf numFmtId="0" fontId="72" fillId="69" borderId="0" applyNumberFormat="0" applyBorder="0" applyAlignment="0" applyProtection="0"/>
    <xf numFmtId="184" fontId="72" fillId="69" borderId="0" applyNumberFormat="0" applyBorder="0" applyAlignment="0" applyProtection="0"/>
    <xf numFmtId="188" fontId="72" fillId="69" borderId="0" applyNumberFormat="0" applyBorder="0" applyAlignment="0" applyProtection="0"/>
    <xf numFmtId="185" fontId="73" fillId="43" borderId="0" applyNumberFormat="0" applyBorder="0" applyAlignment="0" applyProtection="0"/>
    <xf numFmtId="185" fontId="73" fillId="43" borderId="0" applyNumberFormat="0" applyBorder="0" applyAlignment="0" applyProtection="0"/>
    <xf numFmtId="0" fontId="47" fillId="70" borderId="0" applyNumberFormat="0" applyBorder="0" applyAlignment="0" applyProtection="0"/>
    <xf numFmtId="0" fontId="66" fillId="43" borderId="0" applyNumberFormat="0" applyBorder="0" applyAlignment="0" applyProtection="0"/>
    <xf numFmtId="0" fontId="72" fillId="69" borderId="0" applyNumberFormat="0" applyBorder="0" applyAlignment="0" applyProtection="0"/>
    <xf numFmtId="186" fontId="73" fillId="43" borderId="0" applyNumberFormat="0" applyBorder="0" applyAlignment="0" applyProtection="0"/>
    <xf numFmtId="0" fontId="73" fillId="43" borderId="0" applyNumberFormat="0" applyBorder="0" applyAlignment="0" applyProtection="0"/>
    <xf numFmtId="0" fontId="47" fillId="70" borderId="0" applyNumberFormat="0" applyBorder="0" applyAlignment="0" applyProtection="0"/>
    <xf numFmtId="186" fontId="72" fillId="69" borderId="0" applyNumberFormat="0" applyBorder="0" applyAlignment="0" applyProtection="0"/>
    <xf numFmtId="187" fontId="72" fillId="69" borderId="0" applyNumberFormat="0" applyBorder="0" applyAlignment="0" applyProtection="0"/>
    <xf numFmtId="187" fontId="73" fillId="43" borderId="0" applyNumberFormat="0" applyBorder="0" applyAlignment="0" applyProtection="0"/>
    <xf numFmtId="186" fontId="73" fillId="43" borderId="0" applyNumberFormat="0" applyBorder="0" applyAlignment="0" applyProtection="0"/>
    <xf numFmtId="187" fontId="66" fillId="43" borderId="0" applyNumberFormat="0" applyBorder="0" applyAlignment="0" applyProtection="0"/>
    <xf numFmtId="186" fontId="47" fillId="70" borderId="0" applyNumberFormat="0" applyBorder="0" applyAlignment="0" applyProtection="0"/>
    <xf numFmtId="187" fontId="47" fillId="70" borderId="0" applyNumberFormat="0" applyBorder="0" applyAlignment="0" applyProtection="0"/>
    <xf numFmtId="187" fontId="47" fillId="70" borderId="0" applyNumberFormat="0" applyBorder="0" applyAlignment="0" applyProtection="0"/>
    <xf numFmtId="0" fontId="72" fillId="70" borderId="0" applyNumberFormat="0" applyBorder="0" applyAlignment="0" applyProtection="0"/>
    <xf numFmtId="188" fontId="47" fillId="70" borderId="0" applyNumberFormat="0" applyBorder="0" applyAlignment="0" applyProtection="0"/>
    <xf numFmtId="188" fontId="47" fillId="70" borderId="0" applyNumberFormat="0" applyBorder="0" applyAlignment="0" applyProtection="0"/>
    <xf numFmtId="185" fontId="72" fillId="69" borderId="0" applyNumberFormat="0" applyBorder="0" applyAlignment="0" applyProtection="0"/>
    <xf numFmtId="185" fontId="72" fillId="69" borderId="0" applyNumberFormat="0" applyBorder="0" applyAlignment="0" applyProtection="0"/>
    <xf numFmtId="0" fontId="47" fillId="70" borderId="0" applyNumberFormat="0" applyBorder="0" applyAlignment="0" applyProtection="0"/>
    <xf numFmtId="188" fontId="47" fillId="70" borderId="0" applyNumberFormat="0" applyBorder="0" applyAlignment="0" applyProtection="0"/>
    <xf numFmtId="186" fontId="47" fillId="70" borderId="0" applyNumberFormat="0" applyBorder="0" applyAlignment="0" applyProtection="0"/>
    <xf numFmtId="0" fontId="72" fillId="69" borderId="0" applyNumberFormat="0" applyBorder="0" applyAlignment="0" applyProtection="0"/>
    <xf numFmtId="0" fontId="47" fillId="70" borderId="0" applyNumberFormat="0" applyBorder="0" applyAlignment="0" applyProtection="0"/>
    <xf numFmtId="186" fontId="73" fillId="43" borderId="0" applyNumberFormat="0" applyBorder="0" applyAlignment="0" applyProtection="0"/>
    <xf numFmtId="0" fontId="73" fillId="43" borderId="0" applyNumberFormat="0" applyBorder="0" applyAlignment="0" applyProtection="0"/>
    <xf numFmtId="0" fontId="72" fillId="69" borderId="0" applyNumberFormat="0" applyBorder="0" applyAlignment="0" applyProtection="0"/>
    <xf numFmtId="0" fontId="47" fillId="70"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185" fontId="47" fillId="70" borderId="0" applyNumberFormat="0" applyBorder="0" applyAlignment="0" applyProtection="0"/>
    <xf numFmtId="185" fontId="47" fillId="70" borderId="0" applyNumberFormat="0" applyBorder="0" applyAlignment="0" applyProtection="0"/>
    <xf numFmtId="0" fontId="66" fillId="43" borderId="0" applyNumberFormat="0" applyBorder="0" applyAlignment="0" applyProtection="0"/>
    <xf numFmtId="0" fontId="47" fillId="70" borderId="0" applyNumberFormat="0" applyBorder="0" applyAlignment="0" applyProtection="0"/>
    <xf numFmtId="0" fontId="72" fillId="70" borderId="0" applyNumberFormat="0" applyBorder="0" applyAlignment="0" applyProtection="0"/>
    <xf numFmtId="185" fontId="47" fillId="70" borderId="0" applyNumberFormat="0" applyBorder="0" applyAlignment="0" applyProtection="0"/>
    <xf numFmtId="0" fontId="72" fillId="68" borderId="0" applyNumberFormat="0" applyBorder="0" applyAlignment="0" applyProtection="0"/>
    <xf numFmtId="184" fontId="47" fillId="70" borderId="0" applyNumberFormat="0" applyBorder="0" applyAlignment="0" applyProtection="0"/>
    <xf numFmtId="0" fontId="72" fillId="70" borderId="0" applyNumberFormat="0" applyBorder="0" applyAlignment="0" applyProtection="0"/>
    <xf numFmtId="185" fontId="47" fillId="70" borderId="0" applyNumberFormat="0" applyBorder="0" applyAlignment="0" applyProtection="0"/>
    <xf numFmtId="0" fontId="72" fillId="70" borderId="0" applyNumberFormat="0" applyBorder="0" applyAlignment="0" applyProtection="0"/>
    <xf numFmtId="0" fontId="66" fillId="72" borderId="0" applyNumberFormat="0" applyBorder="0" applyAlignment="0" applyProtection="0"/>
    <xf numFmtId="0" fontId="66" fillId="43" borderId="0" applyNumberFormat="0" applyBorder="0" applyAlignment="0" applyProtection="0"/>
    <xf numFmtId="0" fontId="72" fillId="76" borderId="0" applyNumberFormat="0" applyBorder="0" applyAlignment="0" applyProtection="0"/>
    <xf numFmtId="0" fontId="47" fillId="71"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8" fontId="72" fillId="76" borderId="0" applyNumberFormat="0" applyBorder="0" applyAlignment="0" applyProtection="0"/>
    <xf numFmtId="185" fontId="72" fillId="76" borderId="0" applyNumberFormat="0" applyBorder="0" applyAlignment="0" applyProtection="0"/>
    <xf numFmtId="0" fontId="47" fillId="71" borderId="0" applyNumberFormat="0" applyBorder="0" applyAlignment="0" applyProtection="0"/>
    <xf numFmtId="0" fontId="72" fillId="76" borderId="0" applyNumberFormat="0" applyBorder="0" applyAlignment="0" applyProtection="0"/>
    <xf numFmtId="186" fontId="73" fillId="47" borderId="0" applyNumberFormat="0" applyBorder="0" applyAlignment="0" applyProtection="0"/>
    <xf numFmtId="185"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5" fontId="73" fillId="47" borderId="0" applyNumberFormat="0" applyBorder="0" applyAlignment="0" applyProtection="0"/>
    <xf numFmtId="185" fontId="73" fillId="47" borderId="0" applyNumberFormat="0" applyBorder="0" applyAlignment="0" applyProtection="0"/>
    <xf numFmtId="0" fontId="47" fillId="71" borderId="0" applyNumberFormat="0" applyBorder="0" applyAlignment="0" applyProtection="0"/>
    <xf numFmtId="0" fontId="66" fillId="47" borderId="0" applyNumberFormat="0" applyBorder="0" applyAlignment="0" applyProtection="0"/>
    <xf numFmtId="0" fontId="72" fillId="76" borderId="0" applyNumberFormat="0" applyBorder="0" applyAlignment="0" applyProtection="0"/>
    <xf numFmtId="186" fontId="73" fillId="47" borderId="0" applyNumberFormat="0" applyBorder="0" applyAlignment="0" applyProtection="0"/>
    <xf numFmtId="0" fontId="73" fillId="47" borderId="0" applyNumberFormat="0" applyBorder="0" applyAlignment="0" applyProtection="0"/>
    <xf numFmtId="0" fontId="47" fillId="71" borderId="0" applyNumberFormat="0" applyBorder="0" applyAlignment="0" applyProtection="0"/>
    <xf numFmtId="186" fontId="72" fillId="76" borderId="0" applyNumberFormat="0" applyBorder="0" applyAlignment="0" applyProtection="0"/>
    <xf numFmtId="187" fontId="72" fillId="76" borderId="0" applyNumberFormat="0" applyBorder="0" applyAlignment="0" applyProtection="0"/>
    <xf numFmtId="187" fontId="73" fillId="47" borderId="0" applyNumberFormat="0" applyBorder="0" applyAlignment="0" applyProtection="0"/>
    <xf numFmtId="186" fontId="73" fillId="47" borderId="0" applyNumberFormat="0" applyBorder="0" applyAlignment="0" applyProtection="0"/>
    <xf numFmtId="187" fontId="66" fillId="47" borderId="0" applyNumberFormat="0" applyBorder="0" applyAlignment="0" applyProtection="0"/>
    <xf numFmtId="186" fontId="47" fillId="71" borderId="0" applyNumberFormat="0" applyBorder="0" applyAlignment="0" applyProtection="0"/>
    <xf numFmtId="187" fontId="47" fillId="71" borderId="0" applyNumberFormat="0" applyBorder="0" applyAlignment="0" applyProtection="0"/>
    <xf numFmtId="187" fontId="47" fillId="71" borderId="0" applyNumberFormat="0" applyBorder="0" applyAlignment="0" applyProtection="0"/>
    <xf numFmtId="0" fontId="72" fillId="71" borderId="0" applyNumberFormat="0" applyBorder="0" applyAlignment="0" applyProtection="0"/>
    <xf numFmtId="188" fontId="47" fillId="71" borderId="0" applyNumberFormat="0" applyBorder="0" applyAlignment="0" applyProtection="0"/>
    <xf numFmtId="188" fontId="47" fillId="71" borderId="0" applyNumberFormat="0" applyBorder="0" applyAlignment="0" applyProtection="0"/>
    <xf numFmtId="185" fontId="72" fillId="76" borderId="0" applyNumberFormat="0" applyBorder="0" applyAlignment="0" applyProtection="0"/>
    <xf numFmtId="185" fontId="72" fillId="76" borderId="0" applyNumberFormat="0" applyBorder="0" applyAlignment="0" applyProtection="0"/>
    <xf numFmtId="0" fontId="47" fillId="71" borderId="0" applyNumberFormat="0" applyBorder="0" applyAlignment="0" applyProtection="0"/>
    <xf numFmtId="188" fontId="47" fillId="71" borderId="0" applyNumberFormat="0" applyBorder="0" applyAlignment="0" applyProtection="0"/>
    <xf numFmtId="186" fontId="47" fillId="71" borderId="0" applyNumberFormat="0" applyBorder="0" applyAlignment="0" applyProtection="0"/>
    <xf numFmtId="0" fontId="72" fillId="76" borderId="0" applyNumberFormat="0" applyBorder="0" applyAlignment="0" applyProtection="0"/>
    <xf numFmtId="0" fontId="47" fillId="71" borderId="0" applyNumberFormat="0" applyBorder="0" applyAlignment="0" applyProtection="0"/>
    <xf numFmtId="186" fontId="73" fillId="47" borderId="0" applyNumberFormat="0" applyBorder="0" applyAlignment="0" applyProtection="0"/>
    <xf numFmtId="0" fontId="73" fillId="47" borderId="0" applyNumberFormat="0" applyBorder="0" applyAlignment="0" applyProtection="0"/>
    <xf numFmtId="0" fontId="72" fillId="76" borderId="0" applyNumberFormat="0" applyBorder="0" applyAlignment="0" applyProtection="0"/>
    <xf numFmtId="0" fontId="47" fillId="71" borderId="0" applyNumberFormat="0" applyBorder="0" applyAlignment="0" applyProtection="0"/>
    <xf numFmtId="0" fontId="72" fillId="76" borderId="0" applyNumberFormat="0" applyBorder="0" applyAlignment="0" applyProtection="0"/>
    <xf numFmtId="0" fontId="72" fillId="71" borderId="0" applyNumberFormat="0" applyBorder="0" applyAlignment="0" applyProtection="0"/>
    <xf numFmtId="185" fontId="47" fillId="71" borderId="0" applyNumberFormat="0" applyBorder="0" applyAlignment="0" applyProtection="0"/>
    <xf numFmtId="185" fontId="47" fillId="71" borderId="0" applyNumberFormat="0" applyBorder="0" applyAlignment="0" applyProtection="0"/>
    <xf numFmtId="0" fontId="66" fillId="47" borderId="0" applyNumberFormat="0" applyBorder="0" applyAlignment="0" applyProtection="0"/>
    <xf numFmtId="0" fontId="47" fillId="71" borderId="0" applyNumberFormat="0" applyBorder="0" applyAlignment="0" applyProtection="0"/>
    <xf numFmtId="0" fontId="72" fillId="71" borderId="0" applyNumberFormat="0" applyBorder="0" applyAlignment="0" applyProtection="0"/>
    <xf numFmtId="185" fontId="47" fillId="71" borderId="0" applyNumberFormat="0" applyBorder="0" applyAlignment="0" applyProtection="0"/>
    <xf numFmtId="0" fontId="72" fillId="71" borderId="0" applyNumberFormat="0" applyBorder="0" applyAlignment="0" applyProtection="0"/>
    <xf numFmtId="184" fontId="47" fillId="71" borderId="0" applyNumberFormat="0" applyBorder="0" applyAlignment="0" applyProtection="0"/>
    <xf numFmtId="0" fontId="72" fillId="71" borderId="0" applyNumberFormat="0" applyBorder="0" applyAlignment="0" applyProtection="0"/>
    <xf numFmtId="185" fontId="47" fillId="71" borderId="0" applyNumberFormat="0" applyBorder="0" applyAlignment="0" applyProtection="0"/>
    <xf numFmtId="0" fontId="47" fillId="71" borderId="0" applyNumberFormat="0" applyBorder="0" applyAlignment="0" applyProtection="0"/>
    <xf numFmtId="0" fontId="72" fillId="71" borderId="0" applyNumberFormat="0" applyBorder="0" applyAlignment="0" applyProtection="0"/>
    <xf numFmtId="0" fontId="66" fillId="2" borderId="0" applyNumberFormat="0" applyBorder="0" applyAlignment="0" applyProtection="0"/>
    <xf numFmtId="0" fontId="66" fillId="47" borderId="0" applyNumberFormat="0" applyBorder="0" applyAlignment="0" applyProtection="0"/>
    <xf numFmtId="0" fontId="72" fillId="74" borderId="0" applyNumberFormat="0" applyBorder="0" applyAlignment="0" applyProtection="0"/>
    <xf numFmtId="0" fontId="47" fillId="67"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8" fontId="72" fillId="74" borderId="0" applyNumberFormat="0" applyBorder="0" applyAlignment="0" applyProtection="0"/>
    <xf numFmtId="185" fontId="72" fillId="74" borderId="0" applyNumberFormat="0" applyBorder="0" applyAlignment="0" applyProtection="0"/>
    <xf numFmtId="0" fontId="47" fillId="67" borderId="0" applyNumberFormat="0" applyBorder="0" applyAlignment="0" applyProtection="0"/>
    <xf numFmtId="0" fontId="72" fillId="74" borderId="0" applyNumberFormat="0" applyBorder="0" applyAlignment="0" applyProtection="0"/>
    <xf numFmtId="186" fontId="73" fillId="51" borderId="0" applyNumberFormat="0" applyBorder="0" applyAlignment="0" applyProtection="0"/>
    <xf numFmtId="185"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5" fontId="73" fillId="51" borderId="0" applyNumberFormat="0" applyBorder="0" applyAlignment="0" applyProtection="0"/>
    <xf numFmtId="185" fontId="73" fillId="51" borderId="0" applyNumberFormat="0" applyBorder="0" applyAlignment="0" applyProtection="0"/>
    <xf numFmtId="0" fontId="47" fillId="67" borderId="0" applyNumberFormat="0" applyBorder="0" applyAlignment="0" applyProtection="0"/>
    <xf numFmtId="0" fontId="66" fillId="51" borderId="0" applyNumberFormat="0" applyBorder="0" applyAlignment="0" applyProtection="0"/>
    <xf numFmtId="0" fontId="72" fillId="74" borderId="0" applyNumberFormat="0" applyBorder="0" applyAlignment="0" applyProtection="0"/>
    <xf numFmtId="186" fontId="73" fillId="51" borderId="0" applyNumberFormat="0" applyBorder="0" applyAlignment="0" applyProtection="0"/>
    <xf numFmtId="0" fontId="73" fillId="51" borderId="0" applyNumberFormat="0" applyBorder="0" applyAlignment="0" applyProtection="0"/>
    <xf numFmtId="0" fontId="47" fillId="67" borderId="0" applyNumberFormat="0" applyBorder="0" applyAlignment="0" applyProtection="0"/>
    <xf numFmtId="186" fontId="72" fillId="74" borderId="0" applyNumberFormat="0" applyBorder="0" applyAlignment="0" applyProtection="0"/>
    <xf numFmtId="187" fontId="72" fillId="74" borderId="0" applyNumberFormat="0" applyBorder="0" applyAlignment="0" applyProtection="0"/>
    <xf numFmtId="187" fontId="73" fillId="51" borderId="0" applyNumberFormat="0" applyBorder="0" applyAlignment="0" applyProtection="0"/>
    <xf numFmtId="186" fontId="73" fillId="51" borderId="0" applyNumberFormat="0" applyBorder="0" applyAlignment="0" applyProtection="0"/>
    <xf numFmtId="187" fontId="66" fillId="51" borderId="0" applyNumberFormat="0" applyBorder="0" applyAlignment="0" applyProtection="0"/>
    <xf numFmtId="186" fontId="47" fillId="67" borderId="0" applyNumberFormat="0" applyBorder="0" applyAlignment="0" applyProtection="0"/>
    <xf numFmtId="187" fontId="47" fillId="67" borderId="0" applyNumberFormat="0" applyBorder="0" applyAlignment="0" applyProtection="0"/>
    <xf numFmtId="187" fontId="47" fillId="67" borderId="0" applyNumberFormat="0" applyBorder="0" applyAlignment="0" applyProtection="0"/>
    <xf numFmtId="0" fontId="72" fillId="74" borderId="0" applyNumberFormat="0" applyBorder="0" applyAlignment="0" applyProtection="0"/>
    <xf numFmtId="188" fontId="47" fillId="67" borderId="0" applyNumberFormat="0" applyBorder="0" applyAlignment="0" applyProtection="0"/>
    <xf numFmtId="188" fontId="47" fillId="67" borderId="0" applyNumberFormat="0" applyBorder="0" applyAlignment="0" applyProtection="0"/>
    <xf numFmtId="185" fontId="72" fillId="74" borderId="0" applyNumberFormat="0" applyBorder="0" applyAlignment="0" applyProtection="0"/>
    <xf numFmtId="185" fontId="72" fillId="74" borderId="0" applyNumberFormat="0" applyBorder="0" applyAlignment="0" applyProtection="0"/>
    <xf numFmtId="0" fontId="47" fillId="67" borderId="0" applyNumberFormat="0" applyBorder="0" applyAlignment="0" applyProtection="0"/>
    <xf numFmtId="188" fontId="47" fillId="67" borderId="0" applyNumberFormat="0" applyBorder="0" applyAlignment="0" applyProtection="0"/>
    <xf numFmtId="186" fontId="47" fillId="67" borderId="0" applyNumberFormat="0" applyBorder="0" applyAlignment="0" applyProtection="0"/>
    <xf numFmtId="0" fontId="72" fillId="74" borderId="0" applyNumberFormat="0" applyBorder="0" applyAlignment="0" applyProtection="0"/>
    <xf numFmtId="0" fontId="47" fillId="67" borderId="0" applyNumberFormat="0" applyBorder="0" applyAlignment="0" applyProtection="0"/>
    <xf numFmtId="186" fontId="73" fillId="51" borderId="0" applyNumberFormat="0" applyBorder="0" applyAlignment="0" applyProtection="0"/>
    <xf numFmtId="0" fontId="73" fillId="51" borderId="0" applyNumberFormat="0" applyBorder="0" applyAlignment="0" applyProtection="0"/>
    <xf numFmtId="0" fontId="72" fillId="74" borderId="0" applyNumberFormat="0" applyBorder="0" applyAlignment="0" applyProtection="0"/>
    <xf numFmtId="0" fontId="47" fillId="67"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185" fontId="47" fillId="67" borderId="0" applyNumberFormat="0" applyBorder="0" applyAlignment="0" applyProtection="0"/>
    <xf numFmtId="185" fontId="47" fillId="67" borderId="0" applyNumberFormat="0" applyBorder="0" applyAlignment="0" applyProtection="0"/>
    <xf numFmtId="0" fontId="66" fillId="51" borderId="0" applyNumberFormat="0" applyBorder="0" applyAlignment="0" applyProtection="0"/>
    <xf numFmtId="0" fontId="47" fillId="67" borderId="0" applyNumberFormat="0" applyBorder="0" applyAlignment="0" applyProtection="0"/>
    <xf numFmtId="0" fontId="72" fillId="74" borderId="0" applyNumberFormat="0" applyBorder="0" applyAlignment="0" applyProtection="0"/>
    <xf numFmtId="185" fontId="47" fillId="67" borderId="0" applyNumberFormat="0" applyBorder="0" applyAlignment="0" applyProtection="0"/>
    <xf numFmtId="0" fontId="72" fillId="74" borderId="0" applyNumberFormat="0" applyBorder="0" applyAlignment="0" applyProtection="0"/>
    <xf numFmtId="184" fontId="47" fillId="67" borderId="0" applyNumberFormat="0" applyBorder="0" applyAlignment="0" applyProtection="0"/>
    <xf numFmtId="0" fontId="72" fillId="74" borderId="0" applyNumberFormat="0" applyBorder="0" applyAlignment="0" applyProtection="0"/>
    <xf numFmtId="185" fontId="47" fillId="67" borderId="0" applyNumberFormat="0" applyBorder="0" applyAlignment="0" applyProtection="0"/>
    <xf numFmtId="0" fontId="47" fillId="67" borderId="0" applyNumberFormat="0" applyBorder="0" applyAlignment="0" applyProtection="0"/>
    <xf numFmtId="0" fontId="72" fillId="74" borderId="0" applyNumberFormat="0" applyBorder="0" applyAlignment="0" applyProtection="0"/>
    <xf numFmtId="0" fontId="66" fillId="66" borderId="0" applyNumberFormat="0" applyBorder="0" applyAlignment="0" applyProtection="0"/>
    <xf numFmtId="0" fontId="66" fillId="51" borderId="0" applyNumberFormat="0" applyBorder="0" applyAlignment="0" applyProtection="0"/>
    <xf numFmtId="0" fontId="72" fillId="3" borderId="0" applyNumberFormat="0" applyBorder="0" applyAlignment="0" applyProtection="0"/>
    <xf numFmtId="0" fontId="47" fillId="6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184" fontId="72" fillId="3" borderId="0" applyNumberFormat="0" applyBorder="0" applyAlignment="0" applyProtection="0"/>
    <xf numFmtId="188" fontId="72" fillId="3" borderId="0" applyNumberFormat="0" applyBorder="0" applyAlignment="0" applyProtection="0"/>
    <xf numFmtId="188" fontId="72" fillId="3" borderId="0" applyNumberFormat="0" applyBorder="0" applyAlignment="0" applyProtection="0"/>
    <xf numFmtId="185" fontId="72" fillId="3" borderId="0" applyNumberFormat="0" applyBorder="0" applyAlignment="0" applyProtection="0"/>
    <xf numFmtId="0" fontId="47" fillId="62" borderId="0" applyNumberFormat="0" applyBorder="0" applyAlignment="0" applyProtection="0"/>
    <xf numFmtId="0" fontId="72" fillId="3" borderId="0" applyNumberFormat="0" applyBorder="0" applyAlignment="0" applyProtection="0"/>
    <xf numFmtId="186" fontId="73" fillId="55" borderId="0" applyNumberFormat="0" applyBorder="0" applyAlignment="0" applyProtection="0"/>
    <xf numFmtId="185" fontId="72" fillId="3" borderId="0" applyNumberFormat="0" applyBorder="0" applyAlignment="0" applyProtection="0"/>
    <xf numFmtId="0" fontId="72" fillId="3" borderId="0" applyNumberFormat="0" applyBorder="0" applyAlignment="0" applyProtection="0"/>
    <xf numFmtId="184" fontId="72" fillId="3" borderId="0" applyNumberFormat="0" applyBorder="0" applyAlignment="0" applyProtection="0"/>
    <xf numFmtId="188" fontId="72" fillId="3" borderId="0" applyNumberFormat="0" applyBorder="0" applyAlignment="0" applyProtection="0"/>
    <xf numFmtId="185" fontId="73" fillId="55" borderId="0" applyNumberFormat="0" applyBorder="0" applyAlignment="0" applyProtection="0"/>
    <xf numFmtId="185" fontId="73" fillId="55" borderId="0" applyNumberFormat="0" applyBorder="0" applyAlignment="0" applyProtection="0"/>
    <xf numFmtId="0" fontId="47" fillId="62" borderId="0" applyNumberFormat="0" applyBorder="0" applyAlignment="0" applyProtection="0"/>
    <xf numFmtId="0" fontId="66" fillId="55" borderId="0" applyNumberFormat="0" applyBorder="0" applyAlignment="0" applyProtection="0"/>
    <xf numFmtId="0" fontId="72" fillId="3" borderId="0" applyNumberFormat="0" applyBorder="0" applyAlignment="0" applyProtection="0"/>
    <xf numFmtId="186" fontId="73" fillId="55" borderId="0" applyNumberFormat="0" applyBorder="0" applyAlignment="0" applyProtection="0"/>
    <xf numFmtId="0" fontId="73" fillId="55" borderId="0" applyNumberFormat="0" applyBorder="0" applyAlignment="0" applyProtection="0"/>
    <xf numFmtId="0" fontId="47" fillId="62" borderId="0" applyNumberFormat="0" applyBorder="0" applyAlignment="0" applyProtection="0"/>
    <xf numFmtId="186" fontId="72" fillId="3" borderId="0" applyNumberFormat="0" applyBorder="0" applyAlignment="0" applyProtection="0"/>
    <xf numFmtId="187" fontId="72" fillId="3" borderId="0" applyNumberFormat="0" applyBorder="0" applyAlignment="0" applyProtection="0"/>
    <xf numFmtId="187" fontId="73" fillId="55" borderId="0" applyNumberFormat="0" applyBorder="0" applyAlignment="0" applyProtection="0"/>
    <xf numFmtId="186" fontId="73" fillId="55" borderId="0" applyNumberFormat="0" applyBorder="0" applyAlignment="0" applyProtection="0"/>
    <xf numFmtId="187" fontId="66" fillId="55" borderId="0" applyNumberFormat="0" applyBorder="0" applyAlignment="0" applyProtection="0"/>
    <xf numFmtId="186" fontId="47" fillId="62" borderId="0" applyNumberFormat="0" applyBorder="0" applyAlignment="0" applyProtection="0"/>
    <xf numFmtId="187" fontId="47" fillId="62" borderId="0" applyNumberFormat="0" applyBorder="0" applyAlignment="0" applyProtection="0"/>
    <xf numFmtId="187" fontId="47" fillId="62" borderId="0" applyNumberFormat="0" applyBorder="0" applyAlignment="0" applyProtection="0"/>
    <xf numFmtId="0" fontId="72" fillId="62" borderId="0" applyNumberFormat="0" applyBorder="0" applyAlignment="0" applyProtection="0"/>
    <xf numFmtId="188" fontId="47" fillId="62" borderId="0" applyNumberFormat="0" applyBorder="0" applyAlignment="0" applyProtection="0"/>
    <xf numFmtId="188" fontId="47" fillId="62" borderId="0" applyNumberFormat="0" applyBorder="0" applyAlignment="0" applyProtection="0"/>
    <xf numFmtId="185" fontId="72" fillId="3" borderId="0" applyNumberFormat="0" applyBorder="0" applyAlignment="0" applyProtection="0"/>
    <xf numFmtId="185" fontId="72" fillId="3" borderId="0" applyNumberFormat="0" applyBorder="0" applyAlignment="0" applyProtection="0"/>
    <xf numFmtId="0" fontId="47" fillId="62" borderId="0" applyNumberFormat="0" applyBorder="0" applyAlignment="0" applyProtection="0"/>
    <xf numFmtId="188" fontId="47" fillId="62" borderId="0" applyNumberFormat="0" applyBorder="0" applyAlignment="0" applyProtection="0"/>
    <xf numFmtId="186" fontId="47" fillId="62" borderId="0" applyNumberFormat="0" applyBorder="0" applyAlignment="0" applyProtection="0"/>
    <xf numFmtId="0" fontId="72" fillId="3" borderId="0" applyNumberFormat="0" applyBorder="0" applyAlignment="0" applyProtection="0"/>
    <xf numFmtId="0" fontId="47" fillId="62" borderId="0" applyNumberFormat="0" applyBorder="0" applyAlignment="0" applyProtection="0"/>
    <xf numFmtId="186" fontId="73" fillId="55" borderId="0" applyNumberFormat="0" applyBorder="0" applyAlignment="0" applyProtection="0"/>
    <xf numFmtId="0" fontId="73" fillId="55" borderId="0" applyNumberFormat="0" applyBorder="0" applyAlignment="0" applyProtection="0"/>
    <xf numFmtId="0" fontId="72" fillId="3" borderId="0" applyNumberFormat="0" applyBorder="0" applyAlignment="0" applyProtection="0"/>
    <xf numFmtId="0" fontId="47" fillId="62" borderId="0" applyNumberFormat="0" applyBorder="0" applyAlignment="0" applyProtection="0"/>
    <xf numFmtId="0" fontId="72" fillId="3" borderId="0" applyNumberFormat="0" applyBorder="0" applyAlignment="0" applyProtection="0"/>
    <xf numFmtId="0" fontId="72" fillId="62" borderId="0" applyNumberFormat="0" applyBorder="0" applyAlignment="0" applyProtection="0"/>
    <xf numFmtId="185" fontId="47" fillId="62" borderId="0" applyNumberFormat="0" applyBorder="0" applyAlignment="0" applyProtection="0"/>
    <xf numFmtId="185" fontId="47" fillId="62" borderId="0" applyNumberFormat="0" applyBorder="0" applyAlignment="0" applyProtection="0"/>
    <xf numFmtId="0" fontId="66" fillId="55" borderId="0" applyNumberFormat="0" applyBorder="0" applyAlignment="0" applyProtection="0"/>
    <xf numFmtId="0" fontId="47" fillId="62" borderId="0" applyNumberFormat="0" applyBorder="0" applyAlignment="0" applyProtection="0"/>
    <xf numFmtId="0" fontId="72" fillId="62" borderId="0" applyNumberFormat="0" applyBorder="0" applyAlignment="0" applyProtection="0"/>
    <xf numFmtId="185" fontId="47" fillId="62" borderId="0" applyNumberFormat="0" applyBorder="0" applyAlignment="0" applyProtection="0"/>
    <xf numFmtId="0" fontId="72" fillId="62" borderId="0" applyNumberFormat="0" applyBorder="0" applyAlignment="0" applyProtection="0"/>
    <xf numFmtId="184" fontId="47" fillId="62" borderId="0" applyNumberFormat="0" applyBorder="0" applyAlignment="0" applyProtection="0"/>
    <xf numFmtId="0" fontId="72" fillId="62" borderId="0" applyNumberFormat="0" applyBorder="0" applyAlignment="0" applyProtection="0"/>
    <xf numFmtId="185" fontId="47" fillId="62" borderId="0" applyNumberFormat="0" applyBorder="0" applyAlignment="0" applyProtection="0"/>
    <xf numFmtId="0" fontId="47" fillId="62" borderId="0" applyNumberFormat="0" applyBorder="0" applyAlignment="0" applyProtection="0"/>
    <xf numFmtId="0" fontId="72" fillId="62" borderId="0" applyNumberFormat="0" applyBorder="0" applyAlignment="0" applyProtection="0"/>
    <xf numFmtId="0" fontId="66" fillId="59" borderId="0" applyNumberFormat="0" applyBorder="0" applyAlignment="0" applyProtection="0"/>
    <xf numFmtId="0" fontId="66" fillId="55"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188" fontId="49" fillId="77" borderId="0" applyNumberFormat="0" applyBorder="0" applyAlignment="0" applyProtection="0"/>
    <xf numFmtId="188" fontId="49" fillId="77" borderId="0" applyNumberFormat="0" applyBorder="0" applyAlignment="0" applyProtection="0"/>
    <xf numFmtId="185" fontId="49" fillId="78" borderId="0" applyNumberFormat="0" applyBorder="0" applyAlignment="0" applyProtection="0"/>
    <xf numFmtId="188" fontId="49" fillId="77" borderId="0" applyNumberFormat="0" applyBorder="0" applyAlignment="0" applyProtection="0"/>
    <xf numFmtId="185" fontId="49" fillId="78" borderId="0" applyNumberFormat="0" applyBorder="0" applyAlignment="0" applyProtection="0"/>
    <xf numFmtId="0" fontId="49" fillId="77" borderId="0" applyNumberFormat="0" applyBorder="0" applyAlignment="0" applyProtection="0"/>
    <xf numFmtId="184" fontId="49" fillId="78" borderId="0" applyNumberFormat="0" applyBorder="0" applyAlignment="0" applyProtection="0"/>
    <xf numFmtId="0" fontId="49" fillId="78" borderId="0" applyNumberFormat="0" applyBorder="0" applyAlignment="0" applyProtection="0"/>
    <xf numFmtId="188" fontId="49" fillId="78" borderId="0" applyNumberFormat="0" applyBorder="0" applyAlignment="0" applyProtection="0"/>
    <xf numFmtId="185" fontId="49" fillId="78" borderId="0" applyNumberFormat="0" applyBorder="0" applyAlignment="0" applyProtection="0"/>
    <xf numFmtId="188" fontId="49" fillId="78" borderId="0" applyNumberFormat="0" applyBorder="0" applyAlignment="0" applyProtection="0"/>
    <xf numFmtId="188" fontId="49" fillId="78" borderId="0" applyNumberFormat="0" applyBorder="0" applyAlignment="0" applyProtection="0"/>
    <xf numFmtId="187" fontId="49" fillId="78" borderId="0" applyNumberFormat="0" applyBorder="0" applyAlignment="0" applyProtection="0"/>
    <xf numFmtId="0" fontId="49" fillId="78" borderId="0" applyNumberFormat="0" applyBorder="0" applyAlignment="0" applyProtection="0"/>
    <xf numFmtId="187" fontId="49" fillId="78" borderId="0" applyNumberFormat="0" applyBorder="0" applyAlignment="0" applyProtection="0"/>
    <xf numFmtId="186" fontId="49" fillId="78" borderId="0" applyNumberFormat="0" applyBorder="0" applyAlignment="0" applyProtection="0"/>
    <xf numFmtId="185" fontId="49" fillId="78" borderId="0" applyNumberFormat="0" applyBorder="0" applyAlignment="0" applyProtection="0"/>
    <xf numFmtId="0" fontId="49" fillId="78" borderId="0" applyNumberFormat="0" applyBorder="0" applyAlignment="0" applyProtection="0"/>
    <xf numFmtId="184" fontId="49" fillId="78" borderId="0" applyNumberFormat="0" applyBorder="0" applyAlignment="0" applyProtection="0"/>
    <xf numFmtId="0" fontId="49" fillId="79" borderId="0" applyNumberFormat="0" applyBorder="0" applyAlignment="0" applyProtection="0"/>
    <xf numFmtId="0" fontId="49" fillId="79" borderId="0" applyNumberFormat="0" applyBorder="0" applyAlignment="0" applyProtection="0"/>
    <xf numFmtId="188" fontId="49" fillId="79" borderId="0" applyNumberFormat="0" applyBorder="0" applyAlignment="0" applyProtection="0"/>
    <xf numFmtId="188" fontId="49" fillId="79" borderId="0" applyNumberFormat="0" applyBorder="0" applyAlignment="0" applyProtection="0"/>
    <xf numFmtId="185" fontId="49" fillId="80" borderId="0" applyNumberFormat="0" applyBorder="0" applyAlignment="0" applyProtection="0"/>
    <xf numFmtId="188" fontId="49" fillId="79" borderId="0" applyNumberFormat="0" applyBorder="0" applyAlignment="0" applyProtection="0"/>
    <xf numFmtId="185" fontId="49" fillId="80" borderId="0" applyNumberFormat="0" applyBorder="0" applyAlignment="0" applyProtection="0"/>
    <xf numFmtId="0" fontId="49" fillId="79" borderId="0" applyNumberFormat="0" applyBorder="0" applyAlignment="0" applyProtection="0"/>
    <xf numFmtId="184" fontId="49" fillId="80" borderId="0" applyNumberFormat="0" applyBorder="0" applyAlignment="0" applyProtection="0"/>
    <xf numFmtId="0"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188" fontId="49" fillId="80" borderId="0" applyNumberFormat="0" applyBorder="0" applyAlignment="0" applyProtection="0"/>
    <xf numFmtId="188" fontId="49" fillId="80" borderId="0" applyNumberFormat="0" applyBorder="0" applyAlignment="0" applyProtection="0"/>
    <xf numFmtId="187" fontId="49" fillId="80" borderId="0" applyNumberFormat="0" applyBorder="0" applyAlignment="0" applyProtection="0"/>
    <xf numFmtId="0" fontId="49" fillId="80" borderId="0" applyNumberFormat="0" applyBorder="0" applyAlignment="0" applyProtection="0"/>
    <xf numFmtId="187" fontId="49" fillId="80" borderId="0" applyNumberFormat="0" applyBorder="0" applyAlignment="0" applyProtection="0"/>
    <xf numFmtId="186"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4" fontId="49" fillId="80" borderId="0" applyNumberFormat="0" applyBorder="0" applyAlignment="0" applyProtection="0"/>
    <xf numFmtId="0" fontId="72" fillId="81" borderId="0" applyNumberFormat="0" applyBorder="0" applyAlignment="0" applyProtection="0"/>
    <xf numFmtId="0" fontId="72" fillId="82" borderId="0" applyNumberFormat="0" applyBorder="0" applyAlignment="0" applyProtection="0"/>
    <xf numFmtId="188" fontId="72" fillId="81" borderId="0" applyNumberFormat="0" applyBorder="0" applyAlignment="0" applyProtection="0"/>
    <xf numFmtId="188" fontId="72" fillId="81" borderId="0" applyNumberFormat="0" applyBorder="0" applyAlignment="0" applyProtection="0"/>
    <xf numFmtId="185" fontId="72" fillId="82" borderId="0" applyNumberFormat="0" applyBorder="0" applyAlignment="0" applyProtection="0"/>
    <xf numFmtId="188" fontId="72" fillId="81" borderId="0" applyNumberFormat="0" applyBorder="0" applyAlignment="0" applyProtection="0"/>
    <xf numFmtId="185" fontId="72" fillId="82" borderId="0" applyNumberFormat="0" applyBorder="0" applyAlignment="0" applyProtection="0"/>
    <xf numFmtId="0" fontId="72" fillId="81" borderId="0" applyNumberFormat="0" applyBorder="0" applyAlignment="0" applyProtection="0"/>
    <xf numFmtId="184" fontId="72" fillId="82" borderId="0" applyNumberFormat="0" applyBorder="0" applyAlignment="0" applyProtection="0"/>
    <xf numFmtId="0" fontId="72" fillId="82" borderId="0" applyNumberFormat="0" applyBorder="0" applyAlignment="0" applyProtection="0"/>
    <xf numFmtId="188" fontId="72" fillId="82" borderId="0" applyNumberFormat="0" applyBorder="0" applyAlignment="0" applyProtection="0"/>
    <xf numFmtId="185" fontId="72" fillId="82" borderId="0" applyNumberFormat="0" applyBorder="0" applyAlignment="0" applyProtection="0"/>
    <xf numFmtId="188" fontId="72" fillId="82" borderId="0" applyNumberFormat="0" applyBorder="0" applyAlignment="0" applyProtection="0"/>
    <xf numFmtId="188" fontId="72" fillId="82" borderId="0" applyNumberFormat="0" applyBorder="0" applyAlignment="0" applyProtection="0"/>
    <xf numFmtId="187" fontId="72" fillId="82" borderId="0" applyNumberFormat="0" applyBorder="0" applyAlignment="0" applyProtection="0"/>
    <xf numFmtId="0" fontId="72" fillId="82" borderId="0" applyNumberFormat="0" applyBorder="0" applyAlignment="0" applyProtection="0"/>
    <xf numFmtId="187" fontId="72" fillId="82" borderId="0" applyNumberFormat="0" applyBorder="0" applyAlignment="0" applyProtection="0"/>
    <xf numFmtId="186" fontId="72" fillId="82" borderId="0" applyNumberFormat="0" applyBorder="0" applyAlignment="0" applyProtection="0"/>
    <xf numFmtId="185" fontId="72" fillId="82" borderId="0" applyNumberFormat="0" applyBorder="0" applyAlignment="0" applyProtection="0"/>
    <xf numFmtId="0" fontId="72" fillId="82" borderId="0" applyNumberFormat="0" applyBorder="0" applyAlignment="0" applyProtection="0"/>
    <xf numFmtId="184" fontId="72" fillId="8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3" fillId="32" borderId="0" applyNumberFormat="0" applyBorder="0" applyAlignment="0" applyProtection="0"/>
    <xf numFmtId="0" fontId="74"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4" fontId="72" fillId="4" borderId="0" applyNumberFormat="0" applyBorder="0" applyAlignment="0" applyProtection="0"/>
    <xf numFmtId="0" fontId="72" fillId="4" borderId="0" applyNumberFormat="0" applyBorder="0" applyAlignment="0" applyProtection="0"/>
    <xf numFmtId="188" fontId="72" fillId="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6" fontId="73" fillId="32" borderId="0" applyNumberFormat="0" applyBorder="0" applyAlignment="0" applyProtection="0"/>
    <xf numFmtId="185" fontId="72" fillId="4" borderId="0" applyNumberFormat="0" applyBorder="0" applyAlignment="0" applyProtection="0"/>
    <xf numFmtId="0" fontId="72" fillId="4" borderId="0" applyNumberFormat="0" applyBorder="0" applyAlignment="0" applyProtection="0"/>
    <xf numFmtId="184" fontId="72" fillId="4" borderId="0" applyNumberFormat="0" applyBorder="0" applyAlignment="0" applyProtection="0"/>
    <xf numFmtId="188" fontId="72" fillId="4" borderId="0" applyNumberFormat="0" applyBorder="0" applyAlignment="0" applyProtection="0"/>
    <xf numFmtId="185" fontId="73" fillId="32" borderId="0" applyNumberFormat="0" applyBorder="0" applyAlignment="0" applyProtection="0"/>
    <xf numFmtId="185" fontId="73"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186" fontId="73" fillId="32" borderId="0" applyNumberFormat="0" applyBorder="0" applyAlignment="0" applyProtection="0"/>
    <xf numFmtId="0" fontId="73" fillId="32" borderId="0" applyNumberFormat="0" applyBorder="0" applyAlignment="0" applyProtection="0"/>
    <xf numFmtId="187" fontId="72" fillId="4" borderId="0" applyNumberFormat="0" applyBorder="0" applyAlignment="0" applyProtection="0"/>
    <xf numFmtId="186" fontId="72" fillId="4"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7" fontId="66" fillId="32" borderId="0" applyNumberFormat="0" applyBorder="0" applyAlignment="0" applyProtection="0"/>
    <xf numFmtId="186" fontId="72" fillId="83" borderId="0" applyNumberFormat="0" applyBorder="0" applyAlignment="0" applyProtection="0"/>
    <xf numFmtId="187"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66" fillId="32" borderId="0" applyNumberFormat="0" applyBorder="0" applyAlignment="0" applyProtection="0"/>
    <xf numFmtId="185" fontId="66" fillId="32"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6" fontId="72" fillId="83" borderId="0" applyNumberFormat="0" applyBorder="0" applyAlignment="0" applyProtection="0"/>
    <xf numFmtId="0" fontId="72" fillId="4"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7" fontId="66" fillId="32" borderId="0" applyNumberFormat="0" applyBorder="0" applyAlignment="0" applyProtection="0"/>
    <xf numFmtId="186"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7"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6" fontId="72" fillId="83" borderId="0" applyNumberFormat="0" applyBorder="0" applyAlignment="0" applyProtection="0"/>
    <xf numFmtId="187" fontId="72" fillId="83"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6"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184"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49" fillId="84" borderId="0" applyNumberFormat="0" applyBorder="0" applyAlignment="0" applyProtection="0"/>
    <xf numFmtId="0" fontId="49" fillId="84" borderId="0" applyNumberFormat="0" applyBorder="0" applyAlignment="0" applyProtection="0"/>
    <xf numFmtId="188" fontId="49" fillId="84" borderId="0" applyNumberFormat="0" applyBorder="0" applyAlignment="0" applyProtection="0"/>
    <xf numFmtId="188" fontId="49" fillId="84" borderId="0" applyNumberFormat="0" applyBorder="0" applyAlignment="0" applyProtection="0"/>
    <xf numFmtId="185" fontId="49" fillId="85" borderId="0" applyNumberFormat="0" applyBorder="0" applyAlignment="0" applyProtection="0"/>
    <xf numFmtId="188" fontId="49" fillId="84" borderId="0" applyNumberFormat="0" applyBorder="0" applyAlignment="0" applyProtection="0"/>
    <xf numFmtId="185" fontId="49" fillId="85" borderId="0" applyNumberFormat="0" applyBorder="0" applyAlignment="0" applyProtection="0"/>
    <xf numFmtId="0" fontId="49" fillId="84" borderId="0" applyNumberFormat="0" applyBorder="0" applyAlignment="0" applyProtection="0"/>
    <xf numFmtId="184" fontId="49" fillId="85" borderId="0" applyNumberFormat="0" applyBorder="0" applyAlignment="0" applyProtection="0"/>
    <xf numFmtId="0" fontId="49" fillId="85" borderId="0" applyNumberFormat="0" applyBorder="0" applyAlignment="0" applyProtection="0"/>
    <xf numFmtId="188" fontId="49" fillId="85" borderId="0" applyNumberFormat="0" applyBorder="0" applyAlignment="0" applyProtection="0"/>
    <xf numFmtId="185" fontId="49" fillId="85" borderId="0" applyNumberFormat="0" applyBorder="0" applyAlignment="0" applyProtection="0"/>
    <xf numFmtId="188" fontId="49" fillId="85" borderId="0" applyNumberFormat="0" applyBorder="0" applyAlignment="0" applyProtection="0"/>
    <xf numFmtId="188" fontId="49" fillId="85" borderId="0" applyNumberFormat="0" applyBorder="0" applyAlignment="0" applyProtection="0"/>
    <xf numFmtId="187" fontId="49" fillId="85" borderId="0" applyNumberFormat="0" applyBorder="0" applyAlignment="0" applyProtection="0"/>
    <xf numFmtId="0" fontId="49" fillId="85" borderId="0" applyNumberFormat="0" applyBorder="0" applyAlignment="0" applyProtection="0"/>
    <xf numFmtId="187" fontId="49" fillId="85" borderId="0" applyNumberFormat="0" applyBorder="0" applyAlignment="0" applyProtection="0"/>
    <xf numFmtId="186" fontId="49" fillId="85" borderId="0" applyNumberFormat="0" applyBorder="0" applyAlignment="0" applyProtection="0"/>
    <xf numFmtId="185" fontId="49" fillId="85" borderId="0" applyNumberFormat="0" applyBorder="0" applyAlignment="0" applyProtection="0"/>
    <xf numFmtId="0" fontId="49" fillId="85" borderId="0" applyNumberFormat="0" applyBorder="0" applyAlignment="0" applyProtection="0"/>
    <xf numFmtId="184" fontId="49"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5" fontId="49" fillId="87" borderId="0" applyNumberFormat="0" applyBorder="0" applyAlignment="0" applyProtection="0"/>
    <xf numFmtId="188" fontId="49" fillId="86" borderId="0" applyNumberFormat="0" applyBorder="0" applyAlignment="0" applyProtection="0"/>
    <xf numFmtId="185" fontId="49" fillId="87" borderId="0" applyNumberFormat="0" applyBorder="0" applyAlignment="0" applyProtection="0"/>
    <xf numFmtId="0" fontId="49" fillId="86" borderId="0" applyNumberFormat="0" applyBorder="0" applyAlignment="0" applyProtection="0"/>
    <xf numFmtId="184" fontId="49" fillId="87" borderId="0" applyNumberFormat="0" applyBorder="0" applyAlignment="0" applyProtection="0"/>
    <xf numFmtId="0" fontId="49" fillId="87" borderId="0" applyNumberFormat="0" applyBorder="0" applyAlignment="0" applyProtection="0"/>
    <xf numFmtId="188" fontId="49" fillId="87" borderId="0" applyNumberFormat="0" applyBorder="0" applyAlignment="0" applyProtection="0"/>
    <xf numFmtId="185" fontId="49" fillId="87" borderId="0" applyNumberFormat="0" applyBorder="0" applyAlignment="0" applyProtection="0"/>
    <xf numFmtId="188" fontId="49" fillId="87" borderId="0" applyNumberFormat="0" applyBorder="0" applyAlignment="0" applyProtection="0"/>
    <xf numFmtId="188" fontId="49" fillId="87" borderId="0" applyNumberFormat="0" applyBorder="0" applyAlignment="0" applyProtection="0"/>
    <xf numFmtId="187" fontId="49" fillId="87" borderId="0" applyNumberFormat="0" applyBorder="0" applyAlignment="0" applyProtection="0"/>
    <xf numFmtId="0" fontId="49" fillId="87" borderId="0" applyNumberFormat="0" applyBorder="0" applyAlignment="0" applyProtection="0"/>
    <xf numFmtId="187" fontId="49" fillId="87" borderId="0" applyNumberFormat="0" applyBorder="0" applyAlignment="0" applyProtection="0"/>
    <xf numFmtId="186" fontId="49" fillId="87" borderId="0" applyNumberFormat="0" applyBorder="0" applyAlignment="0" applyProtection="0"/>
    <xf numFmtId="185" fontId="49" fillId="87" borderId="0" applyNumberFormat="0" applyBorder="0" applyAlignment="0" applyProtection="0"/>
    <xf numFmtId="0" fontId="49" fillId="87" borderId="0" applyNumberFormat="0" applyBorder="0" applyAlignment="0" applyProtection="0"/>
    <xf numFmtId="184" fontId="49" fillId="87" borderId="0" applyNumberFormat="0" applyBorder="0" applyAlignment="0" applyProtection="0"/>
    <xf numFmtId="0" fontId="72" fillId="87" borderId="0" applyNumberFormat="0" applyBorder="0" applyAlignment="0" applyProtection="0"/>
    <xf numFmtId="0" fontId="72" fillId="88" borderId="0" applyNumberFormat="0" applyBorder="0" applyAlignment="0" applyProtection="0"/>
    <xf numFmtId="188" fontId="72" fillId="87" borderId="0" applyNumberFormat="0" applyBorder="0" applyAlignment="0" applyProtection="0"/>
    <xf numFmtId="188" fontId="72" fillId="87" borderId="0" applyNumberFormat="0" applyBorder="0" applyAlignment="0" applyProtection="0"/>
    <xf numFmtId="185" fontId="72" fillId="88" borderId="0" applyNumberFormat="0" applyBorder="0" applyAlignment="0" applyProtection="0"/>
    <xf numFmtId="188" fontId="72" fillId="87" borderId="0" applyNumberFormat="0" applyBorder="0" applyAlignment="0" applyProtection="0"/>
    <xf numFmtId="185" fontId="72" fillId="88" borderId="0" applyNumberFormat="0" applyBorder="0" applyAlignment="0" applyProtection="0"/>
    <xf numFmtId="0" fontId="72" fillId="87" borderId="0" applyNumberFormat="0" applyBorder="0" applyAlignment="0" applyProtection="0"/>
    <xf numFmtId="184"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186"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184" fontId="72" fillId="88"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3" fillId="36" borderId="0" applyNumberFormat="0" applyBorder="0" applyAlignment="0" applyProtection="0"/>
    <xf numFmtId="0" fontId="74"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4" fontId="72" fillId="90" borderId="0" applyNumberFormat="0" applyBorder="0" applyAlignment="0" applyProtection="0"/>
    <xf numFmtId="0" fontId="72" fillId="90" borderId="0" applyNumberFormat="0" applyBorder="0" applyAlignment="0" applyProtection="0"/>
    <xf numFmtId="188" fontId="72" fillId="90"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6" fontId="73" fillId="36" borderId="0" applyNumberFormat="0" applyBorder="0" applyAlignment="0" applyProtection="0"/>
    <xf numFmtId="185" fontId="72" fillId="90" borderId="0" applyNumberFormat="0" applyBorder="0" applyAlignment="0" applyProtection="0"/>
    <xf numFmtId="0" fontId="72" fillId="90" borderId="0" applyNumberFormat="0" applyBorder="0" applyAlignment="0" applyProtection="0"/>
    <xf numFmtId="184" fontId="72" fillId="90" borderId="0" applyNumberFormat="0" applyBorder="0" applyAlignment="0" applyProtection="0"/>
    <xf numFmtId="188" fontId="72" fillId="90" borderId="0" applyNumberFormat="0" applyBorder="0" applyAlignment="0" applyProtection="0"/>
    <xf numFmtId="185" fontId="73" fillId="36" borderId="0" applyNumberFormat="0" applyBorder="0" applyAlignment="0" applyProtection="0"/>
    <xf numFmtId="185" fontId="73"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186" fontId="73" fillId="36" borderId="0" applyNumberFormat="0" applyBorder="0" applyAlignment="0" applyProtection="0"/>
    <xf numFmtId="0" fontId="73" fillId="36" borderId="0" applyNumberFormat="0" applyBorder="0" applyAlignment="0" applyProtection="0"/>
    <xf numFmtId="187" fontId="72" fillId="90" borderId="0" applyNumberFormat="0" applyBorder="0" applyAlignment="0" applyProtection="0"/>
    <xf numFmtId="186" fontId="72" fillId="90"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7" fontId="66" fillId="36" borderId="0" applyNumberFormat="0" applyBorder="0" applyAlignment="0" applyProtection="0"/>
    <xf numFmtId="186" fontId="72" fillId="89" borderId="0" applyNumberFormat="0" applyBorder="0" applyAlignment="0" applyProtection="0"/>
    <xf numFmtId="187"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66" fillId="36" borderId="0" applyNumberFormat="0" applyBorder="0" applyAlignment="0" applyProtection="0"/>
    <xf numFmtId="185"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0" fontId="72" fillId="90"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7" fontId="66" fillId="36" borderId="0" applyNumberFormat="0" applyBorder="0" applyAlignment="0" applyProtection="0"/>
    <xf numFmtId="186"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7"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7" fontId="72" fillId="89"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6"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184"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49" fillId="91" borderId="0" applyNumberFormat="0" applyBorder="0" applyAlignment="0" applyProtection="0"/>
    <xf numFmtId="0" fontId="49" fillId="91" borderId="0" applyNumberFormat="0" applyBorder="0" applyAlignment="0" applyProtection="0"/>
    <xf numFmtId="188" fontId="49" fillId="91" borderId="0" applyNumberFormat="0" applyBorder="0" applyAlignment="0" applyProtection="0"/>
    <xf numFmtId="188" fontId="49" fillId="91" borderId="0" applyNumberFormat="0" applyBorder="0" applyAlignment="0" applyProtection="0"/>
    <xf numFmtId="185" fontId="49" fillId="92" borderId="0" applyNumberFormat="0" applyBorder="0" applyAlignment="0" applyProtection="0"/>
    <xf numFmtId="188" fontId="49" fillId="91" borderId="0" applyNumberFormat="0" applyBorder="0" applyAlignment="0" applyProtection="0"/>
    <xf numFmtId="185" fontId="49" fillId="92" borderId="0" applyNumberFormat="0" applyBorder="0" applyAlignment="0" applyProtection="0"/>
    <xf numFmtId="0" fontId="49" fillId="91" borderId="0" applyNumberFormat="0" applyBorder="0" applyAlignment="0" applyProtection="0"/>
    <xf numFmtId="184" fontId="49" fillId="92" borderId="0" applyNumberFormat="0" applyBorder="0" applyAlignment="0" applyProtection="0"/>
    <xf numFmtId="0" fontId="49" fillId="92" borderId="0" applyNumberFormat="0" applyBorder="0" applyAlignment="0" applyProtection="0"/>
    <xf numFmtId="188" fontId="49" fillId="92" borderId="0" applyNumberFormat="0" applyBorder="0" applyAlignment="0" applyProtection="0"/>
    <xf numFmtId="185" fontId="49" fillId="92" borderId="0" applyNumberFormat="0" applyBorder="0" applyAlignment="0" applyProtection="0"/>
    <xf numFmtId="188" fontId="49" fillId="92" borderId="0" applyNumberFormat="0" applyBorder="0" applyAlignment="0" applyProtection="0"/>
    <xf numFmtId="188" fontId="49" fillId="92" borderId="0" applyNumberFormat="0" applyBorder="0" applyAlignment="0" applyProtection="0"/>
    <xf numFmtId="187" fontId="49" fillId="92" borderId="0" applyNumberFormat="0" applyBorder="0" applyAlignment="0" applyProtection="0"/>
    <xf numFmtId="0" fontId="49" fillId="92" borderId="0" applyNumberFormat="0" applyBorder="0" applyAlignment="0" applyProtection="0"/>
    <xf numFmtId="187" fontId="49" fillId="92" borderId="0" applyNumberFormat="0" applyBorder="0" applyAlignment="0" applyProtection="0"/>
    <xf numFmtId="186" fontId="49" fillId="92" borderId="0" applyNumberFormat="0" applyBorder="0" applyAlignment="0" applyProtection="0"/>
    <xf numFmtId="185" fontId="49" fillId="92" borderId="0" applyNumberFormat="0" applyBorder="0" applyAlignment="0" applyProtection="0"/>
    <xf numFmtId="0" fontId="49" fillId="92" borderId="0" applyNumberFormat="0" applyBorder="0" applyAlignment="0" applyProtection="0"/>
    <xf numFmtId="184" fontId="49" fillId="92" borderId="0" applyNumberFormat="0" applyBorder="0" applyAlignment="0" applyProtection="0"/>
    <xf numFmtId="0" fontId="49" fillId="93" borderId="0" applyNumberFormat="0" applyBorder="0" applyAlignment="0" applyProtection="0"/>
    <xf numFmtId="0" fontId="49" fillId="93" borderId="0" applyNumberFormat="0" applyBorder="0" applyAlignment="0" applyProtection="0"/>
    <xf numFmtId="188" fontId="49" fillId="93" borderId="0" applyNumberFormat="0" applyBorder="0" applyAlignment="0" applyProtection="0"/>
    <xf numFmtId="188" fontId="49" fillId="93" borderId="0" applyNumberFormat="0" applyBorder="0" applyAlignment="0" applyProtection="0"/>
    <xf numFmtId="185" fontId="49" fillId="86" borderId="0" applyNumberFormat="0" applyBorder="0" applyAlignment="0" applyProtection="0"/>
    <xf numFmtId="188" fontId="49" fillId="93" borderId="0" applyNumberFormat="0" applyBorder="0" applyAlignment="0" applyProtection="0"/>
    <xf numFmtId="185" fontId="49" fillId="86" borderId="0" applyNumberFormat="0" applyBorder="0" applyAlignment="0" applyProtection="0"/>
    <xf numFmtId="0" fontId="49" fillId="93" borderId="0" applyNumberFormat="0" applyBorder="0" applyAlignment="0" applyProtection="0"/>
    <xf numFmtId="184"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5"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7" fontId="49" fillId="86" borderId="0" applyNumberFormat="0" applyBorder="0" applyAlignment="0" applyProtection="0"/>
    <xf numFmtId="0" fontId="49" fillId="86" borderId="0" applyNumberFormat="0" applyBorder="0" applyAlignment="0" applyProtection="0"/>
    <xf numFmtId="187" fontId="49" fillId="86" borderId="0" applyNumberFormat="0" applyBorder="0" applyAlignment="0" applyProtection="0"/>
    <xf numFmtId="186" fontId="49" fillId="86" borderId="0" applyNumberFormat="0" applyBorder="0" applyAlignment="0" applyProtection="0"/>
    <xf numFmtId="185" fontId="49" fillId="86" borderId="0" applyNumberFormat="0" applyBorder="0" applyAlignment="0" applyProtection="0"/>
    <xf numFmtId="0" fontId="49" fillId="86" borderId="0" applyNumberFormat="0" applyBorder="0" applyAlignment="0" applyProtection="0"/>
    <xf numFmtId="184" fontId="49" fillId="86" borderId="0" applyNumberFormat="0" applyBorder="0" applyAlignment="0" applyProtection="0"/>
    <xf numFmtId="0" fontId="72" fillId="94" borderId="0" applyNumberFormat="0" applyBorder="0" applyAlignment="0" applyProtection="0"/>
    <xf numFmtId="0" fontId="72" fillId="79" borderId="0" applyNumberFormat="0" applyBorder="0" applyAlignment="0" applyProtection="0"/>
    <xf numFmtId="188" fontId="72" fillId="94" borderId="0" applyNumberFormat="0" applyBorder="0" applyAlignment="0" applyProtection="0"/>
    <xf numFmtId="188" fontId="72" fillId="94" borderId="0" applyNumberFormat="0" applyBorder="0" applyAlignment="0" applyProtection="0"/>
    <xf numFmtId="185" fontId="72" fillId="79" borderId="0" applyNumberFormat="0" applyBorder="0" applyAlignment="0" applyProtection="0"/>
    <xf numFmtId="188" fontId="72" fillId="94" borderId="0" applyNumberFormat="0" applyBorder="0" applyAlignment="0" applyProtection="0"/>
    <xf numFmtId="185" fontId="72" fillId="79" borderId="0" applyNumberFormat="0" applyBorder="0" applyAlignment="0" applyProtection="0"/>
    <xf numFmtId="0" fontId="72" fillId="94" borderId="0" applyNumberFormat="0" applyBorder="0" applyAlignment="0" applyProtection="0"/>
    <xf numFmtId="184" fontId="72" fillId="79" borderId="0" applyNumberFormat="0" applyBorder="0" applyAlignment="0" applyProtection="0"/>
    <xf numFmtId="0" fontId="72" fillId="79" borderId="0" applyNumberFormat="0" applyBorder="0" applyAlignment="0" applyProtection="0"/>
    <xf numFmtId="188" fontId="72" fillId="79" borderId="0" applyNumberFormat="0" applyBorder="0" applyAlignment="0" applyProtection="0"/>
    <xf numFmtId="185" fontId="72" fillId="79" borderId="0" applyNumberFormat="0" applyBorder="0" applyAlignment="0" applyProtection="0"/>
    <xf numFmtId="188" fontId="72" fillId="79" borderId="0" applyNumberFormat="0" applyBorder="0" applyAlignment="0" applyProtection="0"/>
    <xf numFmtId="188" fontId="72" fillId="79" borderId="0" applyNumberFormat="0" applyBorder="0" applyAlignment="0" applyProtection="0"/>
    <xf numFmtId="187" fontId="72" fillId="79" borderId="0" applyNumberFormat="0" applyBorder="0" applyAlignment="0" applyProtection="0"/>
    <xf numFmtId="0" fontId="72" fillId="79" borderId="0" applyNumberFormat="0" applyBorder="0" applyAlignment="0" applyProtection="0"/>
    <xf numFmtId="187" fontId="72" fillId="79" borderId="0" applyNumberFormat="0" applyBorder="0" applyAlignment="0" applyProtection="0"/>
    <xf numFmtId="186" fontId="72" fillId="79" borderId="0" applyNumberFormat="0" applyBorder="0" applyAlignment="0" applyProtection="0"/>
    <xf numFmtId="185" fontId="72" fillId="79" borderId="0" applyNumberFormat="0" applyBorder="0" applyAlignment="0" applyProtection="0"/>
    <xf numFmtId="0" fontId="72" fillId="79" borderId="0" applyNumberFormat="0" applyBorder="0" applyAlignment="0" applyProtection="0"/>
    <xf numFmtId="184" fontId="72" fillId="79"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3" fillId="4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184" fontId="72" fillId="70" borderId="0" applyNumberFormat="0" applyBorder="0" applyAlignment="0" applyProtection="0"/>
    <xf numFmtId="0" fontId="72" fillId="70" borderId="0" applyNumberFormat="0" applyBorder="0" applyAlignment="0" applyProtection="0"/>
    <xf numFmtId="188" fontId="72" fillId="70"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6" fontId="73" fillId="40" borderId="0" applyNumberFormat="0" applyBorder="0" applyAlignment="0" applyProtection="0"/>
    <xf numFmtId="185" fontId="72" fillId="70" borderId="0" applyNumberFormat="0" applyBorder="0" applyAlignment="0" applyProtection="0"/>
    <xf numFmtId="0" fontId="72" fillId="70" borderId="0" applyNumberFormat="0" applyBorder="0" applyAlignment="0" applyProtection="0"/>
    <xf numFmtId="184" fontId="72" fillId="70" borderId="0" applyNumberFormat="0" applyBorder="0" applyAlignment="0" applyProtection="0"/>
    <xf numFmtId="188" fontId="72" fillId="70" borderId="0" applyNumberFormat="0" applyBorder="0" applyAlignment="0" applyProtection="0"/>
    <xf numFmtId="185" fontId="73" fillId="40" borderId="0" applyNumberFormat="0" applyBorder="0" applyAlignment="0" applyProtection="0"/>
    <xf numFmtId="185" fontId="73"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186" fontId="73" fillId="40" borderId="0" applyNumberFormat="0" applyBorder="0" applyAlignment="0" applyProtection="0"/>
    <xf numFmtId="0" fontId="73" fillId="40" borderId="0" applyNumberFormat="0" applyBorder="0" applyAlignment="0" applyProtection="0"/>
    <xf numFmtId="187" fontId="72" fillId="70" borderId="0" applyNumberFormat="0" applyBorder="0" applyAlignment="0" applyProtection="0"/>
    <xf numFmtId="186" fontId="72" fillId="70" borderId="0" applyNumberFormat="0" applyBorder="0" applyAlignment="0" applyProtection="0"/>
    <xf numFmtId="187" fontId="73" fillId="40" borderId="0" applyNumberFormat="0" applyBorder="0" applyAlignment="0" applyProtection="0"/>
    <xf numFmtId="186" fontId="73" fillId="40" borderId="0" applyNumberFormat="0" applyBorder="0" applyAlignment="0" applyProtection="0"/>
    <xf numFmtId="187" fontId="66" fillId="40" borderId="0" applyNumberFormat="0" applyBorder="0" applyAlignment="0" applyProtection="0"/>
    <xf numFmtId="186" fontId="72" fillId="88" borderId="0" applyNumberFormat="0" applyBorder="0" applyAlignment="0" applyProtection="0"/>
    <xf numFmtId="187"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66" fillId="40" borderId="0" applyNumberFormat="0" applyBorder="0" applyAlignment="0" applyProtection="0"/>
    <xf numFmtId="0" fontId="72" fillId="88" borderId="0" applyNumberFormat="0" applyBorder="0" applyAlignment="0" applyProtection="0"/>
    <xf numFmtId="185" fontId="66" fillId="4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0" fontId="72" fillId="70" borderId="0" applyNumberFormat="0" applyBorder="0" applyAlignment="0" applyProtection="0"/>
    <xf numFmtId="187" fontId="73" fillId="40" borderId="0" applyNumberFormat="0" applyBorder="0" applyAlignment="0" applyProtection="0"/>
    <xf numFmtId="186" fontId="73" fillId="40" borderId="0" applyNumberFormat="0" applyBorder="0" applyAlignment="0" applyProtection="0"/>
    <xf numFmtId="187" fontId="66" fillId="40" borderId="0" applyNumberFormat="0" applyBorder="0" applyAlignment="0" applyProtection="0"/>
    <xf numFmtId="186"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7"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187" fontId="73" fillId="40" borderId="0" applyNumberFormat="0" applyBorder="0" applyAlignment="0" applyProtection="0"/>
    <xf numFmtId="186"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4"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49" fillId="84" borderId="0" applyNumberFormat="0" applyBorder="0" applyAlignment="0" applyProtection="0"/>
    <xf numFmtId="0" fontId="49" fillId="84" borderId="0" applyNumberFormat="0" applyBorder="0" applyAlignment="0" applyProtection="0"/>
    <xf numFmtId="188" fontId="49" fillId="84" borderId="0" applyNumberFormat="0" applyBorder="0" applyAlignment="0" applyProtection="0"/>
    <xf numFmtId="188" fontId="49" fillId="84" borderId="0" applyNumberFormat="0" applyBorder="0" applyAlignment="0" applyProtection="0"/>
    <xf numFmtId="185" fontId="49" fillId="86" borderId="0" applyNumberFormat="0" applyBorder="0" applyAlignment="0" applyProtection="0"/>
    <xf numFmtId="188" fontId="49" fillId="84" borderId="0" applyNumberFormat="0" applyBorder="0" applyAlignment="0" applyProtection="0"/>
    <xf numFmtId="185" fontId="49" fillId="86" borderId="0" applyNumberFormat="0" applyBorder="0" applyAlignment="0" applyProtection="0"/>
    <xf numFmtId="0" fontId="49" fillId="84" borderId="0" applyNumberFormat="0" applyBorder="0" applyAlignment="0" applyProtection="0"/>
    <xf numFmtId="184"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5"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7" fontId="49" fillId="86" borderId="0" applyNumberFormat="0" applyBorder="0" applyAlignment="0" applyProtection="0"/>
    <xf numFmtId="0" fontId="49" fillId="86" borderId="0" applyNumberFormat="0" applyBorder="0" applyAlignment="0" applyProtection="0"/>
    <xf numFmtId="187" fontId="49" fillId="86" borderId="0" applyNumberFormat="0" applyBorder="0" applyAlignment="0" applyProtection="0"/>
    <xf numFmtId="186" fontId="49" fillId="86" borderId="0" applyNumberFormat="0" applyBorder="0" applyAlignment="0" applyProtection="0"/>
    <xf numFmtId="185" fontId="49" fillId="86" borderId="0" applyNumberFormat="0" applyBorder="0" applyAlignment="0" applyProtection="0"/>
    <xf numFmtId="0" fontId="49" fillId="86" borderId="0" applyNumberFormat="0" applyBorder="0" applyAlignment="0" applyProtection="0"/>
    <xf numFmtId="184" fontId="49" fillId="86"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188" fontId="49" fillId="88" borderId="0" applyNumberFormat="0" applyBorder="0" applyAlignment="0" applyProtection="0"/>
    <xf numFmtId="188" fontId="49" fillId="88" borderId="0" applyNumberFormat="0" applyBorder="0" applyAlignment="0" applyProtection="0"/>
    <xf numFmtId="185" fontId="49" fillId="79" borderId="0" applyNumberFormat="0" applyBorder="0" applyAlignment="0" applyProtection="0"/>
    <xf numFmtId="188" fontId="49" fillId="88" borderId="0" applyNumberFormat="0" applyBorder="0" applyAlignment="0" applyProtection="0"/>
    <xf numFmtId="185" fontId="49" fillId="79" borderId="0" applyNumberFormat="0" applyBorder="0" applyAlignment="0" applyProtection="0"/>
    <xf numFmtId="0" fontId="49" fillId="88" borderId="0" applyNumberFormat="0" applyBorder="0" applyAlignment="0" applyProtection="0"/>
    <xf numFmtId="184" fontId="49" fillId="79" borderId="0" applyNumberFormat="0" applyBorder="0" applyAlignment="0" applyProtection="0"/>
    <xf numFmtId="0" fontId="49" fillId="79" borderId="0" applyNumberFormat="0" applyBorder="0" applyAlignment="0" applyProtection="0"/>
    <xf numFmtId="188" fontId="49" fillId="79" borderId="0" applyNumberFormat="0" applyBorder="0" applyAlignment="0" applyProtection="0"/>
    <xf numFmtId="185" fontId="49" fillId="79" borderId="0" applyNumberFormat="0" applyBorder="0" applyAlignment="0" applyProtection="0"/>
    <xf numFmtId="188" fontId="49" fillId="79" borderId="0" applyNumberFormat="0" applyBorder="0" applyAlignment="0" applyProtection="0"/>
    <xf numFmtId="188" fontId="49" fillId="79" borderId="0" applyNumberFormat="0" applyBorder="0" applyAlignment="0" applyProtection="0"/>
    <xf numFmtId="187" fontId="49" fillId="79" borderId="0" applyNumberFormat="0" applyBorder="0" applyAlignment="0" applyProtection="0"/>
    <xf numFmtId="0" fontId="49" fillId="79" borderId="0" applyNumberFormat="0" applyBorder="0" applyAlignment="0" applyProtection="0"/>
    <xf numFmtId="187" fontId="49" fillId="79" borderId="0" applyNumberFormat="0" applyBorder="0" applyAlignment="0" applyProtection="0"/>
    <xf numFmtId="186" fontId="49" fillId="79" borderId="0" applyNumberFormat="0" applyBorder="0" applyAlignment="0" applyProtection="0"/>
    <xf numFmtId="185" fontId="49" fillId="79" borderId="0" applyNumberFormat="0" applyBorder="0" applyAlignment="0" applyProtection="0"/>
    <xf numFmtId="0" fontId="49" fillId="79" borderId="0" applyNumberFormat="0" applyBorder="0" applyAlignment="0" applyProtection="0"/>
    <xf numFmtId="184" fontId="49" fillId="79" borderId="0" applyNumberFormat="0" applyBorder="0" applyAlignment="0" applyProtection="0"/>
    <xf numFmtId="0" fontId="72" fillId="86" borderId="0" applyNumberFormat="0" applyBorder="0" applyAlignment="0" applyProtection="0"/>
    <xf numFmtId="0" fontId="72" fillId="79" borderId="0" applyNumberFormat="0" applyBorder="0" applyAlignment="0" applyProtection="0"/>
    <xf numFmtId="188" fontId="72" fillId="86" borderId="0" applyNumberFormat="0" applyBorder="0" applyAlignment="0" applyProtection="0"/>
    <xf numFmtId="188" fontId="72" fillId="86" borderId="0" applyNumberFormat="0" applyBorder="0" applyAlignment="0" applyProtection="0"/>
    <xf numFmtId="185" fontId="72" fillId="79" borderId="0" applyNumberFormat="0" applyBorder="0" applyAlignment="0" applyProtection="0"/>
    <xf numFmtId="188" fontId="72" fillId="86" borderId="0" applyNumberFormat="0" applyBorder="0" applyAlignment="0" applyProtection="0"/>
    <xf numFmtId="185" fontId="72" fillId="79" borderId="0" applyNumberFormat="0" applyBorder="0" applyAlignment="0" applyProtection="0"/>
    <xf numFmtId="0" fontId="72" fillId="86" borderId="0" applyNumberFormat="0" applyBorder="0" applyAlignment="0" applyProtection="0"/>
    <xf numFmtId="184" fontId="72" fillId="79" borderId="0" applyNumberFormat="0" applyBorder="0" applyAlignment="0" applyProtection="0"/>
    <xf numFmtId="0" fontId="72" fillId="79" borderId="0" applyNumberFormat="0" applyBorder="0" applyAlignment="0" applyProtection="0"/>
    <xf numFmtId="188" fontId="72" fillId="79" borderId="0" applyNumberFormat="0" applyBorder="0" applyAlignment="0" applyProtection="0"/>
    <xf numFmtId="185" fontId="72" fillId="79" borderId="0" applyNumberFormat="0" applyBorder="0" applyAlignment="0" applyProtection="0"/>
    <xf numFmtId="188" fontId="72" fillId="79" borderId="0" applyNumberFormat="0" applyBorder="0" applyAlignment="0" applyProtection="0"/>
    <xf numFmtId="188" fontId="72" fillId="79" borderId="0" applyNumberFormat="0" applyBorder="0" applyAlignment="0" applyProtection="0"/>
    <xf numFmtId="187" fontId="72" fillId="79" borderId="0" applyNumberFormat="0" applyBorder="0" applyAlignment="0" applyProtection="0"/>
    <xf numFmtId="0" fontId="72" fillId="79" borderId="0" applyNumberFormat="0" applyBorder="0" applyAlignment="0" applyProtection="0"/>
    <xf numFmtId="187" fontId="72" fillId="79" borderId="0" applyNumberFormat="0" applyBorder="0" applyAlignment="0" applyProtection="0"/>
    <xf numFmtId="186" fontId="72" fillId="79" borderId="0" applyNumberFormat="0" applyBorder="0" applyAlignment="0" applyProtection="0"/>
    <xf numFmtId="185" fontId="72" fillId="79" borderId="0" applyNumberFormat="0" applyBorder="0" applyAlignment="0" applyProtection="0"/>
    <xf numFmtId="0" fontId="72" fillId="79" borderId="0" applyNumberFormat="0" applyBorder="0" applyAlignment="0" applyProtection="0"/>
    <xf numFmtId="184" fontId="72" fillId="79"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3" fillId="44"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0" fontId="72" fillId="76" borderId="0" applyNumberFormat="0" applyBorder="0" applyAlignment="0" applyProtection="0"/>
    <xf numFmtId="188" fontId="72" fillId="76"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6" fontId="73" fillId="44" borderId="0" applyNumberFormat="0" applyBorder="0" applyAlignment="0" applyProtection="0"/>
    <xf numFmtId="185"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5" fontId="73" fillId="44" borderId="0" applyNumberFormat="0" applyBorder="0" applyAlignment="0" applyProtection="0"/>
    <xf numFmtId="185" fontId="73"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186" fontId="73" fillId="44" borderId="0" applyNumberFormat="0" applyBorder="0" applyAlignment="0" applyProtection="0"/>
    <xf numFmtId="0" fontId="73" fillId="44" borderId="0" applyNumberFormat="0" applyBorder="0" applyAlignment="0" applyProtection="0"/>
    <xf numFmtId="187" fontId="72" fillId="76" borderId="0" applyNumberFormat="0" applyBorder="0" applyAlignment="0" applyProtection="0"/>
    <xf numFmtId="186" fontId="72" fillId="76" borderId="0" applyNumberFormat="0" applyBorder="0" applyAlignment="0" applyProtection="0"/>
    <xf numFmtId="187" fontId="73" fillId="44" borderId="0" applyNumberFormat="0" applyBorder="0" applyAlignment="0" applyProtection="0"/>
    <xf numFmtId="186" fontId="73" fillId="44" borderId="0" applyNumberFormat="0" applyBorder="0" applyAlignment="0" applyProtection="0"/>
    <xf numFmtId="187" fontId="66" fillId="44" borderId="0" applyNumberFormat="0" applyBorder="0" applyAlignment="0" applyProtection="0"/>
    <xf numFmtId="186" fontId="72" fillId="97" borderId="0" applyNumberFormat="0" applyBorder="0" applyAlignment="0" applyProtection="0"/>
    <xf numFmtId="187"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66" fillId="44" borderId="0" applyNumberFormat="0" applyBorder="0" applyAlignment="0" applyProtection="0"/>
    <xf numFmtId="0" fontId="72" fillId="97" borderId="0" applyNumberFormat="0" applyBorder="0" applyAlignment="0" applyProtection="0"/>
    <xf numFmtId="185" fontId="66" fillId="44"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6" fontId="72" fillId="97" borderId="0" applyNumberFormat="0" applyBorder="0" applyAlignment="0" applyProtection="0"/>
    <xf numFmtId="0" fontId="72" fillId="76" borderId="0" applyNumberFormat="0" applyBorder="0" applyAlignment="0" applyProtection="0"/>
    <xf numFmtId="187" fontId="73" fillId="44" borderId="0" applyNumberFormat="0" applyBorder="0" applyAlignment="0" applyProtection="0"/>
    <xf numFmtId="186" fontId="73" fillId="44" borderId="0" applyNumberFormat="0" applyBorder="0" applyAlignment="0" applyProtection="0"/>
    <xf numFmtId="187" fontId="66" fillId="44" borderId="0" applyNumberFormat="0" applyBorder="0" applyAlignment="0" applyProtection="0"/>
    <xf numFmtId="186"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7"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6"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187" fontId="73" fillId="44" borderId="0" applyNumberFormat="0" applyBorder="0" applyAlignment="0" applyProtection="0"/>
    <xf numFmtId="186" fontId="72" fillId="9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0" fontId="72" fillId="6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4"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49" fillId="92" borderId="0" applyNumberFormat="0" applyBorder="0" applyAlignment="0" applyProtection="0"/>
    <xf numFmtId="0" fontId="49" fillId="92" borderId="0" applyNumberFormat="0" applyBorder="0" applyAlignment="0" applyProtection="0"/>
    <xf numFmtId="188" fontId="49" fillId="92" borderId="0" applyNumberFormat="0" applyBorder="0" applyAlignment="0" applyProtection="0"/>
    <xf numFmtId="188" fontId="49" fillId="92" borderId="0" applyNumberFormat="0" applyBorder="0" applyAlignment="0" applyProtection="0"/>
    <xf numFmtId="185" fontId="49" fillId="78" borderId="0" applyNumberFormat="0" applyBorder="0" applyAlignment="0" applyProtection="0"/>
    <xf numFmtId="188" fontId="49" fillId="92" borderId="0" applyNumberFormat="0" applyBorder="0" applyAlignment="0" applyProtection="0"/>
    <xf numFmtId="185" fontId="49" fillId="78" borderId="0" applyNumberFormat="0" applyBorder="0" applyAlignment="0" applyProtection="0"/>
    <xf numFmtId="0" fontId="49" fillId="92" borderId="0" applyNumberFormat="0" applyBorder="0" applyAlignment="0" applyProtection="0"/>
    <xf numFmtId="184" fontId="49" fillId="78" borderId="0" applyNumberFormat="0" applyBorder="0" applyAlignment="0" applyProtection="0"/>
    <xf numFmtId="0" fontId="49" fillId="78" borderId="0" applyNumberFormat="0" applyBorder="0" applyAlignment="0" applyProtection="0"/>
    <xf numFmtId="188" fontId="49" fillId="78" borderId="0" applyNumberFormat="0" applyBorder="0" applyAlignment="0" applyProtection="0"/>
    <xf numFmtId="185" fontId="49" fillId="78" borderId="0" applyNumberFormat="0" applyBorder="0" applyAlignment="0" applyProtection="0"/>
    <xf numFmtId="188" fontId="49" fillId="78" borderId="0" applyNumberFormat="0" applyBorder="0" applyAlignment="0" applyProtection="0"/>
    <xf numFmtId="188" fontId="49" fillId="78" borderId="0" applyNumberFormat="0" applyBorder="0" applyAlignment="0" applyProtection="0"/>
    <xf numFmtId="187" fontId="49" fillId="78" borderId="0" applyNumberFormat="0" applyBorder="0" applyAlignment="0" applyProtection="0"/>
    <xf numFmtId="0" fontId="49" fillId="78" borderId="0" applyNumberFormat="0" applyBorder="0" applyAlignment="0" applyProtection="0"/>
    <xf numFmtId="187" fontId="49" fillId="78" borderId="0" applyNumberFormat="0" applyBorder="0" applyAlignment="0" applyProtection="0"/>
    <xf numFmtId="186" fontId="49" fillId="78" borderId="0" applyNumberFormat="0" applyBorder="0" applyAlignment="0" applyProtection="0"/>
    <xf numFmtId="185" fontId="49" fillId="78" borderId="0" applyNumberFormat="0" applyBorder="0" applyAlignment="0" applyProtection="0"/>
    <xf numFmtId="0" fontId="49" fillId="78" borderId="0" applyNumberFormat="0" applyBorder="0" applyAlignment="0" applyProtection="0"/>
    <xf numFmtId="184" fontId="49" fillId="78"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185" fontId="49" fillId="80" borderId="0" applyNumberFormat="0" applyBorder="0" applyAlignment="0" applyProtection="0"/>
    <xf numFmtId="184"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7" fontId="49" fillId="80" borderId="0" applyNumberFormat="0" applyBorder="0" applyAlignment="0" applyProtection="0"/>
    <xf numFmtId="187" fontId="49" fillId="80" borderId="0" applyNumberFormat="0" applyBorder="0" applyAlignment="0" applyProtection="0"/>
    <xf numFmtId="186"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4" fontId="49" fillId="80" borderId="0" applyNumberFormat="0" applyBorder="0" applyAlignment="0" applyProtection="0"/>
    <xf numFmtId="0" fontId="72" fillId="81" borderId="0" applyNumberFormat="0" applyBorder="0" applyAlignment="0" applyProtection="0"/>
    <xf numFmtId="0" fontId="72" fillId="80" borderId="0" applyNumberFormat="0" applyBorder="0" applyAlignment="0" applyProtection="0"/>
    <xf numFmtId="188" fontId="72" fillId="81" borderId="0" applyNumberFormat="0" applyBorder="0" applyAlignment="0" applyProtection="0"/>
    <xf numFmtId="188" fontId="72" fillId="81" borderId="0" applyNumberFormat="0" applyBorder="0" applyAlignment="0" applyProtection="0"/>
    <xf numFmtId="185" fontId="72" fillId="80" borderId="0" applyNumberFormat="0" applyBorder="0" applyAlignment="0" applyProtection="0"/>
    <xf numFmtId="188" fontId="72" fillId="81" borderId="0" applyNumberFormat="0" applyBorder="0" applyAlignment="0" applyProtection="0"/>
    <xf numFmtId="185" fontId="72" fillId="80" borderId="0" applyNumberFormat="0" applyBorder="0" applyAlignment="0" applyProtection="0"/>
    <xf numFmtId="0" fontId="72" fillId="81" borderId="0" applyNumberFormat="0" applyBorder="0" applyAlignment="0" applyProtection="0"/>
    <xf numFmtId="184" fontId="72" fillId="80" borderId="0" applyNumberFormat="0" applyBorder="0" applyAlignment="0" applyProtection="0"/>
    <xf numFmtId="0" fontId="72" fillId="80" borderId="0" applyNumberFormat="0" applyBorder="0" applyAlignment="0" applyProtection="0"/>
    <xf numFmtId="188" fontId="72" fillId="80" borderId="0" applyNumberFormat="0" applyBorder="0" applyAlignment="0" applyProtection="0"/>
    <xf numFmtId="185" fontId="72" fillId="80" borderId="0" applyNumberFormat="0" applyBorder="0" applyAlignment="0" applyProtection="0"/>
    <xf numFmtId="188" fontId="72" fillId="80" borderId="0" applyNumberFormat="0" applyBorder="0" applyAlignment="0" applyProtection="0"/>
    <xf numFmtId="188" fontId="72" fillId="80" borderId="0" applyNumberFormat="0" applyBorder="0" applyAlignment="0" applyProtection="0"/>
    <xf numFmtId="187" fontId="72" fillId="80" borderId="0" applyNumberFormat="0" applyBorder="0" applyAlignment="0" applyProtection="0"/>
    <xf numFmtId="0" fontId="72" fillId="80" borderId="0" applyNumberFormat="0" applyBorder="0" applyAlignment="0" applyProtection="0"/>
    <xf numFmtId="187" fontId="72" fillId="80" borderId="0" applyNumberFormat="0" applyBorder="0" applyAlignment="0" applyProtection="0"/>
    <xf numFmtId="186" fontId="72" fillId="80" borderId="0" applyNumberFormat="0" applyBorder="0" applyAlignment="0" applyProtection="0"/>
    <xf numFmtId="185" fontId="72" fillId="80" borderId="0" applyNumberFormat="0" applyBorder="0" applyAlignment="0" applyProtection="0"/>
    <xf numFmtId="0" fontId="72" fillId="80" borderId="0" applyNumberFormat="0" applyBorder="0" applyAlignment="0" applyProtection="0"/>
    <xf numFmtId="184" fontId="72" fillId="80"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3" fillId="4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0" fontId="72" fillId="74" borderId="0" applyNumberFormat="0" applyBorder="0" applyAlignment="0" applyProtection="0"/>
    <xf numFmtId="188" fontId="72" fillId="74"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6" fontId="73" fillId="48" borderId="0" applyNumberFormat="0" applyBorder="0" applyAlignment="0" applyProtection="0"/>
    <xf numFmtId="185"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5" fontId="73" fillId="48" borderId="0" applyNumberFormat="0" applyBorder="0" applyAlignment="0" applyProtection="0"/>
    <xf numFmtId="185" fontId="73"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186" fontId="73" fillId="48" borderId="0" applyNumberFormat="0" applyBorder="0" applyAlignment="0" applyProtection="0"/>
    <xf numFmtId="0" fontId="73" fillId="48" borderId="0" applyNumberFormat="0" applyBorder="0" applyAlignment="0" applyProtection="0"/>
    <xf numFmtId="187" fontId="72" fillId="74" borderId="0" applyNumberFormat="0" applyBorder="0" applyAlignment="0" applyProtection="0"/>
    <xf numFmtId="186" fontId="72" fillId="74" borderId="0" applyNumberFormat="0" applyBorder="0" applyAlignment="0" applyProtection="0"/>
    <xf numFmtId="187" fontId="73" fillId="48" borderId="0" applyNumberFormat="0" applyBorder="0" applyAlignment="0" applyProtection="0"/>
    <xf numFmtId="186" fontId="73" fillId="48" borderId="0" applyNumberFormat="0" applyBorder="0" applyAlignment="0" applyProtection="0"/>
    <xf numFmtId="187" fontId="66" fillId="48" borderId="0" applyNumberFormat="0" applyBorder="0" applyAlignment="0" applyProtection="0"/>
    <xf numFmtId="186" fontId="72" fillId="98" borderId="0" applyNumberFormat="0" applyBorder="0" applyAlignment="0" applyProtection="0"/>
    <xf numFmtId="187"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66" fillId="48" borderId="0" applyNumberFormat="0" applyBorder="0" applyAlignment="0" applyProtection="0"/>
    <xf numFmtId="0" fontId="72" fillId="98" borderId="0" applyNumberFormat="0" applyBorder="0" applyAlignment="0" applyProtection="0"/>
    <xf numFmtId="185" fontId="66" fillId="4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0" fontId="72" fillId="74" borderId="0" applyNumberFormat="0" applyBorder="0" applyAlignment="0" applyProtection="0"/>
    <xf numFmtId="187" fontId="73" fillId="48" borderId="0" applyNumberFormat="0" applyBorder="0" applyAlignment="0" applyProtection="0"/>
    <xf numFmtId="186" fontId="73" fillId="48" borderId="0" applyNumberFormat="0" applyBorder="0" applyAlignment="0" applyProtection="0"/>
    <xf numFmtId="187" fontId="66" fillId="48" borderId="0" applyNumberFormat="0" applyBorder="0" applyAlignment="0" applyProtection="0"/>
    <xf numFmtId="186"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7"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187" fontId="73" fillId="48" borderId="0" applyNumberFormat="0" applyBorder="0" applyAlignment="0" applyProtection="0"/>
    <xf numFmtId="186"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4"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188" fontId="49" fillId="99" borderId="0" applyNumberFormat="0" applyBorder="0" applyAlignment="0" applyProtection="0"/>
    <xf numFmtId="185" fontId="49" fillId="99" borderId="0" applyNumberFormat="0" applyBorder="0" applyAlignment="0" applyProtection="0"/>
    <xf numFmtId="185" fontId="49" fillId="99" borderId="0" applyNumberFormat="0" applyBorder="0" applyAlignment="0" applyProtection="0"/>
    <xf numFmtId="184" fontId="49" fillId="99" borderId="0" applyNumberFormat="0" applyBorder="0" applyAlignment="0" applyProtection="0"/>
    <xf numFmtId="188" fontId="49" fillId="99" borderId="0" applyNumberFormat="0" applyBorder="0" applyAlignment="0" applyProtection="0"/>
    <xf numFmtId="185" fontId="49" fillId="99" borderId="0" applyNumberFormat="0" applyBorder="0" applyAlignment="0" applyProtection="0"/>
    <xf numFmtId="0" fontId="49" fillId="99" borderId="0" applyNumberFormat="0" applyBorder="0" applyAlignment="0" applyProtection="0"/>
    <xf numFmtId="187" fontId="49" fillId="99" borderId="0" applyNumberFormat="0" applyBorder="0" applyAlignment="0" applyProtection="0"/>
    <xf numFmtId="187" fontId="49" fillId="99" borderId="0" applyNumberFormat="0" applyBorder="0" applyAlignment="0" applyProtection="0"/>
    <xf numFmtId="186" fontId="49" fillId="99" borderId="0" applyNumberFormat="0" applyBorder="0" applyAlignment="0" applyProtection="0"/>
    <xf numFmtId="185" fontId="49" fillId="99" borderId="0" applyNumberFormat="0" applyBorder="0" applyAlignment="0" applyProtection="0"/>
    <xf numFmtId="0" fontId="49" fillId="99" borderId="0" applyNumberFormat="0" applyBorder="0" applyAlignment="0" applyProtection="0"/>
    <xf numFmtId="184" fontId="49" fillId="99"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188" fontId="49" fillId="100" borderId="0" applyNumberFormat="0" applyBorder="0" applyAlignment="0" applyProtection="0"/>
    <xf numFmtId="188" fontId="49" fillId="100" borderId="0" applyNumberFormat="0" applyBorder="0" applyAlignment="0" applyProtection="0"/>
    <xf numFmtId="185" fontId="49" fillId="87" borderId="0" applyNumberFormat="0" applyBorder="0" applyAlignment="0" applyProtection="0"/>
    <xf numFmtId="188" fontId="49" fillId="100" borderId="0" applyNumberFormat="0" applyBorder="0" applyAlignment="0" applyProtection="0"/>
    <xf numFmtId="185" fontId="49" fillId="87" borderId="0" applyNumberFormat="0" applyBorder="0" applyAlignment="0" applyProtection="0"/>
    <xf numFmtId="0" fontId="49" fillId="100" borderId="0" applyNumberFormat="0" applyBorder="0" applyAlignment="0" applyProtection="0"/>
    <xf numFmtId="184" fontId="49" fillId="87" borderId="0" applyNumberFormat="0" applyBorder="0" applyAlignment="0" applyProtection="0"/>
    <xf numFmtId="0" fontId="49" fillId="87" borderId="0" applyNumberFormat="0" applyBorder="0" applyAlignment="0" applyProtection="0"/>
    <xf numFmtId="188" fontId="49" fillId="87" borderId="0" applyNumberFormat="0" applyBorder="0" applyAlignment="0" applyProtection="0"/>
    <xf numFmtId="185" fontId="49" fillId="87" borderId="0" applyNumberFormat="0" applyBorder="0" applyAlignment="0" applyProtection="0"/>
    <xf numFmtId="188" fontId="49" fillId="87" borderId="0" applyNumberFormat="0" applyBorder="0" applyAlignment="0" applyProtection="0"/>
    <xf numFmtId="188" fontId="49" fillId="87" borderId="0" applyNumberFormat="0" applyBorder="0" applyAlignment="0" applyProtection="0"/>
    <xf numFmtId="187" fontId="49" fillId="87" borderId="0" applyNumberFormat="0" applyBorder="0" applyAlignment="0" applyProtection="0"/>
    <xf numFmtId="0" fontId="49" fillId="87" borderId="0" applyNumberFormat="0" applyBorder="0" applyAlignment="0" applyProtection="0"/>
    <xf numFmtId="187" fontId="49" fillId="87" borderId="0" applyNumberFormat="0" applyBorder="0" applyAlignment="0" applyProtection="0"/>
    <xf numFmtId="186" fontId="49" fillId="87" borderId="0" applyNumberFormat="0" applyBorder="0" applyAlignment="0" applyProtection="0"/>
    <xf numFmtId="185" fontId="49" fillId="87" borderId="0" applyNumberFormat="0" applyBorder="0" applyAlignment="0" applyProtection="0"/>
    <xf numFmtId="0" fontId="49" fillId="87" borderId="0" applyNumberFormat="0" applyBorder="0" applyAlignment="0" applyProtection="0"/>
    <xf numFmtId="184" fontId="49" fillId="87" borderId="0" applyNumberFormat="0" applyBorder="0" applyAlignment="0" applyProtection="0"/>
    <xf numFmtId="0" fontId="72" fillId="101" borderId="0" applyNumberFormat="0" applyBorder="0" applyAlignment="0" applyProtection="0"/>
    <xf numFmtId="0" fontId="72" fillId="100" borderId="0" applyNumberFormat="0" applyBorder="0" applyAlignment="0" applyProtection="0"/>
    <xf numFmtId="188" fontId="72" fillId="101" borderId="0" applyNumberFormat="0" applyBorder="0" applyAlignment="0" applyProtection="0"/>
    <xf numFmtId="188" fontId="72" fillId="101" borderId="0" applyNumberFormat="0" applyBorder="0" applyAlignment="0" applyProtection="0"/>
    <xf numFmtId="185" fontId="72" fillId="100" borderId="0" applyNumberFormat="0" applyBorder="0" applyAlignment="0" applyProtection="0"/>
    <xf numFmtId="188" fontId="72" fillId="101" borderId="0" applyNumberFormat="0" applyBorder="0" applyAlignment="0" applyProtection="0"/>
    <xf numFmtId="185" fontId="72" fillId="100" borderId="0" applyNumberFormat="0" applyBorder="0" applyAlignment="0" applyProtection="0"/>
    <xf numFmtId="0" fontId="72" fillId="101" borderId="0" applyNumberFormat="0" applyBorder="0" applyAlignment="0" applyProtection="0"/>
    <xf numFmtId="184" fontId="72" fillId="100" borderId="0" applyNumberFormat="0" applyBorder="0" applyAlignment="0" applyProtection="0"/>
    <xf numFmtId="0" fontId="72" fillId="100" borderId="0" applyNumberFormat="0" applyBorder="0" applyAlignment="0" applyProtection="0"/>
    <xf numFmtId="188" fontId="72" fillId="100" borderId="0" applyNumberFormat="0" applyBorder="0" applyAlignment="0" applyProtection="0"/>
    <xf numFmtId="185" fontId="72" fillId="100" borderId="0" applyNumberFormat="0" applyBorder="0" applyAlignment="0" applyProtection="0"/>
    <xf numFmtId="188" fontId="72" fillId="100" borderId="0" applyNumberFormat="0" applyBorder="0" applyAlignment="0" applyProtection="0"/>
    <xf numFmtId="188" fontId="72" fillId="100" borderId="0" applyNumberFormat="0" applyBorder="0" applyAlignment="0" applyProtection="0"/>
    <xf numFmtId="187" fontId="72" fillId="100" borderId="0" applyNumberFormat="0" applyBorder="0" applyAlignment="0" applyProtection="0"/>
    <xf numFmtId="0" fontId="72" fillId="100" borderId="0" applyNumberFormat="0" applyBorder="0" applyAlignment="0" applyProtection="0"/>
    <xf numFmtId="187" fontId="72" fillId="100" borderId="0" applyNumberFormat="0" applyBorder="0" applyAlignment="0" applyProtection="0"/>
    <xf numFmtId="186" fontId="72" fillId="100" borderId="0" applyNumberFormat="0" applyBorder="0" applyAlignment="0" applyProtection="0"/>
    <xf numFmtId="185" fontId="72" fillId="100" borderId="0" applyNumberFormat="0" applyBorder="0" applyAlignment="0" applyProtection="0"/>
    <xf numFmtId="0" fontId="72" fillId="100" borderId="0" applyNumberFormat="0" applyBorder="0" applyAlignment="0" applyProtection="0"/>
    <xf numFmtId="184" fontId="72" fillId="100"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3" fillId="52"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184" fontId="72" fillId="75" borderId="0" applyNumberFormat="0" applyBorder="0" applyAlignment="0" applyProtection="0"/>
    <xf numFmtId="0" fontId="72" fillId="75" borderId="0" applyNumberFormat="0" applyBorder="0" applyAlignment="0" applyProtection="0"/>
    <xf numFmtId="188" fontId="72" fillId="75"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6" fontId="73" fillId="52" borderId="0" applyNumberFormat="0" applyBorder="0" applyAlignment="0" applyProtection="0"/>
    <xf numFmtId="185" fontId="72" fillId="75" borderId="0" applyNumberFormat="0" applyBorder="0" applyAlignment="0" applyProtection="0"/>
    <xf numFmtId="0" fontId="72" fillId="75" borderId="0" applyNumberFormat="0" applyBorder="0" applyAlignment="0" applyProtection="0"/>
    <xf numFmtId="184" fontId="72" fillId="75" borderId="0" applyNumberFormat="0" applyBorder="0" applyAlignment="0" applyProtection="0"/>
    <xf numFmtId="188" fontId="72" fillId="75" borderId="0" applyNumberFormat="0" applyBorder="0" applyAlignment="0" applyProtection="0"/>
    <xf numFmtId="185" fontId="73" fillId="52" borderId="0" applyNumberFormat="0" applyBorder="0" applyAlignment="0" applyProtection="0"/>
    <xf numFmtId="185" fontId="73"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186" fontId="73" fillId="52" borderId="0" applyNumberFormat="0" applyBorder="0" applyAlignment="0" applyProtection="0"/>
    <xf numFmtId="0" fontId="73" fillId="52" borderId="0" applyNumberFormat="0" applyBorder="0" applyAlignment="0" applyProtection="0"/>
    <xf numFmtId="187" fontId="72" fillId="75" borderId="0" applyNumberFormat="0" applyBorder="0" applyAlignment="0" applyProtection="0"/>
    <xf numFmtId="186" fontId="72" fillId="75" borderId="0" applyNumberFormat="0" applyBorder="0" applyAlignment="0" applyProtection="0"/>
    <xf numFmtId="187" fontId="73" fillId="52" borderId="0" applyNumberFormat="0" applyBorder="0" applyAlignment="0" applyProtection="0"/>
    <xf numFmtId="186" fontId="73" fillId="52" borderId="0" applyNumberFormat="0" applyBorder="0" applyAlignment="0" applyProtection="0"/>
    <xf numFmtId="187" fontId="66" fillId="52" borderId="0" applyNumberFormat="0" applyBorder="0" applyAlignment="0" applyProtection="0"/>
    <xf numFmtId="186" fontId="72" fillId="103" borderId="0" applyNumberFormat="0" applyBorder="0" applyAlignment="0" applyProtection="0"/>
    <xf numFmtId="187"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66" fillId="52" borderId="0" applyNumberFormat="0" applyBorder="0" applyAlignment="0" applyProtection="0"/>
    <xf numFmtId="0" fontId="72" fillId="103" borderId="0" applyNumberFormat="0" applyBorder="0" applyAlignment="0" applyProtection="0"/>
    <xf numFmtId="185" fontId="66" fillId="52"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6" fontId="72" fillId="103" borderId="0" applyNumberFormat="0" applyBorder="0" applyAlignment="0" applyProtection="0"/>
    <xf numFmtId="0" fontId="72" fillId="75" borderId="0" applyNumberFormat="0" applyBorder="0" applyAlignment="0" applyProtection="0"/>
    <xf numFmtId="187" fontId="73" fillId="52" borderId="0" applyNumberFormat="0" applyBorder="0" applyAlignment="0" applyProtection="0"/>
    <xf numFmtId="186" fontId="73" fillId="52" borderId="0" applyNumberFormat="0" applyBorder="0" applyAlignment="0" applyProtection="0"/>
    <xf numFmtId="187" fontId="66" fillId="52" borderId="0" applyNumberFormat="0" applyBorder="0" applyAlignment="0" applyProtection="0"/>
    <xf numFmtId="186"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7"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6"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187" fontId="73" fillId="52" borderId="0" applyNumberFormat="0" applyBorder="0" applyAlignment="0" applyProtection="0"/>
    <xf numFmtId="186" fontId="72" fillId="103"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0" fontId="72" fillId="72"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4"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189" fontId="14" fillId="5" borderId="2">
      <alignment horizontal="center" vertical="center"/>
    </xf>
    <xf numFmtId="168" fontId="15" fillId="5" borderId="2">
      <alignment horizontal="center" vertical="center"/>
    </xf>
    <xf numFmtId="189" fontId="14" fillId="5" borderId="2">
      <alignment horizontal="center" vertical="center"/>
    </xf>
    <xf numFmtId="189" fontId="14" fillId="5" borderId="2">
      <alignment horizontal="center" vertical="center"/>
    </xf>
    <xf numFmtId="189" fontId="14" fillId="5" borderId="2">
      <alignment horizontal="center" vertical="center"/>
    </xf>
    <xf numFmtId="190" fontId="75" fillId="5" borderId="2">
      <alignment horizontal="center" vertical="center"/>
    </xf>
    <xf numFmtId="189" fontId="14" fillId="5" borderId="2">
      <alignment horizontal="center" vertical="center"/>
    </xf>
    <xf numFmtId="168" fontId="15" fillId="5" borderId="2">
      <alignment horizontal="center" vertical="center"/>
    </xf>
    <xf numFmtId="168" fontId="15" fillId="5" borderId="2">
      <alignment horizontal="center" vertical="center"/>
    </xf>
    <xf numFmtId="190" fontId="75" fillId="5" borderId="2">
      <alignment horizontal="center" vertical="center"/>
    </xf>
    <xf numFmtId="189" fontId="14" fillId="5" borderId="2">
      <alignment horizontal="center" vertical="center"/>
    </xf>
    <xf numFmtId="49" fontId="14" fillId="0" borderId="1"/>
    <xf numFmtId="180" fontId="76" fillId="0" borderId="0"/>
    <xf numFmtId="180" fontId="76" fillId="0" borderId="0"/>
    <xf numFmtId="180" fontId="76" fillId="0" borderId="0"/>
    <xf numFmtId="180" fontId="76" fillId="0" borderId="0"/>
    <xf numFmtId="0" fontId="77" fillId="71" borderId="1" applyNumberFormat="0" applyFont="0" applyBorder="0" applyAlignment="0" applyProtection="0">
      <protection hidden="1"/>
    </xf>
    <xf numFmtId="0" fontId="77" fillId="71" borderId="1" applyNumberFormat="0" applyFont="0" applyBorder="0" applyAlignment="0" applyProtection="0">
      <protection hidden="1"/>
    </xf>
    <xf numFmtId="0" fontId="78" fillId="87" borderId="0" applyNumberFormat="0" applyBorder="0" applyAlignment="0" applyProtection="0"/>
    <xf numFmtId="0" fontId="79" fillId="99" borderId="0" applyNumberFormat="0" applyBorder="0" applyAlignment="0" applyProtection="0"/>
    <xf numFmtId="0" fontId="80" fillId="2" borderId="0" applyNumberFormat="0" applyBorder="0" applyAlignment="0" applyProtection="0"/>
    <xf numFmtId="184" fontId="80" fillId="2" borderId="0" applyNumberFormat="0" applyBorder="0" applyAlignment="0" applyProtection="0"/>
    <xf numFmtId="0" fontId="57" fillId="26" borderId="0" applyNumberFormat="0" applyBorder="0" applyAlignment="0" applyProtection="0"/>
    <xf numFmtId="188" fontId="80" fillId="2" borderId="0" applyNumberFormat="0" applyBorder="0" applyAlignment="0" applyProtection="0"/>
    <xf numFmtId="185" fontId="80" fillId="2" borderId="0" applyNumberFormat="0" applyBorder="0" applyAlignment="0" applyProtection="0"/>
    <xf numFmtId="0" fontId="78" fillId="87" borderId="0" applyNumberFormat="0" applyBorder="0" applyAlignment="0" applyProtection="0"/>
    <xf numFmtId="0" fontId="80" fillId="2" borderId="0" applyNumberFormat="0" applyBorder="0" applyAlignment="0" applyProtection="0"/>
    <xf numFmtId="186" fontId="81" fillId="26" borderId="0" applyNumberFormat="0" applyBorder="0" applyAlignment="0" applyProtection="0"/>
    <xf numFmtId="185" fontId="80" fillId="2" borderId="0" applyNumberFormat="0" applyBorder="0" applyAlignment="0" applyProtection="0"/>
    <xf numFmtId="0" fontId="80" fillId="2" borderId="0" applyNumberFormat="0" applyBorder="0" applyAlignment="0" applyProtection="0"/>
    <xf numFmtId="184" fontId="80" fillId="2" borderId="0" applyNumberFormat="0" applyBorder="0" applyAlignment="0" applyProtection="0"/>
    <xf numFmtId="0" fontId="80" fillId="2" borderId="0" applyNumberFormat="0" applyBorder="0" applyAlignment="0" applyProtection="0"/>
    <xf numFmtId="185" fontId="81" fillId="26" borderId="0" applyNumberFormat="0" applyBorder="0" applyAlignment="0" applyProtection="0"/>
    <xf numFmtId="185" fontId="81" fillId="26" borderId="0" applyNumberFormat="0" applyBorder="0" applyAlignment="0" applyProtection="0"/>
    <xf numFmtId="0" fontId="78" fillId="87" borderId="0" applyNumberFormat="0" applyBorder="0" applyAlignment="0" applyProtection="0"/>
    <xf numFmtId="0" fontId="57" fillId="26" borderId="0" applyNumberFormat="0" applyBorder="0" applyAlignment="0" applyProtection="0"/>
    <xf numFmtId="0" fontId="80" fillId="2" borderId="0" applyNumberFormat="0" applyBorder="0" applyAlignment="0" applyProtection="0"/>
    <xf numFmtId="186" fontId="81" fillId="26" borderId="0" applyNumberFormat="0" applyBorder="0" applyAlignment="0" applyProtection="0"/>
    <xf numFmtId="0" fontId="81" fillId="26" borderId="0" applyNumberFormat="0" applyBorder="0" applyAlignment="0" applyProtection="0"/>
    <xf numFmtId="187" fontId="80" fillId="2" borderId="0" applyNumberFormat="0" applyBorder="0" applyAlignment="0" applyProtection="0"/>
    <xf numFmtId="186" fontId="80" fillId="2" borderId="0" applyNumberFormat="0" applyBorder="0" applyAlignment="0" applyProtection="0"/>
    <xf numFmtId="187" fontId="81" fillId="26" borderId="0" applyNumberFormat="0" applyBorder="0" applyAlignment="0" applyProtection="0"/>
    <xf numFmtId="186" fontId="81" fillId="26" borderId="0" applyNumberFormat="0" applyBorder="0" applyAlignment="0" applyProtection="0"/>
    <xf numFmtId="187" fontId="57" fillId="26" borderId="0" applyNumberFormat="0" applyBorder="0" applyAlignment="0" applyProtection="0"/>
    <xf numFmtId="186" fontId="78" fillId="87" borderId="0" applyNumberFormat="0" applyBorder="0" applyAlignment="0" applyProtection="0"/>
    <xf numFmtId="187" fontId="78" fillId="87" borderId="0" applyNumberFormat="0" applyBorder="0" applyAlignment="0" applyProtection="0"/>
    <xf numFmtId="187" fontId="78" fillId="87" borderId="0" applyNumberFormat="0" applyBorder="0" applyAlignment="0" applyProtection="0"/>
    <xf numFmtId="0" fontId="80" fillId="2" borderId="0" applyNumberFormat="0" applyBorder="0" applyAlignment="0" applyProtection="0"/>
    <xf numFmtId="0" fontId="80" fillId="63" borderId="0" applyNumberFormat="0" applyBorder="0" applyAlignment="0" applyProtection="0"/>
    <xf numFmtId="188" fontId="78" fillId="87" borderId="0" applyNumberFormat="0" applyBorder="0" applyAlignment="0" applyProtection="0"/>
    <xf numFmtId="185" fontId="80" fillId="2" borderId="0" applyNumberFormat="0" applyBorder="0" applyAlignment="0" applyProtection="0"/>
    <xf numFmtId="188" fontId="78" fillId="87" borderId="0" applyNumberFormat="0" applyBorder="0" applyAlignment="0" applyProtection="0"/>
    <xf numFmtId="185" fontId="80" fillId="2" borderId="0" applyNumberFormat="0" applyBorder="0" applyAlignment="0" applyProtection="0"/>
    <xf numFmtId="0" fontId="78" fillId="87" borderId="0" applyNumberFormat="0" applyBorder="0" applyAlignment="0" applyProtection="0"/>
    <xf numFmtId="0" fontId="78" fillId="87" borderId="0" applyNumberFormat="0" applyBorder="0" applyAlignment="0" applyProtection="0"/>
    <xf numFmtId="188" fontId="78" fillId="87" borderId="0" applyNumberFormat="0" applyBorder="0" applyAlignment="0" applyProtection="0"/>
    <xf numFmtId="186" fontId="78" fillId="87" borderId="0" applyNumberFormat="0" applyBorder="0" applyAlignment="0" applyProtection="0"/>
    <xf numFmtId="0" fontId="80" fillId="2" borderId="0" applyNumberFormat="0" applyBorder="0" applyAlignment="0" applyProtection="0"/>
    <xf numFmtId="0" fontId="79" fillId="99" borderId="0" applyNumberFormat="0" applyBorder="0" applyAlignment="0" applyProtection="0"/>
    <xf numFmtId="186" fontId="81" fillId="26" borderId="0" applyNumberFormat="0" applyBorder="0" applyAlignment="0" applyProtection="0"/>
    <xf numFmtId="0" fontId="81" fillId="26" borderId="0" applyNumberFormat="0" applyBorder="0" applyAlignment="0" applyProtection="0"/>
    <xf numFmtId="0" fontId="80" fillId="2" borderId="0" applyNumberFormat="0" applyBorder="0" applyAlignment="0" applyProtection="0"/>
    <xf numFmtId="0" fontId="79" fillId="99" borderId="0" applyNumberFormat="0" applyBorder="0" applyAlignment="0" applyProtection="0"/>
    <xf numFmtId="0" fontId="80" fillId="2"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185" fontId="78" fillId="87" borderId="0" applyNumberFormat="0" applyBorder="0" applyAlignment="0" applyProtection="0"/>
    <xf numFmtId="0" fontId="57" fillId="26" borderId="0" applyNumberFormat="0" applyBorder="0" applyAlignment="0" applyProtection="0"/>
    <xf numFmtId="0" fontId="78" fillId="87"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0" fontId="80" fillId="2" borderId="0" applyNumberFormat="0" applyBorder="0" applyAlignment="0" applyProtection="0"/>
    <xf numFmtId="184" fontId="78" fillId="87"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0" fontId="78" fillId="87" borderId="0" applyNumberFormat="0" applyBorder="0" applyAlignment="0" applyProtection="0"/>
    <xf numFmtId="0" fontId="80" fillId="63" borderId="0" applyNumberFormat="0" applyBorder="0" applyAlignment="0" applyProtection="0"/>
    <xf numFmtId="0" fontId="82" fillId="26" borderId="0" applyNumberFormat="0" applyBorder="0" applyAlignment="0" applyProtection="0"/>
    <xf numFmtId="0" fontId="57" fillId="26" borderId="0" applyNumberFormat="0" applyBorder="0" applyAlignment="0" applyProtection="0"/>
    <xf numFmtId="0" fontId="80" fillId="2" borderId="0" applyNumberFormat="0" applyBorder="0" applyAlignment="0" applyProtection="0"/>
    <xf numFmtId="191" fontId="14" fillId="0" borderId="0" applyFont="0" applyFill="0" applyBorder="0" applyAlignment="0" applyProtection="0"/>
    <xf numFmtId="0" fontId="83" fillId="71" borderId="22" applyNumberFormat="0" applyAlignment="0" applyProtection="0"/>
    <xf numFmtId="0" fontId="84" fillId="104" borderId="22" applyNumberFormat="0" applyAlignment="0" applyProtection="0"/>
    <xf numFmtId="0" fontId="85" fillId="105" borderId="23"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92" fontId="83" fillId="71" borderId="22" applyNumberFormat="0" applyAlignment="0" applyProtection="0"/>
    <xf numFmtId="184"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4" fontId="83" fillId="71" borderId="22" applyNumberFormat="0" applyAlignment="0" applyProtection="0"/>
    <xf numFmtId="0" fontId="85" fillId="105" borderId="23" applyNumberFormat="0" applyAlignment="0" applyProtection="0"/>
    <xf numFmtId="188" fontId="83" fillId="71" borderId="22"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6" fontId="84" fillId="104"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7" fontId="84" fillId="104" borderId="22" applyNumberFormat="0" applyAlignment="0" applyProtection="0"/>
    <xf numFmtId="0" fontId="83" fillId="71" borderId="22" applyNumberFormat="0" applyAlignment="0" applyProtection="0"/>
    <xf numFmtId="188"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4"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5" fontId="83" fillId="71" borderId="22" applyNumberFormat="0" applyAlignment="0" applyProtection="0"/>
    <xf numFmtId="185" fontId="83" fillId="71" borderId="22" applyNumberFormat="0" applyAlignment="0" applyProtection="0"/>
    <xf numFmtId="188" fontId="83" fillId="71" borderId="22" applyNumberFormat="0" applyAlignment="0" applyProtection="0"/>
    <xf numFmtId="185"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6" fontId="84" fillId="104" borderId="22" applyNumberFormat="0" applyAlignment="0" applyProtection="0"/>
    <xf numFmtId="185"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7" fontId="84" fillId="104" borderId="22" applyNumberFormat="0" applyAlignment="0" applyProtection="0"/>
    <xf numFmtId="0" fontId="61" fillId="29" borderId="17" applyNumberFormat="0" applyAlignment="0" applyProtection="0"/>
    <xf numFmtId="188" fontId="83" fillId="71" borderId="22" applyNumberFormat="0" applyAlignment="0" applyProtection="0"/>
    <xf numFmtId="0" fontId="83" fillId="71" borderId="22" applyNumberFormat="0" applyAlignment="0" applyProtection="0"/>
    <xf numFmtId="186"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6" fillId="29" borderId="17" applyNumberFormat="0" applyAlignment="0" applyProtection="0"/>
    <xf numFmtId="0" fontId="83" fillId="71" borderId="22" applyNumberFormat="0" applyAlignment="0" applyProtection="0"/>
    <xf numFmtId="184" fontId="83" fillId="71" borderId="22" applyNumberFormat="0" applyAlignment="0" applyProtection="0"/>
    <xf numFmtId="186" fontId="83" fillId="71" borderId="22" applyNumberFormat="0" applyAlignment="0" applyProtection="0"/>
    <xf numFmtId="186"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7" fontId="83" fillId="71" borderId="22" applyNumberFormat="0" applyAlignment="0" applyProtection="0"/>
    <xf numFmtId="187" fontId="86" fillId="29" borderId="17" applyNumberFormat="0" applyAlignment="0" applyProtection="0"/>
    <xf numFmtId="186" fontId="86" fillId="29" borderId="17"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7" fontId="61" fillId="29" borderId="17" applyNumberFormat="0" applyAlignment="0" applyProtection="0"/>
    <xf numFmtId="186" fontId="84" fillId="104" borderId="22" applyNumberFormat="0" applyAlignment="0" applyProtection="0"/>
    <xf numFmtId="186"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0" fontId="84" fillId="65" borderId="22" applyNumberFormat="0" applyAlignment="0" applyProtection="0"/>
    <xf numFmtId="0" fontId="83" fillId="71" borderId="22" applyNumberFormat="0" applyAlignment="0" applyProtection="0"/>
    <xf numFmtId="0" fontId="85" fillId="105" borderId="23" applyNumberFormat="0" applyAlignment="0" applyProtection="0"/>
    <xf numFmtId="0" fontId="84" fillId="65" borderId="22" applyNumberFormat="0" applyAlignment="0" applyProtection="0"/>
    <xf numFmtId="188" fontId="84" fillId="104"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5" fontId="83" fillId="71" borderId="22" applyNumberFormat="0" applyAlignment="0" applyProtection="0"/>
    <xf numFmtId="188" fontId="84" fillId="104" borderId="22" applyNumberFormat="0" applyAlignment="0" applyProtection="0"/>
    <xf numFmtId="188" fontId="84" fillId="104" borderId="22"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188" fontId="84" fillId="104" borderId="22" applyNumberFormat="0" applyAlignment="0" applyProtection="0"/>
    <xf numFmtId="188" fontId="84" fillId="104" borderId="22" applyNumberFormat="0" applyAlignment="0" applyProtection="0"/>
    <xf numFmtId="0" fontId="83" fillId="71" borderId="22" applyNumberFormat="0" applyAlignment="0" applyProtection="0"/>
    <xf numFmtId="186" fontId="84" fillId="104"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187" fontId="84" fillId="104" borderId="22" applyNumberFormat="0" applyAlignment="0" applyProtection="0"/>
    <xf numFmtId="0" fontId="83" fillId="71" borderId="22" applyNumberFormat="0" applyAlignment="0" applyProtection="0"/>
    <xf numFmtId="188" fontId="84" fillId="104" borderId="22" applyNumberFormat="0" applyAlignment="0" applyProtection="0"/>
    <xf numFmtId="0" fontId="85" fillId="105" borderId="23"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5" fillId="105" borderId="23" applyNumberFormat="0" applyAlignment="0" applyProtection="0"/>
    <xf numFmtId="0" fontId="86" fillId="29" borderId="17"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3" fillId="71"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3" fillId="71" borderId="22" applyNumberFormat="0" applyAlignment="0" applyProtection="0"/>
    <xf numFmtId="0" fontId="83" fillId="71" borderId="22" applyNumberFormat="0" applyAlignment="0" applyProtection="0"/>
    <xf numFmtId="0" fontId="84" fillId="65" borderId="22" applyNumberFormat="0" applyAlignment="0" applyProtection="0"/>
    <xf numFmtId="0" fontId="83" fillId="71"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6"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65"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5" fontId="84" fillId="104" borderId="22" applyNumberFormat="0" applyAlignment="0" applyProtection="0"/>
    <xf numFmtId="185" fontId="84" fillId="104" borderId="22" applyNumberFormat="0" applyAlignment="0" applyProtection="0"/>
    <xf numFmtId="187" fontId="84" fillId="104" borderId="22" applyNumberFormat="0" applyAlignment="0" applyProtection="0"/>
    <xf numFmtId="0"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184"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185" fontId="84" fillId="104" borderId="22" applyNumberFormat="0" applyAlignment="0" applyProtection="0"/>
    <xf numFmtId="0" fontId="84" fillId="65" borderId="22" applyNumberFormat="0" applyAlignment="0" applyProtection="0"/>
    <xf numFmtId="187" fontId="84" fillId="104" borderId="22" applyNumberFormat="0" applyAlignment="0" applyProtection="0"/>
    <xf numFmtId="184" fontId="84" fillId="104" borderId="22" applyNumberFormat="0" applyAlignment="0" applyProtection="0"/>
    <xf numFmtId="0" fontId="83" fillId="71"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0" fontId="83" fillId="64" borderId="22" applyNumberFormat="0" applyAlignment="0" applyProtection="0"/>
    <xf numFmtId="0" fontId="84" fillId="65" borderId="22" applyNumberFormat="0" applyAlignment="0" applyProtection="0"/>
    <xf numFmtId="0" fontId="83" fillId="64" borderId="22" applyNumberFormat="0" applyAlignment="0" applyProtection="0"/>
    <xf numFmtId="0" fontId="83" fillId="64" borderId="22" applyNumberFormat="0" applyAlignment="0" applyProtection="0"/>
    <xf numFmtId="0" fontId="84" fillId="65" borderId="22" applyNumberFormat="0" applyAlignment="0" applyProtection="0"/>
    <xf numFmtId="185" fontId="84" fillId="104" borderId="22" applyNumberFormat="0" applyAlignment="0" applyProtection="0"/>
    <xf numFmtId="185" fontId="84" fillId="104" borderId="22" applyNumberFormat="0" applyAlignment="0" applyProtection="0"/>
    <xf numFmtId="185" fontId="84" fillId="104" borderId="22" applyNumberFormat="0" applyAlignment="0" applyProtection="0"/>
    <xf numFmtId="0" fontId="84" fillId="104" borderId="22" applyNumberFormat="0" applyAlignment="0" applyProtection="0"/>
    <xf numFmtId="0" fontId="85" fillId="105" borderId="23"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0" fontId="61" fillId="29" borderId="17" applyNumberFormat="0" applyAlignment="0" applyProtection="0"/>
    <xf numFmtId="0" fontId="87" fillId="88" borderId="24" applyNumberFormat="0" applyAlignment="0" applyProtection="0"/>
    <xf numFmtId="0" fontId="87" fillId="96" borderId="24" applyNumberFormat="0" applyAlignment="0" applyProtection="0"/>
    <xf numFmtId="0" fontId="87" fillId="6" borderId="24" applyNumberFormat="0" applyAlignment="0" applyProtection="0"/>
    <xf numFmtId="184" fontId="87" fillId="6" borderId="24" applyNumberFormat="0" applyAlignment="0" applyProtection="0"/>
    <xf numFmtId="0" fontId="87" fillId="6" borderId="24" applyNumberFormat="0" applyAlignment="0" applyProtection="0"/>
    <xf numFmtId="188" fontId="87" fillId="6" borderId="24" applyNumberFormat="0" applyAlignment="0" applyProtection="0"/>
    <xf numFmtId="185" fontId="87" fillId="6" borderId="24" applyNumberFormat="0" applyAlignment="0" applyProtection="0"/>
    <xf numFmtId="0" fontId="87" fillId="88" borderId="24" applyNumberFormat="0" applyAlignment="0" applyProtection="0"/>
    <xf numFmtId="0" fontId="87" fillId="6" borderId="24" applyNumberFormat="0" applyAlignment="0" applyProtection="0"/>
    <xf numFmtId="186" fontId="88" fillId="30" borderId="20" applyNumberFormat="0" applyAlignment="0" applyProtection="0"/>
    <xf numFmtId="185" fontId="87" fillId="6" borderId="24" applyNumberFormat="0" applyAlignment="0" applyProtection="0"/>
    <xf numFmtId="0" fontId="87" fillId="6" borderId="24" applyNumberFormat="0" applyAlignment="0" applyProtection="0"/>
    <xf numFmtId="184" fontId="87" fillId="6" borderId="24" applyNumberFormat="0" applyAlignment="0" applyProtection="0"/>
    <xf numFmtId="188" fontId="87" fillId="6" borderId="24" applyNumberFormat="0" applyAlignment="0" applyProtection="0"/>
    <xf numFmtId="185" fontId="88" fillId="30" borderId="20" applyNumberFormat="0" applyAlignment="0" applyProtection="0"/>
    <xf numFmtId="185" fontId="88" fillId="30" borderId="20" applyNumberFormat="0" applyAlignment="0" applyProtection="0"/>
    <xf numFmtId="0" fontId="87" fillId="88" borderId="24" applyNumberFormat="0" applyAlignment="0" applyProtection="0"/>
    <xf numFmtId="0" fontId="63" fillId="30" borderId="20" applyNumberFormat="0" applyAlignment="0" applyProtection="0"/>
    <xf numFmtId="0" fontId="87" fillId="6" borderId="24" applyNumberFormat="0" applyAlignment="0" applyProtection="0"/>
    <xf numFmtId="186" fontId="88" fillId="30" borderId="20" applyNumberFormat="0" applyAlignment="0" applyProtection="0"/>
    <xf numFmtId="0" fontId="87" fillId="88" borderId="24" applyNumberFormat="0" applyAlignment="0" applyProtection="0"/>
    <xf numFmtId="0" fontId="88" fillId="30" borderId="20" applyNumberFormat="0" applyAlignment="0" applyProtection="0"/>
    <xf numFmtId="187" fontId="87" fillId="6" borderId="24" applyNumberFormat="0" applyAlignment="0" applyProtection="0"/>
    <xf numFmtId="186" fontId="87" fillId="6" borderId="24" applyNumberFormat="0" applyAlignment="0" applyProtection="0"/>
    <xf numFmtId="187" fontId="88" fillId="30" borderId="20" applyNumberFormat="0" applyAlignment="0" applyProtection="0"/>
    <xf numFmtId="186" fontId="88" fillId="30" borderId="20" applyNumberFormat="0" applyAlignment="0" applyProtection="0"/>
    <xf numFmtId="187" fontId="63" fillId="30" borderId="20" applyNumberFormat="0" applyAlignment="0" applyProtection="0"/>
    <xf numFmtId="186" fontId="87" fillId="88" borderId="24" applyNumberFormat="0" applyAlignment="0" applyProtection="0"/>
    <xf numFmtId="187" fontId="87" fillId="88" borderId="24" applyNumberFormat="0" applyAlignment="0" applyProtection="0"/>
    <xf numFmtId="187" fontId="87" fillId="88" borderId="24" applyNumberFormat="0" applyAlignment="0" applyProtection="0"/>
    <xf numFmtId="0" fontId="87" fillId="106" borderId="24" applyNumberFormat="0" applyAlignment="0" applyProtection="0"/>
    <xf numFmtId="0" fontId="87" fillId="96" borderId="24" applyNumberFormat="0" applyAlignment="0" applyProtection="0"/>
    <xf numFmtId="188" fontId="87" fillId="88" borderId="24" applyNumberFormat="0" applyAlignment="0" applyProtection="0"/>
    <xf numFmtId="185" fontId="87" fillId="6" borderId="24" applyNumberFormat="0" applyAlignment="0" applyProtection="0"/>
    <xf numFmtId="188" fontId="87" fillId="88" borderId="24" applyNumberFormat="0" applyAlignment="0" applyProtection="0"/>
    <xf numFmtId="185" fontId="87" fillId="6" borderId="24" applyNumberFormat="0" applyAlignment="0" applyProtection="0"/>
    <xf numFmtId="0" fontId="87" fillId="88" borderId="24" applyNumberFormat="0" applyAlignment="0" applyProtection="0"/>
    <xf numFmtId="0" fontId="87" fillId="88" borderId="24" applyNumberFormat="0" applyAlignment="0" applyProtection="0"/>
    <xf numFmtId="188" fontId="87" fillId="88" borderId="24" applyNumberFormat="0" applyAlignment="0" applyProtection="0"/>
    <xf numFmtId="186" fontId="87" fillId="88" borderId="24" applyNumberFormat="0" applyAlignment="0" applyProtection="0"/>
    <xf numFmtId="0" fontId="87" fillId="88" borderId="24" applyNumberFormat="0" applyAlignment="0" applyProtection="0"/>
    <xf numFmtId="0" fontId="87" fillId="6" borderId="24" applyNumberFormat="0" applyAlignment="0" applyProtection="0"/>
    <xf numFmtId="0" fontId="87" fillId="96" borderId="24" applyNumberFormat="0" applyAlignment="0" applyProtection="0"/>
    <xf numFmtId="186" fontId="88" fillId="30" borderId="20" applyNumberFormat="0" applyAlignment="0" applyProtection="0"/>
    <xf numFmtId="0" fontId="88" fillId="30" borderId="20" applyNumberFormat="0" applyAlignment="0" applyProtection="0"/>
    <xf numFmtId="0" fontId="87" fillId="6" borderId="24" applyNumberFormat="0" applyAlignment="0" applyProtection="0"/>
    <xf numFmtId="0" fontId="87" fillId="96" borderId="24" applyNumberFormat="0" applyAlignment="0" applyProtection="0"/>
    <xf numFmtId="0" fontId="87" fillId="6" borderId="24" applyNumberFormat="0" applyAlignment="0" applyProtection="0"/>
    <xf numFmtId="0" fontId="87" fillId="106" borderId="24" applyNumberFormat="0" applyAlignment="0" applyProtection="0"/>
    <xf numFmtId="185" fontId="87" fillId="88" borderId="24" applyNumberFormat="0" applyAlignment="0" applyProtection="0"/>
    <xf numFmtId="185" fontId="87" fillId="88" borderId="24" applyNumberFormat="0" applyAlignment="0" applyProtection="0"/>
    <xf numFmtId="0" fontId="63" fillId="30" borderId="20" applyNumberFormat="0" applyAlignment="0" applyProtection="0"/>
    <xf numFmtId="0" fontId="87" fillId="88" borderId="24" applyNumberFormat="0" applyAlignment="0" applyProtection="0"/>
    <xf numFmtId="0" fontId="87" fillId="106" borderId="24" applyNumberFormat="0" applyAlignment="0" applyProtection="0"/>
    <xf numFmtId="185" fontId="87" fillId="88" borderId="24" applyNumberFormat="0" applyAlignment="0" applyProtection="0"/>
    <xf numFmtId="0" fontId="87" fillId="22" borderId="25" applyNumberFormat="0" applyAlignment="0" applyProtection="0"/>
    <xf numFmtId="184" fontId="87" fillId="88" borderId="24" applyNumberFormat="0" applyAlignment="0" applyProtection="0"/>
    <xf numFmtId="0" fontId="87" fillId="106" borderId="24" applyNumberFormat="0" applyAlignment="0" applyProtection="0"/>
    <xf numFmtId="185" fontId="87" fillId="88" borderId="24" applyNumberFormat="0" applyAlignment="0" applyProtection="0"/>
    <xf numFmtId="0" fontId="87" fillId="88" borderId="24" applyNumberFormat="0" applyAlignment="0" applyProtection="0"/>
    <xf numFmtId="0" fontId="87" fillId="106" borderId="24" applyNumberFormat="0" applyAlignment="0" applyProtection="0"/>
    <xf numFmtId="0" fontId="89" fillId="30" borderId="20" applyNumberFormat="0" applyAlignment="0" applyProtection="0"/>
    <xf numFmtId="0" fontId="63" fillId="30" borderId="20" applyNumberFormat="0" applyAlignment="0" applyProtection="0"/>
    <xf numFmtId="0" fontId="87" fillId="6" borderId="24" applyNumberFormat="0" applyAlignment="0" applyProtection="0"/>
    <xf numFmtId="49" fontId="14" fillId="0" borderId="1"/>
    <xf numFmtId="41" fontId="36" fillId="0" borderId="0" applyFont="0" applyFill="0" applyBorder="0" applyAlignment="0" applyProtection="0"/>
    <xf numFmtId="41" fontId="36" fillId="0" borderId="0" applyFont="0" applyFill="0" applyBorder="0" applyAlignment="0" applyProtection="0"/>
    <xf numFmtId="41" fontId="90" fillId="0" borderId="0" applyFont="0" applyFill="0" applyBorder="0" applyAlignment="0" applyProtection="0"/>
    <xf numFmtId="38" fontId="48" fillId="0" borderId="0" applyFont="0" applyFill="0" applyBorder="0" applyAlignment="0" applyProtection="0"/>
    <xf numFmtId="41"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91"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2"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19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4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70" fillId="0" borderId="0" applyFont="0" applyFill="0" applyBorder="0" applyAlignment="0" applyProtection="0"/>
    <xf numFmtId="44" fontId="14" fillId="0" borderId="0" applyFont="0" applyFill="0" applyBorder="0" applyAlignment="0" applyProtection="0"/>
    <xf numFmtId="194"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0" fillId="0" borderId="0" applyFont="0" applyFill="0" applyBorder="0" applyAlignment="0" applyProtection="0"/>
    <xf numFmtId="44" fontId="22" fillId="0" borderId="0" applyFont="0" applyFill="0" applyBorder="0" applyAlignment="0" applyProtection="0"/>
    <xf numFmtId="19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194" fontId="14"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82"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7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194" fontId="1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70" fillId="0" borderId="0" applyFont="0" applyFill="0" applyBorder="0" applyAlignment="0" applyProtection="0"/>
    <xf numFmtId="44" fontId="8" fillId="0" borderId="0" applyFont="0" applyFill="0" applyBorder="0" applyAlignment="0" applyProtection="0"/>
    <xf numFmtId="194" fontId="14" fillId="0" borderId="0" applyFont="0" applyFill="0" applyBorder="0" applyAlignment="0" applyProtection="0"/>
    <xf numFmtId="182"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9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2" fontId="14" fillId="0" borderId="0" applyFont="0" applyFill="0" applyBorder="0" applyAlignment="0" applyProtection="0"/>
    <xf numFmtId="44" fontId="14" fillId="0" borderId="0" applyFont="0" applyFill="0" applyBorder="0" applyAlignment="0" applyProtection="0"/>
    <xf numFmtId="44" fontId="70"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70" fillId="0" borderId="0" applyFont="0" applyFill="0" applyBorder="0" applyAlignment="0" applyProtection="0"/>
    <xf numFmtId="44"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5"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187"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4" fontId="14" fillId="0" borderId="0" applyFont="0" applyFill="0" applyBorder="0" applyAlignment="0" applyProtection="0"/>
    <xf numFmtId="5" fontId="94" fillId="0" borderId="0" applyFont="0" applyFill="0" applyBorder="0" applyAlignment="0" applyProtection="0"/>
    <xf numFmtId="195" fontId="36"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6" fontId="95" fillId="0" borderId="0">
      <protection locked="0"/>
    </xf>
    <xf numFmtId="14" fontId="14" fillId="0" borderId="0" applyFont="0" applyFill="0" applyBorder="0" applyAlignment="0" applyProtection="0"/>
    <xf numFmtId="14" fontId="14" fillId="0" borderId="0" applyFont="0" applyFill="0" applyBorder="0" applyAlignment="0" applyProtection="0"/>
    <xf numFmtId="6" fontId="95" fillId="0" borderId="0">
      <protection locked="0"/>
    </xf>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78" fontId="25" fillId="0" borderId="0">
      <alignment horizontal="right"/>
      <protection locked="0"/>
    </xf>
    <xf numFmtId="0" fontId="96" fillId="107" borderId="0" applyNumberFormat="0" applyBorder="0" applyAlignment="0" applyProtection="0"/>
    <xf numFmtId="0" fontId="96" fillId="108" borderId="0" applyNumberFormat="0" applyBorder="0" applyAlignment="0" applyProtection="0"/>
    <xf numFmtId="188" fontId="96" fillId="107" borderId="0" applyNumberFormat="0" applyBorder="0" applyAlignment="0" applyProtection="0"/>
    <xf numFmtId="188" fontId="96" fillId="107" borderId="0" applyNumberFormat="0" applyBorder="0" applyAlignment="0" applyProtection="0"/>
    <xf numFmtId="185" fontId="96" fillId="108" borderId="0" applyNumberFormat="0" applyBorder="0" applyAlignment="0" applyProtection="0"/>
    <xf numFmtId="188" fontId="96" fillId="107" borderId="0" applyNumberFormat="0" applyBorder="0" applyAlignment="0" applyProtection="0"/>
    <xf numFmtId="185" fontId="96" fillId="108" borderId="0" applyNumberFormat="0" applyBorder="0" applyAlignment="0" applyProtection="0"/>
    <xf numFmtId="0" fontId="96" fillId="107" borderId="0" applyNumberFormat="0" applyBorder="0" applyAlignment="0" applyProtection="0"/>
    <xf numFmtId="184" fontId="96" fillId="108" borderId="0" applyNumberFormat="0" applyBorder="0" applyAlignment="0" applyProtection="0"/>
    <xf numFmtId="0" fontId="96" fillId="108" borderId="0" applyNumberFormat="0" applyBorder="0" applyAlignment="0" applyProtection="0"/>
    <xf numFmtId="188" fontId="96" fillId="108" borderId="0" applyNumberFormat="0" applyBorder="0" applyAlignment="0" applyProtection="0"/>
    <xf numFmtId="185" fontId="96" fillId="108" borderId="0" applyNumberFormat="0" applyBorder="0" applyAlignment="0" applyProtection="0"/>
    <xf numFmtId="188" fontId="96" fillId="108" borderId="0" applyNumberFormat="0" applyBorder="0" applyAlignment="0" applyProtection="0"/>
    <xf numFmtId="188" fontId="96" fillId="108" borderId="0" applyNumberFormat="0" applyBorder="0" applyAlignment="0" applyProtection="0"/>
    <xf numFmtId="187" fontId="96" fillId="108" borderId="0" applyNumberFormat="0" applyBorder="0" applyAlignment="0" applyProtection="0"/>
    <xf numFmtId="0" fontId="96" fillId="108" borderId="0" applyNumberFormat="0" applyBorder="0" applyAlignment="0" applyProtection="0"/>
    <xf numFmtId="187" fontId="96" fillId="108" borderId="0" applyNumberFormat="0" applyBorder="0" applyAlignment="0" applyProtection="0"/>
    <xf numFmtId="186" fontId="96" fillId="108" borderId="0" applyNumberFormat="0" applyBorder="0" applyAlignment="0" applyProtection="0"/>
    <xf numFmtId="185" fontId="96" fillId="108" borderId="0" applyNumberFormat="0" applyBorder="0" applyAlignment="0" applyProtection="0"/>
    <xf numFmtId="0" fontId="96" fillId="108" borderId="0" applyNumberFormat="0" applyBorder="0" applyAlignment="0" applyProtection="0"/>
    <xf numFmtId="184" fontId="96" fillId="108" borderId="0" applyNumberFormat="0" applyBorder="0" applyAlignment="0" applyProtection="0"/>
    <xf numFmtId="0" fontId="96" fillId="109" borderId="0" applyNumberFormat="0" applyBorder="0" applyAlignment="0" applyProtection="0"/>
    <xf numFmtId="0" fontId="96" fillId="110" borderId="0" applyNumberFormat="0" applyBorder="0" applyAlignment="0" applyProtection="0"/>
    <xf numFmtId="188" fontId="96" fillId="109" borderId="0" applyNumberFormat="0" applyBorder="0" applyAlignment="0" applyProtection="0"/>
    <xf numFmtId="188" fontId="96" fillId="109" borderId="0" applyNumberFormat="0" applyBorder="0" applyAlignment="0" applyProtection="0"/>
    <xf numFmtId="185" fontId="96" fillId="110" borderId="0" applyNumberFormat="0" applyBorder="0" applyAlignment="0" applyProtection="0"/>
    <xf numFmtId="188" fontId="96" fillId="109" borderId="0" applyNumberFormat="0" applyBorder="0" applyAlignment="0" applyProtection="0"/>
    <xf numFmtId="185" fontId="96" fillId="110" borderId="0" applyNumberFormat="0" applyBorder="0" applyAlignment="0" applyProtection="0"/>
    <xf numFmtId="0" fontId="96" fillId="109" borderId="0" applyNumberFormat="0" applyBorder="0" applyAlignment="0" applyProtection="0"/>
    <xf numFmtId="184" fontId="96" fillId="110" borderId="0" applyNumberFormat="0" applyBorder="0" applyAlignment="0" applyProtection="0"/>
    <xf numFmtId="0" fontId="96" fillId="110" borderId="0" applyNumberFormat="0" applyBorder="0" applyAlignment="0" applyProtection="0"/>
    <xf numFmtId="188" fontId="96" fillId="110" borderId="0" applyNumberFormat="0" applyBorder="0" applyAlignment="0" applyProtection="0"/>
    <xf numFmtId="185" fontId="96" fillId="110" borderId="0" applyNumberFormat="0" applyBorder="0" applyAlignment="0" applyProtection="0"/>
    <xf numFmtId="188" fontId="96" fillId="110" borderId="0" applyNumberFormat="0" applyBorder="0" applyAlignment="0" applyProtection="0"/>
    <xf numFmtId="188" fontId="96" fillId="110" borderId="0" applyNumberFormat="0" applyBorder="0" applyAlignment="0" applyProtection="0"/>
    <xf numFmtId="187" fontId="96" fillId="110" borderId="0" applyNumberFormat="0" applyBorder="0" applyAlignment="0" applyProtection="0"/>
    <xf numFmtId="0" fontId="96" fillId="110" borderId="0" applyNumberFormat="0" applyBorder="0" applyAlignment="0" applyProtection="0"/>
    <xf numFmtId="187" fontId="96" fillId="110" borderId="0" applyNumberFormat="0" applyBorder="0" applyAlignment="0" applyProtection="0"/>
    <xf numFmtId="186" fontId="96" fillId="110" borderId="0" applyNumberFormat="0" applyBorder="0" applyAlignment="0" applyProtection="0"/>
    <xf numFmtId="185" fontId="96" fillId="110" borderId="0" applyNumberFormat="0" applyBorder="0" applyAlignment="0" applyProtection="0"/>
    <xf numFmtId="0" fontId="96" fillId="110" borderId="0" applyNumberFormat="0" applyBorder="0" applyAlignment="0" applyProtection="0"/>
    <xf numFmtId="184" fontId="96" fillId="110" borderId="0" applyNumberFormat="0" applyBorder="0" applyAlignment="0" applyProtection="0"/>
    <xf numFmtId="0" fontId="96" fillId="111" borderId="0" applyNumberFormat="0" applyBorder="0" applyAlignment="0" applyProtection="0"/>
    <xf numFmtId="188" fontId="96" fillId="111" borderId="0" applyNumberFormat="0" applyBorder="0" applyAlignment="0" applyProtection="0"/>
    <xf numFmtId="188" fontId="96" fillId="111" borderId="0" applyNumberFormat="0" applyBorder="0" applyAlignment="0" applyProtection="0"/>
    <xf numFmtId="185" fontId="96" fillId="111" borderId="0" applyNumberFormat="0" applyBorder="0" applyAlignment="0" applyProtection="0"/>
    <xf numFmtId="185" fontId="96" fillId="111" borderId="0" applyNumberFormat="0" applyBorder="0" applyAlignment="0" applyProtection="0"/>
    <xf numFmtId="184" fontId="96" fillId="111" borderId="0" applyNumberFormat="0" applyBorder="0" applyAlignment="0" applyProtection="0"/>
    <xf numFmtId="188" fontId="96" fillId="111" borderId="0" applyNumberFormat="0" applyBorder="0" applyAlignment="0" applyProtection="0"/>
    <xf numFmtId="185" fontId="96" fillId="111" borderId="0" applyNumberFormat="0" applyBorder="0" applyAlignment="0" applyProtection="0"/>
    <xf numFmtId="0" fontId="96" fillId="111" borderId="0" applyNumberFormat="0" applyBorder="0" applyAlignment="0" applyProtection="0"/>
    <xf numFmtId="187" fontId="96" fillId="111" borderId="0" applyNumberFormat="0" applyBorder="0" applyAlignment="0" applyProtection="0"/>
    <xf numFmtId="187" fontId="96" fillId="111" borderId="0" applyNumberFormat="0" applyBorder="0" applyAlignment="0" applyProtection="0"/>
    <xf numFmtId="186" fontId="96" fillId="111" borderId="0" applyNumberFormat="0" applyBorder="0" applyAlignment="0" applyProtection="0"/>
    <xf numFmtId="185" fontId="96" fillId="111" borderId="0" applyNumberFormat="0" applyBorder="0" applyAlignment="0" applyProtection="0"/>
    <xf numFmtId="0" fontId="96" fillId="111" borderId="0" applyNumberFormat="0" applyBorder="0" applyAlignment="0" applyProtection="0"/>
    <xf numFmtId="184" fontId="96" fillId="111" borderId="0" applyNumberFormat="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0" fontId="14" fillId="0" borderId="0"/>
    <xf numFmtId="0" fontId="14" fillId="0" borderId="0"/>
    <xf numFmtId="0" fontId="14" fillId="0" borderId="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4" fontId="98" fillId="0" borderId="0" applyNumberFormat="0" applyFill="0" applyBorder="0" applyAlignment="0" applyProtection="0"/>
    <xf numFmtId="188" fontId="98" fillId="0" borderId="0" applyNumberFormat="0" applyFill="0" applyBorder="0" applyAlignment="0" applyProtection="0"/>
    <xf numFmtId="188" fontId="98" fillId="0" borderId="0" applyNumberFormat="0" applyFill="0" applyBorder="0" applyAlignment="0" applyProtection="0"/>
    <xf numFmtId="185"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186" fontId="99" fillId="0" borderId="0" applyNumberFormat="0" applyFill="0" applyBorder="0" applyAlignment="0" applyProtection="0"/>
    <xf numFmtId="185" fontId="98" fillId="0" borderId="0" applyNumberFormat="0" applyFill="0" applyBorder="0" applyAlignment="0" applyProtection="0"/>
    <xf numFmtId="0" fontId="98" fillId="0" borderId="0" applyNumberFormat="0" applyFill="0" applyBorder="0" applyAlignment="0" applyProtection="0"/>
    <xf numFmtId="184" fontId="98" fillId="0" borderId="0" applyNumberFormat="0" applyFill="0" applyBorder="0" applyAlignment="0" applyProtection="0"/>
    <xf numFmtId="188" fontId="98" fillId="0" borderId="0" applyNumberFormat="0" applyFill="0" applyBorder="0" applyAlignment="0" applyProtection="0"/>
    <xf numFmtId="185" fontId="99" fillId="0" borderId="0" applyNumberFormat="0" applyFill="0" applyBorder="0" applyAlignment="0" applyProtection="0"/>
    <xf numFmtId="185" fontId="99" fillId="0" borderId="0" applyNumberFormat="0" applyFill="0" applyBorder="0" applyAlignment="0" applyProtection="0"/>
    <xf numFmtId="0" fontId="97" fillId="0" borderId="0" applyNumberFormat="0" applyFill="0" applyBorder="0" applyAlignment="0" applyProtection="0"/>
    <xf numFmtId="0" fontId="65" fillId="0" borderId="0" applyNumberFormat="0" applyFill="0" applyBorder="0" applyAlignment="0" applyProtection="0"/>
    <xf numFmtId="0" fontId="98" fillId="0" borderId="0" applyNumberFormat="0" applyFill="0" applyBorder="0" applyAlignment="0" applyProtection="0"/>
    <xf numFmtId="186" fontId="99"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186" fontId="98" fillId="0" borderId="0" applyNumberFormat="0" applyFill="0" applyBorder="0" applyAlignment="0" applyProtection="0"/>
    <xf numFmtId="187" fontId="98" fillId="0" borderId="0" applyNumberFormat="0" applyFill="0" applyBorder="0" applyAlignment="0" applyProtection="0"/>
    <xf numFmtId="187" fontId="99" fillId="0" borderId="0" applyNumberFormat="0" applyFill="0" applyBorder="0" applyAlignment="0" applyProtection="0"/>
    <xf numFmtId="186" fontId="99" fillId="0" borderId="0" applyNumberFormat="0" applyFill="0" applyBorder="0" applyAlignment="0" applyProtection="0"/>
    <xf numFmtId="187" fontId="65" fillId="0" borderId="0" applyNumberFormat="0" applyFill="0" applyBorder="0" applyAlignment="0" applyProtection="0"/>
    <xf numFmtId="186" fontId="97" fillId="0" borderId="0" applyNumberFormat="0" applyFill="0" applyBorder="0" applyAlignment="0" applyProtection="0"/>
    <xf numFmtId="187" fontId="97" fillId="0" borderId="0" applyNumberFormat="0" applyFill="0" applyBorder="0" applyAlignment="0" applyProtection="0"/>
    <xf numFmtId="187" fontId="97" fillId="0" borderId="0" applyNumberFormat="0" applyFill="0" applyBorder="0" applyAlignment="0" applyProtection="0"/>
    <xf numFmtId="0" fontId="98" fillId="0" borderId="0" applyNumberFormat="0" applyFill="0" applyBorder="0" applyAlignment="0" applyProtection="0"/>
    <xf numFmtId="188" fontId="97" fillId="0" borderId="0" applyNumberFormat="0" applyFill="0" applyBorder="0" applyAlignment="0" applyProtection="0"/>
    <xf numFmtId="188" fontId="97" fillId="0" borderId="0" applyNumberFormat="0" applyFill="0" applyBorder="0" applyAlignment="0" applyProtection="0"/>
    <xf numFmtId="185" fontId="98" fillId="0" borderId="0" applyNumberFormat="0" applyFill="0" applyBorder="0" applyAlignment="0" applyProtection="0"/>
    <xf numFmtId="185" fontId="98" fillId="0" borderId="0" applyNumberFormat="0" applyFill="0" applyBorder="0" applyAlignment="0" applyProtection="0"/>
    <xf numFmtId="0" fontId="97" fillId="0" borderId="0" applyNumberFormat="0" applyFill="0" applyBorder="0" applyAlignment="0" applyProtection="0"/>
    <xf numFmtId="188" fontId="97" fillId="0" borderId="0" applyNumberFormat="0" applyFill="0" applyBorder="0" applyAlignment="0" applyProtection="0"/>
    <xf numFmtId="186"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186"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185" fontId="97" fillId="0" borderId="0" applyNumberFormat="0" applyFill="0" applyBorder="0" applyAlignment="0" applyProtection="0"/>
    <xf numFmtId="0" fontId="65"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0" fontId="98" fillId="0" borderId="0" applyNumberFormat="0" applyFill="0" applyBorder="0" applyAlignment="0" applyProtection="0"/>
    <xf numFmtId="184" fontId="97"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65" fillId="0" borderId="0" applyNumberFormat="0" applyFill="0" applyBorder="0" applyAlignment="0" applyProtection="0"/>
    <xf numFmtId="0" fontId="98"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1" fontId="14" fillId="0" borderId="0">
      <protection locked="0"/>
    </xf>
    <xf numFmtId="201" fontId="14" fillId="0" borderId="0">
      <protection locked="0"/>
    </xf>
    <xf numFmtId="201" fontId="14" fillId="0" borderId="0">
      <protection locked="0"/>
    </xf>
    <xf numFmtId="2" fontId="14" fillId="0" borderId="0" applyFont="0" applyFill="0" applyBorder="0" applyAlignment="0" applyProtection="0"/>
    <xf numFmtId="201" fontId="14" fillId="0" borderId="0">
      <protection locked="0"/>
    </xf>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1" fontId="14" fillId="0" borderId="0">
      <protection locked="0"/>
    </xf>
    <xf numFmtId="38" fontId="27" fillId="0" borderId="26">
      <alignment horizontal="right"/>
    </xf>
    <xf numFmtId="202" fontId="14" fillId="0" borderId="0" applyFont="0" applyFill="0" applyBorder="0" applyAlignment="0" applyProtection="0"/>
    <xf numFmtId="203" fontId="100" fillId="0" borderId="0" applyFont="0" applyFill="0" applyBorder="0" applyAlignment="0" applyProtection="0"/>
    <xf numFmtId="204" fontId="14" fillId="0" borderId="0" applyFont="0" applyFill="0" applyBorder="0" applyAlignment="0" applyProtection="0"/>
    <xf numFmtId="205" fontId="100" fillId="0" borderId="0" applyFont="0" applyFill="0" applyBorder="0" applyAlignment="0" applyProtection="0"/>
    <xf numFmtId="0" fontId="14" fillId="0" borderId="0" applyFont="0" applyFill="0" applyBorder="0"/>
    <xf numFmtId="0" fontId="101" fillId="61" borderId="0" applyNumberFormat="0" applyBorder="0" applyAlignment="0" applyProtection="0"/>
    <xf numFmtId="0" fontId="101" fillId="112" borderId="0" applyNumberFormat="0" applyBorder="0" applyAlignment="0" applyProtection="0"/>
    <xf numFmtId="0" fontId="49" fillId="93" borderId="0" applyNumberFormat="0" applyBorder="0" applyAlignment="0" applyProtection="0"/>
    <xf numFmtId="0" fontId="101" fillId="61" borderId="0" applyNumberFormat="0" applyBorder="0" applyAlignment="0" applyProtection="0"/>
    <xf numFmtId="184" fontId="101" fillId="61" borderId="0" applyNumberFormat="0" applyBorder="0" applyAlignment="0" applyProtection="0"/>
    <xf numFmtId="0" fontId="101" fillId="61" borderId="0" applyNumberFormat="0" applyBorder="0" applyAlignment="0" applyProtection="0"/>
    <xf numFmtId="188" fontId="101" fillId="61" borderId="0" applyNumberFormat="0" applyBorder="0" applyAlignment="0" applyProtection="0"/>
    <xf numFmtId="185" fontId="101" fillId="61" borderId="0" applyNumberFormat="0" applyBorder="0" applyAlignment="0" applyProtection="0"/>
    <xf numFmtId="0" fontId="101" fillId="112" borderId="0" applyNumberFormat="0" applyBorder="0" applyAlignment="0" applyProtection="0"/>
    <xf numFmtId="0" fontId="101" fillId="61" borderId="0" applyNumberFormat="0" applyBorder="0" applyAlignment="0" applyProtection="0"/>
    <xf numFmtId="186" fontId="102" fillId="25" borderId="0" applyNumberFormat="0" applyBorder="0" applyAlignment="0" applyProtection="0"/>
    <xf numFmtId="185" fontId="101" fillId="61" borderId="0" applyNumberFormat="0" applyBorder="0" applyAlignment="0" applyProtection="0"/>
    <xf numFmtId="0" fontId="101" fillId="61" borderId="0" applyNumberFormat="0" applyBorder="0" applyAlignment="0" applyProtection="0"/>
    <xf numFmtId="184" fontId="101" fillId="61" borderId="0" applyNumberFormat="0" applyBorder="0" applyAlignment="0" applyProtection="0"/>
    <xf numFmtId="0" fontId="49" fillId="93" borderId="0" applyNumberFormat="0" applyBorder="0" applyAlignment="0" applyProtection="0"/>
    <xf numFmtId="185" fontId="102" fillId="25" borderId="0" applyNumberFormat="0" applyBorder="0" applyAlignment="0" applyProtection="0"/>
    <xf numFmtId="185" fontId="102" fillId="25" borderId="0" applyNumberFormat="0" applyBorder="0" applyAlignment="0" applyProtection="0"/>
    <xf numFmtId="0" fontId="101" fillId="112" borderId="0" applyNumberFormat="0" applyBorder="0" applyAlignment="0" applyProtection="0"/>
    <xf numFmtId="0" fontId="56" fillId="25" borderId="0" applyNumberFormat="0" applyBorder="0" applyAlignment="0" applyProtection="0"/>
    <xf numFmtId="0" fontId="101" fillId="61" borderId="0" applyNumberFormat="0" applyBorder="0" applyAlignment="0" applyProtection="0"/>
    <xf numFmtId="186" fontId="102" fillId="25" borderId="0" applyNumberFormat="0" applyBorder="0" applyAlignment="0" applyProtection="0"/>
    <xf numFmtId="0" fontId="102" fillId="25" borderId="0" applyNumberFormat="0" applyBorder="0" applyAlignment="0" applyProtection="0"/>
    <xf numFmtId="187" fontId="101" fillId="61" borderId="0" applyNumberFormat="0" applyBorder="0" applyAlignment="0" applyProtection="0"/>
    <xf numFmtId="186" fontId="101" fillId="61" borderId="0" applyNumberFormat="0" applyBorder="0" applyAlignment="0" applyProtection="0"/>
    <xf numFmtId="187" fontId="102" fillId="25" borderId="0" applyNumberFormat="0" applyBorder="0" applyAlignment="0" applyProtection="0"/>
    <xf numFmtId="186" fontId="102" fillId="25" borderId="0" applyNumberFormat="0" applyBorder="0" applyAlignment="0" applyProtection="0"/>
    <xf numFmtId="187" fontId="56" fillId="25" borderId="0" applyNumberFormat="0" applyBorder="0" applyAlignment="0" applyProtection="0"/>
    <xf numFmtId="186" fontId="101" fillId="112" borderId="0" applyNumberFormat="0" applyBorder="0" applyAlignment="0" applyProtection="0"/>
    <xf numFmtId="187" fontId="101" fillId="112" borderId="0" applyNumberFormat="0" applyBorder="0" applyAlignment="0" applyProtection="0"/>
    <xf numFmtId="187" fontId="101" fillId="112" borderId="0" applyNumberFormat="0" applyBorder="0" applyAlignment="0" applyProtection="0"/>
    <xf numFmtId="0" fontId="101" fillId="113" borderId="0" applyNumberFormat="0" applyBorder="0" applyAlignment="0" applyProtection="0"/>
    <xf numFmtId="0" fontId="49" fillId="93" borderId="0" applyNumberFormat="0" applyBorder="0" applyAlignment="0" applyProtection="0"/>
    <xf numFmtId="188" fontId="101" fillId="112" borderId="0" applyNumberFormat="0" applyBorder="0" applyAlignment="0" applyProtection="0"/>
    <xf numFmtId="185" fontId="101" fillId="61" borderId="0" applyNumberFormat="0" applyBorder="0" applyAlignment="0" applyProtection="0"/>
    <xf numFmtId="188" fontId="101" fillId="112" borderId="0" applyNumberFormat="0" applyBorder="0" applyAlignment="0" applyProtection="0"/>
    <xf numFmtId="185" fontId="101" fillId="61" borderId="0" applyNumberFormat="0" applyBorder="0" applyAlignment="0" applyProtection="0"/>
    <xf numFmtId="0" fontId="101" fillId="112" borderId="0" applyNumberFormat="0" applyBorder="0" applyAlignment="0" applyProtection="0"/>
    <xf numFmtId="0" fontId="101" fillId="112" borderId="0" applyNumberFormat="0" applyBorder="0" applyAlignment="0" applyProtection="0"/>
    <xf numFmtId="188" fontId="101" fillId="112" borderId="0" applyNumberFormat="0" applyBorder="0" applyAlignment="0" applyProtection="0"/>
    <xf numFmtId="186" fontId="101" fillId="112" borderId="0" applyNumberFormat="0" applyBorder="0" applyAlignment="0" applyProtection="0"/>
    <xf numFmtId="0" fontId="101" fillId="61" borderId="0" applyNumberFormat="0" applyBorder="0" applyAlignment="0" applyProtection="0"/>
    <xf numFmtId="0" fontId="49" fillId="93" borderId="0" applyNumberFormat="0" applyBorder="0" applyAlignment="0" applyProtection="0"/>
    <xf numFmtId="186" fontId="102" fillId="25" borderId="0" applyNumberFormat="0" applyBorder="0" applyAlignment="0" applyProtection="0"/>
    <xf numFmtId="0" fontId="102" fillId="25" borderId="0" applyNumberFormat="0" applyBorder="0" applyAlignment="0" applyProtection="0"/>
    <xf numFmtId="0" fontId="101" fillId="61" borderId="0" applyNumberFormat="0" applyBorder="0" applyAlignment="0" applyProtection="0"/>
    <xf numFmtId="0" fontId="49" fillId="93" borderId="0" applyNumberFormat="0" applyBorder="0" applyAlignment="0" applyProtection="0"/>
    <xf numFmtId="0" fontId="101" fillId="61"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185" fontId="101" fillId="112" borderId="0" applyNumberFormat="0" applyBorder="0" applyAlignment="0" applyProtection="0"/>
    <xf numFmtId="0" fontId="56" fillId="25" borderId="0" applyNumberFormat="0" applyBorder="0" applyAlignment="0" applyProtection="0"/>
    <xf numFmtId="0" fontId="101" fillId="112"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0" fontId="101" fillId="61" borderId="0" applyNumberFormat="0" applyBorder="0" applyAlignment="0" applyProtection="0"/>
    <xf numFmtId="184" fontId="101" fillId="112"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0" fontId="101" fillId="112" borderId="0" applyNumberFormat="0" applyBorder="0" applyAlignment="0" applyProtection="0"/>
    <xf numFmtId="0" fontId="101" fillId="113" borderId="0" applyNumberFormat="0" applyBorder="0" applyAlignment="0" applyProtection="0"/>
    <xf numFmtId="0" fontId="103"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38" fontId="27" fillId="8" borderId="0" applyNumberFormat="0" applyBorder="0" applyAlignment="0" applyProtection="0"/>
    <xf numFmtId="38" fontId="27" fillId="8" borderId="0" applyNumberFormat="0" applyBorder="0" applyAlignment="0" applyProtection="0"/>
    <xf numFmtId="188" fontId="28" fillId="0" borderId="0" applyNumberFormat="0" applyFill="0" applyBorder="0" applyAlignment="0" applyProtection="0"/>
    <xf numFmtId="188" fontId="28" fillId="0" borderId="0" applyNumberFormat="0" applyFill="0" applyBorder="0" applyAlignment="0" applyProtection="0"/>
    <xf numFmtId="185" fontId="28" fillId="0" borderId="0" applyNumberFormat="0" applyFill="0" applyBorder="0" applyAlignment="0" applyProtection="0"/>
    <xf numFmtId="185"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8" fontId="28" fillId="0" borderId="0" applyNumberFormat="0" applyFill="0" applyBorder="0" applyAlignment="0" applyProtection="0"/>
    <xf numFmtId="186" fontId="28" fillId="0" borderId="0" applyNumberFormat="0" applyFill="0" applyBorder="0" applyAlignment="0" applyProtection="0"/>
    <xf numFmtId="187" fontId="28" fillId="0" borderId="0" applyNumberFormat="0" applyFill="0" applyBorder="0" applyAlignment="0" applyProtection="0"/>
    <xf numFmtId="186" fontId="28" fillId="0" borderId="0" applyNumberFormat="0" applyFill="0" applyBorder="0" applyAlignment="0" applyProtection="0"/>
    <xf numFmtId="0" fontId="28" fillId="0" borderId="0" applyNumberFormat="0" applyFill="0" applyBorder="0" applyAlignment="0" applyProtection="0"/>
    <xf numFmtId="184" fontId="28" fillId="0" borderId="0" applyNumberFormat="0" applyFill="0" applyBorder="0" applyAlignment="0" applyProtection="0"/>
    <xf numFmtId="188" fontId="29" fillId="0" borderId="3" applyNumberFormat="0" applyAlignment="0" applyProtection="0">
      <alignment horizontal="left" vertical="center"/>
    </xf>
    <xf numFmtId="188"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5" fontId="29" fillId="0" borderId="3" applyNumberFormat="0" applyAlignment="0" applyProtection="0">
      <alignment horizontal="left" vertical="center"/>
    </xf>
    <xf numFmtId="186" fontId="29" fillId="0" borderId="3" applyNumberFormat="0" applyAlignment="0" applyProtection="0">
      <alignment horizontal="left" vertical="center"/>
    </xf>
    <xf numFmtId="185" fontId="29" fillId="0" borderId="3" applyNumberFormat="0" applyAlignment="0" applyProtection="0">
      <alignment horizontal="left" vertical="center"/>
    </xf>
    <xf numFmtId="0" fontId="29" fillId="0" borderId="3" applyNumberFormat="0" applyAlignment="0" applyProtection="0">
      <alignment horizontal="left" vertical="center"/>
    </xf>
    <xf numFmtId="188"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7" fontId="29" fillId="0" borderId="3" applyNumberFormat="0" applyAlignment="0" applyProtection="0">
      <alignment horizontal="left" vertical="center"/>
    </xf>
    <xf numFmtId="187" fontId="29" fillId="0" borderId="3" applyNumberFormat="0" applyAlignment="0" applyProtection="0">
      <alignment horizontal="left" vertical="center"/>
    </xf>
    <xf numFmtId="186" fontId="29" fillId="0" borderId="3" applyNumberFormat="0" applyAlignment="0" applyProtection="0">
      <alignment horizontal="left" vertical="center"/>
    </xf>
    <xf numFmtId="186" fontId="29" fillId="0" borderId="3" applyNumberFormat="0" applyAlignment="0" applyProtection="0">
      <alignment horizontal="left" vertical="center"/>
    </xf>
    <xf numFmtId="0" fontId="29" fillId="0" borderId="3" applyNumberFormat="0" applyAlignment="0" applyProtection="0">
      <alignment horizontal="left" vertical="center"/>
    </xf>
    <xf numFmtId="184" fontId="29" fillId="0" borderId="3" applyNumberFormat="0" applyAlignment="0" applyProtection="0">
      <alignment horizontal="left" vertical="center"/>
    </xf>
    <xf numFmtId="0" fontId="29" fillId="0" borderId="27">
      <alignment horizontal="left" vertical="center"/>
    </xf>
    <xf numFmtId="0" fontId="29" fillId="0" borderId="27">
      <alignment horizontal="left" vertical="center"/>
    </xf>
    <xf numFmtId="188" fontId="29" fillId="0" borderId="27">
      <alignment horizontal="left" vertical="center"/>
    </xf>
    <xf numFmtId="188" fontId="29" fillId="0" borderId="27">
      <alignment horizontal="left" vertical="center"/>
    </xf>
    <xf numFmtId="186" fontId="29" fillId="0" borderId="27">
      <alignment horizontal="left" vertical="center"/>
    </xf>
    <xf numFmtId="186" fontId="29" fillId="0" borderId="27">
      <alignment horizontal="left" vertical="center"/>
    </xf>
    <xf numFmtId="187" fontId="29" fillId="0" borderId="27">
      <alignment horizontal="left" vertical="center"/>
    </xf>
    <xf numFmtId="185" fontId="29" fillId="0" borderId="27">
      <alignment horizontal="left" vertical="center"/>
    </xf>
    <xf numFmtId="188" fontId="29" fillId="0" borderId="27">
      <alignment horizontal="left" vertical="center"/>
    </xf>
    <xf numFmtId="188" fontId="29" fillId="0" borderId="27">
      <alignment horizontal="left" vertical="center"/>
    </xf>
    <xf numFmtId="185" fontId="29" fillId="0" borderId="27">
      <alignment horizontal="left" vertical="center"/>
    </xf>
    <xf numFmtId="185" fontId="29" fillId="0" borderId="27">
      <alignment horizontal="left" vertical="center"/>
    </xf>
    <xf numFmtId="0" fontId="29" fillId="0" borderId="27">
      <alignment horizontal="left" vertical="center"/>
    </xf>
    <xf numFmtId="186" fontId="29" fillId="0" borderId="27">
      <alignment horizontal="left" vertical="center"/>
    </xf>
    <xf numFmtId="185" fontId="29" fillId="0" borderId="27">
      <alignment horizontal="left" vertical="center"/>
    </xf>
    <xf numFmtId="185" fontId="29" fillId="0" borderId="27">
      <alignment horizontal="left" vertical="center"/>
    </xf>
    <xf numFmtId="185" fontId="29" fillId="0" borderId="27">
      <alignment horizontal="left" vertical="center"/>
    </xf>
    <xf numFmtId="185" fontId="29" fillId="0" borderId="27">
      <alignment horizontal="left" vertical="center"/>
    </xf>
    <xf numFmtId="185" fontId="29" fillId="0" borderId="27">
      <alignment horizontal="left" vertical="center"/>
    </xf>
    <xf numFmtId="185" fontId="29" fillId="0" borderId="27">
      <alignment horizontal="left" vertical="center"/>
    </xf>
    <xf numFmtId="192" fontId="29" fillId="0" borderId="27">
      <alignment horizontal="left" vertical="center"/>
    </xf>
    <xf numFmtId="0" fontId="29" fillId="0" borderId="27">
      <alignment horizontal="left" vertical="center"/>
    </xf>
    <xf numFmtId="188" fontId="29" fillId="0" borderId="27">
      <alignment horizontal="left" vertical="center"/>
    </xf>
    <xf numFmtId="188" fontId="29" fillId="0" borderId="27">
      <alignment horizontal="left" vertical="center"/>
    </xf>
    <xf numFmtId="186" fontId="29" fillId="0" borderId="27">
      <alignment horizontal="left" vertical="center"/>
    </xf>
    <xf numFmtId="0" fontId="29" fillId="0" borderId="27">
      <alignment horizontal="left" vertical="center"/>
    </xf>
    <xf numFmtId="0" fontId="29" fillId="0" borderId="27">
      <alignment horizontal="left" vertical="center"/>
    </xf>
    <xf numFmtId="186" fontId="29" fillId="0" borderId="27">
      <alignment horizontal="left" vertical="center"/>
    </xf>
    <xf numFmtId="185" fontId="29" fillId="0" borderId="27">
      <alignment horizontal="left" vertical="center"/>
    </xf>
    <xf numFmtId="185" fontId="29" fillId="0" borderId="27">
      <alignment horizontal="left" vertical="center"/>
    </xf>
    <xf numFmtId="0" fontId="29" fillId="0" borderId="27">
      <alignment horizontal="left" vertical="center"/>
    </xf>
    <xf numFmtId="0" fontId="29" fillId="0" borderId="27">
      <alignment horizontal="left" vertical="center"/>
    </xf>
    <xf numFmtId="187" fontId="29" fillId="0" borderId="27">
      <alignment horizontal="left" vertical="center"/>
    </xf>
    <xf numFmtId="185" fontId="29" fillId="0" borderId="27">
      <alignment horizontal="left" vertical="center"/>
    </xf>
    <xf numFmtId="188" fontId="29" fillId="0" borderId="27">
      <alignment horizontal="left" vertical="center"/>
    </xf>
    <xf numFmtId="188" fontId="29" fillId="0" borderId="27">
      <alignment horizontal="left" vertical="center"/>
    </xf>
    <xf numFmtId="187" fontId="29" fillId="0" borderId="27">
      <alignment horizontal="left" vertical="center"/>
    </xf>
    <xf numFmtId="186" fontId="29" fillId="0" borderId="27">
      <alignment horizontal="left" vertical="center"/>
    </xf>
    <xf numFmtId="186" fontId="29" fillId="0" borderId="27">
      <alignment horizontal="left" vertical="center"/>
    </xf>
    <xf numFmtId="0" fontId="29" fillId="0" borderId="27">
      <alignment horizontal="left" vertical="center"/>
    </xf>
    <xf numFmtId="0" fontId="29" fillId="0" borderId="27">
      <alignment horizontal="left" vertical="center"/>
    </xf>
    <xf numFmtId="187" fontId="29" fillId="0" borderId="27">
      <alignment horizontal="left" vertical="center"/>
    </xf>
    <xf numFmtId="186" fontId="29" fillId="0" borderId="27">
      <alignment horizontal="left" vertical="center"/>
    </xf>
    <xf numFmtId="186" fontId="29" fillId="0" borderId="27">
      <alignment horizontal="left" vertical="center"/>
    </xf>
    <xf numFmtId="0" fontId="29" fillId="0" borderId="27">
      <alignment horizontal="left" vertical="center"/>
    </xf>
    <xf numFmtId="0" fontId="29" fillId="0" borderId="27">
      <alignment horizontal="left" vertical="center"/>
    </xf>
    <xf numFmtId="192" fontId="29" fillId="0" borderId="27">
      <alignment horizontal="left" vertical="center"/>
    </xf>
    <xf numFmtId="184" fontId="29" fillId="0" borderId="27">
      <alignment horizontal="left" vertical="center"/>
    </xf>
    <xf numFmtId="0" fontId="29" fillId="0" borderId="27">
      <alignment horizontal="left" vertical="center"/>
    </xf>
    <xf numFmtId="0" fontId="104" fillId="0" borderId="28" applyNumberFormat="0" applyFill="0" applyAlignment="0" applyProtection="0"/>
    <xf numFmtId="0" fontId="30" fillId="0" borderId="0" applyNumberFormat="0" applyFont="0" applyFill="0" applyBorder="0" applyProtection="0"/>
    <xf numFmtId="0" fontId="104" fillId="0" borderId="28" applyNumberFormat="0" applyFill="0" applyAlignment="0" applyProtection="0"/>
    <xf numFmtId="184" fontId="104" fillId="0" borderId="28" applyNumberFormat="0" applyFill="0" applyAlignment="0" applyProtection="0"/>
    <xf numFmtId="188" fontId="104" fillId="0" borderId="28" applyNumberFormat="0" applyFill="0" applyAlignment="0" applyProtection="0"/>
    <xf numFmtId="185" fontId="104" fillId="0" borderId="28"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186" fontId="106" fillId="0" borderId="30" applyNumberFormat="0" applyFill="0" applyAlignment="0" applyProtection="0"/>
    <xf numFmtId="0" fontId="30" fillId="0" borderId="0" applyNumberFormat="0" applyFont="0" applyFill="0" applyBorder="0" applyProtection="0"/>
    <xf numFmtId="185" fontId="104" fillId="0" borderId="28" applyNumberFormat="0" applyFill="0" applyAlignment="0" applyProtection="0"/>
    <xf numFmtId="0" fontId="104" fillId="0" borderId="28" applyNumberFormat="0" applyFill="0" applyAlignment="0" applyProtection="0"/>
    <xf numFmtId="184" fontId="104" fillId="0" borderId="28" applyNumberFormat="0" applyFill="0" applyAlignment="0" applyProtection="0"/>
    <xf numFmtId="0" fontId="105" fillId="0" borderId="29" applyNumberFormat="0" applyFill="0" applyAlignment="0" applyProtection="0"/>
    <xf numFmtId="185" fontId="106" fillId="0" borderId="30" applyNumberFormat="0" applyFill="0" applyAlignment="0" applyProtection="0"/>
    <xf numFmtId="185" fontId="106" fillId="0" borderId="30" applyNumberFormat="0" applyFill="0" applyAlignment="0" applyProtection="0"/>
    <xf numFmtId="0" fontId="105" fillId="0" borderId="29" applyNumberFormat="0" applyFill="0" applyAlignment="0" applyProtection="0"/>
    <xf numFmtId="0" fontId="107" fillId="0" borderId="30" applyNumberFormat="0" applyFill="0" applyAlignment="0" applyProtection="0"/>
    <xf numFmtId="0" fontId="104" fillId="0" borderId="28" applyNumberFormat="0" applyFill="0" applyAlignment="0" applyProtection="0"/>
    <xf numFmtId="186" fontId="106" fillId="0" borderId="30" applyNumberFormat="0" applyFill="0" applyAlignment="0" applyProtection="0"/>
    <xf numFmtId="0" fontId="106" fillId="0" borderId="30" applyNumberFormat="0" applyFill="0" applyAlignment="0" applyProtection="0"/>
    <xf numFmtId="187" fontId="104" fillId="0" borderId="28" applyNumberFormat="0" applyFill="0" applyAlignment="0" applyProtection="0"/>
    <xf numFmtId="186" fontId="104" fillId="0" borderId="28" applyNumberFormat="0" applyFill="0" applyAlignment="0" applyProtection="0"/>
    <xf numFmtId="187" fontId="106" fillId="0" borderId="30" applyNumberFormat="0" applyFill="0" applyAlignment="0" applyProtection="0"/>
    <xf numFmtId="186" fontId="106" fillId="0" borderId="30" applyNumberFormat="0" applyFill="0" applyAlignment="0" applyProtection="0"/>
    <xf numFmtId="187" fontId="107" fillId="0" borderId="30" applyNumberFormat="0" applyFill="0" applyAlignment="0" applyProtection="0"/>
    <xf numFmtId="186" fontId="105" fillId="0" borderId="29" applyNumberFormat="0" applyFill="0" applyAlignment="0" applyProtection="0"/>
    <xf numFmtId="187" fontId="105" fillId="0" borderId="29" applyNumberFormat="0" applyFill="0" applyAlignment="0" applyProtection="0"/>
    <xf numFmtId="187" fontId="105" fillId="0" borderId="29" applyNumberFormat="0" applyFill="0" applyAlignment="0" applyProtection="0"/>
    <xf numFmtId="0" fontId="30" fillId="0" borderId="0" applyNumberFormat="0" applyFont="0" applyFill="0" applyBorder="0" applyProtection="0"/>
    <xf numFmtId="0" fontId="105" fillId="0" borderId="29" applyNumberFormat="0" applyFill="0" applyAlignment="0" applyProtection="0"/>
    <xf numFmtId="188" fontId="30" fillId="0" borderId="0" applyNumberFormat="0" applyFont="0" applyFill="0" applyBorder="0" applyProtection="0"/>
    <xf numFmtId="185" fontId="104" fillId="0" borderId="28" applyNumberFormat="0" applyFill="0" applyAlignment="0" applyProtection="0"/>
    <xf numFmtId="188" fontId="30" fillId="0" borderId="0" applyNumberFormat="0" applyFont="0" applyFill="0" applyBorder="0" applyProtection="0"/>
    <xf numFmtId="185" fontId="104" fillId="0" borderId="28" applyNumberFormat="0" applyFill="0" applyAlignment="0" applyProtection="0"/>
    <xf numFmtId="188" fontId="30" fillId="0" borderId="0" applyNumberFormat="0" applyFont="0" applyFill="0" applyBorder="0" applyProtection="0"/>
    <xf numFmtId="186" fontId="105" fillId="0" borderId="29"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186" fontId="106" fillId="0" borderId="30" applyNumberFormat="0" applyFill="0" applyAlignment="0" applyProtection="0"/>
    <xf numFmtId="0" fontId="106" fillId="0" borderId="30"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5" fillId="0" borderId="31" applyNumberFormat="0" applyFill="0" applyAlignment="0" applyProtection="0"/>
    <xf numFmtId="188" fontId="30" fillId="0" borderId="0" applyNumberFormat="0" applyFont="0" applyFill="0" applyBorder="0" applyProtection="0"/>
    <xf numFmtId="188" fontId="30" fillId="0" borderId="0" applyNumberFormat="0" applyFont="0" applyFill="0" applyBorder="0" applyProtection="0"/>
    <xf numFmtId="185" fontId="105" fillId="0" borderId="29" applyNumberFormat="0" applyFill="0" applyAlignment="0" applyProtection="0"/>
    <xf numFmtId="188" fontId="30" fillId="0" borderId="0" applyNumberFormat="0" applyFont="0" applyFill="0" applyBorder="0" applyProtection="0"/>
    <xf numFmtId="185" fontId="105" fillId="0" borderId="29" applyNumberFormat="0" applyFill="0" applyAlignment="0" applyProtection="0"/>
    <xf numFmtId="0" fontId="107" fillId="0" borderId="30" applyNumberFormat="0" applyFill="0" applyAlignment="0" applyProtection="0"/>
    <xf numFmtId="0" fontId="105" fillId="0" borderId="29" applyNumberFormat="0" applyFill="0" applyAlignment="0" applyProtection="0"/>
    <xf numFmtId="0" fontId="105" fillId="0" borderId="31" applyNumberFormat="0" applyFill="0" applyAlignment="0" applyProtection="0"/>
    <xf numFmtId="0" fontId="30" fillId="0" borderId="0" applyNumberFormat="0" applyFont="0" applyFill="0" applyBorder="0" applyProtection="0"/>
    <xf numFmtId="185" fontId="105" fillId="0" borderId="29" applyNumberFormat="0" applyFill="0" applyAlignment="0" applyProtection="0"/>
    <xf numFmtId="0" fontId="108" fillId="0" borderId="31" applyNumberFormat="0" applyFill="0" applyAlignment="0" applyProtection="0"/>
    <xf numFmtId="184" fontId="105" fillId="0" borderId="29" applyNumberFormat="0" applyFill="0" applyAlignment="0" applyProtection="0"/>
    <xf numFmtId="0" fontId="105" fillId="0" borderId="31" applyNumberFormat="0" applyFill="0" applyAlignment="0" applyProtection="0"/>
    <xf numFmtId="185" fontId="105" fillId="0" borderId="29" applyNumberFormat="0" applyFill="0" applyAlignment="0" applyProtection="0"/>
    <xf numFmtId="0" fontId="105" fillId="0" borderId="31" applyNumberFormat="0" applyFill="0" applyAlignment="0" applyProtection="0"/>
    <xf numFmtId="0" fontId="109" fillId="0" borderId="32" applyNumberFormat="0" applyFill="0" applyAlignment="0" applyProtection="0"/>
    <xf numFmtId="0" fontId="107" fillId="0" borderId="30" applyNumberFormat="0" applyFill="0" applyAlignment="0" applyProtection="0"/>
    <xf numFmtId="0" fontId="110" fillId="0" borderId="33" applyNumberFormat="0" applyFill="0" applyAlignment="0" applyProtection="0"/>
    <xf numFmtId="0" fontId="29" fillId="0" borderId="0" applyNumberFormat="0" applyFont="0" applyFill="0" applyBorder="0" applyProtection="0"/>
    <xf numFmtId="0" fontId="110" fillId="0" borderId="33" applyNumberFormat="0" applyFill="0" applyAlignment="0" applyProtection="0"/>
    <xf numFmtId="184" fontId="110" fillId="0" borderId="33" applyNumberFormat="0" applyFill="0" applyAlignment="0" applyProtection="0"/>
    <xf numFmtId="188" fontId="110" fillId="0" borderId="33" applyNumberFormat="0" applyFill="0" applyAlignment="0" applyProtection="0"/>
    <xf numFmtId="185" fontId="110" fillId="0" borderId="33" applyNumberFormat="0" applyFill="0" applyAlignment="0" applyProtection="0"/>
    <xf numFmtId="0" fontId="111" fillId="0" borderId="33" applyNumberFormat="0" applyFill="0" applyAlignment="0" applyProtection="0"/>
    <xf numFmtId="0" fontId="110" fillId="0" borderId="33" applyNumberFormat="0" applyFill="0" applyAlignment="0" applyProtection="0"/>
    <xf numFmtId="186" fontId="112" fillId="0" borderId="34" applyNumberFormat="0" applyFill="0" applyAlignment="0" applyProtection="0"/>
    <xf numFmtId="0" fontId="29" fillId="0" borderId="0" applyNumberFormat="0" applyFont="0" applyFill="0" applyBorder="0" applyProtection="0"/>
    <xf numFmtId="185" fontId="110" fillId="0" borderId="33" applyNumberFormat="0" applyFill="0" applyAlignment="0" applyProtection="0"/>
    <xf numFmtId="0" fontId="110" fillId="0" borderId="33" applyNumberFormat="0" applyFill="0" applyAlignment="0" applyProtection="0"/>
    <xf numFmtId="184" fontId="110" fillId="0" borderId="33" applyNumberFormat="0" applyFill="0" applyAlignment="0" applyProtection="0"/>
    <xf numFmtId="0" fontId="111" fillId="0" borderId="35" applyNumberFormat="0" applyFill="0" applyAlignment="0" applyProtection="0"/>
    <xf numFmtId="185" fontId="112" fillId="0" borderId="34" applyNumberFormat="0" applyFill="0" applyAlignment="0" applyProtection="0"/>
    <xf numFmtId="185" fontId="112" fillId="0" borderId="34" applyNumberFormat="0" applyFill="0" applyAlignment="0" applyProtection="0"/>
    <xf numFmtId="0" fontId="111" fillId="0" borderId="33" applyNumberFormat="0" applyFill="0" applyAlignment="0" applyProtection="0"/>
    <xf numFmtId="0" fontId="113" fillId="0" borderId="34" applyNumberFormat="0" applyFill="0" applyAlignment="0" applyProtection="0"/>
    <xf numFmtId="0" fontId="110" fillId="0" borderId="33" applyNumberFormat="0" applyFill="0" applyAlignment="0" applyProtection="0"/>
    <xf numFmtId="186" fontId="112" fillId="0" borderId="34" applyNumberFormat="0" applyFill="0" applyAlignment="0" applyProtection="0"/>
    <xf numFmtId="0" fontId="112" fillId="0" borderId="34" applyNumberFormat="0" applyFill="0" applyAlignment="0" applyProtection="0"/>
    <xf numFmtId="187" fontId="110" fillId="0" borderId="33" applyNumberFormat="0" applyFill="0" applyAlignment="0" applyProtection="0"/>
    <xf numFmtId="186" fontId="110" fillId="0" borderId="33" applyNumberFormat="0" applyFill="0" applyAlignment="0" applyProtection="0"/>
    <xf numFmtId="187" fontId="112" fillId="0" borderId="34" applyNumberFormat="0" applyFill="0" applyAlignment="0" applyProtection="0"/>
    <xf numFmtId="186" fontId="112" fillId="0" borderId="34" applyNumberFormat="0" applyFill="0" applyAlignment="0" applyProtection="0"/>
    <xf numFmtId="187" fontId="113" fillId="0" borderId="34" applyNumberFormat="0" applyFill="0" applyAlignment="0" applyProtection="0"/>
    <xf numFmtId="186" fontId="111" fillId="0" borderId="33" applyNumberFormat="0" applyFill="0" applyAlignment="0" applyProtection="0"/>
    <xf numFmtId="187" fontId="111" fillId="0" borderId="33" applyNumberFormat="0" applyFill="0" applyAlignment="0" applyProtection="0"/>
    <xf numFmtId="187" fontId="111" fillId="0" borderId="33" applyNumberFormat="0" applyFill="0" applyAlignment="0" applyProtection="0"/>
    <xf numFmtId="0" fontId="29" fillId="0" borderId="0" applyNumberFormat="0" applyFont="0" applyFill="0" applyBorder="0" applyProtection="0"/>
    <xf numFmtId="0" fontId="111" fillId="0" borderId="35" applyNumberFormat="0" applyFill="0" applyAlignment="0" applyProtection="0"/>
    <xf numFmtId="188" fontId="29" fillId="0" borderId="0" applyNumberFormat="0" applyFont="0" applyFill="0" applyBorder="0" applyProtection="0"/>
    <xf numFmtId="185" fontId="110" fillId="0" borderId="33" applyNumberFormat="0" applyFill="0" applyAlignment="0" applyProtection="0"/>
    <xf numFmtId="188" fontId="29" fillId="0" borderId="0" applyNumberFormat="0" applyFont="0" applyFill="0" applyBorder="0" applyProtection="0"/>
    <xf numFmtId="185" fontId="110"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188" fontId="29" fillId="0" borderId="0" applyNumberFormat="0" applyFont="0" applyFill="0" applyBorder="0" applyProtection="0"/>
    <xf numFmtId="186" fontId="111" fillId="0" borderId="33" applyNumberFormat="0" applyFill="0" applyAlignment="0" applyProtection="0"/>
    <xf numFmtId="0" fontId="110" fillId="0" borderId="33" applyNumberFormat="0" applyFill="0" applyAlignment="0" applyProtection="0"/>
    <xf numFmtId="0" fontId="111" fillId="0" borderId="35" applyNumberFormat="0" applyFill="0" applyAlignment="0" applyProtection="0"/>
    <xf numFmtId="186" fontId="112" fillId="0" borderId="34" applyNumberFormat="0" applyFill="0" applyAlignment="0" applyProtection="0"/>
    <xf numFmtId="0" fontId="112" fillId="0" borderId="34" applyNumberFormat="0" applyFill="0" applyAlignment="0" applyProtection="0"/>
    <xf numFmtId="0" fontId="110" fillId="0" borderId="33" applyNumberFormat="0" applyFill="0" applyAlignment="0" applyProtection="0"/>
    <xf numFmtId="0" fontId="111" fillId="0" borderId="35" applyNumberFormat="0" applyFill="0" applyAlignment="0" applyProtection="0"/>
    <xf numFmtId="0" fontId="110" fillId="0" borderId="33" applyNumberFormat="0" applyFill="0" applyAlignment="0" applyProtection="0"/>
    <xf numFmtId="0" fontId="111" fillId="0" borderId="36" applyNumberFormat="0" applyFill="0" applyAlignment="0" applyProtection="0"/>
    <xf numFmtId="188" fontId="29" fillId="0" borderId="0" applyNumberFormat="0" applyFont="0" applyFill="0" applyBorder="0" applyProtection="0"/>
    <xf numFmtId="188" fontId="29" fillId="0" borderId="0" applyNumberFormat="0" applyFont="0" applyFill="0" applyBorder="0" applyProtection="0"/>
    <xf numFmtId="185" fontId="111" fillId="0" borderId="33" applyNumberFormat="0" applyFill="0" applyAlignment="0" applyProtection="0"/>
    <xf numFmtId="188" fontId="29" fillId="0" borderId="0" applyNumberFormat="0" applyFont="0" applyFill="0" applyBorder="0" applyProtection="0"/>
    <xf numFmtId="185" fontId="111" fillId="0" borderId="33" applyNumberFormat="0" applyFill="0" applyAlignment="0" applyProtection="0"/>
    <xf numFmtId="0" fontId="113" fillId="0" borderId="34" applyNumberFormat="0" applyFill="0" applyAlignment="0" applyProtection="0"/>
    <xf numFmtId="0" fontId="111" fillId="0" borderId="33" applyNumberFormat="0" applyFill="0" applyAlignment="0" applyProtection="0"/>
    <xf numFmtId="0" fontId="111" fillId="0" borderId="36" applyNumberFormat="0" applyFill="0" applyAlignment="0" applyProtection="0"/>
    <xf numFmtId="0" fontId="29" fillId="0" borderId="0" applyNumberFormat="0" applyFont="0" applyFill="0" applyBorder="0" applyProtection="0"/>
    <xf numFmtId="185" fontId="111" fillId="0" borderId="33" applyNumberFormat="0" applyFill="0" applyAlignment="0" applyProtection="0"/>
    <xf numFmtId="0" fontId="114" fillId="0" borderId="33" applyNumberFormat="0" applyFill="0" applyAlignment="0" applyProtection="0"/>
    <xf numFmtId="184" fontId="111" fillId="0" borderId="33" applyNumberFormat="0" applyFill="0" applyAlignment="0" applyProtection="0"/>
    <xf numFmtId="0" fontId="111" fillId="0" borderId="36" applyNumberFormat="0" applyFill="0" applyAlignment="0" applyProtection="0"/>
    <xf numFmtId="185" fontId="111" fillId="0" borderId="33" applyNumberFormat="0" applyFill="0" applyAlignment="0" applyProtection="0"/>
    <xf numFmtId="0" fontId="111" fillId="0" borderId="33" applyNumberFormat="0" applyFill="0" applyAlignment="0" applyProtection="0"/>
    <xf numFmtId="0" fontId="111" fillId="0" borderId="36" applyNumberFormat="0" applyFill="0" applyAlignment="0" applyProtection="0"/>
    <xf numFmtId="0" fontId="115" fillId="0" borderId="34" applyNumberFormat="0" applyFill="0" applyAlignment="0" applyProtection="0"/>
    <xf numFmtId="0" fontId="116" fillId="0" borderId="37" applyNumberFormat="0" applyFill="0" applyAlignment="0" applyProtection="0"/>
    <xf numFmtId="0" fontId="113" fillId="0" borderId="34" applyNumberFormat="0" applyFill="0" applyAlignment="0" applyProtection="0"/>
    <xf numFmtId="0" fontId="117" fillId="0" borderId="38" applyNumberFormat="0" applyFill="0" applyAlignment="0" applyProtection="0"/>
    <xf numFmtId="0" fontId="118" fillId="0" borderId="39" applyNumberFormat="0" applyFill="0" applyAlignment="0" applyProtection="0"/>
    <xf numFmtId="0" fontId="118" fillId="0" borderId="40" applyNumberFormat="0" applyFill="0" applyAlignment="0" applyProtection="0"/>
    <xf numFmtId="0" fontId="117" fillId="0" borderId="38" applyNumberFormat="0" applyFill="0" applyAlignment="0" applyProtection="0"/>
    <xf numFmtId="184" fontId="117" fillId="0" borderId="38" applyNumberFormat="0" applyFill="0" applyAlignment="0" applyProtection="0"/>
    <xf numFmtId="0" fontId="117" fillId="0" borderId="38" applyNumberFormat="0" applyFill="0" applyAlignment="0" applyProtection="0"/>
    <xf numFmtId="188" fontId="117" fillId="0" borderId="38" applyNumberFormat="0" applyFill="0" applyAlignment="0" applyProtection="0"/>
    <xf numFmtId="185" fontId="117" fillId="0" borderId="38" applyNumberFormat="0" applyFill="0" applyAlignment="0" applyProtection="0"/>
    <xf numFmtId="0" fontId="118" fillId="0" borderId="39" applyNumberFormat="0" applyFill="0" applyAlignment="0" applyProtection="0"/>
    <xf numFmtId="0" fontId="117" fillId="0" borderId="38" applyNumberFormat="0" applyFill="0" applyAlignment="0" applyProtection="0"/>
    <xf numFmtId="186" fontId="119" fillId="0" borderId="16" applyNumberFormat="0" applyFill="0" applyAlignment="0" applyProtection="0"/>
    <xf numFmtId="185" fontId="117" fillId="0" borderId="38" applyNumberFormat="0" applyFill="0" applyAlignment="0" applyProtection="0"/>
    <xf numFmtId="0" fontId="117" fillId="0" borderId="38" applyNumberFormat="0" applyFill="0" applyAlignment="0" applyProtection="0"/>
    <xf numFmtId="184" fontId="117" fillId="0" borderId="38" applyNumberFormat="0" applyFill="0" applyAlignment="0" applyProtection="0"/>
    <xf numFmtId="188" fontId="117" fillId="0" borderId="38" applyNumberFormat="0" applyFill="0" applyAlignment="0" applyProtection="0"/>
    <xf numFmtId="185" fontId="119" fillId="0" borderId="16" applyNumberFormat="0" applyFill="0" applyAlignment="0" applyProtection="0"/>
    <xf numFmtId="185" fontId="119" fillId="0" borderId="16" applyNumberFormat="0" applyFill="0" applyAlignment="0" applyProtection="0"/>
    <xf numFmtId="0" fontId="118" fillId="0" borderId="39" applyNumberFormat="0" applyFill="0" applyAlignment="0" applyProtection="0"/>
    <xf numFmtId="0" fontId="55" fillId="0" borderId="16" applyNumberFormat="0" applyFill="0" applyAlignment="0" applyProtection="0"/>
    <xf numFmtId="0" fontId="117" fillId="0" borderId="38" applyNumberFormat="0" applyFill="0" applyAlignment="0" applyProtection="0"/>
    <xf numFmtId="186" fontId="119" fillId="0" borderId="16" applyNumberFormat="0" applyFill="0" applyAlignment="0" applyProtection="0"/>
    <xf numFmtId="0" fontId="119" fillId="0" borderId="16" applyNumberFormat="0" applyFill="0" applyAlignment="0" applyProtection="0"/>
    <xf numFmtId="187" fontId="117" fillId="0" borderId="38" applyNumberFormat="0" applyFill="0" applyAlignment="0" applyProtection="0"/>
    <xf numFmtId="186" fontId="117" fillId="0" borderId="38" applyNumberFormat="0" applyFill="0" applyAlignment="0" applyProtection="0"/>
    <xf numFmtId="187" fontId="119" fillId="0" borderId="16" applyNumberFormat="0" applyFill="0" applyAlignment="0" applyProtection="0"/>
    <xf numFmtId="186" fontId="119" fillId="0" borderId="16" applyNumberFormat="0" applyFill="0" applyAlignment="0" applyProtection="0"/>
    <xf numFmtId="187" fontId="55" fillId="0" borderId="16" applyNumberFormat="0" applyFill="0" applyAlignment="0" applyProtection="0"/>
    <xf numFmtId="186" fontId="118" fillId="0" borderId="39" applyNumberFormat="0" applyFill="0" applyAlignment="0" applyProtection="0"/>
    <xf numFmtId="187" fontId="118" fillId="0" borderId="39" applyNumberFormat="0" applyFill="0" applyAlignment="0" applyProtection="0"/>
    <xf numFmtId="187" fontId="118" fillId="0" borderId="39" applyNumberFormat="0" applyFill="0" applyAlignment="0" applyProtection="0"/>
    <xf numFmtId="0" fontId="118" fillId="0" borderId="41" applyNumberFormat="0" applyFill="0" applyAlignment="0" applyProtection="0"/>
    <xf numFmtId="0" fontId="118" fillId="0" borderId="40" applyNumberFormat="0" applyFill="0" applyAlignment="0" applyProtection="0"/>
    <xf numFmtId="188" fontId="118" fillId="0" borderId="39" applyNumberFormat="0" applyFill="0" applyAlignment="0" applyProtection="0"/>
    <xf numFmtId="185" fontId="117" fillId="0" borderId="38" applyNumberFormat="0" applyFill="0" applyAlignment="0" applyProtection="0"/>
    <xf numFmtId="188" fontId="118" fillId="0" borderId="39" applyNumberFormat="0" applyFill="0" applyAlignment="0" applyProtection="0"/>
    <xf numFmtId="185" fontId="117" fillId="0" borderId="38"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188" fontId="118" fillId="0" borderId="39" applyNumberFormat="0" applyFill="0" applyAlignment="0" applyProtection="0"/>
    <xf numFmtId="186" fontId="118" fillId="0" borderId="39" applyNumberFormat="0" applyFill="0" applyAlignment="0" applyProtection="0"/>
    <xf numFmtId="0" fontId="117" fillId="0" borderId="38" applyNumberFormat="0" applyFill="0" applyAlignment="0" applyProtection="0"/>
    <xf numFmtId="0" fontId="118" fillId="0" borderId="40" applyNumberFormat="0" applyFill="0" applyAlignment="0" applyProtection="0"/>
    <xf numFmtId="186" fontId="119" fillId="0" borderId="16" applyNumberFormat="0" applyFill="0" applyAlignment="0" applyProtection="0"/>
    <xf numFmtId="0" fontId="119" fillId="0" borderId="16" applyNumberFormat="0" applyFill="0" applyAlignment="0" applyProtection="0"/>
    <xf numFmtId="0" fontId="117" fillId="0" borderId="38" applyNumberFormat="0" applyFill="0" applyAlignment="0" applyProtection="0"/>
    <xf numFmtId="0" fontId="118" fillId="0" borderId="40" applyNumberFormat="0" applyFill="0" applyAlignment="0" applyProtection="0"/>
    <xf numFmtId="0" fontId="117" fillId="0" borderId="38"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185" fontId="118" fillId="0" borderId="39" applyNumberFormat="0" applyFill="0" applyAlignment="0" applyProtection="0"/>
    <xf numFmtId="0" fontId="55" fillId="0" borderId="16" applyNumberFormat="0" applyFill="0" applyAlignment="0" applyProtection="0"/>
    <xf numFmtId="0" fontId="118" fillId="0" borderId="39"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0" fontId="120" fillId="0" borderId="42" applyNumberFormat="0" applyFill="0" applyAlignment="0" applyProtection="0"/>
    <xf numFmtId="184" fontId="118" fillId="0" borderId="39"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0" fontId="118" fillId="0" borderId="39" applyNumberFormat="0" applyFill="0" applyAlignment="0" applyProtection="0"/>
    <xf numFmtId="0" fontId="118" fillId="0" borderId="41" applyNumberFormat="0" applyFill="0" applyAlignment="0" applyProtection="0"/>
    <xf numFmtId="0" fontId="121" fillId="0" borderId="16" applyNumberFormat="0" applyFill="0" applyAlignment="0" applyProtection="0"/>
    <xf numFmtId="0" fontId="122" fillId="0" borderId="43" applyNumberFormat="0" applyFill="0" applyAlignment="0" applyProtection="0"/>
    <xf numFmtId="0" fontId="55" fillId="0" borderId="16"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184" fontId="117" fillId="0" borderId="0" applyNumberFormat="0" applyFill="0" applyBorder="0" applyAlignment="0" applyProtection="0"/>
    <xf numFmtId="0" fontId="117" fillId="0" borderId="0" applyNumberFormat="0" applyFill="0" applyBorder="0" applyAlignment="0" applyProtection="0"/>
    <xf numFmtId="188" fontId="117" fillId="0" borderId="0" applyNumberFormat="0" applyFill="0" applyBorder="0" applyAlignment="0" applyProtection="0"/>
    <xf numFmtId="185"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186" fontId="119" fillId="0" borderId="0" applyNumberFormat="0" applyFill="0" applyBorder="0" applyAlignment="0" applyProtection="0"/>
    <xf numFmtId="185" fontId="117" fillId="0" borderId="0" applyNumberFormat="0" applyFill="0" applyBorder="0" applyAlignment="0" applyProtection="0"/>
    <xf numFmtId="0" fontId="117" fillId="0" borderId="0" applyNumberFormat="0" applyFill="0" applyBorder="0" applyAlignment="0" applyProtection="0"/>
    <xf numFmtId="184" fontId="117" fillId="0" borderId="0" applyNumberFormat="0" applyFill="0" applyBorder="0" applyAlignment="0" applyProtection="0"/>
    <xf numFmtId="188" fontId="117" fillId="0" borderId="0" applyNumberFormat="0" applyFill="0" applyBorder="0" applyAlignment="0" applyProtection="0"/>
    <xf numFmtId="185" fontId="119" fillId="0" borderId="0" applyNumberFormat="0" applyFill="0" applyBorder="0" applyAlignment="0" applyProtection="0"/>
    <xf numFmtId="185" fontId="119" fillId="0" borderId="0" applyNumberFormat="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117" fillId="0" borderId="0" applyNumberFormat="0" applyFill="0" applyBorder="0" applyAlignment="0" applyProtection="0"/>
    <xf numFmtId="186" fontId="119" fillId="0" borderId="0" applyNumberFormat="0" applyFill="0" applyBorder="0" applyAlignment="0" applyProtection="0"/>
    <xf numFmtId="0" fontId="119" fillId="0" borderId="0" applyNumberFormat="0" applyFill="0" applyBorder="0" applyAlignment="0" applyProtection="0"/>
    <xf numFmtId="187" fontId="117" fillId="0" borderId="0" applyNumberFormat="0" applyFill="0" applyBorder="0" applyAlignment="0" applyProtection="0"/>
    <xf numFmtId="186" fontId="117" fillId="0" borderId="0" applyNumberFormat="0" applyFill="0" applyBorder="0" applyAlignment="0" applyProtection="0"/>
    <xf numFmtId="187" fontId="119" fillId="0" borderId="0" applyNumberFormat="0" applyFill="0" applyBorder="0" applyAlignment="0" applyProtection="0"/>
    <xf numFmtId="186" fontId="119" fillId="0" borderId="0" applyNumberFormat="0" applyFill="0" applyBorder="0" applyAlignment="0" applyProtection="0"/>
    <xf numFmtId="187" fontId="55"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0" fontId="118" fillId="0" borderId="0" applyNumberFormat="0" applyFill="0" applyBorder="0" applyAlignment="0" applyProtection="0"/>
    <xf numFmtId="188" fontId="118" fillId="0" borderId="0" applyNumberFormat="0" applyFill="0" applyBorder="0" applyAlignment="0" applyProtection="0"/>
    <xf numFmtId="188" fontId="118" fillId="0" borderId="0" applyNumberFormat="0" applyFill="0" applyBorder="0" applyAlignment="0" applyProtection="0"/>
    <xf numFmtId="185" fontId="117" fillId="0" borderId="0" applyNumberFormat="0" applyFill="0" applyBorder="0" applyAlignment="0" applyProtection="0"/>
    <xf numFmtId="185" fontId="117" fillId="0" borderId="0" applyNumberFormat="0" applyFill="0" applyBorder="0" applyAlignment="0" applyProtection="0"/>
    <xf numFmtId="0"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186" fontId="119"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185" fontId="118" fillId="0" borderId="0" applyNumberFormat="0" applyFill="0" applyBorder="0" applyAlignment="0" applyProtection="0"/>
    <xf numFmtId="0" fontId="55"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0" fontId="120" fillId="0" borderId="0" applyNumberFormat="0" applyFill="0" applyBorder="0" applyAlignment="0" applyProtection="0"/>
    <xf numFmtId="184" fontId="118"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55" fillId="0" borderId="0" applyNumberFormat="0" applyFill="0" applyBorder="0" applyAlignment="0" applyProtection="0"/>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67" fontId="14" fillId="0" borderId="0">
      <protection locked="0"/>
    </xf>
    <xf numFmtId="170" fontId="14" fillId="0" borderId="0" applyFont="0" applyFill="0" applyBorder="0" applyAlignment="0" applyProtection="0">
      <alignment horizontal="center"/>
    </xf>
    <xf numFmtId="170" fontId="14" fillId="0" borderId="0" applyFont="0" applyFill="0" applyBorder="0" applyAlignment="0" applyProtection="0">
      <alignment horizontal="center"/>
    </xf>
    <xf numFmtId="188" fontId="32" fillId="0" borderId="44" applyNumberFormat="0" applyFill="0" applyAlignment="0" applyProtection="0"/>
    <xf numFmtId="188" fontId="32" fillId="0" borderId="44" applyNumberFormat="0" applyFill="0" applyAlignment="0" applyProtection="0"/>
    <xf numFmtId="185" fontId="32" fillId="0" borderId="44" applyNumberFormat="0" applyFill="0" applyAlignment="0" applyProtection="0"/>
    <xf numFmtId="185" fontId="32" fillId="0" borderId="44" applyNumberFormat="0" applyFill="0" applyAlignment="0" applyProtection="0"/>
    <xf numFmtId="0" fontId="32" fillId="0" borderId="44" applyNumberFormat="0" applyFill="0" applyAlignment="0" applyProtection="0"/>
    <xf numFmtId="0" fontId="32" fillId="0" borderId="44" applyNumberFormat="0" applyFill="0" applyAlignment="0" applyProtection="0"/>
    <xf numFmtId="188" fontId="32" fillId="0" borderId="44" applyNumberFormat="0" applyFill="0" applyAlignment="0" applyProtection="0"/>
    <xf numFmtId="186" fontId="32" fillId="0" borderId="44" applyNumberFormat="0" applyFill="0" applyAlignment="0" applyProtection="0"/>
    <xf numFmtId="187" fontId="32" fillId="0" borderId="44" applyNumberFormat="0" applyFill="0" applyAlignment="0" applyProtection="0"/>
    <xf numFmtId="186" fontId="32" fillId="0" borderId="44" applyNumberFormat="0" applyFill="0" applyAlignment="0" applyProtection="0"/>
    <xf numFmtId="0" fontId="32" fillId="0" borderId="44" applyNumberFormat="0" applyFill="0" applyAlignment="0" applyProtection="0"/>
    <xf numFmtId="184" fontId="32" fillId="0" borderId="44" applyNumberFormat="0" applyFill="0" applyAlignment="0" applyProtection="0"/>
    <xf numFmtId="39" fontId="123" fillId="0" borderId="0">
      <protection locked="0"/>
    </xf>
    <xf numFmtId="180" fontId="123"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6"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7"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6" fontId="126" fillId="0" borderId="0" applyNumberFormat="0" applyFill="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10" fontId="27" fillId="9" borderId="45" applyNumberFormat="0" applyBorder="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30" fillId="28" borderId="17" applyNumberFormat="0" applyAlignment="0" applyProtection="0"/>
    <xf numFmtId="0"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92" fontId="129" fillId="62" borderId="22" applyNumberFormat="0" applyAlignment="0" applyProtection="0"/>
    <xf numFmtId="184"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4" fontId="129" fillId="62" borderId="22" applyNumberFormat="0" applyAlignment="0" applyProtection="0"/>
    <xf numFmtId="0" fontId="128" fillId="100" borderId="23" applyNumberFormat="0" applyAlignment="0" applyProtection="0"/>
    <xf numFmtId="188" fontId="129" fillId="62" borderId="22"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8" fillId="100"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0" fontId="129" fillId="62" borderId="22" applyNumberFormat="0" applyAlignment="0" applyProtection="0"/>
    <xf numFmtId="188"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4"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5" fontId="129" fillId="62" borderId="22" applyNumberFormat="0" applyAlignment="0" applyProtection="0"/>
    <xf numFmtId="185" fontId="129" fillId="62" borderId="22" applyNumberFormat="0" applyAlignment="0" applyProtection="0"/>
    <xf numFmtId="188" fontId="129" fillId="62" borderId="22" applyNumberFormat="0" applyAlignment="0" applyProtection="0"/>
    <xf numFmtId="185"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6" fontId="128" fillId="100" borderId="22" applyNumberFormat="0" applyAlignment="0" applyProtection="0"/>
    <xf numFmtId="185"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7" fontId="128" fillId="100" borderId="22" applyNumberFormat="0" applyAlignment="0" applyProtection="0"/>
    <xf numFmtId="0" fontId="59" fillId="28" borderId="17" applyNumberFormat="0" applyAlignment="0" applyProtection="0"/>
    <xf numFmtId="188" fontId="129" fillId="62" borderId="22" applyNumberFormat="0" applyAlignment="0" applyProtection="0"/>
    <xf numFmtId="0" fontId="129" fillId="62" borderId="22" applyNumberFormat="0" applyAlignment="0" applyProtection="0"/>
    <xf numFmtId="186"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32" fillId="28" borderId="17" applyNumberFormat="0" applyAlignment="0" applyProtection="0"/>
    <xf numFmtId="0" fontId="129" fillId="62" borderId="22" applyNumberFormat="0" applyAlignment="0" applyProtection="0"/>
    <xf numFmtId="184" fontId="129" fillId="62" borderId="22" applyNumberFormat="0" applyAlignment="0" applyProtection="0"/>
    <xf numFmtId="186" fontId="129" fillId="62" borderId="22" applyNumberFormat="0" applyAlignment="0" applyProtection="0"/>
    <xf numFmtId="186"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7" fontId="129" fillId="62" borderId="22" applyNumberFormat="0" applyAlignment="0" applyProtection="0"/>
    <xf numFmtId="187" fontId="132" fillId="28" borderId="17" applyNumberFormat="0" applyAlignment="0" applyProtection="0"/>
    <xf numFmtId="186"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59" fillId="28" borderId="17" applyNumberFormat="0" applyAlignment="0" applyProtection="0"/>
    <xf numFmtId="186" fontId="128" fillId="100" borderId="22" applyNumberFormat="0" applyAlignment="0" applyProtection="0"/>
    <xf numFmtId="186"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92"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186"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7" fontId="128" fillId="100"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186" fontId="129" fillId="62" borderId="22" applyNumberFormat="0" applyAlignment="0" applyProtection="0"/>
    <xf numFmtId="186"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9" fillId="62" borderId="22" applyNumberFormat="0" applyAlignment="0" applyProtection="0"/>
    <xf numFmtId="187"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187"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8" fillId="100"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184"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5"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186"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4"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187" fontId="129" fillId="62" borderId="22" applyNumberFormat="0" applyAlignment="0" applyProtection="0"/>
    <xf numFmtId="0" fontId="130" fillId="28" borderId="17" applyNumberFormat="0" applyAlignment="0" applyProtection="0"/>
    <xf numFmtId="0" fontId="129" fillId="62"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30" fillId="28" borderId="17" applyNumberFormat="0" applyAlignment="0" applyProtection="0"/>
    <xf numFmtId="0"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206" fontId="36" fillId="0" borderId="0" applyFont="0" applyFill="0" applyBorder="0" applyAlignment="0" applyProtection="0">
      <alignment horizontal="left" indent="1"/>
    </xf>
    <xf numFmtId="0" fontId="133" fillId="0" borderId="46" applyNumberFormat="0" applyFill="0" applyAlignment="0" applyProtection="0"/>
    <xf numFmtId="0" fontId="101" fillId="0" borderId="47" applyNumberFormat="0" applyFill="0" applyAlignment="0" applyProtection="0"/>
    <xf numFmtId="0" fontId="133" fillId="0" borderId="46" applyNumberFormat="0" applyFill="0" applyAlignment="0" applyProtection="0"/>
    <xf numFmtId="184" fontId="133" fillId="0" borderId="46" applyNumberFormat="0" applyFill="0" applyAlignment="0" applyProtection="0"/>
    <xf numFmtId="0" fontId="133" fillId="0" borderId="46" applyNumberFormat="0" applyFill="0" applyAlignment="0" applyProtection="0"/>
    <xf numFmtId="188" fontId="133" fillId="0" borderId="46" applyNumberFormat="0" applyFill="0" applyAlignment="0" applyProtection="0"/>
    <xf numFmtId="185" fontId="133" fillId="0" borderId="46" applyNumberFormat="0" applyFill="0" applyAlignment="0" applyProtection="0"/>
    <xf numFmtId="0" fontId="134" fillId="0" borderId="48" applyNumberFormat="0" applyFill="0" applyAlignment="0" applyProtection="0"/>
    <xf numFmtId="0" fontId="133" fillId="0" borderId="46" applyNumberFormat="0" applyFill="0" applyAlignment="0" applyProtection="0"/>
    <xf numFmtId="186" fontId="135" fillId="0" borderId="19" applyNumberFormat="0" applyFill="0" applyAlignment="0" applyProtection="0"/>
    <xf numFmtId="185" fontId="133" fillId="0" borderId="46" applyNumberFormat="0" applyFill="0" applyAlignment="0" applyProtection="0"/>
    <xf numFmtId="0" fontId="133" fillId="0" borderId="46" applyNumberFormat="0" applyFill="0" applyAlignment="0" applyProtection="0"/>
    <xf numFmtId="184" fontId="133" fillId="0" borderId="46" applyNumberFormat="0" applyFill="0" applyAlignment="0" applyProtection="0"/>
    <xf numFmtId="188" fontId="133" fillId="0" borderId="46" applyNumberFormat="0" applyFill="0" applyAlignment="0" applyProtection="0"/>
    <xf numFmtId="185" fontId="135" fillId="0" borderId="19" applyNumberFormat="0" applyFill="0" applyAlignment="0" applyProtection="0"/>
    <xf numFmtId="185" fontId="135" fillId="0" borderId="19" applyNumberFormat="0" applyFill="0" applyAlignment="0" applyProtection="0"/>
    <xf numFmtId="0" fontId="134" fillId="0" borderId="48" applyNumberFormat="0" applyFill="0" applyAlignment="0" applyProtection="0"/>
    <xf numFmtId="0" fontId="62" fillId="0" borderId="19" applyNumberFormat="0" applyFill="0" applyAlignment="0" applyProtection="0"/>
    <xf numFmtId="0" fontId="133" fillId="0" borderId="46" applyNumberFormat="0" applyFill="0" applyAlignment="0" applyProtection="0"/>
    <xf numFmtId="186" fontId="135" fillId="0" borderId="19" applyNumberFormat="0" applyFill="0" applyAlignment="0" applyProtection="0"/>
    <xf numFmtId="0" fontId="135" fillId="0" borderId="19" applyNumberFormat="0" applyFill="0" applyAlignment="0" applyProtection="0"/>
    <xf numFmtId="187" fontId="133" fillId="0" borderId="46" applyNumberFormat="0" applyFill="0" applyAlignment="0" applyProtection="0"/>
    <xf numFmtId="186" fontId="133" fillId="0" borderId="46" applyNumberFormat="0" applyFill="0" applyAlignment="0" applyProtection="0"/>
    <xf numFmtId="187" fontId="135" fillId="0" borderId="19" applyNumberFormat="0" applyFill="0" applyAlignment="0" applyProtection="0"/>
    <xf numFmtId="186" fontId="135" fillId="0" borderId="19" applyNumberFormat="0" applyFill="0" applyAlignment="0" applyProtection="0"/>
    <xf numFmtId="187" fontId="62" fillId="0" borderId="19" applyNumberFormat="0" applyFill="0" applyAlignment="0" applyProtection="0"/>
    <xf numFmtId="186" fontId="134" fillId="0" borderId="48" applyNumberFormat="0" applyFill="0" applyAlignment="0" applyProtection="0"/>
    <xf numFmtId="187" fontId="134" fillId="0" borderId="48" applyNumberFormat="0" applyFill="0" applyAlignment="0" applyProtection="0"/>
    <xf numFmtId="187" fontId="134" fillId="0" borderId="48" applyNumberFormat="0" applyFill="0" applyAlignment="0" applyProtection="0"/>
    <xf numFmtId="0" fontId="134" fillId="0" borderId="48" applyNumberFormat="0" applyFill="0" applyAlignment="0" applyProtection="0"/>
    <xf numFmtId="0" fontId="101" fillId="0" borderId="47" applyNumberFormat="0" applyFill="0" applyAlignment="0" applyProtection="0"/>
    <xf numFmtId="188" fontId="134" fillId="0" borderId="48" applyNumberFormat="0" applyFill="0" applyAlignment="0" applyProtection="0"/>
    <xf numFmtId="185" fontId="133" fillId="0" borderId="46" applyNumberFormat="0" applyFill="0" applyAlignment="0" applyProtection="0"/>
    <xf numFmtId="188" fontId="134" fillId="0" borderId="48" applyNumberFormat="0" applyFill="0" applyAlignment="0" applyProtection="0"/>
    <xf numFmtId="185" fontId="133" fillId="0" borderId="46"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188" fontId="134" fillId="0" borderId="48" applyNumberFormat="0" applyFill="0" applyAlignment="0" applyProtection="0"/>
    <xf numFmtId="186" fontId="134" fillId="0" borderId="48" applyNumberFormat="0" applyFill="0" applyAlignment="0" applyProtection="0"/>
    <xf numFmtId="0" fontId="133" fillId="0" borderId="46" applyNumberFormat="0" applyFill="0" applyAlignment="0" applyProtection="0"/>
    <xf numFmtId="0" fontId="101" fillId="0" borderId="47" applyNumberFormat="0" applyFill="0" applyAlignment="0" applyProtection="0"/>
    <xf numFmtId="186" fontId="135" fillId="0" borderId="19" applyNumberFormat="0" applyFill="0" applyAlignment="0" applyProtection="0"/>
    <xf numFmtId="0" fontId="135" fillId="0" borderId="19" applyNumberFormat="0" applyFill="0" applyAlignment="0" applyProtection="0"/>
    <xf numFmtId="0" fontId="133" fillId="0" borderId="46" applyNumberFormat="0" applyFill="0" applyAlignment="0" applyProtection="0"/>
    <xf numFmtId="0" fontId="101" fillId="0" borderId="47" applyNumberFormat="0" applyFill="0" applyAlignment="0" applyProtection="0"/>
    <xf numFmtId="0" fontId="133" fillId="0" borderId="46"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185" fontId="134" fillId="0" borderId="48" applyNumberFormat="0" applyFill="0" applyAlignment="0" applyProtection="0"/>
    <xf numFmtId="0" fontId="62" fillId="0" borderId="19"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0" fontId="133" fillId="0" borderId="46" applyNumberFormat="0" applyFill="0" applyAlignment="0" applyProtection="0"/>
    <xf numFmtId="184" fontId="134" fillId="0" borderId="48"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0" fontId="136" fillId="0" borderId="19" applyNumberFormat="0" applyFill="0" applyAlignment="0" applyProtection="0"/>
    <xf numFmtId="0" fontId="137" fillId="0" borderId="49" applyNumberFormat="0" applyFill="0" applyAlignment="0" applyProtection="0"/>
    <xf numFmtId="0" fontId="62" fillId="0" borderId="19" applyNumberFormat="0" applyFill="0" applyAlignment="0" applyProtection="0"/>
    <xf numFmtId="207" fontId="14" fillId="0" borderId="0" applyFont="0" applyFill="0" applyBorder="0" applyAlignment="0" applyProtection="0"/>
    <xf numFmtId="208" fontId="14" fillId="0" borderId="0" applyFont="0" applyFill="0" applyBorder="0" applyAlignment="0" applyProtection="0"/>
    <xf numFmtId="20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9" fillId="0" borderId="0"/>
    <xf numFmtId="0" fontId="14" fillId="0" borderId="1"/>
    <xf numFmtId="0" fontId="138" fillId="100" borderId="0" applyNumberFormat="0" applyBorder="0" applyAlignment="0" applyProtection="0"/>
    <xf numFmtId="0" fontId="101" fillId="100" borderId="0" applyNumberFormat="0" applyBorder="0" applyAlignment="0" applyProtection="0"/>
    <xf numFmtId="0" fontId="138" fillId="68" borderId="0" applyNumberFormat="0" applyBorder="0" applyAlignment="0" applyProtection="0"/>
    <xf numFmtId="184" fontId="138" fillId="68" borderId="0" applyNumberFormat="0" applyBorder="0" applyAlignment="0" applyProtection="0"/>
    <xf numFmtId="0" fontId="58" fillId="27" borderId="0" applyNumberFormat="0" applyBorder="0" applyAlignment="0" applyProtection="0"/>
    <xf numFmtId="188" fontId="138" fillId="68" borderId="0" applyNumberFormat="0" applyBorder="0" applyAlignment="0" applyProtection="0"/>
    <xf numFmtId="185" fontId="138" fillId="68"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186" fontId="139" fillId="27" borderId="0" applyNumberFormat="0" applyBorder="0" applyAlignment="0" applyProtection="0"/>
    <xf numFmtId="185" fontId="138" fillId="68" borderId="0" applyNumberFormat="0" applyBorder="0" applyAlignment="0" applyProtection="0"/>
    <xf numFmtId="0" fontId="138" fillId="68" borderId="0" applyNumberFormat="0" applyBorder="0" applyAlignment="0" applyProtection="0"/>
    <xf numFmtId="184" fontId="138" fillId="68" borderId="0" applyNumberFormat="0" applyBorder="0" applyAlignment="0" applyProtection="0"/>
    <xf numFmtId="0" fontId="138" fillId="68" borderId="0" applyNumberFormat="0" applyBorder="0" applyAlignment="0" applyProtection="0"/>
    <xf numFmtId="185" fontId="139" fillId="27" borderId="0" applyNumberFormat="0" applyBorder="0" applyAlignment="0" applyProtection="0"/>
    <xf numFmtId="185" fontId="139" fillId="27" borderId="0" applyNumberFormat="0" applyBorder="0" applyAlignment="0" applyProtection="0"/>
    <xf numFmtId="0" fontId="138" fillId="100" borderId="0" applyNumberFormat="0" applyBorder="0" applyAlignment="0" applyProtection="0"/>
    <xf numFmtId="0" fontId="58" fillId="27" borderId="0" applyNumberFormat="0" applyBorder="0" applyAlignment="0" applyProtection="0"/>
    <xf numFmtId="0" fontId="138" fillId="68" borderId="0" applyNumberFormat="0" applyBorder="0" applyAlignment="0" applyProtection="0"/>
    <xf numFmtId="186" fontId="139" fillId="27" borderId="0" applyNumberFormat="0" applyBorder="0" applyAlignment="0" applyProtection="0"/>
    <xf numFmtId="0" fontId="139" fillId="27" borderId="0" applyNumberFormat="0" applyBorder="0" applyAlignment="0" applyProtection="0"/>
    <xf numFmtId="187" fontId="138" fillId="68" borderId="0" applyNumberFormat="0" applyBorder="0" applyAlignment="0" applyProtection="0"/>
    <xf numFmtId="186" fontId="138" fillId="68" borderId="0" applyNumberFormat="0" applyBorder="0" applyAlignment="0" applyProtection="0"/>
    <xf numFmtId="187" fontId="139" fillId="27" borderId="0" applyNumberFormat="0" applyBorder="0" applyAlignment="0" applyProtection="0"/>
    <xf numFmtId="186" fontId="139" fillId="27" borderId="0" applyNumberFormat="0" applyBorder="0" applyAlignment="0" applyProtection="0"/>
    <xf numFmtId="187" fontId="58" fillId="27" borderId="0" applyNumberFormat="0" applyBorder="0" applyAlignment="0" applyProtection="0"/>
    <xf numFmtId="186" fontId="138" fillId="100" borderId="0" applyNumberFormat="0" applyBorder="0" applyAlignment="0" applyProtection="0"/>
    <xf numFmtId="187" fontId="138" fillId="100" borderId="0" applyNumberFormat="0" applyBorder="0" applyAlignment="0" applyProtection="0"/>
    <xf numFmtId="187" fontId="138" fillId="100"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188" fontId="138" fillId="100" borderId="0" applyNumberFormat="0" applyBorder="0" applyAlignment="0" applyProtection="0"/>
    <xf numFmtId="185" fontId="138" fillId="68" borderId="0" applyNumberFormat="0" applyBorder="0" applyAlignment="0" applyProtection="0"/>
    <xf numFmtId="188" fontId="138" fillId="100" borderId="0" applyNumberFormat="0" applyBorder="0" applyAlignment="0" applyProtection="0"/>
    <xf numFmtId="185" fontId="138" fillId="68"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188" fontId="138" fillId="100" borderId="0" applyNumberFormat="0" applyBorder="0" applyAlignment="0" applyProtection="0"/>
    <xf numFmtId="186" fontId="138" fillId="100"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186" fontId="139" fillId="27" borderId="0" applyNumberFormat="0" applyBorder="0" applyAlignment="0" applyProtection="0"/>
    <xf numFmtId="0" fontId="139" fillId="27"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0" fontId="138" fillId="68"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185" fontId="138" fillId="100" borderId="0" applyNumberFormat="0" applyBorder="0" applyAlignment="0" applyProtection="0"/>
    <xf numFmtId="0" fontId="58" fillId="27"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0" fontId="138" fillId="68" borderId="0" applyNumberFormat="0" applyBorder="0" applyAlignment="0" applyProtection="0"/>
    <xf numFmtId="184" fontId="138" fillId="100"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0" fontId="140" fillId="27" borderId="0" applyNumberFormat="0" applyBorder="0" applyAlignment="0" applyProtection="0"/>
    <xf numFmtId="0" fontId="58" fillId="27" borderId="0" applyNumberFormat="0" applyBorder="0" applyAlignment="0" applyProtection="0"/>
    <xf numFmtId="0" fontId="138" fillId="68" borderId="0" applyNumberFormat="0" applyBorder="0" applyAlignment="0" applyProtection="0"/>
    <xf numFmtId="210" fontId="14" fillId="0" borderId="0"/>
    <xf numFmtId="169" fontId="34" fillId="0" borderId="0"/>
    <xf numFmtId="210" fontId="14" fillId="0" borderId="0"/>
    <xf numFmtId="210" fontId="14" fillId="0" borderId="0"/>
    <xf numFmtId="210" fontId="14" fillId="0" borderId="0"/>
    <xf numFmtId="211" fontId="75" fillId="0" borderId="0"/>
    <xf numFmtId="210" fontId="14" fillId="0" borderId="0"/>
    <xf numFmtId="169" fontId="34" fillId="0" borderId="0"/>
    <xf numFmtId="169" fontId="34" fillId="0" borderId="0"/>
    <xf numFmtId="211" fontId="75" fillId="0" borderId="0"/>
    <xf numFmtId="21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8" fontId="14" fillId="0" borderId="0"/>
    <xf numFmtId="188" fontId="14" fillId="0" borderId="0"/>
    <xf numFmtId="192" fontId="14" fillId="0" borderId="0"/>
    <xf numFmtId="185" fontId="14" fillId="0" borderId="0"/>
    <xf numFmtId="0" fontId="14" fillId="0" borderId="0"/>
    <xf numFmtId="185" fontId="14" fillId="0" borderId="0"/>
    <xf numFmtId="0" fontId="14" fillId="0" borderId="0"/>
    <xf numFmtId="0" fontId="8" fillId="0" borderId="0"/>
    <xf numFmtId="0" fontId="8" fillId="0" borderId="0"/>
    <xf numFmtId="187" fontId="14" fillId="0" borderId="0"/>
    <xf numFmtId="0" fontId="8" fillId="0" borderId="0"/>
    <xf numFmtId="0" fontId="8" fillId="0" borderId="0"/>
    <xf numFmtId="184" fontId="14" fillId="0" borderId="0"/>
    <xf numFmtId="0" fontId="8" fillId="0" borderId="0"/>
    <xf numFmtId="0" fontId="14" fillId="0" borderId="0"/>
    <xf numFmtId="0" fontId="14" fillId="0" borderId="0"/>
    <xf numFmtId="0" fontId="14" fillId="0" borderId="0"/>
    <xf numFmtId="0" fontId="14" fillId="0" borderId="0"/>
    <xf numFmtId="185" fontId="14" fillId="0" borderId="0"/>
    <xf numFmtId="0" fontId="14" fillId="0" borderId="0"/>
    <xf numFmtId="0" fontId="14"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186" fontId="90"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187" fontId="14" fillId="0" borderId="0"/>
    <xf numFmtId="0" fontId="93"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187" fontId="14" fillId="0" borderId="0"/>
    <xf numFmtId="0" fontId="93"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0" fontId="70" fillId="0" borderId="0"/>
    <xf numFmtId="187" fontId="14" fillId="0" borderId="0"/>
    <xf numFmtId="0" fontId="14" fillId="0" borderId="0"/>
    <xf numFmtId="0" fontId="70" fillId="0" borderId="0"/>
    <xf numFmtId="0" fontId="93" fillId="0" borderId="0"/>
    <xf numFmtId="0" fontId="8" fillId="0" borderId="0"/>
    <xf numFmtId="188" fontId="14" fillId="0" borderId="0"/>
    <xf numFmtId="188" fontId="14" fillId="0" borderId="0"/>
    <xf numFmtId="0" fontId="8" fillId="0" borderId="0"/>
    <xf numFmtId="0" fontId="8" fillId="0" borderId="0"/>
    <xf numFmtId="0" fontId="14" fillId="0" borderId="0"/>
    <xf numFmtId="188" fontId="14" fillId="0" borderId="0"/>
    <xf numFmtId="0" fontId="8" fillId="0" borderId="0"/>
    <xf numFmtId="0" fontId="70" fillId="0" borderId="0"/>
    <xf numFmtId="0" fontId="8" fillId="0" borderId="0"/>
    <xf numFmtId="0" fontId="14" fillId="0" borderId="0"/>
    <xf numFmtId="187" fontId="14" fillId="0" borderId="0"/>
    <xf numFmtId="0" fontId="70" fillId="0" borderId="0"/>
    <xf numFmtId="0" fontId="93" fillId="0" borderId="0"/>
    <xf numFmtId="0" fontId="8" fillId="0" borderId="0"/>
    <xf numFmtId="188" fontId="14" fillId="0" borderId="0"/>
    <xf numFmtId="188" fontId="14" fillId="0" borderId="0"/>
    <xf numFmtId="0" fontId="8" fillId="0" borderId="0"/>
    <xf numFmtId="0" fontId="8" fillId="0" borderId="0"/>
    <xf numFmtId="0" fontId="70" fillId="0" borderId="0"/>
    <xf numFmtId="0" fontId="70" fillId="0" borderId="0"/>
    <xf numFmtId="188" fontId="14" fillId="0" borderId="0"/>
    <xf numFmtId="0" fontId="8" fillId="0" borderId="0"/>
    <xf numFmtId="0" fontId="70" fillId="0" borderId="0"/>
    <xf numFmtId="0" fontId="8" fillId="0" borderId="0"/>
    <xf numFmtId="0" fontId="14" fillId="0" borderId="0"/>
    <xf numFmtId="187" fontId="14" fillId="0" borderId="0"/>
    <xf numFmtId="0" fontId="70" fillId="0" borderId="0"/>
    <xf numFmtId="0" fontId="14" fillId="0" borderId="0"/>
    <xf numFmtId="0" fontId="93"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0" fontId="70" fillId="0" borderId="0"/>
    <xf numFmtId="0" fontId="8" fillId="0" borderId="0"/>
    <xf numFmtId="0" fontId="14" fillId="0" borderId="0"/>
    <xf numFmtId="187" fontId="14" fillId="0" borderId="0"/>
    <xf numFmtId="0" fontId="70" fillId="0" borderId="0"/>
    <xf numFmtId="0" fontId="14" fillId="0" borderId="0"/>
    <xf numFmtId="0" fontId="93" fillId="0" borderId="0"/>
    <xf numFmtId="0" fontId="8" fillId="0" borderId="0"/>
    <xf numFmtId="0" fontId="8" fillId="0" borderId="0"/>
    <xf numFmtId="0" fontId="93" fillId="0" borderId="0"/>
    <xf numFmtId="0" fontId="8" fillId="0" borderId="0"/>
    <xf numFmtId="0" fontId="8"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0" fontId="8" fillId="0" borderId="0"/>
    <xf numFmtId="188" fontId="70" fillId="0" borderId="0"/>
    <xf numFmtId="188" fontId="70" fillId="0" borderId="0"/>
    <xf numFmtId="188" fontId="70" fillId="0" borderId="0"/>
    <xf numFmtId="0" fontId="8" fillId="0" borderId="0"/>
    <xf numFmtId="188" fontId="70" fillId="0" borderId="0"/>
    <xf numFmtId="188" fontId="70" fillId="0" borderId="0"/>
    <xf numFmtId="0" fontId="8" fillId="0" borderId="0"/>
    <xf numFmtId="188"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8" fontId="14" fillId="0" borderId="0"/>
    <xf numFmtId="0" fontId="8" fillId="0" borderId="0"/>
    <xf numFmtId="0" fontId="8" fillId="0" borderId="0"/>
    <xf numFmtId="188" fontId="14" fillId="0" borderId="0"/>
    <xf numFmtId="0" fontId="8" fillId="0" borderId="0"/>
    <xf numFmtId="188" fontId="14" fillId="0" borderId="0"/>
    <xf numFmtId="0" fontId="8" fillId="0" borderId="0"/>
    <xf numFmtId="0" fontId="14" fillId="0" borderId="0"/>
    <xf numFmtId="187" fontId="14" fillId="0" borderId="0"/>
    <xf numFmtId="0" fontId="14" fillId="0" borderId="0"/>
    <xf numFmtId="0" fontId="93" fillId="0" borderId="0"/>
    <xf numFmtId="0" fontId="8" fillId="0" borderId="0"/>
    <xf numFmtId="188" fontId="70" fillId="0" borderId="0"/>
    <xf numFmtId="0" fontId="8" fillId="0" borderId="0"/>
    <xf numFmtId="0" fontId="8" fillId="0" borderId="0"/>
    <xf numFmtId="188" fontId="70" fillId="0" borderId="0"/>
    <xf numFmtId="0" fontId="8" fillId="0" borderId="0"/>
    <xf numFmtId="0" fontId="70" fillId="0" borderId="0"/>
    <xf numFmtId="0" fontId="8" fillId="0" borderId="0"/>
    <xf numFmtId="0" fontId="14" fillId="0" borderId="0"/>
    <xf numFmtId="187" fontId="14" fillId="0" borderId="0"/>
    <xf numFmtId="0" fontId="14" fillId="0" borderId="0"/>
    <xf numFmtId="0" fontId="93" fillId="0" borderId="0"/>
    <xf numFmtId="0"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70" fillId="0" borderId="0"/>
    <xf numFmtId="0" fontId="8" fillId="0" borderId="0"/>
    <xf numFmtId="0" fontId="14" fillId="0" borderId="0"/>
    <xf numFmtId="187" fontId="14" fillId="0" borderId="0"/>
    <xf numFmtId="0" fontId="14" fillId="0" borderId="0"/>
    <xf numFmtId="0" fontId="93" fillId="0" borderId="0"/>
    <xf numFmtId="0" fontId="92" fillId="0" borderId="0"/>
    <xf numFmtId="187" fontId="8" fillId="0" borderId="0"/>
    <xf numFmtId="186" fontId="8" fillId="0" borderId="0"/>
    <xf numFmtId="187" fontId="8" fillId="0" borderId="0"/>
    <xf numFmtId="0" fontId="14" fillId="0" borderId="0"/>
    <xf numFmtId="186" fontId="8" fillId="0" borderId="0"/>
    <xf numFmtId="187" fontId="8" fillId="0" borderId="0"/>
    <xf numFmtId="187" fontId="14" fillId="0" borderId="0"/>
    <xf numFmtId="0" fontId="14" fillId="0" borderId="0"/>
    <xf numFmtId="184" fontId="14"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7"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6"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0"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186" fontId="8" fillId="0" borderId="0"/>
    <xf numFmtId="188" fontId="8" fillId="0" borderId="0"/>
    <xf numFmtId="188" fontId="8" fillId="0" borderId="0"/>
    <xf numFmtId="187" fontId="8" fillId="0" borderId="0"/>
    <xf numFmtId="188" fontId="8" fillId="0" borderId="0"/>
    <xf numFmtId="188"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14" fillId="0" borderId="0"/>
    <xf numFmtId="0" fontId="14" fillId="0" borderId="0"/>
    <xf numFmtId="187" fontId="8" fillId="0" borderId="0"/>
    <xf numFmtId="186" fontId="8" fillId="0" borderId="0"/>
    <xf numFmtId="187" fontId="8" fillId="0" borderId="0"/>
    <xf numFmtId="0" fontId="14" fillId="0" borderId="0"/>
    <xf numFmtId="187" fontId="8" fillId="0" borderId="0"/>
    <xf numFmtId="0" fontId="8" fillId="0" borderId="0"/>
    <xf numFmtId="186" fontId="8" fillId="0" borderId="0"/>
    <xf numFmtId="0" fontId="49" fillId="0" borderId="0"/>
    <xf numFmtId="187"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186"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70" fillId="0" borderId="0"/>
    <xf numFmtId="0" fontId="27" fillId="114" borderId="0"/>
    <xf numFmtId="187" fontId="8" fillId="0" borderId="0"/>
    <xf numFmtId="186" fontId="8" fillId="0" borderId="0"/>
    <xf numFmtId="187" fontId="8" fillId="0" borderId="0"/>
    <xf numFmtId="0" fontId="8" fillId="0" borderId="0"/>
    <xf numFmtId="187" fontId="8" fillId="0" borderId="0"/>
    <xf numFmtId="186" fontId="8" fillId="0" borderId="0"/>
    <xf numFmtId="187" fontId="8" fillId="0" borderId="0"/>
    <xf numFmtId="0" fontId="36" fillId="0" borderId="0"/>
    <xf numFmtId="0" fontId="27" fillId="114" borderId="0"/>
    <xf numFmtId="187" fontId="8" fillId="0" borderId="0"/>
    <xf numFmtId="186" fontId="8" fillId="0" borderId="0"/>
    <xf numFmtId="187" fontId="8" fillId="0" borderId="0"/>
    <xf numFmtId="0" fontId="8" fillId="0" borderId="0"/>
    <xf numFmtId="187" fontId="8" fillId="0" borderId="0"/>
    <xf numFmtId="186" fontId="8" fillId="0" borderId="0"/>
    <xf numFmtId="187" fontId="8" fillId="0" borderId="0"/>
    <xf numFmtId="0" fontId="8" fillId="0" borderId="0"/>
    <xf numFmtId="0" fontId="8" fillId="0" borderId="0"/>
    <xf numFmtId="187" fontId="8" fillId="0" borderId="0"/>
    <xf numFmtId="186" fontId="8" fillId="0" borderId="0"/>
    <xf numFmtId="187" fontId="8" fillId="0" borderId="0"/>
    <xf numFmtId="187" fontId="8" fillId="0" borderId="0"/>
    <xf numFmtId="186" fontId="8" fillId="0" borderId="0"/>
    <xf numFmtId="187" fontId="8" fillId="0" borderId="0"/>
    <xf numFmtId="0" fontId="92" fillId="0" borderId="0"/>
    <xf numFmtId="0" fontId="8" fillId="0" borderId="0"/>
    <xf numFmtId="187" fontId="8" fillId="0" borderId="0"/>
    <xf numFmtId="186" fontId="8" fillId="0" borderId="0"/>
    <xf numFmtId="187" fontId="8" fillId="0" borderId="0"/>
    <xf numFmtId="0" fontId="92" fillId="0" borderId="0"/>
    <xf numFmtId="187" fontId="14" fillId="0" borderId="0"/>
    <xf numFmtId="0" fontId="8" fillId="0" borderId="0"/>
    <xf numFmtId="186" fontId="14" fillId="0" borderId="0"/>
    <xf numFmtId="187" fontId="14" fillId="0" borderId="0"/>
    <xf numFmtId="0" fontId="48" fillId="0" borderId="0"/>
    <xf numFmtId="0" fontId="8" fillId="0" borderId="0"/>
    <xf numFmtId="0" fontId="93"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14" fillId="0" borderId="0"/>
    <xf numFmtId="187" fontId="14"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14" fillId="0" borderId="0"/>
    <xf numFmtId="0" fontId="93" fillId="0" borderId="0"/>
    <xf numFmtId="0" fontId="14"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93" fillId="0" borderId="0"/>
    <xf numFmtId="0" fontId="50" fillId="0" borderId="0"/>
    <xf numFmtId="188" fontId="14" fillId="0" borderId="0"/>
    <xf numFmtId="0" fontId="8" fillId="0" borderId="0"/>
    <xf numFmtId="0" fontId="8" fillId="0" borderId="0"/>
    <xf numFmtId="0" fontId="14" fillId="0" borderId="0"/>
    <xf numFmtId="0" fontId="8" fillId="0" borderId="0"/>
    <xf numFmtId="188" fontId="14" fillId="0" borderId="0"/>
    <xf numFmtId="0" fontId="8" fillId="0" borderId="0"/>
    <xf numFmtId="187" fontId="14" fillId="0" borderId="0"/>
    <xf numFmtId="0" fontId="93"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3" fillId="0" borderId="0"/>
    <xf numFmtId="188"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3" fillId="0" borderId="0"/>
    <xf numFmtId="188" fontId="14" fillId="0" borderId="0"/>
    <xf numFmtId="188" fontId="14" fillId="0" borderId="0"/>
    <xf numFmtId="0" fontId="8" fillId="0" borderId="0"/>
    <xf numFmtId="0" fontId="8" fillId="0" borderId="0"/>
    <xf numFmtId="0" fontId="14" fillId="0" borderId="0"/>
    <xf numFmtId="0" fontId="14" fillId="0" borderId="0"/>
    <xf numFmtId="0" fontId="8" fillId="0" borderId="0"/>
    <xf numFmtId="0" fontId="93" fillId="0" borderId="0"/>
    <xf numFmtId="188" fontId="14" fillId="0" borderId="0"/>
    <xf numFmtId="188"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93" fillId="0" borderId="0"/>
    <xf numFmtId="188"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93"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14" fillId="0" borderId="0"/>
    <xf numFmtId="0"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93" fillId="0" borderId="0"/>
    <xf numFmtId="188" fontId="8" fillId="0" borderId="0"/>
    <xf numFmtId="0" fontId="14" fillId="0" borderId="0"/>
    <xf numFmtId="0" fontId="49"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53" fillId="0" borderId="0"/>
    <xf numFmtId="0" fontId="8" fillId="0" borderId="0"/>
    <xf numFmtId="185" fontId="14" fillId="0" borderId="0"/>
    <xf numFmtId="0"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70" fillId="0" borderId="0"/>
    <xf numFmtId="0" fontId="8" fillId="0" borderId="0"/>
    <xf numFmtId="0" fontId="8" fillId="0" borderId="0"/>
    <xf numFmtId="0" fontId="14"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70" fillId="0" borderId="0"/>
    <xf numFmtId="0" fontId="8" fillId="0" borderId="0"/>
    <xf numFmtId="0"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7" fontId="8" fillId="0" borderId="0"/>
    <xf numFmtId="188" fontId="8" fillId="0" borderId="0"/>
    <xf numFmtId="188" fontId="8" fillId="0" borderId="0"/>
    <xf numFmtId="0" fontId="8" fillId="0" borderId="0"/>
    <xf numFmtId="0" fontId="8"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0" fontId="14"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0" fontId="27" fillId="114" borderId="0"/>
    <xf numFmtId="0"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93"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0" fontId="8"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93" fillId="0" borderId="0"/>
    <xf numFmtId="0" fontId="14" fillId="0" borderId="0"/>
    <xf numFmtId="0" fontId="8" fillId="0" borderId="0"/>
    <xf numFmtId="0" fontId="8" fillId="0" borderId="0"/>
    <xf numFmtId="0" fontId="8" fillId="0" borderId="0"/>
    <xf numFmtId="0" fontId="8" fillId="0" borderId="0"/>
    <xf numFmtId="0" fontId="93" fillId="0" borderId="0"/>
    <xf numFmtId="0" fontId="14" fillId="0" borderId="0"/>
    <xf numFmtId="0" fontId="8" fillId="0" borderId="0"/>
    <xf numFmtId="0" fontId="8" fillId="0" borderId="0"/>
    <xf numFmtId="0" fontId="8" fillId="0" borderId="0"/>
    <xf numFmtId="0" fontId="8" fillId="0" borderId="0"/>
    <xf numFmtId="0" fontId="93" fillId="0" borderId="0"/>
    <xf numFmtId="0" fontId="14" fillId="0" borderId="0"/>
    <xf numFmtId="0" fontId="14" fillId="0" borderId="0"/>
    <xf numFmtId="0" fontId="49" fillId="0" borderId="0"/>
    <xf numFmtId="0" fontId="8" fillId="0" borderId="0"/>
    <xf numFmtId="0" fontId="93" fillId="0" borderId="0"/>
    <xf numFmtId="0" fontId="14" fillId="0" borderId="0"/>
    <xf numFmtId="0" fontId="8" fillId="0" borderId="0"/>
    <xf numFmtId="0" fontId="93" fillId="0" borderId="0"/>
    <xf numFmtId="0" fontId="14" fillId="0" borderId="0"/>
    <xf numFmtId="0" fontId="8" fillId="0" borderId="0"/>
    <xf numFmtId="0" fontId="93" fillId="0" borderId="0"/>
    <xf numFmtId="0" fontId="14" fillId="0" borderId="0"/>
    <xf numFmtId="0" fontId="8" fillId="0" borderId="0"/>
    <xf numFmtId="0" fontId="93" fillId="0" borderId="0"/>
    <xf numFmtId="0" fontId="14" fillId="0" borderId="0"/>
    <xf numFmtId="0" fontId="8" fillId="0" borderId="0"/>
    <xf numFmtId="0" fontId="14" fillId="0" borderId="0"/>
    <xf numFmtId="0" fontId="93" fillId="0" borderId="0"/>
    <xf numFmtId="187" fontId="8" fillId="0" borderId="0"/>
    <xf numFmtId="186" fontId="8" fillId="0" borderId="0"/>
    <xf numFmtId="0" fontId="14" fillId="0" borderId="0"/>
    <xf numFmtId="0" fontId="27" fillId="114" borderId="0"/>
    <xf numFmtId="184" fontId="14" fillId="0" borderId="0"/>
    <xf numFmtId="0" fontId="8" fillId="0" borderId="0"/>
    <xf numFmtId="0" fontId="8" fillId="0" borderId="0"/>
    <xf numFmtId="0" fontId="8" fillId="0" borderId="0"/>
    <xf numFmtId="0" fontId="70" fillId="0" borderId="0"/>
    <xf numFmtId="0" fontId="8" fillId="0" borderId="0"/>
    <xf numFmtId="0" fontId="8" fillId="0" borderId="0"/>
    <xf numFmtId="0" fontId="8" fillId="0" borderId="0"/>
    <xf numFmtId="0" fontId="70"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36"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36" fillId="0" borderId="0"/>
    <xf numFmtId="0" fontId="36" fillId="0" borderId="0"/>
    <xf numFmtId="0" fontId="70" fillId="0" borderId="0"/>
    <xf numFmtId="0" fontId="70" fillId="0" borderId="0"/>
    <xf numFmtId="186" fontId="8" fillId="0" borderId="0"/>
    <xf numFmtId="0" fontId="70" fillId="0" borderId="0"/>
    <xf numFmtId="0" fontId="70" fillId="0" borderId="0"/>
    <xf numFmtId="188" fontId="14" fillId="0" borderId="0"/>
    <xf numFmtId="0" fontId="70" fillId="0" borderId="0"/>
    <xf numFmtId="0" fontId="70" fillId="0" borderId="0"/>
    <xf numFmtId="0" fontId="8" fillId="0" borderId="0"/>
    <xf numFmtId="186" fontId="8" fillId="0" borderId="0"/>
    <xf numFmtId="0" fontId="70" fillId="0" borderId="0"/>
    <xf numFmtId="0" fontId="70" fillId="0" borderId="0"/>
    <xf numFmtId="0" fontId="8" fillId="0" borderId="0"/>
    <xf numFmtId="0" fontId="8" fillId="0" borderId="0"/>
    <xf numFmtId="0" fontId="8" fillId="0" borderId="0"/>
    <xf numFmtId="185" fontId="70" fillId="0" borderId="0"/>
    <xf numFmtId="185" fontId="70" fillId="0" borderId="0"/>
    <xf numFmtId="185" fontId="70" fillId="0" borderId="0"/>
    <xf numFmtId="185" fontId="70" fillId="0" borderId="0"/>
    <xf numFmtId="0" fontId="70" fillId="0" borderId="0"/>
    <xf numFmtId="0" fontId="70" fillId="0" borderId="0"/>
    <xf numFmtId="0" fontId="8" fillId="0" borderId="0"/>
    <xf numFmtId="0" fontId="70" fillId="0" borderId="0"/>
    <xf numFmtId="0" fontId="70"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184" fontId="70" fillId="0" borderId="0"/>
    <xf numFmtId="184" fontId="70" fillId="0" borderId="0"/>
    <xf numFmtId="0" fontId="8" fillId="0" borderId="0"/>
    <xf numFmtId="185" fontId="70" fillId="0" borderId="0"/>
    <xf numFmtId="185" fontId="70" fillId="0" borderId="0"/>
    <xf numFmtId="0" fontId="8" fillId="0" borderId="0"/>
    <xf numFmtId="0" fontId="49" fillId="0" borderId="0"/>
    <xf numFmtId="184" fontId="70" fillId="0" borderId="0"/>
    <xf numFmtId="184" fontId="70" fillId="0" borderId="0"/>
    <xf numFmtId="0" fontId="8" fillId="0" borderId="0"/>
    <xf numFmtId="0" fontId="14" fillId="0" borderId="0"/>
    <xf numFmtId="0" fontId="27" fillId="114" borderId="0"/>
    <xf numFmtId="185" fontId="70" fillId="0" borderId="0"/>
    <xf numFmtId="185" fontId="70" fillId="0" borderId="0"/>
    <xf numFmtId="186" fontId="8" fillId="0" borderId="0"/>
    <xf numFmtId="185" fontId="70" fillId="0" borderId="0"/>
    <xf numFmtId="185" fontId="70" fillId="0" borderId="0"/>
    <xf numFmtId="0" fontId="8" fillId="0" borderId="0"/>
    <xf numFmtId="0" fontId="70" fillId="0" borderId="0"/>
    <xf numFmtId="0" fontId="70" fillId="0" borderId="0"/>
    <xf numFmtId="186" fontId="8" fillId="0" borderId="0"/>
    <xf numFmtId="185" fontId="70" fillId="0" borderId="0"/>
    <xf numFmtId="185" fontId="70" fillId="0" borderId="0"/>
    <xf numFmtId="0" fontId="70" fillId="0" borderId="0"/>
    <xf numFmtId="0" fontId="70" fillId="0" borderId="0"/>
    <xf numFmtId="0" fontId="36" fillId="0" borderId="0"/>
    <xf numFmtId="187" fontId="8" fillId="0" borderId="0"/>
    <xf numFmtId="187" fontId="8" fillId="0" borderId="0"/>
    <xf numFmtId="186" fontId="8" fillId="0" borderId="0"/>
    <xf numFmtId="187" fontId="8" fillId="0" borderId="0"/>
    <xf numFmtId="186" fontId="8" fillId="0" borderId="0"/>
    <xf numFmtId="0" fontId="8" fillId="0" borderId="0"/>
    <xf numFmtId="0" fontId="27" fillId="114" borderId="0"/>
    <xf numFmtId="187" fontId="8" fillId="0" borderId="0"/>
    <xf numFmtId="0" fontId="8" fillId="0" borderId="0"/>
    <xf numFmtId="0" fontId="8" fillId="0" borderId="0"/>
    <xf numFmtId="186" fontId="8" fillId="0" borderId="0"/>
    <xf numFmtId="187" fontId="8" fillId="0" borderId="0"/>
    <xf numFmtId="0" fontId="8" fillId="0" borderId="0"/>
    <xf numFmtId="187" fontId="14" fillId="0" borderId="0"/>
    <xf numFmtId="186" fontId="14" fillId="0" borderId="0"/>
    <xf numFmtId="187" fontId="14" fillId="0" borderId="0"/>
    <xf numFmtId="187" fontId="8" fillId="0" borderId="0"/>
    <xf numFmtId="187" fontId="8" fillId="0" borderId="0"/>
    <xf numFmtId="186" fontId="8" fillId="0" borderId="0"/>
    <xf numFmtId="0" fontId="48"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93" fillId="0" borderId="0"/>
    <xf numFmtId="0" fontId="14" fillId="0" borderId="0"/>
    <xf numFmtId="0" fontId="8" fillId="0" borderId="0"/>
    <xf numFmtId="0" fontId="93" fillId="0" borderId="0"/>
    <xf numFmtId="0" fontId="14"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36" fillId="0" borderId="0"/>
    <xf numFmtId="188" fontId="14" fillId="0" borderId="0"/>
    <xf numFmtId="0" fontId="8" fillId="0" borderId="0"/>
    <xf numFmtId="188" fontId="14" fillId="0" borderId="0"/>
    <xf numFmtId="0" fontId="14" fillId="0" borderId="0"/>
    <xf numFmtId="0" fontId="8" fillId="0" borderId="0"/>
    <xf numFmtId="0" fontId="8" fillId="0" borderId="0"/>
    <xf numFmtId="0" fontId="8" fillId="0" borderId="0"/>
    <xf numFmtId="188" fontId="14" fillId="0" borderId="0"/>
    <xf numFmtId="187" fontId="14" fillId="0" borderId="0"/>
    <xf numFmtId="0" fontId="8" fillId="0" borderId="0"/>
    <xf numFmtId="186" fontId="14" fillId="0" borderId="0"/>
    <xf numFmtId="0" fontId="49" fillId="0" borderId="0"/>
    <xf numFmtId="0" fontId="8" fillId="0" borderId="0"/>
    <xf numFmtId="0" fontId="8" fillId="0" borderId="0"/>
    <xf numFmtId="0" fontId="27" fillId="114" borderId="0"/>
    <xf numFmtId="187" fontId="8" fillId="0" borderId="0"/>
    <xf numFmtId="0" fontId="8" fillId="0" borderId="0"/>
    <xf numFmtId="186" fontId="8" fillId="0" borderId="0"/>
    <xf numFmtId="0" fontId="8" fillId="0" borderId="0"/>
    <xf numFmtId="0" fontId="70" fillId="0" borderId="0"/>
    <xf numFmtId="186" fontId="70" fillId="0" borderId="0"/>
    <xf numFmtId="186" fontId="70" fillId="0" borderId="0"/>
    <xf numFmtId="0" fontId="27" fillId="114" borderId="0"/>
    <xf numFmtId="0" fontId="14" fillId="0" borderId="0"/>
    <xf numFmtId="0" fontId="8" fillId="0" borderId="0"/>
    <xf numFmtId="0" fontId="27" fillId="114" borderId="0"/>
    <xf numFmtId="184" fontId="14" fillId="0" borderId="0"/>
    <xf numFmtId="0" fontId="49" fillId="0" borderId="0"/>
    <xf numFmtId="0" fontId="14" fillId="0" borderId="0"/>
    <xf numFmtId="0" fontId="14" fillId="0" borderId="0"/>
    <xf numFmtId="0" fontId="14" fillId="0" borderId="0"/>
    <xf numFmtId="185"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93" fillId="0" borderId="0"/>
    <xf numFmtId="0" fontId="14" fillId="0" borderId="0"/>
    <xf numFmtId="0" fontId="8" fillId="0" borderId="0"/>
    <xf numFmtId="0" fontId="14" fillId="0" borderId="0"/>
    <xf numFmtId="0" fontId="8" fillId="0" borderId="0"/>
    <xf numFmtId="0" fontId="93" fillId="0" borderId="0"/>
    <xf numFmtId="0" fontId="8" fillId="0" borderId="0"/>
    <xf numFmtId="0" fontId="14" fillId="0" borderId="0"/>
    <xf numFmtId="0" fontId="8" fillId="0" borderId="0"/>
    <xf numFmtId="0" fontId="14" fillId="0" borderId="0"/>
    <xf numFmtId="0" fontId="8" fillId="0" borderId="0"/>
    <xf numFmtId="0" fontId="93"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27" fillId="114" borderId="0"/>
    <xf numFmtId="184" fontId="14" fillId="0" borderId="0"/>
    <xf numFmtId="0" fontId="8" fillId="0" borderId="0"/>
    <xf numFmtId="0" fontId="8" fillId="0" borderId="0"/>
    <xf numFmtId="0" fontId="8" fillId="0" borderId="0"/>
    <xf numFmtId="0" fontId="8" fillId="0" borderId="0"/>
    <xf numFmtId="0" fontId="70" fillId="0" borderId="0"/>
    <xf numFmtId="0" fontId="8" fillId="0" borderId="0"/>
    <xf numFmtId="0" fontId="8" fillId="0" borderId="0"/>
    <xf numFmtId="0" fontId="14"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14"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27" fillId="114"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70"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48" fillId="0" borderId="0"/>
    <xf numFmtId="188" fontId="14" fillId="0" borderId="0"/>
    <xf numFmtId="0" fontId="70" fillId="0" borderId="0"/>
    <xf numFmtId="0" fontId="70" fillId="0" borderId="0"/>
    <xf numFmtId="186" fontId="14" fillId="0" borderId="0"/>
    <xf numFmtId="0" fontId="70" fillId="0" borderId="0"/>
    <xf numFmtId="0" fontId="70" fillId="0" borderId="0"/>
    <xf numFmtId="188" fontId="14" fillId="0" borderId="0"/>
    <xf numFmtId="0" fontId="14" fillId="0" borderId="0"/>
    <xf numFmtId="0" fontId="8" fillId="0" borderId="0"/>
    <xf numFmtId="0" fontId="70" fillId="0" borderId="0"/>
    <xf numFmtId="0" fontId="70" fillId="0" borderId="0"/>
    <xf numFmtId="0" fontId="14" fillId="0" borderId="0"/>
    <xf numFmtId="0" fontId="70" fillId="0" borderId="0"/>
    <xf numFmtId="0" fontId="70" fillId="0" borderId="0"/>
    <xf numFmtId="0" fontId="49" fillId="0" borderId="0"/>
    <xf numFmtId="188" fontId="14" fillId="0" borderId="0"/>
    <xf numFmtId="187" fontId="8" fillId="0" borderId="0"/>
    <xf numFmtId="186" fontId="8" fillId="0" borderId="0"/>
    <xf numFmtId="0" fontId="70" fillId="0" borderId="0"/>
    <xf numFmtId="0" fontId="70" fillId="0" borderId="0"/>
    <xf numFmtId="0" fontId="8" fillId="0" borderId="0"/>
    <xf numFmtId="187" fontId="8" fillId="0" borderId="0"/>
    <xf numFmtId="186" fontId="8" fillId="0" borderId="0"/>
    <xf numFmtId="0" fontId="8" fillId="0" borderId="0"/>
    <xf numFmtId="0" fontId="70" fillId="0" borderId="0"/>
    <xf numFmtId="0" fontId="70" fillId="0" borderId="0"/>
    <xf numFmtId="0" fontId="14" fillId="0" borderId="0"/>
    <xf numFmtId="0" fontId="27" fillId="114" borderId="0"/>
    <xf numFmtId="0" fontId="70" fillId="0" borderId="0"/>
    <xf numFmtId="0" fontId="70" fillId="0" borderId="0"/>
    <xf numFmtId="0" fontId="8" fillId="0" borderId="0"/>
    <xf numFmtId="186" fontId="8" fillId="0" borderId="0"/>
    <xf numFmtId="0" fontId="49" fillId="0" borderId="0"/>
    <xf numFmtId="0" fontId="70" fillId="0" borderId="0"/>
    <xf numFmtId="0" fontId="70" fillId="0" borderId="0"/>
    <xf numFmtId="0" fontId="14" fillId="0" borderId="0"/>
    <xf numFmtId="187" fontId="14" fillId="0" borderId="0"/>
    <xf numFmtId="186" fontId="14" fillId="0" borderId="0"/>
    <xf numFmtId="187" fontId="14" fillId="0" borderId="0"/>
    <xf numFmtId="0" fontId="27" fillId="114" borderId="0"/>
    <xf numFmtId="186" fontId="22" fillId="0" borderId="0"/>
    <xf numFmtId="187" fontId="22" fillId="0" borderId="0"/>
    <xf numFmtId="0" fontId="8" fillId="0" borderId="0"/>
    <xf numFmtId="186" fontId="14" fillId="0" borderId="0"/>
    <xf numFmtId="187" fontId="14" fillId="0" borderId="0"/>
    <xf numFmtId="0" fontId="14" fillId="0" borderId="0"/>
    <xf numFmtId="0" fontId="48" fillId="0" borderId="0"/>
    <xf numFmtId="0" fontId="14" fillId="0" borderId="0"/>
    <xf numFmtId="0" fontId="14" fillId="0" borderId="0"/>
    <xf numFmtId="0" fontId="8" fillId="0" borderId="0"/>
    <xf numFmtId="0" fontId="8" fillId="0" borderId="0"/>
    <xf numFmtId="0" fontId="93"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14" fillId="0" borderId="0"/>
    <xf numFmtId="185" fontId="14" fillId="0" borderId="0"/>
    <xf numFmtId="0" fontId="8" fillId="0" borderId="0"/>
    <xf numFmtId="0" fontId="14" fillId="0" borderId="0"/>
    <xf numFmtId="0" fontId="93"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49"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188" fontId="14" fillId="0" borderId="0"/>
    <xf numFmtId="0" fontId="8" fillId="0" borderId="0"/>
    <xf numFmtId="0"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188" fontId="14" fillId="0" borderId="0"/>
    <xf numFmtId="186" fontId="22"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14"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8" fillId="0" borderId="0"/>
    <xf numFmtId="0" fontId="8" fillId="0" borderId="0"/>
    <xf numFmtId="0" fontId="8" fillId="0" borderId="0"/>
    <xf numFmtId="0" fontId="93"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186"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5"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14"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22" fillId="0" borderId="0"/>
    <xf numFmtId="0" fontId="8" fillId="0" borderId="0"/>
    <xf numFmtId="0" fontId="48" fillId="0" borderId="0"/>
    <xf numFmtId="188" fontId="14" fillId="0" borderId="0"/>
    <xf numFmtId="186" fontId="8" fillId="0" borderId="0"/>
    <xf numFmtId="0" fontId="8" fillId="0" borderId="0"/>
    <xf numFmtId="187"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8"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36" fillId="0" borderId="0"/>
    <xf numFmtId="0" fontId="93" fillId="0" borderId="0"/>
    <xf numFmtId="0" fontId="8" fillId="0" borderId="0"/>
    <xf numFmtId="0" fontId="8" fillId="0" borderId="0"/>
    <xf numFmtId="0" fontId="93" fillId="0" borderId="0"/>
    <xf numFmtId="0" fontId="8" fillId="0" borderId="0"/>
    <xf numFmtId="0" fontId="8" fillId="0" borderId="0"/>
    <xf numFmtId="0" fontId="27" fillId="114" borderId="0"/>
    <xf numFmtId="0" fontId="93" fillId="0" borderId="0"/>
    <xf numFmtId="0" fontId="8" fillId="0" borderId="0"/>
    <xf numFmtId="0" fontId="8" fillId="0" borderId="0"/>
    <xf numFmtId="0" fontId="93" fillId="0" borderId="0"/>
    <xf numFmtId="0" fontId="27" fillId="114" borderId="0"/>
    <xf numFmtId="0" fontId="93" fillId="0" borderId="0"/>
    <xf numFmtId="0" fontId="8" fillId="0" borderId="0"/>
    <xf numFmtId="0" fontId="8" fillId="0" borderId="0"/>
    <xf numFmtId="0" fontId="93" fillId="0" borderId="0"/>
    <xf numFmtId="0" fontId="8" fillId="0" borderId="0"/>
    <xf numFmtId="0" fontId="27" fillId="114" borderId="0"/>
    <xf numFmtId="0" fontId="93"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188" fontId="14"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48" fillId="0" borderId="0"/>
    <xf numFmtId="0" fontId="27" fillId="114" borderId="0"/>
    <xf numFmtId="0" fontId="93" fillId="0" borderId="0"/>
    <xf numFmtId="0" fontId="8" fillId="0" borderId="0"/>
    <xf numFmtId="0" fontId="8" fillId="0" borderId="0"/>
    <xf numFmtId="0" fontId="93" fillId="0" borderId="0"/>
    <xf numFmtId="0" fontId="8" fillId="0" borderId="0"/>
    <xf numFmtId="0" fontId="27" fillId="114" borderId="0"/>
    <xf numFmtId="0" fontId="93" fillId="0" borderId="0"/>
    <xf numFmtId="0" fontId="8" fillId="0" borderId="0"/>
    <xf numFmtId="0" fontId="8" fillId="0" borderId="0"/>
    <xf numFmtId="0" fontId="93" fillId="0" borderId="0"/>
    <xf numFmtId="0" fontId="8" fillId="0" borderId="0"/>
    <xf numFmtId="0" fontId="27" fillId="114"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14" fillId="0" borderId="0"/>
    <xf numFmtId="0" fontId="93" fillId="0" borderId="0"/>
    <xf numFmtId="0" fontId="8"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4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8" fillId="0" borderId="0"/>
    <xf numFmtId="0" fontId="93" fillId="0" borderId="0"/>
    <xf numFmtId="0" fontId="8" fillId="0" borderId="0"/>
    <xf numFmtId="0" fontId="93" fillId="0" borderId="0"/>
    <xf numFmtId="0" fontId="8" fillId="0" borderId="0"/>
    <xf numFmtId="0" fontId="8" fillId="0" borderId="0"/>
    <xf numFmtId="0" fontId="93" fillId="0" borderId="0"/>
    <xf numFmtId="0" fontId="8" fillId="0" borderId="0"/>
    <xf numFmtId="0" fontId="8" fillId="0" borderId="0"/>
    <xf numFmtId="0" fontId="93"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36"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49"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0" fontId="70" fillId="0" borderId="0"/>
    <xf numFmtId="0" fontId="49"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49" fillId="0" borderId="0"/>
    <xf numFmtId="0" fontId="36" fillId="0" borderId="0"/>
    <xf numFmtId="0" fontId="36" fillId="0" borderId="0"/>
    <xf numFmtId="0" fontId="36" fillId="0" borderId="0"/>
    <xf numFmtId="0" fontId="70"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0" fontId="8" fillId="0" borderId="0"/>
    <xf numFmtId="0" fontId="8" fillId="0" borderId="0"/>
    <xf numFmtId="184"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36"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49" fillId="0" borderId="0"/>
    <xf numFmtId="0" fontId="48" fillId="0" borderId="0"/>
    <xf numFmtId="0" fontId="49" fillId="0" borderId="0"/>
    <xf numFmtId="0" fontId="49" fillId="0" borderId="0"/>
    <xf numFmtId="0" fontId="8" fillId="0" borderId="0"/>
    <xf numFmtId="186" fontId="14" fillId="0" borderId="0"/>
    <xf numFmtId="0" fontId="8" fillId="0" borderId="0"/>
    <xf numFmtId="185" fontId="14" fillId="0" borderId="0"/>
    <xf numFmtId="0" fontId="14" fillId="0" borderId="0"/>
    <xf numFmtId="185" fontId="14" fillId="0" borderId="0"/>
    <xf numFmtId="0" fontId="49" fillId="0" borderId="0"/>
    <xf numFmtId="0" fontId="49" fillId="0" borderId="0"/>
    <xf numFmtId="0" fontId="14" fillId="0" borderId="0"/>
    <xf numFmtId="0" fontId="14" fillId="0" borderId="0"/>
    <xf numFmtId="0" fontId="49" fillId="0" borderId="0"/>
    <xf numFmtId="0" fontId="8" fillId="0" borderId="0"/>
    <xf numFmtId="184" fontId="14" fillId="0" borderId="0"/>
    <xf numFmtId="0" fontId="49" fillId="0" borderId="0"/>
    <xf numFmtId="0" fontId="49" fillId="0" borderId="0"/>
    <xf numFmtId="0" fontId="8" fillId="0" borderId="0"/>
    <xf numFmtId="0" fontId="36" fillId="0" borderId="0"/>
    <xf numFmtId="0" fontId="8" fillId="0" borderId="0"/>
    <xf numFmtId="185" fontId="14" fillId="0" borderId="0"/>
    <xf numFmtId="0" fontId="14" fillId="0" borderId="0"/>
    <xf numFmtId="184" fontId="14" fillId="0" borderId="0"/>
    <xf numFmtId="0" fontId="49" fillId="0" borderId="0"/>
    <xf numFmtId="0" fontId="49" fillId="0" borderId="0"/>
    <xf numFmtId="0" fontId="49" fillId="0" borderId="0"/>
    <xf numFmtId="185" fontId="14" fillId="0" borderId="0"/>
    <xf numFmtId="0" fontId="48" fillId="0" borderId="0"/>
    <xf numFmtId="0" fontId="27" fillId="114" borderId="0"/>
    <xf numFmtId="0" fontId="49" fillId="0" borderId="0"/>
    <xf numFmtId="0" fontId="27" fillId="114" borderId="0"/>
    <xf numFmtId="0" fontId="14" fillId="0" borderId="0"/>
    <xf numFmtId="186" fontId="14" fillId="0" borderId="0"/>
    <xf numFmtId="0" fontId="8" fillId="0" borderId="0"/>
    <xf numFmtId="0" fontId="48" fillId="0" borderId="0"/>
    <xf numFmtId="212" fontId="14" fillId="0" borderId="0"/>
    <xf numFmtId="0" fontId="48" fillId="0" borderId="0"/>
    <xf numFmtId="0" fontId="48" fillId="0" borderId="0"/>
    <xf numFmtId="186" fontId="70" fillId="0" borderId="0"/>
    <xf numFmtId="0" fontId="48" fillId="0" borderId="0"/>
    <xf numFmtId="0"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5" fontId="14" fillId="0" borderId="0"/>
    <xf numFmtId="0" fontId="14" fillId="0" borderId="0"/>
    <xf numFmtId="187" fontId="14" fillId="0" borderId="0"/>
    <xf numFmtId="184" fontId="14" fillId="0" borderId="0"/>
    <xf numFmtId="0" fontId="8" fillId="0" borderId="0"/>
    <xf numFmtId="185" fontId="14" fillId="0" borderId="0"/>
    <xf numFmtId="0" fontId="48" fillId="0" borderId="0"/>
    <xf numFmtId="0" fontId="8" fillId="0" borderId="0"/>
    <xf numFmtId="185" fontId="14" fillId="0" borderId="0"/>
    <xf numFmtId="0" fontId="14" fillId="0" borderId="0"/>
    <xf numFmtId="184" fontId="14" fillId="0" borderId="0"/>
    <xf numFmtId="0" fontId="14" fillId="0" borderId="0"/>
    <xf numFmtId="185" fontId="14" fillId="0" borderId="0"/>
    <xf numFmtId="0" fontId="8" fillId="0" borderId="0"/>
    <xf numFmtId="0" fontId="8" fillId="0" borderId="0"/>
    <xf numFmtId="185" fontId="14" fillId="0" borderId="0"/>
    <xf numFmtId="0" fontId="8" fillId="0" borderId="0"/>
    <xf numFmtId="0" fontId="70" fillId="0" borderId="0"/>
    <xf numFmtId="187" fontId="14" fillId="0" borderId="0"/>
    <xf numFmtId="186" fontId="14" fillId="0" borderId="0"/>
    <xf numFmtId="0" fontId="14" fillId="0" borderId="0"/>
    <xf numFmtId="184" fontId="14" fillId="0" borderId="0"/>
    <xf numFmtId="0" fontId="4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9" fillId="0" borderId="0"/>
    <xf numFmtId="0" fontId="49" fillId="0" borderId="0"/>
    <xf numFmtId="0" fontId="27" fillId="114" borderId="0"/>
    <xf numFmtId="0" fontId="27" fillId="114" borderId="0"/>
    <xf numFmtId="185" fontId="14" fillId="0" borderId="0"/>
    <xf numFmtId="0" fontId="27" fillId="114" borderId="0"/>
    <xf numFmtId="0" fontId="49" fillId="0" borderId="0"/>
    <xf numFmtId="187" fontId="14" fillId="0" borderId="0"/>
    <xf numFmtId="184" fontId="14" fillId="0" borderId="0"/>
    <xf numFmtId="0" fontId="49" fillId="0" borderId="0"/>
    <xf numFmtId="0" fontId="49" fillId="0" borderId="0"/>
    <xf numFmtId="184" fontId="14" fillId="0" borderId="0"/>
    <xf numFmtId="0" fontId="49" fillId="0" borderId="0"/>
    <xf numFmtId="0" fontId="14" fillId="0" borderId="0"/>
    <xf numFmtId="0" fontId="49"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4" fontId="14" fillId="0" borderId="0"/>
    <xf numFmtId="0" fontId="4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9" fillId="0" borderId="0"/>
    <xf numFmtId="0" fontId="49" fillId="0" borderId="0"/>
    <xf numFmtId="0" fontId="14" fillId="0" borderId="0"/>
    <xf numFmtId="185" fontId="14" fillId="0" borderId="0"/>
    <xf numFmtId="0" fontId="14" fillId="0" borderId="0"/>
    <xf numFmtId="184" fontId="14" fillId="0" borderId="0"/>
    <xf numFmtId="0" fontId="49" fillId="0" borderId="0"/>
    <xf numFmtId="0" fontId="14" fillId="0" borderId="0"/>
    <xf numFmtId="0" fontId="14" fillId="0" borderId="0"/>
    <xf numFmtId="0"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9" fillId="0" borderId="0"/>
    <xf numFmtId="0" fontId="49" fillId="0" borderId="0"/>
    <xf numFmtId="0" fontId="14" fillId="0" borderId="0"/>
    <xf numFmtId="185" fontId="14" fillId="0" borderId="0"/>
    <xf numFmtId="0" fontId="14" fillId="0" borderId="0"/>
    <xf numFmtId="187" fontId="14" fillId="0" borderId="0"/>
    <xf numFmtId="184" fontId="14" fillId="0" borderId="0"/>
    <xf numFmtId="0" fontId="49" fillId="0" borderId="0"/>
    <xf numFmtId="0" fontId="14" fillId="0" borderId="0"/>
    <xf numFmtId="0" fontId="14" fillId="0" borderId="0"/>
    <xf numFmtId="0" fontId="14" fillId="0" borderId="0"/>
    <xf numFmtId="184" fontId="14" fillId="0" borderId="0"/>
    <xf numFmtId="0" fontId="4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9"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4" fontId="14" fillId="0" borderId="0"/>
    <xf numFmtId="188" fontId="27" fillId="114" borderId="0"/>
    <xf numFmtId="188" fontId="27" fillId="114"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188" fontId="27" fillId="114" borderId="0"/>
    <xf numFmtId="0" fontId="8" fillId="0" borderId="0"/>
    <xf numFmtId="0" fontId="8" fillId="0" borderId="0"/>
    <xf numFmtId="0" fontId="14" fillId="0" borderId="0"/>
    <xf numFmtId="0" fontId="8" fillId="0" borderId="0"/>
    <xf numFmtId="0" fontId="27" fillId="114" borderId="0"/>
    <xf numFmtId="0" fontId="8" fillId="0" borderId="0"/>
    <xf numFmtId="0" fontId="14" fillId="0" borderId="0"/>
    <xf numFmtId="0" fontId="8" fillId="0" borderId="0"/>
    <xf numFmtId="0" fontId="8" fillId="0" borderId="0"/>
    <xf numFmtId="0" fontId="8" fillId="0" borderId="0"/>
    <xf numFmtId="187" fontId="14" fillId="0" borderId="0"/>
    <xf numFmtId="0" fontId="8" fillId="0" borderId="0"/>
    <xf numFmtId="184" fontId="14" fillId="0" borderId="0"/>
    <xf numFmtId="0" fontId="8" fillId="0" borderId="0"/>
    <xf numFmtId="188"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188"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185" fontId="14"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36"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49"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4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14" fillId="0" borderId="0"/>
    <xf numFmtId="0" fontId="8" fillId="0" borderId="0"/>
    <xf numFmtId="0" fontId="8" fillId="0" borderId="0"/>
    <xf numFmtId="0" fontId="8" fillId="0" borderId="0"/>
    <xf numFmtId="0" fontId="48" fillId="0" borderId="0"/>
    <xf numFmtId="0" fontId="8" fillId="0" borderId="0"/>
    <xf numFmtId="0" fontId="8" fillId="0" borderId="0"/>
    <xf numFmtId="0" fontId="4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93"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185" fontId="48" fillId="0" borderId="0"/>
    <xf numFmtId="0" fontId="8" fillId="0" borderId="0"/>
    <xf numFmtId="0" fontId="8" fillId="0" borderId="0"/>
    <xf numFmtId="0" fontId="8" fillId="0" borderId="0"/>
    <xf numFmtId="0" fontId="8" fillId="0" borderId="0"/>
    <xf numFmtId="185"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48" fillId="0"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4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48" fillId="0"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5"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22"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185" fontId="48" fillId="0" borderId="0"/>
    <xf numFmtId="0" fontId="8" fillId="0" borderId="0"/>
    <xf numFmtId="0" fontId="8" fillId="0" borderId="0"/>
    <xf numFmtId="0" fontId="8" fillId="0" borderId="0"/>
    <xf numFmtId="184" fontId="48" fillId="0" borderId="0"/>
    <xf numFmtId="0" fontId="27" fillId="114"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185" fontId="22"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22"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48" fillId="0" borderId="0"/>
    <xf numFmtId="0" fontId="14" fillId="0" borderId="0"/>
    <xf numFmtId="0" fontId="48" fillId="0" borderId="0"/>
    <xf numFmtId="0" fontId="14" fillId="0" borderId="0"/>
    <xf numFmtId="0" fontId="48" fillId="0" borderId="0"/>
    <xf numFmtId="0" fontId="71" fillId="0" borderId="0"/>
    <xf numFmtId="0" fontId="8" fillId="0" borderId="0"/>
    <xf numFmtId="0" fontId="8" fillId="0" borderId="0"/>
    <xf numFmtId="0" fontId="8" fillId="0" borderId="0"/>
    <xf numFmtId="188"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71" fillId="0" borderId="0"/>
    <xf numFmtId="0" fontId="8" fillId="0" borderId="0"/>
    <xf numFmtId="0" fontId="8" fillId="0" borderId="0"/>
    <xf numFmtId="0" fontId="8" fillId="0" borderId="0"/>
    <xf numFmtId="188"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8" fillId="0" borderId="0"/>
    <xf numFmtId="0" fontId="8"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71" fillId="0" borderId="0"/>
    <xf numFmtId="0" fontId="8" fillId="0" borderId="0"/>
    <xf numFmtId="0" fontId="8" fillId="0" borderId="0"/>
    <xf numFmtId="0" fontId="8" fillId="0" borderId="0"/>
    <xf numFmtId="188"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4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7"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0" fontId="49"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70"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36"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27" fillId="114"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188" fontId="14" fillId="0" borderId="0"/>
    <xf numFmtId="185" fontId="14" fillId="0" borderId="0"/>
    <xf numFmtId="0" fontId="14" fillId="0" borderId="0"/>
    <xf numFmtId="0" fontId="14" fillId="0" borderId="0"/>
    <xf numFmtId="184" fontId="14" fillId="0" borderId="0"/>
    <xf numFmtId="0" fontId="8" fillId="0" borderId="0"/>
    <xf numFmtId="0" fontId="8" fillId="0" borderId="0"/>
    <xf numFmtId="0" fontId="14" fillId="0" borderId="0"/>
    <xf numFmtId="0" fontId="8" fillId="0" borderId="0"/>
    <xf numFmtId="188" fontId="1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85" fontId="1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4" fillId="0" borderId="0"/>
    <xf numFmtId="0" fontId="8" fillId="0" borderId="0"/>
    <xf numFmtId="0" fontId="70" fillId="0" borderId="0"/>
    <xf numFmtId="0" fontId="70" fillId="0" borderId="0"/>
    <xf numFmtId="0" fontId="70" fillId="0" borderId="0"/>
    <xf numFmtId="0" fontId="8" fillId="0" borderId="0"/>
    <xf numFmtId="0" fontId="70" fillId="0" borderId="0"/>
    <xf numFmtId="0" fontId="70" fillId="0" borderId="0"/>
    <xf numFmtId="0" fontId="8" fillId="0" borderId="0"/>
    <xf numFmtId="0" fontId="70"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14" fillId="0" borderId="0"/>
    <xf numFmtId="0" fontId="48" fillId="0" borderId="0"/>
    <xf numFmtId="0" fontId="14" fillId="0" borderId="0"/>
    <xf numFmtId="0" fontId="48" fillId="0" borderId="0"/>
    <xf numFmtId="184" fontId="14" fillId="0" borderId="0"/>
    <xf numFmtId="0" fontId="48" fillId="0" borderId="0"/>
    <xf numFmtId="0" fontId="70" fillId="0" borderId="0"/>
    <xf numFmtId="0" fontId="48" fillId="0" borderId="0"/>
    <xf numFmtId="0" fontId="8" fillId="0" borderId="0"/>
    <xf numFmtId="0" fontId="48" fillId="0" borderId="0"/>
    <xf numFmtId="0" fontId="70" fillId="0" borderId="0"/>
    <xf numFmtId="0" fontId="48" fillId="0" borderId="0"/>
    <xf numFmtId="184" fontId="14" fillId="0" borderId="0"/>
    <xf numFmtId="0" fontId="48" fillId="0" borderId="0"/>
    <xf numFmtId="0" fontId="14" fillId="0" borderId="0"/>
    <xf numFmtId="0" fontId="48" fillId="0" borderId="0"/>
    <xf numFmtId="0" fontId="8" fillId="0" borderId="0"/>
    <xf numFmtId="0" fontId="48" fillId="0" borderId="0"/>
    <xf numFmtId="0" fontId="8" fillId="0" borderId="0"/>
    <xf numFmtId="0" fontId="48" fillId="0" borderId="0"/>
    <xf numFmtId="0" fontId="8" fillId="0" borderId="0"/>
    <xf numFmtId="0" fontId="8" fillId="0" borderId="0"/>
    <xf numFmtId="0" fontId="71" fillId="0" borderId="0"/>
    <xf numFmtId="0" fontId="8" fillId="0" borderId="0"/>
    <xf numFmtId="0" fontId="8" fillId="0" borderId="0"/>
    <xf numFmtId="0" fontId="50" fillId="0" borderId="0"/>
    <xf numFmtId="0" fontId="8" fillId="0" borderId="0"/>
    <xf numFmtId="188"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27" fillId="114" borderId="0"/>
    <xf numFmtId="0" fontId="8" fillId="0" borderId="0"/>
    <xf numFmtId="0" fontId="8" fillId="0" borderId="0"/>
    <xf numFmtId="0" fontId="8" fillId="0" borderId="0"/>
    <xf numFmtId="0" fontId="8" fillId="0" borderId="0"/>
    <xf numFmtId="0" fontId="14" fillId="0" borderId="0"/>
    <xf numFmtId="0" fontId="48" fillId="0" borderId="0"/>
    <xf numFmtId="0" fontId="70"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14" fillId="0" borderId="0"/>
    <xf numFmtId="0" fontId="8" fillId="0" borderId="0"/>
    <xf numFmtId="0" fontId="8" fillId="0" borderId="0"/>
    <xf numFmtId="0" fontId="8" fillId="0" borderId="0"/>
    <xf numFmtId="188" fontId="14" fillId="0" borderId="0"/>
    <xf numFmtId="185" fontId="14" fillId="0" borderId="0"/>
    <xf numFmtId="0" fontId="8" fillId="0" borderId="0"/>
    <xf numFmtId="0" fontId="8"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213" fontId="71" fillId="0" borderId="0"/>
    <xf numFmtId="0" fontId="14" fillId="0" borderId="0"/>
    <xf numFmtId="0" fontId="36" fillId="0" borderId="0"/>
    <xf numFmtId="0" fontId="14" fillId="0" borderId="0"/>
    <xf numFmtId="0" fontId="14" fillId="0" borderId="0"/>
    <xf numFmtId="0" fontId="14" fillId="0" borderId="0"/>
    <xf numFmtId="0" fontId="14"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14" fillId="0" borderId="0"/>
    <xf numFmtId="0" fontId="14" fillId="0" borderId="0"/>
    <xf numFmtId="0" fontId="8" fillId="0" borderId="0"/>
    <xf numFmtId="0" fontId="71" fillId="0" borderId="0"/>
    <xf numFmtId="0" fontId="8" fillId="0" borderId="0"/>
    <xf numFmtId="0" fontId="8" fillId="0" borderId="0"/>
    <xf numFmtId="0" fontId="8" fillId="0" borderId="0"/>
    <xf numFmtId="188" fontId="14" fillId="0" borderId="0"/>
    <xf numFmtId="0" fontId="8" fillId="0" borderId="0"/>
    <xf numFmtId="0" fontId="8" fillId="0" borderId="0"/>
    <xf numFmtId="0" fontId="71"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14"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36"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2"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14"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49" fillId="0" borderId="0"/>
    <xf numFmtId="0" fontId="8" fillId="0" borderId="0"/>
    <xf numFmtId="0" fontId="8" fillId="0" borderId="0"/>
    <xf numFmtId="187"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186" fontId="70" fillId="0" borderId="0"/>
    <xf numFmtId="0" fontId="8" fillId="0" borderId="0"/>
    <xf numFmtId="0" fontId="8" fillId="0" borderId="0"/>
    <xf numFmtId="186"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187"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14" fillId="0" borderId="0"/>
    <xf numFmtId="0" fontId="14"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5" fontId="22" fillId="0" borderId="0"/>
    <xf numFmtId="0" fontId="8" fillId="0" borderId="0"/>
    <xf numFmtId="0" fontId="8" fillId="0" borderId="0"/>
    <xf numFmtId="0" fontId="70" fillId="0" borderId="0"/>
    <xf numFmtId="0" fontId="70" fillId="0" borderId="0"/>
    <xf numFmtId="185" fontId="22" fillId="0" borderId="0"/>
    <xf numFmtId="0" fontId="49"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71" fillId="0" borderId="0"/>
    <xf numFmtId="0" fontId="8" fillId="0" borderId="0"/>
    <xf numFmtId="0" fontId="8" fillId="0" borderId="0"/>
    <xf numFmtId="0" fontId="8" fillId="0" borderId="0"/>
    <xf numFmtId="188"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27" fillId="114" borderId="0"/>
    <xf numFmtId="0" fontId="8" fillId="0" borderId="0"/>
    <xf numFmtId="0" fontId="8" fillId="0" borderId="0"/>
    <xf numFmtId="0" fontId="8" fillId="0" borderId="0"/>
    <xf numFmtId="184" fontId="14"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48" fillId="0" borderId="0"/>
    <xf numFmtId="184" fontId="14"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48" fillId="0" borderId="0"/>
    <xf numFmtId="184" fontId="14"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188" fontId="14" fillId="0" borderId="0"/>
    <xf numFmtId="0" fontId="8" fillId="0" borderId="0"/>
    <xf numFmtId="187" fontId="14" fillId="0" borderId="0"/>
    <xf numFmtId="0" fontId="8" fillId="0" borderId="0"/>
    <xf numFmtId="0" fontId="8" fillId="0" borderId="0"/>
    <xf numFmtId="0" fontId="8" fillId="0" borderId="0"/>
    <xf numFmtId="186" fontId="14" fillId="0" borderId="0"/>
    <xf numFmtId="0" fontId="8" fillId="0" borderId="0"/>
    <xf numFmtId="0" fontId="8" fillId="0" borderId="0"/>
    <xf numFmtId="0" fontId="14"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0" fontId="27" fillId="114" borderId="0"/>
    <xf numFmtId="0" fontId="27" fillId="114" borderId="0"/>
    <xf numFmtId="0" fontId="70"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185"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49"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188" fontId="49" fillId="0" borderId="0"/>
    <xf numFmtId="0" fontId="8" fillId="0" borderId="0"/>
    <xf numFmtId="187" fontId="8" fillId="0" borderId="0"/>
    <xf numFmtId="0" fontId="49" fillId="0" borderId="0"/>
    <xf numFmtId="0" fontId="8" fillId="0" borderId="0"/>
    <xf numFmtId="184" fontId="49" fillId="0" borderId="0"/>
    <xf numFmtId="0" fontId="49" fillId="0" borderId="0"/>
    <xf numFmtId="0" fontId="14" fillId="0" borderId="0"/>
    <xf numFmtId="0" fontId="8" fillId="0" borderId="0"/>
    <xf numFmtId="0" fontId="93" fillId="0" borderId="0"/>
    <xf numFmtId="0" fontId="8" fillId="0" borderId="0"/>
    <xf numFmtId="0" fontId="8" fillId="0" borderId="0"/>
    <xf numFmtId="0" fontId="36"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27" fillId="114" borderId="0"/>
    <xf numFmtId="0" fontId="27" fillId="114" borderId="0"/>
    <xf numFmtId="0" fontId="27" fillId="11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14" fillId="0" borderId="0"/>
    <xf numFmtId="185" fontId="14" fillId="0" borderId="0"/>
    <xf numFmtId="0" fontId="14" fillId="0" borderId="0"/>
    <xf numFmtId="0" fontId="14" fillId="0" borderId="0"/>
    <xf numFmtId="0" fontId="14" fillId="0" borderId="0"/>
    <xf numFmtId="0"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188" fontId="14" fillId="0" borderId="0"/>
    <xf numFmtId="188" fontId="14" fillId="0" borderId="0"/>
    <xf numFmtId="0" fontId="14" fillId="0" borderId="0"/>
    <xf numFmtId="185" fontId="14" fillId="0" borderId="0"/>
    <xf numFmtId="0" fontId="14" fillId="0" borderId="0"/>
    <xf numFmtId="0" fontId="14" fillId="0" borderId="0"/>
    <xf numFmtId="184" fontId="14" fillId="0" borderId="0"/>
    <xf numFmtId="0" fontId="8" fillId="0" borderId="0"/>
    <xf numFmtId="0"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0" fontId="14" fillId="0" borderId="0"/>
    <xf numFmtId="0" fontId="8" fillId="0" borderId="0"/>
    <xf numFmtId="0" fontId="8"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48" fillId="0" borderId="0"/>
    <xf numFmtId="184"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7" fontId="14" fillId="0" borderId="0"/>
    <xf numFmtId="184" fontId="14"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7"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188" fontId="49" fillId="0" borderId="0"/>
    <xf numFmtId="188" fontId="49" fillId="0" borderId="0"/>
    <xf numFmtId="0" fontId="8" fillId="0" borderId="0"/>
    <xf numFmtId="185" fontId="49" fillId="0" borderId="0"/>
    <xf numFmtId="0" fontId="8" fillId="0" borderId="0"/>
    <xf numFmtId="0" fontId="49" fillId="0" borderId="0"/>
    <xf numFmtId="0" fontId="49" fillId="0" borderId="0"/>
    <xf numFmtId="188" fontId="49" fillId="0" borderId="0"/>
    <xf numFmtId="0" fontId="8" fillId="0" borderId="0"/>
    <xf numFmtId="186" fontId="14" fillId="0" borderId="0"/>
    <xf numFmtId="0" fontId="49" fillId="0" borderId="0"/>
    <xf numFmtId="0" fontId="8" fillId="0" borderId="0"/>
    <xf numFmtId="184" fontId="49"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49" fillId="0" borderId="0"/>
    <xf numFmtId="188" fontId="49" fillId="0" borderId="0"/>
    <xf numFmtId="0" fontId="8" fillId="0" borderId="0"/>
    <xf numFmtId="185" fontId="49" fillId="0" borderId="0"/>
    <xf numFmtId="0" fontId="8" fillId="0" borderId="0"/>
    <xf numFmtId="0" fontId="49" fillId="0" borderId="0"/>
    <xf numFmtId="0" fontId="49" fillId="0" borderId="0"/>
    <xf numFmtId="188" fontId="49" fillId="0" borderId="0"/>
    <xf numFmtId="0" fontId="8" fillId="0" borderId="0"/>
    <xf numFmtId="186" fontId="8" fillId="0" borderId="0"/>
    <xf numFmtId="0" fontId="49" fillId="0" borderId="0"/>
    <xf numFmtId="0" fontId="8" fillId="0" borderId="0"/>
    <xf numFmtId="184" fontId="49" fillId="0" borderId="0"/>
    <xf numFmtId="0" fontId="8" fillId="0" borderId="0"/>
    <xf numFmtId="184" fontId="70" fillId="0" borderId="0"/>
    <xf numFmtId="0" fontId="8" fillId="0" borderId="0"/>
    <xf numFmtId="0" fontId="8" fillId="0" borderId="0"/>
    <xf numFmtId="0" fontId="8" fillId="0" borderId="0"/>
    <xf numFmtId="188" fontId="14" fillId="0" borderId="0"/>
    <xf numFmtId="185" fontId="70" fillId="0" borderId="0"/>
    <xf numFmtId="185" fontId="70" fillId="0" borderId="0"/>
    <xf numFmtId="0" fontId="8" fillId="0" borderId="0"/>
    <xf numFmtId="0" fontId="8" fillId="0" borderId="0"/>
    <xf numFmtId="0" fontId="8" fillId="0" borderId="0"/>
    <xf numFmtId="0" fontId="8" fillId="0" borderId="0"/>
    <xf numFmtId="0" fontId="8" fillId="0" borderId="0"/>
    <xf numFmtId="185" fontId="70" fillId="0" borderId="0"/>
    <xf numFmtId="0" fontId="8" fillId="0" borderId="0"/>
    <xf numFmtId="0" fontId="8" fillId="0" borderId="0"/>
    <xf numFmtId="185"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70" fillId="0" borderId="0"/>
    <xf numFmtId="0" fontId="8" fillId="0" borderId="0"/>
    <xf numFmtId="0" fontId="8" fillId="0" borderId="0"/>
    <xf numFmtId="184"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70"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8" fontId="49" fillId="0" borderId="0"/>
    <xf numFmtId="188" fontId="49" fillId="0" borderId="0"/>
    <xf numFmtId="0" fontId="8" fillId="0" borderId="0"/>
    <xf numFmtId="185" fontId="49" fillId="0" borderId="0"/>
    <xf numFmtId="0" fontId="8" fillId="0" borderId="0"/>
    <xf numFmtId="0" fontId="49" fillId="0" borderId="0"/>
    <xf numFmtId="0" fontId="49" fillId="0" borderId="0"/>
    <xf numFmtId="188" fontId="49" fillId="0" borderId="0"/>
    <xf numFmtId="0" fontId="8" fillId="0" borderId="0"/>
    <xf numFmtId="186" fontId="8" fillId="0" borderId="0"/>
    <xf numFmtId="0" fontId="49" fillId="0" borderId="0"/>
    <xf numFmtId="0" fontId="8" fillId="0" borderId="0"/>
    <xf numFmtId="184" fontId="49" fillId="0" borderId="0"/>
    <xf numFmtId="0" fontId="48" fillId="0" borderId="0"/>
    <xf numFmtId="184" fontId="14" fillId="0" borderId="0"/>
    <xf numFmtId="0" fontId="8" fillId="0" borderId="0"/>
    <xf numFmtId="0" fontId="8" fillId="0" borderId="0"/>
    <xf numFmtId="0" fontId="8" fillId="0" borderId="0"/>
    <xf numFmtId="188"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8" fontId="49" fillId="0" borderId="0"/>
    <xf numFmtId="188" fontId="49" fillId="0" borderId="0"/>
    <xf numFmtId="0" fontId="8" fillId="0" borderId="0"/>
    <xf numFmtId="185" fontId="49" fillId="0" borderId="0"/>
    <xf numFmtId="0" fontId="8" fillId="0" borderId="0"/>
    <xf numFmtId="0" fontId="49" fillId="0" borderId="0"/>
    <xf numFmtId="0" fontId="49" fillId="0" borderId="0"/>
    <xf numFmtId="188" fontId="49" fillId="0" borderId="0"/>
    <xf numFmtId="0" fontId="8" fillId="0" borderId="0"/>
    <xf numFmtId="186" fontId="8" fillId="0" borderId="0"/>
    <xf numFmtId="0" fontId="49" fillId="0" borderId="0"/>
    <xf numFmtId="0" fontId="8" fillId="0" borderId="0"/>
    <xf numFmtId="184"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49"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187" fontId="8" fillId="0" borderId="0"/>
    <xf numFmtId="0" fontId="8" fillId="0" borderId="0"/>
    <xf numFmtId="0" fontId="8" fillId="0" borderId="0"/>
    <xf numFmtId="186" fontId="8" fillId="0" borderId="0"/>
    <xf numFmtId="0" fontId="8" fillId="0" borderId="0"/>
    <xf numFmtId="0" fontId="8" fillId="0" borderId="0"/>
    <xf numFmtId="185" fontId="14" fillId="0" borderId="0"/>
    <xf numFmtId="0" fontId="14"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187" fontId="8" fillId="0" borderId="0"/>
    <xf numFmtId="0" fontId="8" fillId="0" borderId="0"/>
    <xf numFmtId="186" fontId="14" fillId="0" borderId="0"/>
    <xf numFmtId="0" fontId="14" fillId="0" borderId="0"/>
    <xf numFmtId="185" fontId="14" fillId="0" borderId="0"/>
    <xf numFmtId="0" fontId="8" fillId="0" borderId="0"/>
    <xf numFmtId="0" fontId="49" fillId="0" borderId="0"/>
    <xf numFmtId="0" fontId="14" fillId="0" borderId="0"/>
    <xf numFmtId="186" fontId="90" fillId="0" borderId="0"/>
    <xf numFmtId="0" fontId="8" fillId="0" borderId="0"/>
    <xf numFmtId="0" fontId="49" fillId="0" borderId="0"/>
    <xf numFmtId="187" fontId="14" fillId="0" borderId="0"/>
    <xf numFmtId="0" fontId="8" fillId="0" borderId="0"/>
    <xf numFmtId="0" fontId="14" fillId="0" borderId="0"/>
    <xf numFmtId="184" fontId="14" fillId="0" borderId="0"/>
    <xf numFmtId="0" fontId="4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6" fontId="9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188" fontId="49" fillId="0" borderId="0"/>
    <xf numFmtId="188" fontId="49" fillId="0" borderId="0"/>
    <xf numFmtId="0" fontId="8" fillId="0" borderId="0"/>
    <xf numFmtId="185" fontId="49" fillId="0" borderId="0"/>
    <xf numFmtId="0" fontId="8" fillId="0" borderId="0"/>
    <xf numFmtId="0" fontId="49" fillId="0" borderId="0"/>
    <xf numFmtId="0" fontId="49" fillId="0" borderId="0"/>
    <xf numFmtId="188" fontId="49" fillId="0" borderId="0"/>
    <xf numFmtId="0" fontId="8" fillId="0" borderId="0"/>
    <xf numFmtId="0" fontId="49" fillId="0" borderId="0"/>
    <xf numFmtId="0" fontId="8" fillId="0" borderId="0"/>
    <xf numFmtId="184" fontId="49" fillId="0" borderId="0"/>
    <xf numFmtId="0" fontId="48"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188" fontId="14"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184" fontId="14" fillId="0" borderId="0"/>
    <xf numFmtId="0" fontId="8" fillId="0" borderId="0"/>
    <xf numFmtId="0" fontId="14" fillId="0" borderId="0"/>
    <xf numFmtId="0" fontId="8"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14" fillId="0" borderId="0"/>
    <xf numFmtId="185" fontId="14" fillId="0" borderId="0"/>
    <xf numFmtId="0" fontId="14" fillId="0" borderId="0"/>
    <xf numFmtId="184" fontId="14" fillId="0" borderId="0"/>
    <xf numFmtId="0" fontId="14" fillId="0" borderId="0"/>
    <xf numFmtId="0" fontId="8" fillId="0" borderId="0"/>
    <xf numFmtId="185"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8" fillId="0" borderId="0"/>
    <xf numFmtId="188" fontId="14" fillId="0" borderId="0"/>
    <xf numFmtId="0" fontId="14" fillId="0" borderId="0"/>
    <xf numFmtId="185" fontId="14" fillId="0" borderId="0"/>
    <xf numFmtId="0" fontId="14" fillId="0" borderId="0"/>
    <xf numFmtId="0" fontId="14" fillId="0" borderId="0"/>
    <xf numFmtId="0" fontId="8" fillId="0" borderId="0"/>
    <xf numFmtId="0" fontId="8" fillId="0" borderId="0"/>
    <xf numFmtId="184" fontId="14" fillId="0" borderId="0"/>
    <xf numFmtId="0" fontId="8" fillId="0" borderId="0"/>
    <xf numFmtId="0" fontId="8" fillId="0" borderId="0"/>
    <xf numFmtId="0" fontId="8" fillId="0" borderId="0"/>
    <xf numFmtId="185" fontId="14" fillId="0" borderId="0"/>
    <xf numFmtId="0" fontId="8" fillId="0" borderId="0"/>
    <xf numFmtId="0" fontId="8" fillId="0" borderId="0"/>
    <xf numFmtId="184"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8" fillId="0" borderId="0"/>
    <xf numFmtId="0" fontId="14" fillId="0" borderId="0"/>
    <xf numFmtId="0" fontId="8" fillId="0" borderId="0"/>
    <xf numFmtId="0" fontId="22" fillId="0" borderId="0"/>
    <xf numFmtId="0" fontId="27" fillId="114" borderId="0"/>
    <xf numFmtId="0" fontId="27" fillId="114" borderId="0"/>
    <xf numFmtId="0" fontId="14" fillId="0" borderId="0"/>
    <xf numFmtId="185" fontId="14" fillId="0" borderId="0"/>
    <xf numFmtId="0" fontId="14" fillId="0" borderId="0"/>
    <xf numFmtId="187" fontId="14" fillId="0" borderId="0"/>
    <xf numFmtId="184" fontId="14" fillId="0" borderId="0"/>
    <xf numFmtId="0" fontId="22" fillId="0" borderId="0"/>
    <xf numFmtId="0" fontId="14" fillId="0" borderId="0"/>
    <xf numFmtId="185" fontId="14" fillId="0" borderId="0"/>
    <xf numFmtId="0" fontId="14" fillId="0" borderId="0"/>
    <xf numFmtId="0" fontId="14" fillId="0" borderId="0"/>
    <xf numFmtId="0" fontId="14" fillId="0" borderId="0"/>
    <xf numFmtId="184" fontId="14" fillId="0" borderId="0"/>
    <xf numFmtId="0" fontId="22" fillId="0" borderId="0"/>
    <xf numFmtId="0" fontId="48" fillId="0" borderId="0"/>
    <xf numFmtId="0" fontId="14" fillId="0" borderId="0"/>
    <xf numFmtId="0" fontId="14" fillId="0" borderId="0"/>
    <xf numFmtId="0" fontId="8" fillId="0" borderId="0"/>
    <xf numFmtId="188" fontId="14" fillId="0" borderId="0"/>
    <xf numFmtId="0" fontId="14" fillId="0" borderId="0"/>
    <xf numFmtId="185" fontId="14" fillId="0" borderId="0"/>
    <xf numFmtId="0" fontId="14" fillId="0" borderId="0"/>
    <xf numFmtId="184" fontId="14" fillId="0" borderId="0"/>
    <xf numFmtId="0" fontId="14" fillId="0" borderId="0"/>
    <xf numFmtId="185" fontId="14" fillId="0" borderId="0"/>
    <xf numFmtId="0" fontId="14" fillId="0" borderId="0"/>
    <xf numFmtId="0" fontId="14" fillId="0" borderId="0"/>
    <xf numFmtId="0" fontId="14" fillId="0" borderId="0"/>
    <xf numFmtId="184" fontId="14" fillId="0" borderId="0"/>
    <xf numFmtId="0" fontId="14" fillId="0" borderId="0"/>
    <xf numFmtId="0" fontId="8" fillId="0" borderId="0"/>
    <xf numFmtId="0" fontId="14" fillId="0" borderId="0"/>
    <xf numFmtId="188" fontId="14" fillId="0" borderId="0"/>
    <xf numFmtId="188" fontId="14" fillId="0" borderId="0"/>
    <xf numFmtId="0" fontId="14" fillId="0" borderId="0"/>
    <xf numFmtId="185" fontId="14" fillId="0" borderId="0"/>
    <xf numFmtId="0" fontId="14" fillId="0" borderId="0"/>
    <xf numFmtId="187" fontId="14" fillId="0" borderId="0"/>
    <xf numFmtId="184" fontId="14" fillId="0" borderId="0"/>
    <xf numFmtId="188" fontId="14" fillId="0" borderId="0"/>
    <xf numFmtId="185" fontId="14" fillId="0" borderId="0"/>
    <xf numFmtId="0"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14" fillId="0" borderId="0"/>
    <xf numFmtId="0" fontId="14" fillId="0" borderId="0"/>
    <xf numFmtId="188" fontId="14" fillId="0" borderId="0"/>
    <xf numFmtId="188" fontId="14" fillId="0" borderId="0"/>
    <xf numFmtId="0" fontId="14" fillId="0" borderId="0"/>
    <xf numFmtId="185" fontId="14" fillId="0" borderId="0"/>
    <xf numFmtId="0" fontId="14" fillId="0" borderId="0"/>
    <xf numFmtId="184" fontId="14" fillId="0" borderId="0"/>
    <xf numFmtId="188" fontId="14" fillId="0" borderId="0"/>
    <xf numFmtId="185" fontId="14" fillId="0" borderId="0"/>
    <xf numFmtId="0" fontId="14" fillId="0" borderId="0"/>
    <xf numFmtId="184" fontId="14" fillId="0" borderId="0"/>
    <xf numFmtId="0" fontId="4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14" fillId="0" borderId="0"/>
    <xf numFmtId="0" fontId="8" fillId="0" borderId="0"/>
    <xf numFmtId="0" fontId="14" fillId="0" borderId="0"/>
    <xf numFmtId="184" fontId="49" fillId="0" borderId="0"/>
    <xf numFmtId="0" fontId="48" fillId="0" borderId="0"/>
    <xf numFmtId="0" fontId="8" fillId="0" borderId="0"/>
    <xf numFmtId="0" fontId="8" fillId="0" borderId="0"/>
    <xf numFmtId="0" fontId="14" fillId="0" borderId="0"/>
    <xf numFmtId="0" fontId="8" fillId="0" borderId="0"/>
    <xf numFmtId="0" fontId="8" fillId="0" borderId="0"/>
    <xf numFmtId="0" fontId="49"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22" fillId="0" borderId="0"/>
    <xf numFmtId="0" fontId="8" fillId="0" borderId="0"/>
    <xf numFmtId="187" fontId="22" fillId="0" borderId="0"/>
    <xf numFmtId="0" fontId="8" fillId="0" borderId="0"/>
    <xf numFmtId="0" fontId="8" fillId="0" borderId="0"/>
    <xf numFmtId="0" fontId="27" fillId="114" borderId="0"/>
    <xf numFmtId="0" fontId="8" fillId="0" borderId="0"/>
    <xf numFmtId="187" fontId="8" fillId="0" borderId="0"/>
    <xf numFmtId="0" fontId="8" fillId="0" borderId="0"/>
    <xf numFmtId="0" fontId="8" fillId="0" borderId="0"/>
    <xf numFmtId="0" fontId="14" fillId="0" borderId="0"/>
    <xf numFmtId="18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48" fillId="0" borderId="0"/>
    <xf numFmtId="0" fontId="14"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14" borderId="0"/>
    <xf numFmtId="185" fontId="14" fillId="0" borderId="0"/>
    <xf numFmtId="0" fontId="49" fillId="0" borderId="0"/>
    <xf numFmtId="0" fontId="14" fillId="0" borderId="0"/>
    <xf numFmtId="185" fontId="14" fillId="0" borderId="0"/>
    <xf numFmtId="0" fontId="14" fillId="0" borderId="0"/>
    <xf numFmtId="0" fontId="8" fillId="0" borderId="0"/>
    <xf numFmtId="0" fontId="8" fillId="0" borderId="0"/>
    <xf numFmtId="0" fontId="14" fillId="0" borderId="0"/>
    <xf numFmtId="0" fontId="8" fillId="0" borderId="0"/>
    <xf numFmtId="0" fontId="8" fillId="0" borderId="0"/>
    <xf numFmtId="184" fontId="14" fillId="0" borderId="0"/>
    <xf numFmtId="0" fontId="8" fillId="0" borderId="0"/>
    <xf numFmtId="0" fontId="14" fillId="0" borderId="0"/>
    <xf numFmtId="0" fontId="27" fillId="114" borderId="0"/>
    <xf numFmtId="0" fontId="27" fillId="114" borderId="0"/>
    <xf numFmtId="0" fontId="14" fillId="0" borderId="0"/>
    <xf numFmtId="0" fontId="27" fillId="114" borderId="0"/>
    <xf numFmtId="0" fontId="14" fillId="0" borderId="0"/>
    <xf numFmtId="0" fontId="27" fillId="114" borderId="0"/>
    <xf numFmtId="0" fontId="14" fillId="0" borderId="0"/>
    <xf numFmtId="0" fontId="14" fillId="0" borderId="0"/>
    <xf numFmtId="0" fontId="14" fillId="0" borderId="0"/>
    <xf numFmtId="0" fontId="14"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14" fillId="0" borderId="0"/>
    <xf numFmtId="0" fontId="14" fillId="0" borderId="0"/>
    <xf numFmtId="0" fontId="8" fillId="0" borderId="0"/>
    <xf numFmtId="0" fontId="14" fillId="0" borderId="0"/>
    <xf numFmtId="0" fontId="8" fillId="0" borderId="0"/>
    <xf numFmtId="187"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36" fillId="0" borderId="0"/>
    <xf numFmtId="0" fontId="36"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8" fillId="0" borderId="0"/>
    <xf numFmtId="0" fontId="8" fillId="0" borderId="0"/>
    <xf numFmtId="0" fontId="8" fillId="0" borderId="0"/>
    <xf numFmtId="188"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3"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3"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3" fillId="0" borderId="0"/>
    <xf numFmtId="0" fontId="8" fillId="0" borderId="0"/>
    <xf numFmtId="0" fontId="14" fillId="0" borderId="0"/>
    <xf numFmtId="188"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93" fillId="0" borderId="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188" fontId="8" fillId="31" borderId="21" applyNumberFormat="0" applyFont="0" applyAlignment="0" applyProtection="0"/>
    <xf numFmtId="0" fontId="14" fillId="99" borderId="50" applyNumberFormat="0" applyFont="0" applyAlignment="0" applyProtection="0"/>
    <xf numFmtId="0" fontId="8" fillId="31" borderId="21" applyNumberFormat="0" applyFont="0" applyAlignment="0" applyProtection="0"/>
    <xf numFmtId="187" fontId="14" fillId="99" borderId="50" applyNumberFormat="0" applyFont="0" applyAlignment="0" applyProtection="0"/>
    <xf numFmtId="187" fontId="14" fillId="99" borderId="50"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192"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184"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184"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27" fillId="99" borderId="23"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188" fontId="14" fillId="60" borderId="50" applyNumberFormat="0" applyFont="0" applyAlignment="0" applyProtection="0"/>
    <xf numFmtId="0" fontId="49" fillId="31" borderId="21" applyNumberFormat="0" applyFont="0" applyAlignment="0" applyProtection="0"/>
    <xf numFmtId="185" fontId="14"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7" fontId="14" fillId="99" borderId="50" applyNumberFormat="0" applyFont="0" applyAlignment="0" applyProtection="0"/>
    <xf numFmtId="0" fontId="49" fillId="31" borderId="21"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6" fontId="14" fillId="99" borderId="50" applyNumberFormat="0" applyFont="0" applyAlignment="0" applyProtection="0"/>
    <xf numFmtId="0" fontId="14" fillId="60"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185" fontId="14"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8" fillId="31" borderId="21"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5" fontId="14" fillId="60" borderId="50" applyNumberFormat="0" applyFont="0" applyAlignment="0" applyProtection="0"/>
    <xf numFmtId="185" fontId="14" fillId="60" borderId="50" applyNumberFormat="0" applyFont="0" applyAlignment="0" applyProtection="0"/>
    <xf numFmtId="187" fontId="14" fillId="99" borderId="50" applyNumberFormat="0" applyFont="0" applyAlignment="0" applyProtection="0"/>
    <xf numFmtId="0" fontId="22"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0" fontId="14" fillId="60" borderId="50" applyNumberFormat="0" applyFont="0" applyAlignment="0" applyProtection="0"/>
    <xf numFmtId="184"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0" fontId="14" fillId="60"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0" fontId="8" fillId="31" borderId="21"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187" fontId="14" fillId="60" borderId="50"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22"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184" fontId="14" fillId="60" borderId="50" applyNumberFormat="0" applyFont="0" applyAlignment="0" applyProtection="0"/>
    <xf numFmtId="188" fontId="14" fillId="60" borderId="50" applyNumberFormat="0" applyFont="0" applyAlignment="0" applyProtection="0"/>
    <xf numFmtId="0" fontId="27" fillId="99" borderId="23"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187" fontId="14"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5" fontId="14" fillId="60" borderId="50" applyNumberFormat="0" applyFont="0" applyAlignment="0" applyProtection="0"/>
    <xf numFmtId="185" fontId="14" fillId="60" borderId="50" applyNumberFormat="0" applyFont="0" applyAlignment="0" applyProtection="0"/>
    <xf numFmtId="185" fontId="14" fillId="60" borderId="50" applyNumberFormat="0" applyFont="0" applyAlignment="0" applyProtection="0"/>
    <xf numFmtId="0" fontId="14" fillId="60" borderId="50"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70" fillId="31" borderId="21" applyNumberFormat="0" applyFont="0" applyAlignment="0" applyProtection="0"/>
    <xf numFmtId="186" fontId="14"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4"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185" fontId="14" fillId="60" borderId="50" applyNumberFormat="0" applyFont="0" applyAlignment="0" applyProtection="0"/>
    <xf numFmtId="185" fontId="14" fillId="60" borderId="50" applyNumberFormat="0" applyFont="0" applyAlignment="0" applyProtection="0"/>
    <xf numFmtId="187" fontId="14"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5" fontId="14" fillId="99" borderId="50" applyNumberFormat="0" applyFont="0" applyAlignment="0" applyProtection="0"/>
    <xf numFmtId="185" fontId="14" fillId="99" borderId="50" applyNumberFormat="0" applyFont="0" applyAlignment="0" applyProtection="0"/>
    <xf numFmtId="185" fontId="14" fillId="99" borderId="50" applyNumberFormat="0" applyFont="0" applyAlignment="0" applyProtection="0"/>
    <xf numFmtId="0" fontId="14" fillId="99" borderId="50" applyNumberFormat="0" applyFont="0" applyAlignment="0" applyProtection="0"/>
    <xf numFmtId="0" fontId="70" fillId="31" borderId="21" applyNumberFormat="0" applyFont="0" applyAlignment="0" applyProtection="0"/>
    <xf numFmtId="0" fontId="14"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185" fontId="14" fillId="99" borderId="50" applyNumberFormat="0" applyFont="0" applyAlignment="0" applyProtection="0"/>
    <xf numFmtId="185" fontId="14" fillId="99" borderId="50" applyNumberFormat="0" applyFont="0" applyAlignment="0" applyProtection="0"/>
    <xf numFmtId="0" fontId="8" fillId="31" borderId="21" applyNumberFormat="0" applyFont="0" applyAlignment="0" applyProtection="0"/>
    <xf numFmtId="0" fontId="14" fillId="60" borderId="50" applyNumberFormat="0" applyFont="0" applyAlignment="0" applyProtection="0"/>
    <xf numFmtId="0" fontId="49"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6" fontId="14" fillId="60" borderId="50"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0" fontId="14" fillId="60" borderId="50" applyNumberFormat="0" applyFont="0" applyAlignment="0" applyProtection="0"/>
    <xf numFmtId="187" fontId="14" fillId="60"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4" fillId="60"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6" fontId="14" fillId="99" borderId="50" applyNumberFormat="0" applyFont="0" applyAlignment="0" applyProtection="0"/>
    <xf numFmtId="0" fontId="70" fillId="31" borderId="21" applyNumberFormat="0" applyFont="0" applyAlignment="0" applyProtection="0"/>
    <xf numFmtId="0" fontId="8" fillId="31" borderId="21" applyNumberFormat="0" applyFont="0" applyAlignment="0" applyProtection="0"/>
    <xf numFmtId="0" fontId="14" fillId="0" borderId="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14" fillId="99" borderId="50"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187" fontId="14" fillId="99" borderId="50" applyNumberFormat="0" applyFont="0" applyAlignment="0" applyProtection="0"/>
    <xf numFmtId="0" fontId="14" fillId="0" borderId="0"/>
    <xf numFmtId="0" fontId="14" fillId="0" borderId="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0" borderId="0"/>
    <xf numFmtId="0" fontId="27" fillId="99" borderId="23"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60" borderId="50"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187" fontId="14" fillId="99" borderId="50" applyNumberFormat="0" applyFont="0" applyAlignment="0" applyProtection="0"/>
    <xf numFmtId="0" fontId="8"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8" fillId="31" borderId="21" applyNumberFormat="0" applyFont="0" applyAlignment="0" applyProtection="0"/>
    <xf numFmtId="0" fontId="14" fillId="60"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27" fillId="99" borderId="23"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14" fillId="0" borderId="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185" fontId="70" fillId="31" borderId="21" applyNumberFormat="0" applyFont="0" applyAlignment="0" applyProtection="0"/>
    <xf numFmtId="185" fontId="70" fillId="31" borderId="21" applyNumberFormat="0" applyFont="0" applyAlignment="0" applyProtection="0"/>
    <xf numFmtId="188" fontId="14" fillId="99" borderId="50" applyNumberFormat="0" applyFont="0" applyAlignment="0" applyProtection="0"/>
    <xf numFmtId="0" fontId="14" fillId="0" borderId="0"/>
    <xf numFmtId="0" fontId="49" fillId="31" borderId="21" applyNumberFormat="0" applyFont="0" applyAlignment="0" applyProtection="0"/>
    <xf numFmtId="0" fontId="14" fillId="99" borderId="50" applyNumberFormat="0" applyFont="0" applyAlignment="0" applyProtection="0"/>
    <xf numFmtId="0" fontId="14" fillId="0" borderId="0"/>
    <xf numFmtId="0" fontId="14"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185" fontId="70"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185" fontId="70" fillId="31" borderId="21" applyNumberFormat="0" applyFont="0" applyAlignment="0" applyProtection="0"/>
    <xf numFmtId="188" fontId="14" fillId="99" borderId="50"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27" fillId="99" borderId="23" applyNumberFormat="0" applyFont="0" applyAlignment="0" applyProtection="0"/>
    <xf numFmtId="0" fontId="14" fillId="0" borderId="0"/>
    <xf numFmtId="188" fontId="14" fillId="99" borderId="50" applyNumberFormat="0" applyFont="0" applyAlignment="0" applyProtection="0"/>
    <xf numFmtId="0" fontId="49" fillId="31" borderId="21" applyNumberFormat="0" applyFont="0" applyAlignment="0" applyProtection="0"/>
    <xf numFmtId="0" fontId="27" fillId="99" borderId="23" applyNumberFormat="0" applyFont="0" applyAlignment="0" applyProtection="0"/>
    <xf numFmtId="0" fontId="14" fillId="0" borderId="0"/>
    <xf numFmtId="0" fontId="27" fillId="99" borderId="23"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27" fillId="99" borderId="23" applyNumberFormat="0" applyFont="0" applyAlignment="0" applyProtection="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188" fontId="14" fillId="99"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50"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27" fillId="99" borderId="23"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187" fontId="14" fillId="99" borderId="50"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99" borderId="50" applyNumberFormat="0" applyFont="0" applyAlignment="0" applyProtection="0"/>
    <xf numFmtId="188" fontId="14" fillId="99" borderId="50"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99" borderId="50"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14"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187" fontId="14" fillId="99" borderId="50"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187" fontId="14" fillId="99" borderId="50" applyNumberFormat="0" applyFont="0" applyAlignment="0" applyProtection="0"/>
    <xf numFmtId="0" fontId="14" fillId="60" borderId="22" applyNumberFormat="0" applyFont="0" applyAlignment="0" applyProtection="0"/>
    <xf numFmtId="0" fontId="8" fillId="31" borderId="21" applyNumberFormat="0" applyFont="0" applyAlignment="0" applyProtection="0"/>
    <xf numFmtId="0" fontId="14" fillId="0" borderId="0"/>
    <xf numFmtId="0" fontId="8"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27" fillId="99" borderId="23" applyNumberFormat="0" applyFont="0" applyAlignment="0" applyProtection="0"/>
    <xf numFmtId="0" fontId="14" fillId="0" borderId="0"/>
    <xf numFmtId="0" fontId="14" fillId="0" borderId="0"/>
    <xf numFmtId="0" fontId="8" fillId="31" borderId="21"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185" fontId="14" fillId="99" borderId="50" applyNumberFormat="0" applyFont="0" applyAlignment="0" applyProtection="0"/>
    <xf numFmtId="185" fontId="14" fillId="99" borderId="50" applyNumberFormat="0" applyFont="0" applyAlignment="0" applyProtection="0"/>
    <xf numFmtId="187" fontId="14" fillId="99" borderId="50" applyNumberFormat="0" applyFont="0" applyAlignment="0" applyProtection="0"/>
    <xf numFmtId="0" fontId="27" fillId="99" borderId="23" applyNumberFormat="0" applyFont="0" applyAlignment="0" applyProtection="0"/>
    <xf numFmtId="0" fontId="8" fillId="31" borderId="21" applyNumberFormat="0" applyFont="0" applyAlignment="0" applyProtection="0"/>
    <xf numFmtId="0" fontId="14" fillId="60" borderId="22" applyNumberFormat="0" applyFont="0" applyAlignment="0" applyProtection="0"/>
    <xf numFmtId="185" fontId="14" fillId="99" borderId="50"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185" fontId="14" fillId="99" borderId="50" applyNumberFormat="0" applyFont="0" applyAlignment="0" applyProtection="0"/>
    <xf numFmtId="188" fontId="14" fillId="99" borderId="50" applyNumberFormat="0" applyFont="0" applyAlignment="0" applyProtection="0"/>
    <xf numFmtId="188" fontId="14" fillId="99" borderId="50" applyNumberFormat="0" applyFont="0" applyAlignment="0" applyProtection="0"/>
    <xf numFmtId="187" fontId="14" fillId="99" borderId="50" applyNumberFormat="0" applyFont="0" applyAlignment="0" applyProtection="0"/>
    <xf numFmtId="187" fontId="14" fillId="99" borderId="50" applyNumberFormat="0" applyFont="0" applyAlignment="0" applyProtection="0"/>
    <xf numFmtId="186" fontId="14" fillId="99" borderId="50" applyNumberFormat="0" applyFont="0" applyAlignment="0" applyProtection="0"/>
    <xf numFmtId="186" fontId="14" fillId="99" borderId="50"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187" fontId="14" fillId="99" borderId="50" applyNumberFormat="0" applyFont="0" applyAlignment="0" applyProtection="0"/>
    <xf numFmtId="185" fontId="14" fillId="99" borderId="50" applyNumberFormat="0" applyFont="0" applyAlignment="0" applyProtection="0"/>
    <xf numFmtId="188" fontId="14" fillId="99" borderId="50" applyNumberFormat="0" applyFont="0" applyAlignment="0" applyProtection="0"/>
    <xf numFmtId="0" fontId="70" fillId="31" borderId="21" applyNumberFormat="0" applyFont="0" applyAlignment="0" applyProtection="0"/>
    <xf numFmtId="0" fontId="8" fillId="31" borderId="21" applyNumberFormat="0" applyFont="0" applyAlignment="0" applyProtection="0"/>
    <xf numFmtId="0" fontId="14" fillId="99" borderId="50"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14" fillId="99" borderId="50" applyNumberFormat="0" applyFont="0" applyAlignment="0" applyProtection="0"/>
    <xf numFmtId="188" fontId="14" fillId="99" borderId="50" applyNumberFormat="0" applyFont="0" applyAlignment="0" applyProtection="0"/>
    <xf numFmtId="0" fontId="27" fillId="99" borderId="23" applyNumberFormat="0" applyFont="0" applyAlignment="0" applyProtection="0"/>
    <xf numFmtId="188" fontId="14" fillId="99" borderId="50" applyNumberFormat="0" applyFont="0" applyAlignment="0" applyProtection="0"/>
    <xf numFmtId="187" fontId="14" fillId="99" borderId="50" applyNumberFormat="0" applyFont="0" applyAlignment="0" applyProtection="0"/>
    <xf numFmtId="187" fontId="14" fillId="99" borderId="50" applyNumberFormat="0" applyFont="0" applyAlignment="0" applyProtection="0"/>
    <xf numFmtId="188" fontId="14" fillId="99" borderId="50" applyNumberFormat="0" applyFont="0" applyAlignment="0" applyProtection="0"/>
    <xf numFmtId="0" fontId="70" fillId="31" borderId="21" applyNumberFormat="0" applyFont="0" applyAlignment="0" applyProtection="0"/>
    <xf numFmtId="186" fontId="14" fillId="99" borderId="50" applyNumberFormat="0" applyFont="0" applyAlignment="0" applyProtection="0"/>
    <xf numFmtId="186" fontId="14" fillId="99" borderId="50"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187" fontId="14" fillId="99" borderId="50" applyNumberFormat="0" applyFont="0" applyAlignment="0" applyProtection="0"/>
    <xf numFmtId="0" fontId="14" fillId="99" borderId="50" applyNumberFormat="0" applyFont="0" applyAlignment="0" applyProtection="0"/>
    <xf numFmtId="188" fontId="14" fillId="99" borderId="50" applyNumberFormat="0" applyFont="0" applyAlignment="0" applyProtection="0"/>
    <xf numFmtId="0" fontId="27" fillId="99" borderId="23" applyNumberFormat="0" applyFont="0" applyAlignment="0" applyProtection="0"/>
    <xf numFmtId="186" fontId="70" fillId="31" borderId="21" applyNumberFormat="0" applyFont="0" applyAlignment="0" applyProtection="0"/>
    <xf numFmtId="186" fontId="70" fillId="31" borderId="21"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187" fontId="70" fillId="31" borderId="21" applyNumberFormat="0" applyFont="0" applyAlignment="0" applyProtection="0"/>
    <xf numFmtId="187" fontId="70" fillId="31" borderId="21" applyNumberFormat="0" applyFont="0" applyAlignment="0" applyProtection="0"/>
    <xf numFmtId="0" fontId="27" fillId="99" borderId="23" applyNumberFormat="0" applyFont="0" applyAlignment="0" applyProtection="0"/>
    <xf numFmtId="0" fontId="70" fillId="31" borderId="21" applyNumberFormat="0" applyFont="0" applyAlignment="0" applyProtection="0"/>
    <xf numFmtId="0" fontId="8" fillId="31" borderId="21" applyNumberFormat="0" applyFont="0" applyAlignment="0" applyProtection="0"/>
    <xf numFmtId="187" fontId="14" fillId="99" borderId="50" applyNumberFormat="0" applyFont="0" applyAlignment="0" applyProtection="0"/>
    <xf numFmtId="187" fontId="14" fillId="99" borderId="50" applyNumberFormat="0" applyFont="0" applyAlignment="0" applyProtection="0"/>
    <xf numFmtId="0" fontId="27" fillId="99" borderId="23" applyNumberFormat="0" applyFont="0" applyAlignment="0" applyProtection="0"/>
    <xf numFmtId="186" fontId="14" fillId="99" borderId="50" applyNumberFormat="0" applyFont="0" applyAlignment="0" applyProtection="0"/>
    <xf numFmtId="186" fontId="14" fillId="99" borderId="50" applyNumberFormat="0" applyFont="0" applyAlignment="0" applyProtection="0"/>
    <xf numFmtId="185" fontId="14" fillId="99" borderId="50" applyNumberFormat="0" applyFont="0" applyAlignment="0" applyProtection="0"/>
    <xf numFmtId="185" fontId="14" fillId="99" borderId="50"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185" fontId="14" fillId="99" borderId="50" applyNumberFormat="0" applyFont="0" applyAlignment="0" applyProtection="0"/>
    <xf numFmtId="0" fontId="14" fillId="0" borderId="0"/>
    <xf numFmtId="188" fontId="14"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185" fontId="14" fillId="99" borderId="50"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99" borderId="50" applyNumberFormat="0" applyFont="0" applyAlignment="0" applyProtection="0"/>
    <xf numFmtId="0" fontId="14" fillId="0" borderId="0"/>
    <xf numFmtId="0" fontId="14" fillId="0" borderId="0"/>
    <xf numFmtId="0" fontId="14" fillId="60" borderId="22" applyNumberFormat="0" applyFont="0" applyAlignment="0" applyProtection="0"/>
    <xf numFmtId="0" fontId="14" fillId="60" borderId="50"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14" fillId="60" borderId="22" applyNumberFormat="0" applyFont="0" applyAlignment="0" applyProtection="0"/>
    <xf numFmtId="0" fontId="14" fillId="99" borderId="50"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7" fontId="14" fillId="99" borderId="50" applyNumberFormat="0" applyFont="0" applyAlignment="0" applyProtection="0"/>
    <xf numFmtId="0" fontId="14" fillId="0" borderId="0"/>
    <xf numFmtId="0" fontId="14" fillId="0" borderId="0"/>
    <xf numFmtId="186" fontId="14" fillId="99" borderId="50" applyNumberFormat="0" applyFont="0" applyAlignment="0" applyProtection="0"/>
    <xf numFmtId="186" fontId="14" fillId="99" borderId="50" applyNumberFormat="0" applyFont="0" applyAlignment="0" applyProtection="0"/>
    <xf numFmtId="187" fontId="14" fillId="99" borderId="50" applyNumberFormat="0" applyFont="0" applyAlignment="0" applyProtection="0"/>
    <xf numFmtId="0" fontId="14" fillId="99" borderId="50" applyNumberFormat="0" applyFont="0" applyAlignment="0" applyProtection="0"/>
    <xf numFmtId="188" fontId="14"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185" fontId="14" fillId="99" borderId="50" applyNumberFormat="0" applyFont="0" applyAlignment="0" applyProtection="0"/>
    <xf numFmtId="0" fontId="14" fillId="0" borderId="0"/>
    <xf numFmtId="185" fontId="14"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185" fontId="14" fillId="99" borderId="50"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184" fontId="14" fillId="99" borderId="50" applyNumberFormat="0" applyFont="0" applyAlignment="0" applyProtection="0"/>
    <xf numFmtId="0" fontId="8"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8" fillId="31" borderId="21"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14"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60" borderId="50"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60" borderId="22" applyNumberFormat="0" applyFont="0" applyAlignment="0" applyProtection="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99" borderId="50" applyNumberFormat="0" applyFont="0" applyAlignment="0" applyProtection="0"/>
    <xf numFmtId="0" fontId="14" fillId="0" borderId="0"/>
    <xf numFmtId="0" fontId="14" fillId="60"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60" borderId="50"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14"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60" borderId="22" applyNumberFormat="0" applyFont="0" applyAlignment="0" applyProtection="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14" fillId="60" borderId="22"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8" fillId="31" borderId="21" applyNumberFormat="0" applyFont="0" applyAlignment="0" applyProtection="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4" fillId="0" borderId="0"/>
    <xf numFmtId="0" fontId="14" fillId="0" borderId="0"/>
    <xf numFmtId="0" fontId="49" fillId="31" borderId="21" applyNumberFormat="0" applyFont="0" applyAlignment="0" applyProtection="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8" fillId="31" borderId="21" applyNumberFormat="0" applyFont="0" applyAlignment="0" applyProtection="0"/>
    <xf numFmtId="0" fontId="14" fillId="0" borderId="0"/>
    <xf numFmtId="0" fontId="14" fillId="0" borderId="0"/>
    <xf numFmtId="0" fontId="14" fillId="0" borderId="0"/>
    <xf numFmtId="0" fontId="49" fillId="31" borderId="21" applyNumberFormat="0" applyFont="0" applyAlignment="0" applyProtection="0"/>
    <xf numFmtId="0" fontId="27" fillId="99" borderId="23" applyNumberFormat="0" applyFont="0" applyAlignment="0" applyProtection="0"/>
    <xf numFmtId="0" fontId="27" fillId="99" borderId="23" applyNumberFormat="0" applyFont="0" applyAlignment="0" applyProtection="0"/>
    <xf numFmtId="0" fontId="14" fillId="0" borderId="0"/>
    <xf numFmtId="0" fontId="141" fillId="104" borderId="12" applyNumberFormat="0" applyAlignment="0" applyProtection="0"/>
    <xf numFmtId="0" fontId="14" fillId="0" borderId="0"/>
    <xf numFmtId="0" fontId="141" fillId="105"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92" fontId="141" fillId="71" borderId="12" applyNumberFormat="0" applyAlignment="0" applyProtection="0"/>
    <xf numFmtId="184"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5" borderId="12" applyNumberFormat="0" applyAlignment="0" applyProtection="0"/>
    <xf numFmtId="188" fontId="141" fillId="71" borderId="12" applyNumberFormat="0" applyAlignment="0" applyProtection="0"/>
    <xf numFmtId="185" fontId="141" fillId="71"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6"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7" fontId="141" fillId="104" borderId="12" applyNumberFormat="0" applyAlignment="0" applyProtection="0"/>
    <xf numFmtId="0" fontId="141" fillId="71" borderId="12" applyNumberFormat="0" applyAlignment="0" applyProtection="0"/>
    <xf numFmtId="188" fontId="141" fillId="71" borderId="12" applyNumberFormat="0" applyAlignment="0" applyProtection="0"/>
    <xf numFmtId="186"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185" fontId="141" fillId="71" borderId="12" applyNumberFormat="0" applyAlignment="0" applyProtection="0"/>
    <xf numFmtId="184" fontId="141" fillId="71" borderId="12" applyNumberFormat="0" applyAlignment="0" applyProtection="0"/>
    <xf numFmtId="188" fontId="141" fillId="71" borderId="12" applyNumberFormat="0" applyAlignment="0" applyProtection="0"/>
    <xf numFmtId="185"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6" fontId="141" fillId="104" borderId="12" applyNumberFormat="0" applyAlignment="0" applyProtection="0"/>
    <xf numFmtId="185"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7" fontId="141" fillId="104" borderId="12" applyNumberFormat="0" applyAlignment="0" applyProtection="0"/>
    <xf numFmtId="0" fontId="60" fillId="29" borderId="18" applyNumberFormat="0" applyAlignment="0" applyProtection="0"/>
    <xf numFmtId="188" fontId="141" fillId="71" borderId="12" applyNumberFormat="0" applyAlignment="0" applyProtection="0"/>
    <xf numFmtId="0" fontId="141" fillId="71" borderId="12" applyNumberFormat="0" applyAlignment="0" applyProtection="0"/>
    <xf numFmtId="186"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2" fillId="29" borderId="18" applyNumberFormat="0" applyAlignment="0" applyProtection="0"/>
    <xf numFmtId="0" fontId="141" fillId="71" borderId="12" applyNumberFormat="0" applyAlignment="0" applyProtection="0"/>
    <xf numFmtId="187" fontId="141" fillId="71" borderId="12" applyNumberFormat="0" applyAlignment="0" applyProtection="0"/>
    <xf numFmtId="186" fontId="141" fillId="71" borderId="12" applyNumberFormat="0" applyAlignment="0" applyProtection="0"/>
    <xf numFmtId="186"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7" fontId="141" fillId="71" borderId="12" applyNumberFormat="0" applyAlignment="0" applyProtection="0"/>
    <xf numFmtId="187" fontId="142" fillId="29" borderId="18" applyNumberFormat="0" applyAlignment="0" applyProtection="0"/>
    <xf numFmtId="186" fontId="142" fillId="29" borderId="18"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7" fontId="60" fillId="29" borderId="18" applyNumberFormat="0" applyAlignment="0" applyProtection="0"/>
    <xf numFmtId="186" fontId="141" fillId="104" borderId="12" applyNumberFormat="0" applyAlignment="0" applyProtection="0"/>
    <xf numFmtId="186"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0" fontId="141" fillId="65"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5" borderId="12" applyNumberFormat="0" applyAlignment="0" applyProtection="0"/>
    <xf numFmtId="0" fontId="141" fillId="65"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8" fontId="141" fillId="104"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5" fontId="141" fillId="71"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5" fontId="141" fillId="71" borderId="12" applyNumberFormat="0" applyAlignment="0" applyProtection="0"/>
    <xf numFmtId="0" fontId="141" fillId="104" borderId="12" applyNumberFormat="0" applyAlignment="0" applyProtection="0"/>
    <xf numFmtId="188" fontId="141" fillId="104" borderId="12" applyNumberFormat="0" applyAlignment="0" applyProtection="0"/>
    <xf numFmtId="188" fontId="141" fillId="104" borderId="12" applyNumberFormat="0" applyAlignment="0" applyProtection="0"/>
    <xf numFmtId="186" fontId="141" fillId="104" borderId="12" applyNumberFormat="0" applyAlignment="0" applyProtection="0"/>
    <xf numFmtId="186"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7" fontId="141" fillId="104" borderId="12" applyNumberFormat="0" applyAlignment="0" applyProtection="0"/>
    <xf numFmtId="0" fontId="141" fillId="71"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6" fontId="142" fillId="29" borderId="18" applyNumberFormat="0" applyAlignment="0" applyProtection="0"/>
    <xf numFmtId="0" fontId="141" fillId="105" borderId="12" applyNumberFormat="0" applyAlignment="0" applyProtection="0"/>
    <xf numFmtId="0" fontId="142" fillId="29" borderId="18"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65" borderId="12" applyNumberFormat="0" applyAlignment="0" applyProtection="0"/>
    <xf numFmtId="186"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0" fontId="60" fillId="29" borderId="18"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0" fontId="141" fillId="65" borderId="12" applyNumberFormat="0" applyAlignment="0" applyProtection="0"/>
    <xf numFmtId="187" fontId="141" fillId="104" borderId="12" applyNumberFormat="0" applyAlignment="0" applyProtection="0"/>
    <xf numFmtId="0" fontId="141" fillId="104" borderId="12" applyNumberFormat="0" applyAlignment="0" applyProtection="0"/>
    <xf numFmtId="0" fontId="141" fillId="71"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96" fillId="64" borderId="51" applyNumberFormat="0" applyAlignment="0" applyProtection="0"/>
    <xf numFmtId="0" fontId="96" fillId="64" borderId="51" applyNumberFormat="0" applyAlignment="0" applyProtection="0"/>
    <xf numFmtId="0" fontId="96" fillId="64" borderId="51" applyNumberFormat="0" applyAlignment="0" applyProtection="0"/>
    <xf numFmtId="0" fontId="96" fillId="64" borderId="51" applyNumberFormat="0" applyAlignment="0" applyProtection="0"/>
    <xf numFmtId="0" fontId="141" fillId="65" borderId="12" applyNumberFormat="0" applyAlignment="0" applyProtection="0"/>
    <xf numFmtId="0" fontId="96" fillId="64" borderId="51" applyNumberFormat="0" applyAlignment="0" applyProtection="0"/>
    <xf numFmtId="0" fontId="96" fillId="64" borderId="51"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187" fontId="141" fillId="104" borderId="12" applyNumberFormat="0" applyAlignment="0" applyProtection="0"/>
    <xf numFmtId="184" fontId="141" fillId="104" borderId="12" applyNumberFormat="0" applyAlignment="0" applyProtection="0"/>
    <xf numFmtId="0" fontId="141" fillId="71"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 fillId="0" borderId="0"/>
    <xf numFmtId="0" fontId="14" fillId="0" borderId="0"/>
    <xf numFmtId="0" fontId="14" fillId="0" borderId="0"/>
    <xf numFmtId="0" fontId="60" fillId="29" borderId="18" applyNumberFormat="0" applyAlignment="0" applyProtection="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4" fillId="0" borderId="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90"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49"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90"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2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0" fontId="14" fillId="0" borderId="0"/>
    <xf numFmtId="9" fontId="49" fillId="0" borderId="0" applyFont="0" applyFill="0" applyBorder="0" applyAlignment="0" applyProtection="0"/>
    <xf numFmtId="0" fontId="14" fillId="0" borderId="0"/>
    <xf numFmtId="9" fontId="49" fillId="0" borderId="0" applyFont="0" applyFill="0" applyBorder="0" applyAlignment="0" applyProtection="0"/>
    <xf numFmtId="9" fontId="8"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48" fillId="0" borderId="0" applyFont="0" applyFill="0" applyBorder="0" applyAlignment="0" applyProtection="0"/>
    <xf numFmtId="0" fontId="14" fillId="0" borderId="0"/>
    <xf numFmtId="9" fontId="8"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4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4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36" fillId="0" borderId="0" applyFont="0" applyFill="0" applyBorder="0" applyAlignment="0" applyProtection="0"/>
    <xf numFmtId="9" fontId="8"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4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9" fontId="36"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0" fontId="14" fillId="0" borderId="0"/>
    <xf numFmtId="9" fontId="8"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0" fontId="14" fillId="0" borderId="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0" fontId="14" fillId="0" borderId="0"/>
    <xf numFmtId="9" fontId="49" fillId="0" borderId="0" applyFont="0" applyFill="0" applyBorder="0" applyAlignment="0" applyProtection="0"/>
    <xf numFmtId="9" fontId="48" fillId="0" borderId="0" applyFont="0" applyFill="0" applyBorder="0" applyAlignment="0" applyProtection="0"/>
    <xf numFmtId="0" fontId="14" fillId="0" borderId="0"/>
    <xf numFmtId="9" fontId="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27" fillId="0" borderId="0" applyFont="0" applyFill="0" applyBorder="0" applyAlignment="0" applyProtection="0"/>
    <xf numFmtId="9" fontId="49" fillId="0" borderId="0" applyFont="0" applyFill="0" applyBorder="0" applyAlignment="0" applyProtection="0"/>
    <xf numFmtId="9" fontId="22" fillId="0" borderId="0" applyFont="0" applyFill="0" applyBorder="0" applyAlignment="0" applyProtection="0"/>
    <xf numFmtId="9" fontId="36" fillId="0" borderId="0" applyFont="0" applyFill="0" applyBorder="0" applyAlignment="0" applyProtection="0"/>
    <xf numFmtId="9" fontId="14"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0" fontId="36"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2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90"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0" fontId="1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4" fillId="0" borderId="0"/>
    <xf numFmtId="0" fontId="14" fillId="0" borderId="0"/>
    <xf numFmtId="9" fontId="4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9" fontId="1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214" fontId="144" fillId="0" borderId="0" applyProtection="0"/>
    <xf numFmtId="214" fontId="144" fillId="0" borderId="0" applyProtection="0"/>
    <xf numFmtId="0" fontId="14" fillId="0" borderId="0"/>
    <xf numFmtId="0" fontId="14" fillId="0" borderId="0"/>
    <xf numFmtId="0" fontId="145" fillId="0" borderId="1" applyNumberFormat="0" applyFill="0" applyBorder="0" applyAlignment="0" applyProtection="0">
      <protection hidden="1"/>
    </xf>
    <xf numFmtId="0" fontId="145" fillId="0" borderId="1" applyNumberFormat="0" applyFill="0" applyBorder="0" applyAlignment="0" applyProtection="0">
      <protection hidden="1"/>
    </xf>
    <xf numFmtId="0" fontId="14" fillId="0" borderId="0"/>
    <xf numFmtId="0" fontId="14" fillId="0" borderId="0"/>
    <xf numFmtId="0" fontId="14" fillId="0" borderId="0"/>
    <xf numFmtId="0" fontId="14" fillId="0" borderId="0"/>
    <xf numFmtId="0" fontId="14" fillId="0" borderId="0"/>
    <xf numFmtId="4" fontId="146" fillId="68" borderId="52" applyNumberFormat="0" applyProtection="0">
      <alignment vertical="center"/>
    </xf>
    <xf numFmtId="4" fontId="146" fillId="68" borderId="52" applyNumberFormat="0" applyProtection="0">
      <alignment vertical="center"/>
    </xf>
    <xf numFmtId="4" fontId="147" fillId="115" borderId="45" applyNumberFormat="0" applyProtection="0">
      <alignment horizontal="right" vertical="center" wrapText="1"/>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147" fillId="115" borderId="45" applyNumberFormat="0" applyProtection="0">
      <alignment horizontal="right" vertical="center" wrapText="1"/>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22" fillId="11" borderId="12"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147" fillId="116" borderId="45" applyNumberFormat="0" applyProtection="0">
      <alignment horizontal="right" vertical="center" wrapText="1"/>
    </xf>
    <xf numFmtId="4" fontId="27" fillId="68" borderId="23"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7" fillId="68" borderId="23" applyNumberFormat="0" applyProtection="0">
      <alignment vertical="center"/>
    </xf>
    <xf numFmtId="4" fontId="45" fillId="11" borderId="1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8" fillId="68" borderId="52" applyNumberFormat="0" applyProtection="0">
      <alignment vertical="center"/>
    </xf>
    <xf numFmtId="4" fontId="148" fillId="11"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50" fillId="117" borderId="33">
      <alignment vertical="center"/>
    </xf>
    <xf numFmtId="4" fontId="150" fillId="117" borderId="33">
      <alignment vertical="center"/>
    </xf>
    <xf numFmtId="0" fontId="14" fillId="0" borderId="0"/>
    <xf numFmtId="0" fontId="14" fillId="0" borderId="0"/>
    <xf numFmtId="4" fontId="151" fillId="117" borderId="33">
      <alignment vertical="center"/>
    </xf>
    <xf numFmtId="4" fontId="151" fillId="117" borderId="33">
      <alignment vertical="center"/>
    </xf>
    <xf numFmtId="0" fontId="14" fillId="0" borderId="0"/>
    <xf numFmtId="0" fontId="14" fillId="0" borderId="0"/>
    <xf numFmtId="4" fontId="150" fillId="118" borderId="33">
      <alignment vertical="center"/>
    </xf>
    <xf numFmtId="4" fontId="150" fillId="118" borderId="33">
      <alignment vertical="center"/>
    </xf>
    <xf numFmtId="0" fontId="14" fillId="0" borderId="0"/>
    <xf numFmtId="0" fontId="14" fillId="0" borderId="0"/>
    <xf numFmtId="4" fontId="151" fillId="118" borderId="33">
      <alignment vertical="center"/>
    </xf>
    <xf numFmtId="4" fontId="151" fillId="118" borderId="33">
      <alignment vertical="center"/>
    </xf>
    <xf numFmtId="0" fontId="14" fillId="0" borderId="0"/>
    <xf numFmtId="0" fontId="14" fillId="0" borderId="0"/>
    <xf numFmtId="4" fontId="22" fillId="11" borderId="1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147" fillId="116" borderId="45"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7" fillId="11" borderId="23" applyNumberFormat="0" applyProtection="0">
      <alignment horizontal="left" vertical="center" indent="1"/>
    </xf>
    <xf numFmtId="0" fontId="146" fillId="11"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192" fontId="146" fillId="68" borderId="52" applyNumberFormat="0" applyProtection="0">
      <alignment horizontal="left" vertical="top" indent="1"/>
    </xf>
    <xf numFmtId="184"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187" fontId="146" fillId="68" borderId="52" applyNumberFormat="0" applyProtection="0">
      <alignment horizontal="left" vertical="top" indent="1"/>
    </xf>
    <xf numFmtId="184"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188"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188"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0" fontId="146" fillId="11" borderId="52" applyNumberFormat="0" applyProtection="0">
      <alignment horizontal="left" vertical="top" indent="1"/>
    </xf>
    <xf numFmtId="188"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188"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7" fontId="146" fillId="68" borderId="52" applyNumberFormat="0" applyProtection="0">
      <alignment horizontal="left" vertical="top" indent="1"/>
    </xf>
    <xf numFmtId="0" fontId="152" fillId="68" borderId="52" applyNumberFormat="0" applyProtection="0">
      <alignment horizontal="left" vertical="top" indent="1"/>
    </xf>
    <xf numFmtId="4" fontId="22" fillId="11" borderId="12" applyNumberFormat="0" applyProtection="0">
      <alignment horizontal="left" vertical="center" indent="1"/>
    </xf>
    <xf numFmtId="188"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7" fontId="146" fillId="68" borderId="52" applyNumberFormat="0" applyProtection="0">
      <alignment horizontal="left" vertical="top" indent="1"/>
    </xf>
    <xf numFmtId="187"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7" fontId="146" fillId="68" borderId="52" applyNumberFormat="0" applyProtection="0">
      <alignment horizontal="left" vertical="top" indent="1"/>
    </xf>
    <xf numFmtId="187" fontId="146" fillId="68" borderId="52" applyNumberFormat="0" applyProtection="0">
      <alignment horizontal="left" vertical="top" indent="1"/>
    </xf>
    <xf numFmtId="0" fontId="146" fillId="68" borderId="52" applyNumberFormat="0" applyProtection="0">
      <alignment horizontal="left" vertical="top" indent="1"/>
    </xf>
    <xf numFmtId="186"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5"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4" fontId="153" fillId="119" borderId="45" applyNumberFormat="0" applyProtection="0">
      <alignment horizontal="left" vertical="center"/>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153" fillId="119" borderId="45" applyNumberFormat="0" applyProtection="0">
      <alignment horizontal="left" vertical="center"/>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153" fillId="119" borderId="45" applyNumberFormat="0" applyProtection="0">
      <alignment horizontal="left" vertical="center"/>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0" fontId="14" fillId="120" borderId="12" applyNumberFormat="0" applyProtection="0">
      <alignment horizontal="left" vertical="center" indent="1"/>
    </xf>
    <xf numFmtId="4" fontId="153" fillId="119" borderId="45" applyNumberFormat="0" applyProtection="0">
      <alignment horizontal="left" vertical="center"/>
    </xf>
    <xf numFmtId="0" fontId="14" fillId="0" borderId="0"/>
    <xf numFmtId="0" fontId="14" fillId="120" borderId="1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146" fillId="58" borderId="0"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51" fillId="15" borderId="45" applyNumberFormat="0">
      <alignment horizontal="right" vertical="center"/>
    </xf>
    <xf numFmtId="4" fontId="22" fillId="16" borderId="1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7" fillId="2" borderId="23"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2" borderId="52" applyNumberFormat="0" applyProtection="0">
      <alignment horizontal="right" vertical="center"/>
    </xf>
    <xf numFmtId="4" fontId="22" fillId="121" borderId="1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7" fillId="122" borderId="23"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59" borderId="52" applyNumberFormat="0" applyProtection="0">
      <alignment horizontal="right" vertical="center"/>
    </xf>
    <xf numFmtId="4" fontId="22" fillId="123" borderId="1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7" fillId="90" borderId="51"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90" borderId="52" applyNumberFormat="0" applyProtection="0">
      <alignment horizontal="right" vertical="center"/>
    </xf>
    <xf numFmtId="4" fontId="22" fillId="18" borderId="1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7" fillId="72" borderId="23"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72" borderId="52" applyNumberFormat="0" applyProtection="0">
      <alignment horizontal="right" vertical="center"/>
    </xf>
    <xf numFmtId="4" fontId="22" fillId="124" borderId="1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7" fillId="3" borderId="23"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3" borderId="52" applyNumberFormat="0" applyProtection="0">
      <alignment horizontal="right" vertical="center"/>
    </xf>
    <xf numFmtId="4" fontId="22" fillId="17" borderId="1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75" borderId="52" applyNumberFormat="0" applyProtection="0">
      <alignment horizontal="right" vertical="center"/>
    </xf>
    <xf numFmtId="4" fontId="22" fillId="125" borderId="1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7" fillId="70" borderId="23"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70" borderId="52" applyNumberFormat="0" applyProtection="0">
      <alignment horizontal="right" vertical="center"/>
    </xf>
    <xf numFmtId="4" fontId="22" fillId="126" borderId="1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7" fillId="113" borderId="23"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13" borderId="52" applyNumberFormat="0" applyProtection="0">
      <alignment horizontal="right" vertical="center"/>
    </xf>
    <xf numFmtId="4" fontId="22" fillId="127" borderId="1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7" fillId="69" borderId="23"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22" fillId="69" borderId="52" applyNumberFormat="0" applyProtection="0">
      <alignment horizontal="right" vertical="center"/>
    </xf>
    <xf numFmtId="4" fontId="146" fillId="128" borderId="12"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27" fillId="129" borderId="51" applyNumberFormat="0" applyProtection="0">
      <alignment horizontal="left" vertical="center" indent="1"/>
    </xf>
    <xf numFmtId="4" fontId="146" fillId="129" borderId="53" applyNumberFormat="0" applyProtection="0">
      <alignment horizontal="left" vertical="center" indent="1"/>
    </xf>
    <xf numFmtId="4" fontId="27" fillId="129" borderId="51" applyNumberFormat="0" applyProtection="0">
      <alignment horizontal="left" vertical="center" indent="1"/>
    </xf>
    <xf numFmtId="4" fontId="146" fillId="129" borderId="53" applyNumberFormat="0" applyProtection="0">
      <alignment horizontal="left" vertical="center" indent="1"/>
    </xf>
    <xf numFmtId="4" fontId="146" fillId="0" borderId="45" applyNumberFormat="0" applyProtection="0">
      <alignment horizontal="left" vertical="center" indent="1"/>
    </xf>
    <xf numFmtId="4" fontId="146" fillId="0" borderId="45" applyNumberFormat="0" applyProtection="0">
      <alignment horizontal="left" vertical="center" indent="1"/>
    </xf>
    <xf numFmtId="4" fontId="146" fillId="0" borderId="45" applyNumberFormat="0" applyProtection="0">
      <alignment horizontal="left" vertical="center" indent="1"/>
    </xf>
    <xf numFmtId="4" fontId="146" fillId="128" borderId="12" applyNumberFormat="0" applyProtection="0">
      <alignment horizontal="left" vertical="center" indent="1"/>
    </xf>
    <xf numFmtId="0" fontId="14" fillId="0" borderId="0"/>
    <xf numFmtId="4" fontId="146" fillId="128" borderId="12" applyNumberFormat="0" applyProtection="0">
      <alignment horizontal="left" vertical="center" indent="1"/>
    </xf>
    <xf numFmtId="4" fontId="146" fillId="128" borderId="12" applyNumberFormat="0" applyProtection="0">
      <alignment horizontal="left" vertical="center" indent="1"/>
    </xf>
    <xf numFmtId="4" fontId="146" fillId="128" borderId="12" applyNumberFormat="0" applyProtection="0">
      <alignment horizontal="left" vertical="center" indent="1"/>
    </xf>
    <xf numFmtId="0" fontId="14" fillId="0" borderId="0"/>
    <xf numFmtId="4" fontId="22" fillId="24" borderId="54"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22" fillId="130" borderId="0"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22" fillId="130" borderId="0" applyNumberFormat="0" applyProtection="0">
      <alignment horizontal="left" vertical="center" indent="1"/>
    </xf>
    <xf numFmtId="4" fontId="14" fillId="67" borderId="51" applyNumberFormat="0" applyProtection="0">
      <alignment horizontal="left" vertical="center" indent="1"/>
    </xf>
    <xf numFmtId="4" fontId="22" fillId="0" borderId="45"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22" fillId="130" borderId="0" applyNumberFormat="0" applyProtection="0">
      <alignment horizontal="left" vertical="center" indent="1"/>
    </xf>
    <xf numFmtId="4" fontId="22" fillId="24" borderId="55" applyNumberFormat="0" applyProtection="0">
      <alignment horizontal="left" vertical="center" indent="1"/>
    </xf>
    <xf numFmtId="4" fontId="22" fillId="130" borderId="0" applyNumberFormat="0" applyProtection="0">
      <alignment horizontal="left" vertical="center" indent="1"/>
    </xf>
    <xf numFmtId="0" fontId="14" fillId="0" borderId="0"/>
    <xf numFmtId="4" fontId="154" fillId="131" borderId="0" applyNumberFormat="0" applyProtection="0">
      <alignment horizontal="left" vertical="center" indent="1"/>
    </xf>
    <xf numFmtId="4" fontId="14" fillId="67" borderId="51" applyNumberFormat="0" applyProtection="0">
      <alignment horizontal="left" vertical="center" indent="1"/>
    </xf>
    <xf numFmtId="4" fontId="154" fillId="67" borderId="0"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54" fillId="67" borderId="0"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4" fillId="67" borderId="51" applyNumberFormat="0" applyProtection="0">
      <alignment horizontal="left" vertical="center" indent="1"/>
    </xf>
    <xf numFmtId="4" fontId="154" fillId="67" borderId="0" applyNumberFormat="0" applyProtection="0">
      <alignment horizontal="left" vertical="center" indent="1"/>
    </xf>
    <xf numFmtId="4" fontId="14" fillId="67" borderId="51"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0" fontId="14" fillId="0" borderId="0"/>
    <xf numFmtId="0" fontId="14" fillId="120" borderId="12" applyNumberFormat="0" applyProtection="0">
      <alignment horizontal="left" vertical="center" indent="1"/>
    </xf>
    <xf numFmtId="4" fontId="22" fillId="58" borderId="52" applyNumberFormat="0" applyProtection="0">
      <alignment horizontal="right" vertical="center"/>
    </xf>
    <xf numFmtId="4" fontId="22" fillId="58" borderId="52"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7" fillId="58" borderId="23"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155" fillId="71" borderId="52" applyNumberFormat="0" applyProtection="0">
      <alignment horizontal="center"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22" fillId="58" borderId="52" applyNumberFormat="0" applyProtection="0">
      <alignment horizontal="right" vertical="center"/>
    </xf>
    <xf numFmtId="4" fontId="156" fillId="10" borderId="56">
      <alignment horizontal="left" vertical="center" indent="1"/>
    </xf>
    <xf numFmtId="4" fontId="156" fillId="10" borderId="56">
      <alignment horizontal="left" vertical="center" indent="1"/>
    </xf>
    <xf numFmtId="0" fontId="14" fillId="0" borderId="0"/>
    <xf numFmtId="0" fontId="14" fillId="0" borderId="0"/>
    <xf numFmtId="4" fontId="22" fillId="24" borderId="12"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153" fillId="0" borderId="0" applyNumberFormat="0" applyProtection="0">
      <alignment horizontal="left" vertical="center" indent="1"/>
    </xf>
    <xf numFmtId="4" fontId="22" fillId="130" borderId="0" applyNumberFormat="0" applyProtection="0">
      <alignment horizontal="left" vertical="center" indent="1"/>
    </xf>
    <xf numFmtId="0" fontId="14" fillId="0" borderId="0"/>
    <xf numFmtId="0" fontId="14" fillId="0" borderId="0"/>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153" fillId="0" borderId="0" applyNumberFormat="0" applyProtection="0">
      <alignment horizontal="left" vertical="center" indent="1"/>
    </xf>
    <xf numFmtId="4" fontId="27" fillId="130" borderId="51" applyNumberFormat="0" applyProtection="0">
      <alignment horizontal="left" vertical="center" indent="1"/>
    </xf>
    <xf numFmtId="4" fontId="27" fillId="130" borderId="51" applyNumberFormat="0" applyProtection="0">
      <alignment horizontal="left" vertical="center" indent="1"/>
    </xf>
    <xf numFmtId="4" fontId="22" fillId="130" borderId="0" applyNumberFormat="0" applyProtection="0">
      <alignment horizontal="left" vertical="center" indent="1"/>
    </xf>
    <xf numFmtId="4" fontId="27" fillId="130" borderId="51" applyNumberFormat="0" applyProtection="0">
      <alignment horizontal="left" vertical="center" indent="1"/>
    </xf>
    <xf numFmtId="0" fontId="14" fillId="0" borderId="0"/>
    <xf numFmtId="4" fontId="22" fillId="130" borderId="0" applyNumberFormat="0" applyProtection="0">
      <alignment horizontal="left" vertical="center" indent="1"/>
    </xf>
    <xf numFmtId="4" fontId="22" fillId="130" borderId="0" applyNumberFormat="0" applyProtection="0">
      <alignment horizontal="left" vertical="center" indent="1"/>
    </xf>
    <xf numFmtId="4" fontId="22" fillId="130" borderId="0" applyNumberFormat="0" applyProtection="0">
      <alignment horizontal="left" vertical="center" indent="1"/>
    </xf>
    <xf numFmtId="4" fontId="22" fillId="130" borderId="0" applyNumberFormat="0" applyProtection="0">
      <alignment horizontal="left" vertical="center" indent="1"/>
    </xf>
    <xf numFmtId="0" fontId="14" fillId="0" borderId="0"/>
    <xf numFmtId="4" fontId="153" fillId="0" borderId="0" applyNumberFormat="0" applyProtection="0">
      <alignment horizontal="left" vertical="center" indent="1"/>
    </xf>
    <xf numFmtId="4" fontId="22" fillId="132" borderId="12"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153" fillId="0" borderId="0" applyNumberFormat="0" applyProtection="0">
      <alignment horizontal="left" vertical="center" indent="1"/>
    </xf>
    <xf numFmtId="4" fontId="22" fillId="58" borderId="0" applyNumberFormat="0" applyProtection="0">
      <alignment horizontal="left" vertical="center" indent="1"/>
    </xf>
    <xf numFmtId="0" fontId="14" fillId="0" borderId="0"/>
    <xf numFmtId="0" fontId="14" fillId="0" borderId="0"/>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153" fillId="0" borderId="0" applyNumberFormat="0" applyProtection="0">
      <alignment horizontal="left" vertical="center" indent="1"/>
    </xf>
    <xf numFmtId="4" fontId="27" fillId="58" borderId="51" applyNumberFormat="0" applyProtection="0">
      <alignment horizontal="left" vertical="center" indent="1"/>
    </xf>
    <xf numFmtId="4" fontId="27" fillId="58" borderId="51" applyNumberFormat="0" applyProtection="0">
      <alignment horizontal="left" vertical="center" indent="1"/>
    </xf>
    <xf numFmtId="4" fontId="22" fillId="58" borderId="0" applyNumberFormat="0" applyProtection="0">
      <alignment horizontal="left" vertical="center" indent="1"/>
    </xf>
    <xf numFmtId="4" fontId="27" fillId="58" borderId="51" applyNumberFormat="0" applyProtection="0">
      <alignment horizontal="left" vertical="center" indent="1"/>
    </xf>
    <xf numFmtId="0" fontId="14" fillId="0" borderId="0"/>
    <xf numFmtId="4" fontId="22" fillId="58" borderId="0" applyNumberFormat="0" applyProtection="0">
      <alignment horizontal="left" vertical="center" indent="1"/>
    </xf>
    <xf numFmtId="4" fontId="22" fillId="58" borderId="0" applyNumberFormat="0" applyProtection="0">
      <alignment horizontal="left" vertical="center" indent="1"/>
    </xf>
    <xf numFmtId="4" fontId="22" fillId="58" borderId="0" applyNumberFormat="0" applyProtection="0">
      <alignment horizontal="left" vertical="center" indent="1"/>
    </xf>
    <xf numFmtId="4" fontId="22" fillId="58" borderId="0" applyNumberFormat="0" applyProtection="0">
      <alignment horizontal="left" vertical="center" indent="1"/>
    </xf>
    <xf numFmtId="0" fontId="14" fillId="0" borderId="0"/>
    <xf numFmtId="4" fontId="153" fillId="0" borderId="0" applyNumberFormat="0" applyProtection="0">
      <alignment horizontal="left" vertical="center" indent="1"/>
    </xf>
    <xf numFmtId="0" fontId="14" fillId="132" borderId="1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5" fontId="14" fillId="67" borderId="52" applyNumberFormat="0" applyProtection="0">
      <alignment horizontal="left" vertical="center" indent="1"/>
    </xf>
    <xf numFmtId="185"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5" fontId="14" fillId="67" borderId="52" applyNumberFormat="0" applyProtection="0">
      <alignment horizontal="left" vertical="center" indent="1"/>
    </xf>
    <xf numFmtId="185" fontId="14" fillId="67" borderId="52" applyNumberFormat="0" applyProtection="0">
      <alignment horizontal="left" vertical="center" indent="1"/>
    </xf>
    <xf numFmtId="192" fontId="14" fillId="67" borderId="52" applyNumberFormat="0" applyProtection="0">
      <alignment horizontal="left" vertical="center" indent="1"/>
    </xf>
    <xf numFmtId="184" fontId="14" fillId="67" borderId="52" applyNumberFormat="0" applyProtection="0">
      <alignment horizontal="left" vertical="center" indent="1"/>
    </xf>
    <xf numFmtId="0" fontId="14" fillId="67" borderId="52" applyNumberFormat="0" applyProtection="0">
      <alignment horizontal="left" vertical="center" indent="1"/>
    </xf>
    <xf numFmtId="0" fontId="27" fillId="71" borderId="23" applyNumberFormat="0" applyProtection="0">
      <alignment horizontal="left" vertical="center" indent="1"/>
    </xf>
    <xf numFmtId="184" fontId="14" fillId="67" borderId="52"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188"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5" fontId="14" fillId="67" borderId="52" applyNumberFormat="0" applyProtection="0">
      <alignment horizontal="left" vertical="center" indent="1"/>
    </xf>
    <xf numFmtId="188"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187" fontId="14" fillId="67" borderId="52" applyNumberFormat="0" applyProtection="0">
      <alignment horizontal="left" vertical="center" indent="1"/>
    </xf>
    <xf numFmtId="0" fontId="14" fillId="67" borderId="52"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186" fontId="14" fillId="67" borderId="52" applyNumberFormat="0" applyProtection="0">
      <alignment horizontal="left" vertical="center" indent="1"/>
    </xf>
    <xf numFmtId="0" fontId="14" fillId="67" borderId="52" applyNumberFormat="0" applyProtection="0">
      <alignment horizontal="left" vertical="center" indent="1"/>
    </xf>
    <xf numFmtId="188" fontId="14" fillId="67" borderId="52" applyNumberFormat="0" applyProtection="0">
      <alignment horizontal="left" vertical="center" indent="1"/>
    </xf>
    <xf numFmtId="0" fontId="153" fillId="133" borderId="45" applyNumberFormat="0" applyProtection="0">
      <alignment horizontal="left" vertical="center" indent="2"/>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5" fontId="14" fillId="67" borderId="52" applyNumberFormat="0" applyProtection="0">
      <alignment horizontal="left" vertical="center" indent="1"/>
    </xf>
    <xf numFmtId="185" fontId="14" fillId="67" borderId="52"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0" fontId="27" fillId="71" borderId="23" applyNumberFormat="0" applyProtection="0">
      <alignment horizontal="left" vertical="center" indent="1"/>
    </xf>
    <xf numFmtId="185" fontId="14" fillId="67" borderId="52" applyNumberFormat="0" applyProtection="0">
      <alignment horizontal="left" vertical="center" indent="1"/>
    </xf>
    <xf numFmtId="185" fontId="14" fillId="67" borderId="52" applyNumberFormat="0" applyProtection="0">
      <alignment horizontal="left" vertical="center" indent="1"/>
    </xf>
    <xf numFmtId="187" fontId="14" fillId="67" borderId="52" applyNumberFormat="0" applyProtection="0">
      <alignment horizontal="left" vertical="center" indent="1"/>
    </xf>
    <xf numFmtId="0" fontId="153" fillId="133" borderId="45" applyNumberFormat="0" applyProtection="0">
      <alignment horizontal="left" vertical="center" indent="2"/>
    </xf>
    <xf numFmtId="0" fontId="14" fillId="67" borderId="52" applyNumberFormat="0" applyProtection="0">
      <alignment horizontal="left" vertical="center" indent="1"/>
    </xf>
    <xf numFmtId="188" fontId="27" fillId="71" borderId="23"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8" fontId="27" fillId="71" borderId="23" applyNumberFormat="0" applyProtection="0">
      <alignment horizontal="left" vertical="center" indent="1"/>
    </xf>
    <xf numFmtId="188" fontId="27" fillId="71" borderId="23"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8" fontId="27" fillId="71" borderId="23" applyNumberFormat="0" applyProtection="0">
      <alignment horizontal="left" vertical="center" indent="1"/>
    </xf>
    <xf numFmtId="188" fontId="27" fillId="71" borderId="23"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8" fontId="27" fillId="71" borderId="23" applyNumberFormat="0" applyProtection="0">
      <alignment horizontal="left" vertical="center" indent="1"/>
    </xf>
    <xf numFmtId="0" fontId="27" fillId="71" borderId="23"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27" fillId="71" borderId="23"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0" fontId="27" fillId="71" borderId="23" applyNumberFormat="0" applyProtection="0">
      <alignment horizontal="left" vertical="center" indent="1"/>
    </xf>
    <xf numFmtId="0" fontId="153" fillId="133" borderId="45" applyNumberFormat="0" applyProtection="0">
      <alignment horizontal="left" vertical="center" indent="2"/>
    </xf>
    <xf numFmtId="188" fontId="14" fillId="67" borderId="52" applyNumberFormat="0" applyProtection="0">
      <alignment horizontal="left" vertical="center" indent="1"/>
    </xf>
    <xf numFmtId="188" fontId="14" fillId="67" borderId="52" applyNumberFormat="0" applyProtection="0">
      <alignment horizontal="left" vertical="center" indent="1"/>
    </xf>
    <xf numFmtId="187" fontId="14" fillId="67" borderId="52" applyNumberFormat="0" applyProtection="0">
      <alignment horizontal="left" vertical="center" indent="1"/>
    </xf>
    <xf numFmtId="188" fontId="14" fillId="67" borderId="52" applyNumberFormat="0" applyProtection="0">
      <alignment horizontal="left" vertical="center" indent="1"/>
    </xf>
    <xf numFmtId="187" fontId="14" fillId="67" borderId="52" applyNumberFormat="0" applyProtection="0">
      <alignment horizontal="left" vertical="center" indent="1"/>
    </xf>
    <xf numFmtId="188" fontId="14" fillId="67" borderId="52" applyNumberFormat="0" applyProtection="0">
      <alignment horizontal="left" vertical="center" indent="1"/>
    </xf>
    <xf numFmtId="188"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8"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185" fontId="14" fillId="67" borderId="52" applyNumberFormat="0" applyProtection="0">
      <alignment horizontal="left" vertical="center" indent="1"/>
    </xf>
    <xf numFmtId="0" fontId="14" fillId="67" borderId="52" applyNumberFormat="0" applyProtection="0">
      <alignment horizontal="left" vertical="center" indent="1"/>
    </xf>
    <xf numFmtId="0" fontId="53" fillId="134" borderId="45" applyNumberFormat="0" applyProtection="0">
      <alignment horizontal="left" vertical="center" indent="2"/>
    </xf>
    <xf numFmtId="187" fontId="14" fillId="67" borderId="52" applyNumberFormat="0" applyProtection="0">
      <alignment horizontal="left" vertical="center" indent="1"/>
    </xf>
    <xf numFmtId="188" fontId="14" fillId="67" borderId="52" applyNumberFormat="0" applyProtection="0">
      <alignment horizontal="left" vertical="center" indent="1"/>
    </xf>
    <xf numFmtId="188"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8"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188"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8" fontId="14" fillId="67" borderId="52" applyNumberFormat="0" applyProtection="0">
      <alignment horizontal="left" vertical="center" indent="1"/>
    </xf>
    <xf numFmtId="0"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6" fontId="14" fillId="67" borderId="52" applyNumberFormat="0" applyProtection="0">
      <alignment horizontal="left" vertical="center" indent="1"/>
    </xf>
    <xf numFmtId="186"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187" fontId="14" fillId="67" borderId="52" applyNumberFormat="0" applyProtection="0">
      <alignment horizontal="left" vertical="center" indent="1"/>
    </xf>
    <xf numFmtId="0" fontId="153" fillId="133" borderId="45" applyNumberFormat="0" applyProtection="0">
      <alignment horizontal="left" vertical="center" indent="2"/>
    </xf>
    <xf numFmtId="0" fontId="14" fillId="132" borderId="12" applyNumberFormat="0" applyProtection="0">
      <alignment horizontal="left" vertical="center"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185" fontId="14" fillId="67" borderId="52" applyNumberFormat="0" applyProtection="0">
      <alignment horizontal="left" vertical="top" indent="1"/>
    </xf>
    <xf numFmtId="185"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5" fontId="14" fillId="67" borderId="52" applyNumberFormat="0" applyProtection="0">
      <alignment horizontal="left" vertical="top" indent="1"/>
    </xf>
    <xf numFmtId="185" fontId="14" fillId="67" borderId="52" applyNumberFormat="0" applyProtection="0">
      <alignment horizontal="left" vertical="top" indent="1"/>
    </xf>
    <xf numFmtId="192" fontId="14" fillId="67" borderId="52" applyNumberFormat="0" applyProtection="0">
      <alignment horizontal="left" vertical="top" indent="1"/>
    </xf>
    <xf numFmtId="184" fontId="14"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187" fontId="14" fillId="67" borderId="52" applyNumberFormat="0" applyProtection="0">
      <alignment horizontal="left" vertical="top" indent="1"/>
    </xf>
    <xf numFmtId="184" fontId="14" fillId="67" borderId="52" applyNumberFormat="0" applyProtection="0">
      <alignment horizontal="left" vertical="top" indent="1"/>
    </xf>
    <xf numFmtId="0" fontId="27" fillId="67" borderId="52" applyNumberFormat="0" applyProtection="0">
      <alignment horizontal="left" vertical="top" indent="1"/>
    </xf>
    <xf numFmtId="0" fontId="14" fillId="131"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5" fontId="14" fillId="67" borderId="52" applyNumberFormat="0" applyProtection="0">
      <alignment horizontal="left" vertical="top" indent="1"/>
    </xf>
    <xf numFmtId="188"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7" fontId="14" fillId="67" borderId="52" applyNumberFormat="0" applyProtection="0">
      <alignment horizontal="left" vertical="top" indent="1"/>
    </xf>
    <xf numFmtId="0" fontId="14" fillId="67" borderId="52" applyNumberFormat="0" applyProtection="0">
      <alignment horizontal="left" vertical="top" indent="1"/>
    </xf>
    <xf numFmtId="188"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6" fontId="14" fillId="67" borderId="52" applyNumberFormat="0" applyProtection="0">
      <alignment horizontal="left" vertical="top" indent="1"/>
    </xf>
    <xf numFmtId="0" fontId="14" fillId="67" borderId="52" applyNumberFormat="0" applyProtection="0">
      <alignment horizontal="left" vertical="top" indent="1"/>
    </xf>
    <xf numFmtId="188"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5" fontId="14" fillId="67" borderId="52" applyNumberFormat="0" applyProtection="0">
      <alignment horizontal="left" vertical="top" indent="1"/>
    </xf>
    <xf numFmtId="185"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5" fontId="14" fillId="67" borderId="52" applyNumberFormat="0" applyProtection="0">
      <alignment horizontal="left" vertical="top" indent="1"/>
    </xf>
    <xf numFmtId="185" fontId="14" fillId="67" borderId="52" applyNumberFormat="0" applyProtection="0">
      <alignment horizontal="left" vertical="top" indent="1"/>
    </xf>
    <xf numFmtId="0" fontId="14" fillId="131" borderId="52" applyNumberFormat="0" applyProtection="0">
      <alignment horizontal="left" vertical="top" indent="1"/>
    </xf>
    <xf numFmtId="0" fontId="14" fillId="131" borderId="52" applyNumberFormat="0" applyProtection="0">
      <alignment horizontal="left" vertical="top" indent="1"/>
    </xf>
    <xf numFmtId="188"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8" fontId="27" fillId="67" borderId="52" applyNumberFormat="0" applyProtection="0">
      <alignment horizontal="left" vertical="top" indent="1"/>
    </xf>
    <xf numFmtId="188"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14" fillId="131"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8" fontId="27" fillId="67" borderId="52" applyNumberFormat="0" applyProtection="0">
      <alignment horizontal="left" vertical="top" indent="1"/>
    </xf>
    <xf numFmtId="188"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188"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14"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0" fontId="27" fillId="67" borderId="52" applyNumberFormat="0" applyProtection="0">
      <alignment horizontal="left" vertical="top" indent="1"/>
    </xf>
    <xf numFmtId="187" fontId="14" fillId="67" borderId="52" applyNumberFormat="0" applyProtection="0">
      <alignment horizontal="left" vertical="top" indent="1"/>
    </xf>
    <xf numFmtId="0" fontId="27" fillId="67" borderId="52" applyNumberFormat="0" applyProtection="0">
      <alignment horizontal="left" vertical="top" indent="1"/>
    </xf>
    <xf numFmtId="0" fontId="14" fillId="131" borderId="52" applyNumberFormat="0" applyProtection="0">
      <alignment horizontal="left" vertical="top" indent="1"/>
    </xf>
    <xf numFmtId="0" fontId="14" fillId="67" borderId="52" applyNumberFormat="0" applyProtection="0">
      <alignment horizontal="left" vertical="top" indent="1"/>
    </xf>
    <xf numFmtId="188" fontId="14" fillId="67"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8" fontId="14" fillId="67"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5" fontId="14" fillId="67" borderId="52" applyNumberFormat="0" applyProtection="0">
      <alignment horizontal="left" vertical="top" indent="1"/>
    </xf>
    <xf numFmtId="188" fontId="14" fillId="67" borderId="52" applyNumberFormat="0" applyProtection="0">
      <alignment horizontal="left" vertical="top" indent="1"/>
    </xf>
    <xf numFmtId="187" fontId="14" fillId="67" borderId="52" applyNumberFormat="0" applyProtection="0">
      <alignment horizontal="left" vertical="top" indent="1"/>
    </xf>
    <xf numFmtId="188" fontId="14" fillId="67" borderId="52" applyNumberFormat="0" applyProtection="0">
      <alignment horizontal="left" vertical="top" indent="1"/>
    </xf>
    <xf numFmtId="188"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8"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8"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8"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6" fontId="14" fillId="67" borderId="52" applyNumberFormat="0" applyProtection="0">
      <alignment horizontal="left" vertical="top" indent="1"/>
    </xf>
    <xf numFmtId="186"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0"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187" fontId="14" fillId="67" borderId="52" applyNumberFormat="0" applyProtection="0">
      <alignment horizontal="left" vertical="top" indent="1"/>
    </xf>
    <xf numFmtId="0" fontId="14" fillId="131" borderId="52" applyNumberFormat="0" applyProtection="0">
      <alignment horizontal="left" vertical="top" indent="1"/>
    </xf>
    <xf numFmtId="0" fontId="14" fillId="15" borderId="1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5" fontId="14" fillId="58" borderId="52" applyNumberFormat="0" applyProtection="0">
      <alignment horizontal="left" vertical="center" indent="1"/>
    </xf>
    <xf numFmtId="185"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5" fontId="14" fillId="58" borderId="52" applyNumberFormat="0" applyProtection="0">
      <alignment horizontal="left" vertical="center" indent="1"/>
    </xf>
    <xf numFmtId="185" fontId="14" fillId="58" borderId="52" applyNumberFormat="0" applyProtection="0">
      <alignment horizontal="left" vertical="center" indent="1"/>
    </xf>
    <xf numFmtId="192" fontId="14" fillId="58" borderId="52" applyNumberFormat="0" applyProtection="0">
      <alignment horizontal="left" vertical="center" indent="1"/>
    </xf>
    <xf numFmtId="184" fontId="14" fillId="58" borderId="52" applyNumberFormat="0" applyProtection="0">
      <alignment horizontal="left" vertical="center" indent="1"/>
    </xf>
    <xf numFmtId="0" fontId="14" fillId="58" borderId="52" applyNumberFormat="0" applyProtection="0">
      <alignment horizontal="left" vertical="center" indent="1"/>
    </xf>
    <xf numFmtId="0" fontId="27" fillId="106" borderId="23" applyNumberFormat="0" applyProtection="0">
      <alignment horizontal="left" vertical="center" indent="1"/>
    </xf>
    <xf numFmtId="184" fontId="14" fillId="58" borderId="52"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188"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5" fontId="14" fillId="58" borderId="52" applyNumberFormat="0" applyProtection="0">
      <alignment horizontal="left" vertical="center" indent="1"/>
    </xf>
    <xf numFmtId="188"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187" fontId="14" fillId="58" borderId="52" applyNumberFormat="0" applyProtection="0">
      <alignment horizontal="left" vertical="center" indent="1"/>
    </xf>
    <xf numFmtId="0" fontId="14" fillId="58" borderId="52"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186" fontId="14" fillId="58" borderId="52" applyNumberFormat="0" applyProtection="0">
      <alignment horizontal="left" vertical="center" indent="1"/>
    </xf>
    <xf numFmtId="0" fontId="14" fillId="58" borderId="52" applyNumberFormat="0" applyProtection="0">
      <alignment horizontal="left" vertical="center" indent="1"/>
    </xf>
    <xf numFmtId="188" fontId="14" fillId="58" borderId="52" applyNumberFormat="0" applyProtection="0">
      <alignment horizontal="left" vertical="center" indent="1"/>
    </xf>
    <xf numFmtId="0"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5" fontId="14" fillId="58" borderId="52" applyNumberFormat="0" applyProtection="0">
      <alignment horizontal="left" vertical="center" indent="1"/>
    </xf>
    <xf numFmtId="185" fontId="14" fillId="58" borderId="52"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0" fontId="27" fillId="106" borderId="23" applyNumberFormat="0" applyProtection="0">
      <alignment horizontal="left" vertical="center" indent="1"/>
    </xf>
    <xf numFmtId="185" fontId="14" fillId="58" borderId="52" applyNumberFormat="0" applyProtection="0">
      <alignment horizontal="left" vertical="center" indent="1"/>
    </xf>
    <xf numFmtId="185" fontId="14" fillId="58" borderId="52" applyNumberFormat="0" applyProtection="0">
      <alignment horizontal="left" vertical="center" indent="1"/>
    </xf>
    <xf numFmtId="187" fontId="14" fillId="58" borderId="52" applyNumberFormat="0" applyProtection="0">
      <alignment horizontal="left" vertical="center" indent="1"/>
    </xf>
    <xf numFmtId="0" fontId="53" fillId="0" borderId="45" applyNumberFormat="0" applyProtection="0">
      <alignment horizontal="left" vertical="center" indent="2"/>
    </xf>
    <xf numFmtId="0" fontId="14" fillId="58" borderId="52" applyNumberFormat="0" applyProtection="0">
      <alignment horizontal="left" vertical="center" indent="1"/>
    </xf>
    <xf numFmtId="188"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8" fontId="27" fillId="106" borderId="23" applyNumberFormat="0" applyProtection="0">
      <alignment horizontal="left" vertical="center" indent="1"/>
    </xf>
    <xf numFmtId="188"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8" fontId="27" fillId="106" borderId="23" applyNumberFormat="0" applyProtection="0">
      <alignment horizontal="left" vertical="center" indent="1"/>
    </xf>
    <xf numFmtId="188"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8" fontId="27" fillId="106" borderId="23" applyNumberFormat="0" applyProtection="0">
      <alignment horizontal="left" vertical="center" indent="1"/>
    </xf>
    <xf numFmtId="0"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27" fillId="106" borderId="23"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0" fontId="27" fillId="106" borderId="23" applyNumberFormat="0" applyProtection="0">
      <alignment horizontal="left" vertical="center" indent="1"/>
    </xf>
    <xf numFmtId="0" fontId="53" fillId="135" borderId="45" applyNumberFormat="0" applyProtection="0">
      <alignment horizontal="left" vertical="center" indent="2"/>
    </xf>
    <xf numFmtId="188"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188"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8"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185" fontId="14" fillId="58" borderId="52" applyNumberFormat="0" applyProtection="0">
      <alignment horizontal="left" vertical="center" indent="1"/>
    </xf>
    <xf numFmtId="0"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8" fontId="14" fillId="58" borderId="52" applyNumberFormat="0" applyProtection="0">
      <alignment horizontal="left" vertical="center" indent="1"/>
    </xf>
    <xf numFmtId="0"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6" fontId="14" fillId="58" borderId="52" applyNumberFormat="0" applyProtection="0">
      <alignment horizontal="left" vertical="center" indent="1"/>
    </xf>
    <xf numFmtId="186"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187" fontId="14" fillId="58" borderId="52" applyNumberFormat="0" applyProtection="0">
      <alignment horizontal="left" vertical="center" indent="1"/>
    </xf>
    <xf numFmtId="0" fontId="14" fillId="15" borderId="12" applyNumberFormat="0" applyProtection="0">
      <alignment horizontal="left" vertical="center"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185" fontId="14" fillId="58" borderId="52" applyNumberFormat="0" applyProtection="0">
      <alignment horizontal="left" vertical="top" indent="1"/>
    </xf>
    <xf numFmtId="185"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5" fontId="14" fillId="58" borderId="52" applyNumberFormat="0" applyProtection="0">
      <alignment horizontal="left" vertical="top" indent="1"/>
    </xf>
    <xf numFmtId="185" fontId="14" fillId="58" borderId="52" applyNumberFormat="0" applyProtection="0">
      <alignment horizontal="left" vertical="top" indent="1"/>
    </xf>
    <xf numFmtId="192" fontId="14" fillId="58" borderId="52" applyNumberFormat="0" applyProtection="0">
      <alignment horizontal="left" vertical="top" indent="1"/>
    </xf>
    <xf numFmtId="184" fontId="14"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187" fontId="14" fillId="58" borderId="52" applyNumberFormat="0" applyProtection="0">
      <alignment horizontal="left" vertical="top" indent="1"/>
    </xf>
    <xf numFmtId="184" fontId="14" fillId="58" borderId="52" applyNumberFormat="0" applyProtection="0">
      <alignment horizontal="left" vertical="top" indent="1"/>
    </xf>
    <xf numFmtId="0" fontId="27" fillId="58" borderId="52" applyNumberFormat="0" applyProtection="0">
      <alignment horizontal="left" vertical="top" indent="1"/>
    </xf>
    <xf numFmtId="0" fontId="14" fillId="136"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5" fontId="14" fillId="58" borderId="52" applyNumberFormat="0" applyProtection="0">
      <alignment horizontal="left" vertical="top" indent="1"/>
    </xf>
    <xf numFmtId="188"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7" fontId="14" fillId="58" borderId="52" applyNumberFormat="0" applyProtection="0">
      <alignment horizontal="left" vertical="top" indent="1"/>
    </xf>
    <xf numFmtId="0" fontId="14" fillId="58" borderId="52" applyNumberFormat="0" applyProtection="0">
      <alignment horizontal="left" vertical="top" indent="1"/>
    </xf>
    <xf numFmtId="188"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6" fontId="14" fillId="58" borderId="52" applyNumberFormat="0" applyProtection="0">
      <alignment horizontal="left" vertical="top" indent="1"/>
    </xf>
    <xf numFmtId="0" fontId="14" fillId="58" borderId="52" applyNumberFormat="0" applyProtection="0">
      <alignment horizontal="left" vertical="top" indent="1"/>
    </xf>
    <xf numFmtId="188"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5" fontId="14" fillId="58" borderId="52" applyNumberFormat="0" applyProtection="0">
      <alignment horizontal="left" vertical="top" indent="1"/>
    </xf>
    <xf numFmtId="185"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5" fontId="14" fillId="58" borderId="52" applyNumberFormat="0" applyProtection="0">
      <alignment horizontal="left" vertical="top" indent="1"/>
    </xf>
    <xf numFmtId="185" fontId="14" fillId="58" borderId="52" applyNumberFormat="0" applyProtection="0">
      <alignment horizontal="left" vertical="top" indent="1"/>
    </xf>
    <xf numFmtId="0" fontId="14" fillId="136" borderId="52" applyNumberFormat="0" applyProtection="0">
      <alignment horizontal="left" vertical="top" indent="1"/>
    </xf>
    <xf numFmtId="0" fontId="14" fillId="136" borderId="52" applyNumberFormat="0" applyProtection="0">
      <alignment horizontal="left" vertical="top" indent="1"/>
    </xf>
    <xf numFmtId="188"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8" fontId="27" fillId="58" borderId="52" applyNumberFormat="0" applyProtection="0">
      <alignment horizontal="left" vertical="top" indent="1"/>
    </xf>
    <xf numFmtId="188"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14" fillId="136"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8" fontId="27" fillId="58" borderId="52" applyNumberFormat="0" applyProtection="0">
      <alignment horizontal="left" vertical="top" indent="1"/>
    </xf>
    <xf numFmtId="188"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188"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14"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0" fontId="27" fillId="58" borderId="52" applyNumberFormat="0" applyProtection="0">
      <alignment horizontal="left" vertical="top" indent="1"/>
    </xf>
    <xf numFmtId="187" fontId="14" fillId="58" borderId="52" applyNumberFormat="0" applyProtection="0">
      <alignment horizontal="left" vertical="top" indent="1"/>
    </xf>
    <xf numFmtId="0" fontId="27" fillId="58" borderId="52" applyNumberFormat="0" applyProtection="0">
      <alignment horizontal="left" vertical="top" indent="1"/>
    </xf>
    <xf numFmtId="0" fontId="14" fillId="136" borderId="52" applyNumberFormat="0" applyProtection="0">
      <alignment horizontal="left" vertical="top" indent="1"/>
    </xf>
    <xf numFmtId="0" fontId="14" fillId="58" borderId="52" applyNumberFormat="0" applyProtection="0">
      <alignment horizontal="left" vertical="top" indent="1"/>
    </xf>
    <xf numFmtId="188" fontId="14" fillId="58"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8" fontId="14" fillId="58"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5" fontId="14" fillId="58" borderId="52" applyNumberFormat="0" applyProtection="0">
      <alignment horizontal="left" vertical="top" indent="1"/>
    </xf>
    <xf numFmtId="188" fontId="14" fillId="58" borderId="52" applyNumberFormat="0" applyProtection="0">
      <alignment horizontal="left" vertical="top" indent="1"/>
    </xf>
    <xf numFmtId="187" fontId="14" fillId="58" borderId="52" applyNumberFormat="0" applyProtection="0">
      <alignment horizontal="left" vertical="top" indent="1"/>
    </xf>
    <xf numFmtId="188" fontId="14" fillId="58" borderId="52" applyNumberFormat="0" applyProtection="0">
      <alignment horizontal="left" vertical="top" indent="1"/>
    </xf>
    <xf numFmtId="188"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8"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8"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8"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6" fontId="14" fillId="58" borderId="52" applyNumberFormat="0" applyProtection="0">
      <alignment horizontal="left" vertical="top" indent="1"/>
    </xf>
    <xf numFmtId="186"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0"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187" fontId="14" fillId="58" borderId="52" applyNumberFormat="0" applyProtection="0">
      <alignment horizontal="left" vertical="top" indent="1"/>
    </xf>
    <xf numFmtId="0" fontId="14" fillId="136" borderId="52" applyNumberFormat="0" applyProtection="0">
      <alignment horizontal="left" vertical="top" indent="1"/>
    </xf>
    <xf numFmtId="0" fontId="14" fillId="8" borderId="1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5" fontId="14" fillId="56" borderId="52" applyNumberFormat="0" applyProtection="0">
      <alignment horizontal="left" vertical="center" indent="1"/>
    </xf>
    <xf numFmtId="185"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5" fontId="14" fillId="56" borderId="52" applyNumberFormat="0" applyProtection="0">
      <alignment horizontal="left" vertical="center" indent="1"/>
    </xf>
    <xf numFmtId="185" fontId="14" fillId="56" borderId="52" applyNumberFormat="0" applyProtection="0">
      <alignment horizontal="left" vertical="center" indent="1"/>
    </xf>
    <xf numFmtId="192" fontId="14" fillId="56" borderId="52" applyNumberFormat="0" applyProtection="0">
      <alignment horizontal="left" vertical="center" indent="1"/>
    </xf>
    <xf numFmtId="184" fontId="14" fillId="56" borderId="52" applyNumberFormat="0" applyProtection="0">
      <alignment horizontal="left" vertical="center" indent="1"/>
    </xf>
    <xf numFmtId="0" fontId="14" fillId="56" borderId="52" applyNumberFormat="0" applyProtection="0">
      <alignment horizontal="left" vertical="center" indent="1"/>
    </xf>
    <xf numFmtId="0" fontId="27" fillId="56" borderId="23" applyNumberFormat="0" applyProtection="0">
      <alignment horizontal="left" vertical="center" indent="1"/>
    </xf>
    <xf numFmtId="184" fontId="14" fillId="56" borderId="52"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188"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5" fontId="14" fillId="56" borderId="52" applyNumberFormat="0" applyProtection="0">
      <alignment horizontal="left" vertical="center" indent="1"/>
    </xf>
    <xf numFmtId="188"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187" fontId="14" fillId="56" borderId="52" applyNumberFormat="0" applyProtection="0">
      <alignment horizontal="left" vertical="center" indent="1"/>
    </xf>
    <xf numFmtId="0" fontId="14" fillId="56" borderId="52"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186" fontId="14" fillId="56" borderId="52" applyNumberFormat="0" applyProtection="0">
      <alignment horizontal="left" vertical="center" indent="1"/>
    </xf>
    <xf numFmtId="0" fontId="14" fillId="56" borderId="52" applyNumberFormat="0" applyProtection="0">
      <alignment horizontal="left" vertical="center" indent="1"/>
    </xf>
    <xf numFmtId="188" fontId="14" fillId="56" borderId="52" applyNumberFormat="0" applyProtection="0">
      <alignment horizontal="left" vertical="center" indent="1"/>
    </xf>
    <xf numFmtId="0"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5" fontId="14" fillId="56" borderId="52" applyNumberFormat="0" applyProtection="0">
      <alignment horizontal="left" vertical="center" indent="1"/>
    </xf>
    <xf numFmtId="185" fontId="14" fillId="56" borderId="52"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0" fontId="27" fillId="56" borderId="23" applyNumberFormat="0" applyProtection="0">
      <alignment horizontal="left" vertical="center" indent="1"/>
    </xf>
    <xf numFmtId="185" fontId="14" fillId="56" borderId="52" applyNumberFormat="0" applyProtection="0">
      <alignment horizontal="left" vertical="center" indent="1"/>
    </xf>
    <xf numFmtId="185" fontId="14" fillId="56" borderId="52" applyNumberFormat="0" applyProtection="0">
      <alignment horizontal="left" vertical="center" indent="1"/>
    </xf>
    <xf numFmtId="187" fontId="14" fillId="56" borderId="52" applyNumberFormat="0" applyProtection="0">
      <alignment horizontal="left" vertical="center" indent="1"/>
    </xf>
    <xf numFmtId="0" fontId="53" fillId="0" borderId="45" applyNumberFormat="0" applyProtection="0">
      <alignment horizontal="left" vertical="center" indent="2"/>
    </xf>
    <xf numFmtId="0" fontId="14" fillId="56" borderId="52" applyNumberFormat="0" applyProtection="0">
      <alignment horizontal="left" vertical="center" indent="1"/>
    </xf>
    <xf numFmtId="188"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8" fontId="27" fillId="56" borderId="23" applyNumberFormat="0" applyProtection="0">
      <alignment horizontal="left" vertical="center" indent="1"/>
    </xf>
    <xf numFmtId="188"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8" fontId="27" fillId="56" borderId="23" applyNumberFormat="0" applyProtection="0">
      <alignment horizontal="left" vertical="center" indent="1"/>
    </xf>
    <xf numFmtId="188"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8" fontId="27" fillId="56" borderId="23" applyNumberFormat="0" applyProtection="0">
      <alignment horizontal="left" vertical="center" indent="1"/>
    </xf>
    <xf numFmtId="0"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27" fillId="56" borderId="23"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0" fontId="27" fillId="56" borderId="23" applyNumberFormat="0" applyProtection="0">
      <alignment horizontal="left" vertical="center" indent="1"/>
    </xf>
    <xf numFmtId="0" fontId="14" fillId="56" borderId="52" applyNumberFormat="0" applyProtection="0">
      <alignment horizontal="left" vertical="center" indent="1"/>
    </xf>
    <xf numFmtId="188"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188"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8"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185" fontId="14" fillId="56" borderId="52" applyNumberFormat="0" applyProtection="0">
      <alignment horizontal="left" vertical="center" indent="1"/>
    </xf>
    <xf numFmtId="0"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8" fontId="14" fillId="56" borderId="52" applyNumberFormat="0" applyProtection="0">
      <alignment horizontal="left" vertical="center" indent="1"/>
    </xf>
    <xf numFmtId="0"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6" fontId="14" fillId="56" borderId="52" applyNumberFormat="0" applyProtection="0">
      <alignment horizontal="left" vertical="center" indent="1"/>
    </xf>
    <xf numFmtId="186"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187" fontId="14" fillId="56" borderId="52" applyNumberFormat="0" applyProtection="0">
      <alignment horizontal="left" vertical="center" indent="1"/>
    </xf>
    <xf numFmtId="0" fontId="14" fillId="8" borderId="12" applyNumberFormat="0" applyProtection="0">
      <alignment horizontal="left" vertical="center"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185" fontId="14" fillId="56" borderId="52" applyNumberFormat="0" applyProtection="0">
      <alignment horizontal="left" vertical="top" indent="1"/>
    </xf>
    <xf numFmtId="185"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5" fontId="14" fillId="56" borderId="52" applyNumberFormat="0" applyProtection="0">
      <alignment horizontal="left" vertical="top" indent="1"/>
    </xf>
    <xf numFmtId="185" fontId="14" fillId="56" borderId="52" applyNumberFormat="0" applyProtection="0">
      <alignment horizontal="left" vertical="top" indent="1"/>
    </xf>
    <xf numFmtId="192" fontId="14" fillId="56" borderId="52" applyNumberFormat="0" applyProtection="0">
      <alignment horizontal="left" vertical="top" indent="1"/>
    </xf>
    <xf numFmtId="184" fontId="14"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187" fontId="14" fillId="56" borderId="52" applyNumberFormat="0" applyProtection="0">
      <alignment horizontal="left" vertical="top" indent="1"/>
    </xf>
    <xf numFmtId="184" fontId="14" fillId="56" borderId="52" applyNumberFormat="0" applyProtection="0">
      <alignment horizontal="left" vertical="top" indent="1"/>
    </xf>
    <xf numFmtId="0" fontId="27" fillId="56" borderId="52" applyNumberFormat="0" applyProtection="0">
      <alignment horizontal="left" vertical="top" indent="1"/>
    </xf>
    <xf numFmtId="0" fontId="14" fillId="5"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5" fontId="14" fillId="56" borderId="52" applyNumberFormat="0" applyProtection="0">
      <alignment horizontal="left" vertical="top" indent="1"/>
    </xf>
    <xf numFmtId="188"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7" fontId="14" fillId="56" borderId="52" applyNumberFormat="0" applyProtection="0">
      <alignment horizontal="left" vertical="top" indent="1"/>
    </xf>
    <xf numFmtId="0" fontId="14" fillId="56" borderId="52" applyNumberFormat="0" applyProtection="0">
      <alignment horizontal="left" vertical="top" indent="1"/>
    </xf>
    <xf numFmtId="188"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6" fontId="14" fillId="56" borderId="52" applyNumberFormat="0" applyProtection="0">
      <alignment horizontal="left" vertical="top" indent="1"/>
    </xf>
    <xf numFmtId="0" fontId="14" fillId="56" borderId="52" applyNumberFormat="0" applyProtection="0">
      <alignment horizontal="left" vertical="top" indent="1"/>
    </xf>
    <xf numFmtId="188"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5" fontId="14" fillId="56" borderId="52" applyNumberFormat="0" applyProtection="0">
      <alignment horizontal="left" vertical="top" indent="1"/>
    </xf>
    <xf numFmtId="185"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5" fontId="14" fillId="56" borderId="52" applyNumberFormat="0" applyProtection="0">
      <alignment horizontal="left" vertical="top" indent="1"/>
    </xf>
    <xf numFmtId="185" fontId="14" fillId="56" borderId="52" applyNumberFormat="0" applyProtection="0">
      <alignment horizontal="left" vertical="top" indent="1"/>
    </xf>
    <xf numFmtId="0" fontId="14" fillId="5" borderId="52" applyNumberFormat="0" applyProtection="0">
      <alignment horizontal="left" vertical="top" indent="1"/>
    </xf>
    <xf numFmtId="0" fontId="14" fillId="5" borderId="52" applyNumberFormat="0" applyProtection="0">
      <alignment horizontal="left" vertical="top" indent="1"/>
    </xf>
    <xf numFmtId="188"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8" fontId="27" fillId="56" borderId="52" applyNumberFormat="0" applyProtection="0">
      <alignment horizontal="left" vertical="top" indent="1"/>
    </xf>
    <xf numFmtId="188"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14" fillId="5"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8" fontId="27" fillId="56" borderId="52" applyNumberFormat="0" applyProtection="0">
      <alignment horizontal="left" vertical="top" indent="1"/>
    </xf>
    <xf numFmtId="188"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188"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14"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0" fontId="27" fillId="56" borderId="52" applyNumberFormat="0" applyProtection="0">
      <alignment horizontal="left" vertical="top" indent="1"/>
    </xf>
    <xf numFmtId="187" fontId="14" fillId="56" borderId="52" applyNumberFormat="0" applyProtection="0">
      <alignment horizontal="left" vertical="top" indent="1"/>
    </xf>
    <xf numFmtId="0" fontId="27" fillId="56" borderId="52" applyNumberFormat="0" applyProtection="0">
      <alignment horizontal="left" vertical="top" indent="1"/>
    </xf>
    <xf numFmtId="0" fontId="14" fillId="5" borderId="52" applyNumberFormat="0" applyProtection="0">
      <alignment horizontal="left" vertical="top" indent="1"/>
    </xf>
    <xf numFmtId="0" fontId="14" fillId="56" borderId="52" applyNumberFormat="0" applyProtection="0">
      <alignment horizontal="left" vertical="top" indent="1"/>
    </xf>
    <xf numFmtId="188" fontId="14" fillId="56"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8" fontId="14" fillId="56"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5" fontId="14" fillId="56" borderId="52" applyNumberFormat="0" applyProtection="0">
      <alignment horizontal="left" vertical="top" indent="1"/>
    </xf>
    <xf numFmtId="188" fontId="14" fillId="56" borderId="52" applyNumberFormat="0" applyProtection="0">
      <alignment horizontal="left" vertical="top" indent="1"/>
    </xf>
    <xf numFmtId="187" fontId="14" fillId="56" borderId="52" applyNumberFormat="0" applyProtection="0">
      <alignment horizontal="left" vertical="top" indent="1"/>
    </xf>
    <xf numFmtId="188" fontId="14" fillId="56" borderId="52" applyNumberFormat="0" applyProtection="0">
      <alignment horizontal="left" vertical="top" indent="1"/>
    </xf>
    <xf numFmtId="188"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8"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8"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8"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6" fontId="14" fillId="56" borderId="52" applyNumberFormat="0" applyProtection="0">
      <alignment horizontal="left" vertical="top" indent="1"/>
    </xf>
    <xf numFmtId="186"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0"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187" fontId="14" fillId="56" borderId="52" applyNumberFormat="0" applyProtection="0">
      <alignment horizontal="left" vertical="top" indent="1"/>
    </xf>
    <xf numFmtId="0" fontId="14" fillId="5" borderId="52" applyNumberFormat="0" applyProtection="0">
      <alignment horizontal="left" vertical="top" indent="1"/>
    </xf>
    <xf numFmtId="0" fontId="14" fillId="120" borderId="1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5" fontId="14" fillId="130" borderId="52" applyNumberFormat="0" applyProtection="0">
      <alignment horizontal="left" vertical="center" indent="1"/>
    </xf>
    <xf numFmtId="185"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5" fontId="14" fillId="130" borderId="52" applyNumberFormat="0" applyProtection="0">
      <alignment horizontal="left" vertical="center" indent="1"/>
    </xf>
    <xf numFmtId="185" fontId="14" fillId="130" borderId="52" applyNumberFormat="0" applyProtection="0">
      <alignment horizontal="left" vertical="center" indent="1"/>
    </xf>
    <xf numFmtId="192" fontId="14" fillId="130" borderId="52" applyNumberFormat="0" applyProtection="0">
      <alignment horizontal="left" vertical="center" indent="1"/>
    </xf>
    <xf numFmtId="184" fontId="14" fillId="130" borderId="52" applyNumberFormat="0" applyProtection="0">
      <alignment horizontal="left" vertical="center" indent="1"/>
    </xf>
    <xf numFmtId="0" fontId="14" fillId="130" borderId="52" applyNumberFormat="0" applyProtection="0">
      <alignment horizontal="left" vertical="center" indent="1"/>
    </xf>
    <xf numFmtId="0" fontId="27" fillId="130" borderId="23" applyNumberFormat="0" applyProtection="0">
      <alignment horizontal="left" vertical="center" indent="1"/>
    </xf>
    <xf numFmtId="184" fontId="14" fillId="130" borderId="52"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188"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5" fontId="14" fillId="130" borderId="52" applyNumberFormat="0" applyProtection="0">
      <alignment horizontal="left" vertical="center" indent="1"/>
    </xf>
    <xf numFmtId="188"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187" fontId="14" fillId="130" borderId="52" applyNumberFormat="0" applyProtection="0">
      <alignment horizontal="left" vertical="center" indent="1"/>
    </xf>
    <xf numFmtId="0" fontId="14" fillId="130" borderId="52"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186" fontId="14" fillId="130" borderId="52" applyNumberFormat="0" applyProtection="0">
      <alignment horizontal="left" vertical="center" indent="1"/>
    </xf>
    <xf numFmtId="0" fontId="14" fillId="130" borderId="52" applyNumberFormat="0" applyProtection="0">
      <alignment horizontal="left" vertical="center" indent="1"/>
    </xf>
    <xf numFmtId="188" fontId="14" fillId="130" borderId="52" applyNumberFormat="0" applyProtection="0">
      <alignment horizontal="left" vertical="center" indent="1"/>
    </xf>
    <xf numFmtId="0"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5" fontId="14" fillId="130" borderId="52" applyNumberFormat="0" applyProtection="0">
      <alignment horizontal="left" vertical="center" indent="1"/>
    </xf>
    <xf numFmtId="185" fontId="14" fillId="130" borderId="52"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0" fontId="27" fillId="130" borderId="23" applyNumberFormat="0" applyProtection="0">
      <alignment horizontal="left" vertical="center" indent="1"/>
    </xf>
    <xf numFmtId="185" fontId="14" fillId="130" borderId="52" applyNumberFormat="0" applyProtection="0">
      <alignment horizontal="left" vertical="center" indent="1"/>
    </xf>
    <xf numFmtId="185" fontId="14" fillId="130" borderId="52" applyNumberFormat="0" applyProtection="0">
      <alignment horizontal="left" vertical="center" indent="1"/>
    </xf>
    <xf numFmtId="187" fontId="14" fillId="130" borderId="52" applyNumberFormat="0" applyProtection="0">
      <alignment horizontal="left" vertical="center" indent="1"/>
    </xf>
    <xf numFmtId="0" fontId="53" fillId="0" borderId="45" applyNumberFormat="0" applyProtection="0">
      <alignment horizontal="left" vertical="center" indent="2"/>
    </xf>
    <xf numFmtId="0" fontId="14" fillId="130" borderId="52" applyNumberFormat="0" applyProtection="0">
      <alignment horizontal="left" vertical="center" indent="1"/>
    </xf>
    <xf numFmtId="188"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8" fontId="27" fillId="130" borderId="23" applyNumberFormat="0" applyProtection="0">
      <alignment horizontal="left" vertical="center" indent="1"/>
    </xf>
    <xf numFmtId="188"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8" fontId="27" fillId="130" borderId="23" applyNumberFormat="0" applyProtection="0">
      <alignment horizontal="left" vertical="center" indent="1"/>
    </xf>
    <xf numFmtId="188"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8" fontId="27" fillId="130" borderId="23" applyNumberFormat="0" applyProtection="0">
      <alignment horizontal="left" vertical="center" indent="1"/>
    </xf>
    <xf numFmtId="0"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27" fillId="130" borderId="23"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0" fontId="27" fillId="130" borderId="23" applyNumberFormat="0" applyProtection="0">
      <alignment horizontal="left" vertical="center" indent="1"/>
    </xf>
    <xf numFmtId="0" fontId="14" fillId="130" borderId="52" applyNumberFormat="0" applyProtection="0">
      <alignment horizontal="left" vertical="center" indent="1"/>
    </xf>
    <xf numFmtId="188"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188"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8"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185" fontId="14" fillId="130" borderId="52" applyNumberFormat="0" applyProtection="0">
      <alignment horizontal="left" vertical="center" indent="1"/>
    </xf>
    <xf numFmtId="0"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8" fontId="14" fillId="130" borderId="52" applyNumberFormat="0" applyProtection="0">
      <alignment horizontal="left" vertical="center" indent="1"/>
    </xf>
    <xf numFmtId="0"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6" fontId="14" fillId="130" borderId="52" applyNumberFormat="0" applyProtection="0">
      <alignment horizontal="left" vertical="center" indent="1"/>
    </xf>
    <xf numFmtId="186"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7" fontId="14" fillId="130" borderId="52" applyNumberFormat="0" applyProtection="0">
      <alignment horizontal="left" vertical="center" indent="1"/>
    </xf>
    <xf numFmtId="188" fontId="27" fillId="130" borderId="23" applyNumberFormat="0" applyProtection="0">
      <alignment horizontal="left" vertical="center" indent="1"/>
    </xf>
    <xf numFmtId="0" fontId="14" fillId="120" borderId="12" applyNumberFormat="0" applyProtection="0">
      <alignment horizontal="left" vertical="center"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185" fontId="14" fillId="130" borderId="52" applyNumberFormat="0" applyProtection="0">
      <alignment horizontal="left" vertical="top" indent="1"/>
    </xf>
    <xf numFmtId="185"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5" fontId="14" fillId="130" borderId="52" applyNumberFormat="0" applyProtection="0">
      <alignment horizontal="left" vertical="top" indent="1"/>
    </xf>
    <xf numFmtId="185" fontId="14" fillId="130" borderId="52" applyNumberFormat="0" applyProtection="0">
      <alignment horizontal="left" vertical="top" indent="1"/>
    </xf>
    <xf numFmtId="192" fontId="14" fillId="130" borderId="52" applyNumberFormat="0" applyProtection="0">
      <alignment horizontal="left" vertical="top" indent="1"/>
    </xf>
    <xf numFmtId="184" fontId="14"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187" fontId="14" fillId="130" borderId="52" applyNumberFormat="0" applyProtection="0">
      <alignment horizontal="left" vertical="top" indent="1"/>
    </xf>
    <xf numFmtId="184" fontId="14" fillId="130" borderId="52" applyNumberFormat="0" applyProtection="0">
      <alignment horizontal="left" vertical="top" indent="1"/>
    </xf>
    <xf numFmtId="0" fontId="27" fillId="130" borderId="52" applyNumberFormat="0" applyProtection="0">
      <alignment horizontal="left" vertical="top" indent="1"/>
    </xf>
    <xf numFmtId="0" fontId="14" fillId="137"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5" fontId="14" fillId="130" borderId="52" applyNumberFormat="0" applyProtection="0">
      <alignment horizontal="left" vertical="top" indent="1"/>
    </xf>
    <xf numFmtId="188"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7" fontId="14" fillId="130" borderId="52" applyNumberFormat="0" applyProtection="0">
      <alignment horizontal="left" vertical="top" indent="1"/>
    </xf>
    <xf numFmtId="0" fontId="14" fillId="130" borderId="52" applyNumberFormat="0" applyProtection="0">
      <alignment horizontal="left" vertical="top" indent="1"/>
    </xf>
    <xf numFmtId="188"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6" fontId="14" fillId="130" borderId="52" applyNumberFormat="0" applyProtection="0">
      <alignment horizontal="left" vertical="top" indent="1"/>
    </xf>
    <xf numFmtId="0" fontId="14" fillId="130" borderId="52" applyNumberFormat="0" applyProtection="0">
      <alignment horizontal="left" vertical="top" indent="1"/>
    </xf>
    <xf numFmtId="188"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5" fontId="14" fillId="130" borderId="52" applyNumberFormat="0" applyProtection="0">
      <alignment horizontal="left" vertical="top" indent="1"/>
    </xf>
    <xf numFmtId="185"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5" fontId="14" fillId="130" borderId="52" applyNumberFormat="0" applyProtection="0">
      <alignment horizontal="left" vertical="top" indent="1"/>
    </xf>
    <xf numFmtId="185" fontId="14" fillId="130" borderId="52" applyNumberFormat="0" applyProtection="0">
      <alignment horizontal="left" vertical="top" indent="1"/>
    </xf>
    <xf numFmtId="0" fontId="14" fillId="137" borderId="52" applyNumberFormat="0" applyProtection="0">
      <alignment horizontal="left" vertical="top" indent="1"/>
    </xf>
    <xf numFmtId="0" fontId="14" fillId="137" borderId="52" applyNumberFormat="0" applyProtection="0">
      <alignment horizontal="left" vertical="top" indent="1"/>
    </xf>
    <xf numFmtId="188"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8" fontId="27" fillId="130" borderId="52" applyNumberFormat="0" applyProtection="0">
      <alignment horizontal="left" vertical="top" indent="1"/>
    </xf>
    <xf numFmtId="188"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14" fillId="137"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8" fontId="27" fillId="130" borderId="52" applyNumberFormat="0" applyProtection="0">
      <alignment horizontal="left" vertical="top" indent="1"/>
    </xf>
    <xf numFmtId="188"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188"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14"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0" fontId="27" fillId="130" borderId="52" applyNumberFormat="0" applyProtection="0">
      <alignment horizontal="left" vertical="top" indent="1"/>
    </xf>
    <xf numFmtId="187" fontId="14" fillId="130" borderId="52" applyNumberFormat="0" applyProtection="0">
      <alignment horizontal="left" vertical="top" indent="1"/>
    </xf>
    <xf numFmtId="0" fontId="27" fillId="130" borderId="52" applyNumberFormat="0" applyProtection="0">
      <alignment horizontal="left" vertical="top" indent="1"/>
    </xf>
    <xf numFmtId="0" fontId="14" fillId="137" borderId="52" applyNumberFormat="0" applyProtection="0">
      <alignment horizontal="left" vertical="top" indent="1"/>
    </xf>
    <xf numFmtId="0" fontId="14" fillId="130" borderId="52" applyNumberFormat="0" applyProtection="0">
      <alignment horizontal="left" vertical="top" indent="1"/>
    </xf>
    <xf numFmtId="188" fontId="14" fillId="130"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8" fontId="14" fillId="130"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5" fontId="14" fillId="130" borderId="52" applyNumberFormat="0" applyProtection="0">
      <alignment horizontal="left" vertical="top" indent="1"/>
    </xf>
    <xf numFmtId="188" fontId="14" fillId="130" borderId="52" applyNumberFormat="0" applyProtection="0">
      <alignment horizontal="left" vertical="top" indent="1"/>
    </xf>
    <xf numFmtId="187" fontId="14" fillId="130" borderId="52" applyNumberFormat="0" applyProtection="0">
      <alignment horizontal="left" vertical="top" indent="1"/>
    </xf>
    <xf numFmtId="188" fontId="14" fillId="130" borderId="52" applyNumberFormat="0" applyProtection="0">
      <alignment horizontal="left" vertical="top" indent="1"/>
    </xf>
    <xf numFmtId="188"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8"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8"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8"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6" fontId="14" fillId="130" borderId="52" applyNumberFormat="0" applyProtection="0">
      <alignment horizontal="left" vertical="top" indent="1"/>
    </xf>
    <xf numFmtId="186"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0"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187" fontId="14" fillId="130" borderId="52" applyNumberFormat="0" applyProtection="0">
      <alignment horizontal="left" vertical="top" indent="1"/>
    </xf>
    <xf numFmtId="0" fontId="14" fillId="137" borderId="52" applyNumberFormat="0" applyProtection="0">
      <alignment horizontal="left" vertical="top" indent="1"/>
    </xf>
    <xf numFmtId="0" fontId="8" fillId="0" borderId="0"/>
    <xf numFmtId="187" fontId="14" fillId="64" borderId="45"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6" fontId="14" fillId="64" borderId="45" applyNumberFormat="0">
      <protection locked="0"/>
    </xf>
    <xf numFmtId="0" fontId="8" fillId="0" borderId="0"/>
    <xf numFmtId="0" fontId="8" fillId="0" borderId="0"/>
    <xf numFmtId="185" fontId="14" fillId="64" borderId="45" applyNumberFormat="0">
      <protection locked="0"/>
    </xf>
    <xf numFmtId="0" fontId="8" fillId="0" borderId="0"/>
    <xf numFmtId="0" fontId="8" fillId="0" borderId="0"/>
    <xf numFmtId="0" fontId="14" fillId="64" borderId="45" applyNumberFormat="0">
      <protection locked="0"/>
    </xf>
    <xf numFmtId="184" fontId="14" fillId="64" borderId="45" applyNumberFormat="0">
      <protection locked="0"/>
    </xf>
    <xf numFmtId="0" fontId="8" fillId="0" borderId="0"/>
    <xf numFmtId="0" fontId="27" fillId="64" borderId="57" applyNumberFormat="0">
      <protection locked="0"/>
    </xf>
    <xf numFmtId="0" fontId="14" fillId="64" borderId="45" applyNumberFormat="0">
      <protection locked="0"/>
    </xf>
    <xf numFmtId="188" fontId="14" fillId="64" borderId="45" applyNumberFormat="0">
      <protection locked="0"/>
    </xf>
    <xf numFmtId="185" fontId="14" fillId="64" borderId="45" applyNumberFormat="0">
      <protection locked="0"/>
    </xf>
    <xf numFmtId="0" fontId="14" fillId="64" borderId="45" applyNumberFormat="0">
      <protection locked="0"/>
    </xf>
    <xf numFmtId="0" fontId="14" fillId="64" borderId="45" applyNumberFormat="0">
      <protection locked="0"/>
    </xf>
    <xf numFmtId="188" fontId="14" fillId="64" borderId="45" applyNumberFormat="0">
      <protection locked="0"/>
    </xf>
    <xf numFmtId="0" fontId="14" fillId="64" borderId="45" applyNumberFormat="0">
      <protection locked="0"/>
    </xf>
    <xf numFmtId="0" fontId="14" fillId="64" borderId="45" applyNumberFormat="0">
      <protection locked="0"/>
    </xf>
    <xf numFmtId="0" fontId="27" fillId="64" borderId="57" applyNumberFormat="0">
      <protection locked="0"/>
    </xf>
    <xf numFmtId="0" fontId="14" fillId="64" borderId="45" applyNumberFormat="0">
      <protection locked="0"/>
    </xf>
    <xf numFmtId="185" fontId="14" fillId="64" borderId="45" applyNumberFormat="0">
      <protection locked="0"/>
    </xf>
    <xf numFmtId="0" fontId="27" fillId="64" borderId="57" applyNumberFormat="0">
      <protection locked="0"/>
    </xf>
    <xf numFmtId="184" fontId="14" fillId="64" borderId="45"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45" applyNumberFormat="0">
      <protection locked="0"/>
    </xf>
    <xf numFmtId="0" fontId="14" fillId="64" borderId="45" applyNumberFormat="0">
      <protection locked="0"/>
    </xf>
    <xf numFmtId="0" fontId="14" fillId="0" borderId="0"/>
    <xf numFmtId="0" fontId="14" fillId="0" borderId="0"/>
    <xf numFmtId="0" fontId="14" fillId="64" borderId="45" applyNumberFormat="0">
      <protection locked="0"/>
    </xf>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64" borderId="45"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45"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45"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7" fontId="14" fillId="64" borderId="45"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14" fillId="64" borderId="45" applyNumberFormat="0">
      <protection locked="0"/>
    </xf>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14" fillId="64" borderId="45" applyNumberFormat="0">
      <protection locked="0"/>
    </xf>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187" fontId="14" fillId="64" borderId="45" applyNumberFormat="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45" applyNumberFormat="0">
      <protection locked="0"/>
    </xf>
    <xf numFmtId="187" fontId="14" fillId="64" borderId="45" applyNumberFormat="0">
      <protection locked="0"/>
    </xf>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64" borderId="45" applyNumberFormat="0">
      <protection locked="0"/>
    </xf>
    <xf numFmtId="0" fontId="51" fillId="67" borderId="58" applyBorder="0"/>
    <xf numFmtId="0" fontId="51" fillId="67" borderId="58" applyBorder="0"/>
    <xf numFmtId="188" fontId="51" fillId="67" borderId="58" applyBorder="0"/>
    <xf numFmtId="188" fontId="51" fillId="67" borderId="58" applyBorder="0"/>
    <xf numFmtId="186" fontId="51" fillId="67" borderId="58" applyBorder="0"/>
    <xf numFmtId="186" fontId="51" fillId="67" borderId="58" applyBorder="0"/>
    <xf numFmtId="188"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7" fontId="51" fillId="67" borderId="58" applyBorder="0"/>
    <xf numFmtId="185" fontId="51" fillId="67" borderId="58" applyBorder="0"/>
    <xf numFmtId="188" fontId="51" fillId="67" borderId="58" applyBorder="0"/>
    <xf numFmtId="188"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6" fontId="51" fillId="67" borderId="58" applyBorder="0"/>
    <xf numFmtId="186" fontId="51" fillId="67" borderId="58" applyBorder="0"/>
    <xf numFmtId="188" fontId="51" fillId="67" borderId="58" applyBorder="0"/>
    <xf numFmtId="185"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5"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5" fontId="51" fillId="67" borderId="58" applyBorder="0"/>
    <xf numFmtId="185" fontId="51" fillId="67" borderId="58" applyBorder="0"/>
    <xf numFmtId="192" fontId="51" fillId="67" borderId="58" applyBorder="0"/>
    <xf numFmtId="4" fontId="22" fillId="9" borderId="1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22" fillId="9"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22" fillId="60" borderId="52" applyNumberFormat="0" applyProtection="0">
      <alignment vertical="center"/>
    </xf>
    <xf numFmtId="4" fontId="45" fillId="9" borderId="1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149" fillId="9" borderId="45" applyNumberFormat="0" applyProtection="0">
      <alignment vertical="center"/>
    </xf>
    <xf numFmtId="4" fontId="149" fillId="9" borderId="45" applyNumberFormat="0" applyProtection="0">
      <alignment vertical="center"/>
    </xf>
    <xf numFmtId="4" fontId="45" fillId="9"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149" fillId="9" borderId="45" applyNumberFormat="0" applyProtection="0">
      <alignment vertical="center"/>
    </xf>
    <xf numFmtId="4" fontId="45" fillId="9" borderId="52" applyNumberFormat="0" applyProtection="0">
      <alignment vertical="center"/>
    </xf>
    <xf numFmtId="4" fontId="45" fillId="9" borderId="52" applyNumberFormat="0" applyProtection="0">
      <alignment vertical="center"/>
    </xf>
    <xf numFmtId="4" fontId="45" fillId="60" borderId="52" applyNumberFormat="0" applyProtection="0">
      <alignment vertical="center"/>
    </xf>
    <xf numFmtId="4" fontId="149" fillId="9" borderId="45" applyNumberFormat="0" applyProtection="0">
      <alignment vertical="center"/>
    </xf>
    <xf numFmtId="4" fontId="149" fillId="9" borderId="45" applyNumberFormat="0" applyProtection="0">
      <alignment vertical="center"/>
    </xf>
    <xf numFmtId="4" fontId="45" fillId="9"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45" fillId="60" borderId="52" applyNumberFormat="0" applyProtection="0">
      <alignment vertical="center"/>
    </xf>
    <xf numFmtId="4" fontId="157" fillId="117" borderId="56">
      <alignment vertical="center"/>
    </xf>
    <xf numFmtId="4" fontId="157" fillId="117" borderId="56">
      <alignment vertical="center"/>
    </xf>
    <xf numFmtId="0" fontId="14" fillId="0" borderId="0"/>
    <xf numFmtId="0" fontId="14" fillId="0" borderId="0"/>
    <xf numFmtId="4" fontId="158" fillId="117" borderId="56">
      <alignment vertical="center"/>
    </xf>
    <xf numFmtId="4" fontId="158" fillId="117" borderId="56">
      <alignment vertical="center"/>
    </xf>
    <xf numFmtId="0" fontId="14" fillId="0" borderId="0"/>
    <xf numFmtId="0" fontId="14" fillId="0" borderId="0"/>
    <xf numFmtId="4" fontId="157" fillId="118" borderId="56">
      <alignment vertical="center"/>
    </xf>
    <xf numFmtId="4" fontId="157" fillId="118" borderId="56">
      <alignment vertical="center"/>
    </xf>
    <xf numFmtId="0" fontId="14" fillId="0" borderId="0"/>
    <xf numFmtId="0" fontId="14" fillId="0" borderId="0"/>
    <xf numFmtId="4" fontId="158" fillId="118" borderId="56">
      <alignment vertical="center"/>
    </xf>
    <xf numFmtId="4" fontId="158" fillId="118" borderId="56">
      <alignment vertical="center"/>
    </xf>
    <xf numFmtId="0" fontId="14" fillId="0" borderId="0"/>
    <xf numFmtId="0" fontId="14" fillId="0" borderId="0"/>
    <xf numFmtId="4" fontId="22" fillId="9" borderId="1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144" fillId="0" borderId="0"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60" borderId="52" applyNumberFormat="0" applyProtection="0">
      <alignment horizontal="left" vertical="center" indent="1"/>
    </xf>
    <xf numFmtId="4" fontId="22" fillId="9" borderId="12" applyNumberFormat="0" applyProtection="0">
      <alignment horizontal="left" vertical="center"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5" fontId="22" fillId="60" borderId="52" applyNumberFormat="0" applyProtection="0">
      <alignment horizontal="left" vertical="top" indent="1"/>
    </xf>
    <xf numFmtId="185" fontId="22" fillId="60" borderId="52" applyNumberFormat="0" applyProtection="0">
      <alignment horizontal="left" vertical="top" indent="1"/>
    </xf>
    <xf numFmtId="192" fontId="22" fillId="60" borderId="52" applyNumberFormat="0" applyProtection="0">
      <alignment horizontal="left" vertical="top" indent="1"/>
    </xf>
    <xf numFmtId="184" fontId="22" fillId="60" borderId="52" applyNumberFormat="0" applyProtection="0">
      <alignment horizontal="left" vertical="top" indent="1"/>
    </xf>
    <xf numFmtId="0" fontId="22" fillId="60" borderId="52" applyNumberFormat="0" applyProtection="0">
      <alignment horizontal="left" vertical="top" indent="1"/>
    </xf>
    <xf numFmtId="0" fontId="144" fillId="60" borderId="52" applyNumberFormat="0" applyProtection="0">
      <alignment horizontal="left" vertical="top" indent="1"/>
    </xf>
    <xf numFmtId="192" fontId="22" fillId="60" borderId="52" applyNumberFormat="0" applyProtection="0">
      <alignment horizontal="left" vertical="top" indent="1"/>
    </xf>
    <xf numFmtId="184" fontId="22" fillId="60" borderId="52" applyNumberFormat="0" applyProtection="0">
      <alignment horizontal="left" vertical="top" indent="1"/>
    </xf>
    <xf numFmtId="0" fontId="22" fillId="60" borderId="52" applyNumberFormat="0" applyProtection="0">
      <alignment horizontal="left" vertical="top" indent="1"/>
    </xf>
    <xf numFmtId="0" fontId="144" fillId="60" borderId="52" applyNumberFormat="0" applyProtection="0">
      <alignment horizontal="left" vertical="top" indent="1"/>
    </xf>
    <xf numFmtId="188" fontId="144" fillId="60" borderId="52" applyNumberFormat="0" applyProtection="0">
      <alignment horizontal="left" vertical="top" indent="1"/>
    </xf>
    <xf numFmtId="188" fontId="144"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2" fillId="60" borderId="52" applyNumberFormat="0" applyProtection="0">
      <alignment horizontal="left" vertical="top" indent="1"/>
    </xf>
    <xf numFmtId="185" fontId="22"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7" fontId="22" fillId="60" borderId="52" applyNumberFormat="0" applyProtection="0">
      <alignment horizontal="left" vertical="top" indent="1"/>
    </xf>
    <xf numFmtId="0" fontId="22"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2" fillId="60" borderId="52" applyNumberFormat="0" applyProtection="0">
      <alignment horizontal="left" vertical="top" indent="1"/>
    </xf>
    <xf numFmtId="186" fontId="22" fillId="60" borderId="52" applyNumberFormat="0" applyProtection="0">
      <alignment horizontal="left" vertical="top" indent="1"/>
    </xf>
    <xf numFmtId="188" fontId="144" fillId="60" borderId="52" applyNumberFormat="0" applyProtection="0">
      <alignment horizontal="left" vertical="top" indent="1"/>
    </xf>
    <xf numFmtId="185"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5"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5" fontId="22" fillId="60" borderId="52" applyNumberFormat="0" applyProtection="0">
      <alignment horizontal="left" vertical="top" indent="1"/>
    </xf>
    <xf numFmtId="185" fontId="22" fillId="60" borderId="52" applyNumberFormat="0" applyProtection="0">
      <alignment horizontal="left" vertical="top" indent="1"/>
    </xf>
    <xf numFmtId="0" fontId="22" fillId="9" borderId="52" applyNumberFormat="0" applyProtection="0">
      <alignment horizontal="left" vertical="top" indent="1"/>
    </xf>
    <xf numFmtId="0" fontId="144" fillId="60" borderId="52" applyNumberFormat="0" applyProtection="0">
      <alignment horizontal="left" vertical="top" indent="1"/>
    </xf>
    <xf numFmtId="188"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2" fillId="60" borderId="52" applyNumberFormat="0" applyProtection="0">
      <alignment horizontal="left" vertical="top" indent="1"/>
    </xf>
    <xf numFmtId="185" fontId="22" fillId="60" borderId="52" applyNumberFormat="0" applyProtection="0">
      <alignment horizontal="left" vertical="top" indent="1"/>
    </xf>
    <xf numFmtId="188"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7" fontId="22" fillId="60" borderId="52" applyNumberFormat="0" applyProtection="0">
      <alignment horizontal="left" vertical="top" indent="1"/>
    </xf>
    <xf numFmtId="188" fontId="22" fillId="60" borderId="52" applyNumberFormat="0" applyProtection="0">
      <alignment horizontal="left" vertical="top" indent="1"/>
    </xf>
    <xf numFmtId="188" fontId="22" fillId="60" borderId="52" applyNumberFormat="0" applyProtection="0">
      <alignment horizontal="left" vertical="top" indent="1"/>
    </xf>
    <xf numFmtId="186"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6"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7" fontId="22" fillId="60" borderId="52" applyNumberFormat="0" applyProtection="0">
      <alignment horizontal="left" vertical="top" indent="1"/>
    </xf>
    <xf numFmtId="187"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7" fontId="22" fillId="60" borderId="52" applyNumberFormat="0" applyProtection="0">
      <alignment horizontal="left" vertical="top" indent="1"/>
    </xf>
    <xf numFmtId="187" fontId="22" fillId="60" borderId="52" applyNumberFormat="0" applyProtection="0">
      <alignment horizontal="left" vertical="top" indent="1"/>
    </xf>
    <xf numFmtId="0" fontId="22" fillId="60" borderId="52" applyNumberFormat="0" applyProtection="0">
      <alignment horizontal="left" vertical="top" indent="1"/>
    </xf>
    <xf numFmtId="187"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7" fontId="22" fillId="60" borderId="52" applyNumberFormat="0" applyProtection="0">
      <alignment horizontal="left" vertical="top" indent="1"/>
    </xf>
    <xf numFmtId="186"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186" fontId="22" fillId="60" borderId="52" applyNumberFormat="0" applyProtection="0">
      <alignment horizontal="left" vertical="top" indent="1"/>
    </xf>
    <xf numFmtId="185" fontId="22" fillId="60" borderId="52" applyNumberFormat="0" applyProtection="0">
      <alignment horizontal="left" vertical="top" indent="1"/>
    </xf>
    <xf numFmtId="185" fontId="22" fillId="60" borderId="52" applyNumberFormat="0" applyProtection="0">
      <alignment horizontal="left" vertical="top" indent="1"/>
    </xf>
    <xf numFmtId="0" fontId="22" fillId="60" borderId="52" applyNumberFormat="0" applyProtection="0">
      <alignment horizontal="left" vertical="top" indent="1"/>
    </xf>
    <xf numFmtId="0" fontId="22" fillId="60" borderId="52" applyNumberFormat="0" applyProtection="0">
      <alignment horizontal="left" vertical="top" indent="1"/>
    </xf>
    <xf numFmtId="0" fontId="51" fillId="15" borderId="45" applyNumberFormat="0">
      <alignment horizontal="left" vertical="center"/>
    </xf>
    <xf numFmtId="4" fontId="27" fillId="0" borderId="45" applyNumberFormat="0" applyProtection="0">
      <alignment horizontal="left" vertical="center" indent="1"/>
    </xf>
    <xf numFmtId="4" fontId="27" fillId="0" borderId="23" applyNumberFormat="0" applyProtection="0">
      <alignment horizontal="right" vertical="center"/>
    </xf>
    <xf numFmtId="4" fontId="22" fillId="130" borderId="52" applyNumberFormat="0" applyProtection="0">
      <alignment horizontal="right" vertical="center"/>
    </xf>
    <xf numFmtId="4" fontId="22" fillId="24" borderId="1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159" fillId="0" borderId="45" applyNumberFormat="0" applyProtection="0">
      <alignment horizontal="right" vertical="center" wrapText="1"/>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159" fillId="138" borderId="45" applyNumberFormat="0" applyProtection="0">
      <alignment horizontal="right" vertical="center" wrapText="1"/>
    </xf>
    <xf numFmtId="4" fontId="27" fillId="0" borderId="23"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159" fillId="138" borderId="45" applyNumberFormat="0" applyProtection="0">
      <alignment horizontal="right" vertical="center" wrapText="1"/>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159" fillId="0" borderId="45" applyNumberFormat="0" applyProtection="0">
      <alignment horizontal="right" vertical="center" wrapText="1"/>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27" fillId="0" borderId="23" applyNumberFormat="0" applyProtection="0">
      <alignment horizontal="right" vertical="center"/>
    </xf>
    <xf numFmtId="4" fontId="22" fillId="130" borderId="52" applyNumberFormat="0" applyProtection="0">
      <alignment horizontal="right" vertical="center"/>
    </xf>
    <xf numFmtId="4" fontId="22" fillId="130" borderId="52" applyNumberFormat="0" applyProtection="0">
      <alignment horizontal="right" vertical="center"/>
    </xf>
    <xf numFmtId="4" fontId="144" fillId="0" borderId="0" applyNumberFormat="0" applyProtection="0">
      <alignment horizontal="right" vertical="center" wrapText="1"/>
    </xf>
    <xf numFmtId="4" fontId="45" fillId="24" borderId="1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45" fillId="130" borderId="52" applyNumberFormat="0" applyProtection="0">
      <alignment horizontal="right" vertical="center"/>
    </xf>
    <xf numFmtId="4" fontId="160" fillId="117" borderId="56">
      <alignment vertical="center"/>
    </xf>
    <xf numFmtId="4" fontId="160" fillId="117" borderId="56">
      <alignment vertical="center"/>
    </xf>
    <xf numFmtId="0" fontId="14" fillId="0" borderId="0"/>
    <xf numFmtId="0" fontId="14" fillId="0" borderId="0"/>
    <xf numFmtId="4" fontId="161" fillId="117" borderId="56">
      <alignment vertical="center"/>
    </xf>
    <xf numFmtId="4" fontId="161" fillId="117" borderId="56">
      <alignment vertical="center"/>
    </xf>
    <xf numFmtId="0" fontId="14" fillId="0" borderId="0"/>
    <xf numFmtId="0" fontId="14" fillId="0" borderId="0"/>
    <xf numFmtId="4" fontId="160" fillId="118" borderId="56">
      <alignment vertical="center"/>
    </xf>
    <xf numFmtId="4" fontId="160" fillId="118" borderId="56">
      <alignment vertical="center"/>
    </xf>
    <xf numFmtId="0" fontId="14" fillId="0" borderId="0"/>
    <xf numFmtId="0" fontId="14" fillId="0" borderId="0"/>
    <xf numFmtId="4" fontId="161" fillId="123" borderId="56">
      <alignment vertical="center"/>
    </xf>
    <xf numFmtId="4" fontId="161" fillId="123" borderId="56">
      <alignment vertical="center"/>
    </xf>
    <xf numFmtId="0" fontId="14" fillId="0" borderId="0"/>
    <xf numFmtId="0" fontId="14" fillId="0" borderId="0"/>
    <xf numFmtId="0" fontId="14" fillId="120" borderId="1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159" fillId="0" borderId="45"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159" fillId="0" borderId="45"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7" fillId="139" borderId="59"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27" fillId="74" borderId="23" applyNumberFormat="0" applyProtection="0">
      <alignment horizontal="left" vertical="center" indent="1"/>
    </xf>
    <xf numFmtId="4" fontId="22" fillId="58" borderId="52" applyNumberFormat="0" applyProtection="0">
      <alignment horizontal="left" vertical="center" indent="1"/>
    </xf>
    <xf numFmtId="4" fontId="22" fillId="58" borderId="52" applyNumberFormat="0" applyProtection="0">
      <alignment horizontal="left" vertical="center" indent="1"/>
    </xf>
    <xf numFmtId="4" fontId="144" fillId="0" borderId="0" applyNumberFormat="0" applyProtection="0">
      <alignment horizontal="left" vertical="center" indent="1"/>
    </xf>
    <xf numFmtId="0" fontId="14" fillId="120" borderId="12" applyNumberFormat="0" applyProtection="0">
      <alignment horizontal="left" vertical="center"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5" fontId="22" fillId="58" borderId="52" applyNumberFormat="0" applyProtection="0">
      <alignment horizontal="left" vertical="top" indent="1"/>
    </xf>
    <xf numFmtId="185" fontId="22" fillId="58" borderId="52" applyNumberFormat="0" applyProtection="0">
      <alignment horizontal="left" vertical="top" indent="1"/>
    </xf>
    <xf numFmtId="192" fontId="22" fillId="58" borderId="52" applyNumberFormat="0" applyProtection="0">
      <alignment horizontal="left" vertical="top" indent="1"/>
    </xf>
    <xf numFmtId="184" fontId="22" fillId="58" borderId="52" applyNumberFormat="0" applyProtection="0">
      <alignment horizontal="left" vertical="top" indent="1"/>
    </xf>
    <xf numFmtId="0" fontId="22" fillId="58" borderId="52" applyNumberFormat="0" applyProtection="0">
      <alignment horizontal="left" vertical="top" indent="1"/>
    </xf>
    <xf numFmtId="0" fontId="144" fillId="58" borderId="52" applyNumberFormat="0" applyProtection="0">
      <alignment horizontal="left" vertical="top" indent="1"/>
    </xf>
    <xf numFmtId="192" fontId="22" fillId="58" borderId="52" applyNumberFormat="0" applyProtection="0">
      <alignment horizontal="left" vertical="top" indent="1"/>
    </xf>
    <xf numFmtId="184" fontId="22" fillId="58" borderId="52" applyNumberFormat="0" applyProtection="0">
      <alignment horizontal="left" vertical="top" indent="1"/>
    </xf>
    <xf numFmtId="0" fontId="22" fillId="58" borderId="52" applyNumberFormat="0" applyProtection="0">
      <alignment horizontal="left" vertical="top" indent="1"/>
    </xf>
    <xf numFmtId="0" fontId="144" fillId="58" borderId="52" applyNumberFormat="0" applyProtection="0">
      <alignment horizontal="left" vertical="top" indent="1"/>
    </xf>
    <xf numFmtId="0" fontId="153" fillId="140" borderId="45" applyNumberFormat="0" applyProtection="0">
      <alignment horizontal="center" vertical="top" wrapText="1"/>
    </xf>
    <xf numFmtId="188" fontId="144"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2" fillId="58" borderId="52" applyNumberFormat="0" applyProtection="0">
      <alignment horizontal="left" vertical="top" indent="1"/>
    </xf>
    <xf numFmtId="185" fontId="22"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7" fontId="22" fillId="58" borderId="52" applyNumberFormat="0" applyProtection="0">
      <alignment horizontal="left" vertical="top" indent="1"/>
    </xf>
    <xf numFmtId="0" fontId="22"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2" fillId="58" borderId="52" applyNumberFormat="0" applyProtection="0">
      <alignment horizontal="left" vertical="top" indent="1"/>
    </xf>
    <xf numFmtId="186" fontId="22" fillId="58" borderId="52" applyNumberFormat="0" applyProtection="0">
      <alignment horizontal="left" vertical="top" indent="1"/>
    </xf>
    <xf numFmtId="188" fontId="144" fillId="58" borderId="52" applyNumberFormat="0" applyProtection="0">
      <alignment horizontal="left" vertical="top" indent="1"/>
    </xf>
    <xf numFmtId="185" fontId="22"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5"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5" fontId="22" fillId="58" borderId="52" applyNumberFormat="0" applyProtection="0">
      <alignment horizontal="left" vertical="top" indent="1"/>
    </xf>
    <xf numFmtId="185" fontId="22" fillId="58" borderId="52" applyNumberFormat="0" applyProtection="0">
      <alignment horizontal="left" vertical="top" indent="1"/>
    </xf>
    <xf numFmtId="0" fontId="153" fillId="140" borderId="45" applyNumberFormat="0" applyProtection="0">
      <alignment horizontal="center" vertical="top"/>
    </xf>
    <xf numFmtId="0" fontId="144" fillId="58" borderId="52" applyNumberFormat="0" applyProtection="0">
      <alignment horizontal="left" vertical="top" indent="1"/>
    </xf>
    <xf numFmtId="0" fontId="153" fillId="140" borderId="45" applyNumberFormat="0" applyProtection="0">
      <alignment horizontal="center" vertical="top"/>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2" fillId="58" borderId="52" applyNumberFormat="0" applyProtection="0">
      <alignment horizontal="left" vertical="top" indent="1"/>
    </xf>
    <xf numFmtId="185" fontId="22" fillId="58" borderId="52" applyNumberFormat="0" applyProtection="0">
      <alignment horizontal="left" vertical="top" indent="1"/>
    </xf>
    <xf numFmtId="188" fontId="22" fillId="58" borderId="52" applyNumberFormat="0" applyProtection="0">
      <alignment horizontal="left" vertical="top" indent="1"/>
    </xf>
    <xf numFmtId="0" fontId="153" fillId="140" borderId="45" applyNumberFormat="0" applyProtection="0">
      <alignment horizontal="center" vertical="top" wrapTex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7" fontId="22" fillId="58" borderId="52" applyNumberFormat="0" applyProtection="0">
      <alignment horizontal="left" vertical="top" indent="1"/>
    </xf>
    <xf numFmtId="188" fontId="22" fillId="58" borderId="52" applyNumberFormat="0" applyProtection="0">
      <alignment horizontal="left" vertical="top" indent="1"/>
    </xf>
    <xf numFmtId="188" fontId="22" fillId="58" borderId="52" applyNumberFormat="0" applyProtection="0">
      <alignment horizontal="left" vertical="top" indent="1"/>
    </xf>
    <xf numFmtId="186"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6"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7" fontId="22" fillId="58" borderId="52" applyNumberFormat="0" applyProtection="0">
      <alignment horizontal="left" vertical="top" indent="1"/>
    </xf>
    <xf numFmtId="187"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7" fontId="22" fillId="58" borderId="52" applyNumberFormat="0" applyProtection="0">
      <alignment horizontal="left" vertical="top" indent="1"/>
    </xf>
    <xf numFmtId="187" fontId="22" fillId="58" borderId="52" applyNumberFormat="0" applyProtection="0">
      <alignment horizontal="left" vertical="top" indent="1"/>
    </xf>
    <xf numFmtId="0" fontId="22" fillId="58" borderId="52" applyNumberFormat="0" applyProtection="0">
      <alignment horizontal="left" vertical="top" indent="1"/>
    </xf>
    <xf numFmtId="187"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7" fontId="22" fillId="58" borderId="52" applyNumberFormat="0" applyProtection="0">
      <alignment horizontal="left" vertical="top" indent="1"/>
    </xf>
    <xf numFmtId="186"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186" fontId="22" fillId="58" borderId="52" applyNumberFormat="0" applyProtection="0">
      <alignment horizontal="left" vertical="top" indent="1"/>
    </xf>
    <xf numFmtId="185" fontId="22" fillId="58" borderId="52" applyNumberFormat="0" applyProtection="0">
      <alignment horizontal="left" vertical="top" indent="1"/>
    </xf>
    <xf numFmtId="185" fontId="22" fillId="58" borderId="52" applyNumberFormat="0" applyProtection="0">
      <alignment horizontal="left" vertical="top" indent="1"/>
    </xf>
    <xf numFmtId="0" fontId="22" fillId="58" borderId="52" applyNumberFormat="0" applyProtection="0">
      <alignment horizontal="left" vertical="top" indent="1"/>
    </xf>
    <xf numFmtId="0" fontId="22" fillId="58" borderId="52" applyNumberFormat="0" applyProtection="0">
      <alignment horizontal="left" vertical="top" indent="1"/>
    </xf>
    <xf numFmtId="0" fontId="153" fillId="140" borderId="45" applyNumberFormat="0" applyProtection="0">
      <alignment horizontal="center" vertical="top" wrapText="1"/>
    </xf>
    <xf numFmtId="4" fontId="162" fillId="10" borderId="60">
      <alignment vertical="center"/>
    </xf>
    <xf numFmtId="4" fontId="162" fillId="10" borderId="60">
      <alignment vertical="center"/>
    </xf>
    <xf numFmtId="0" fontId="14" fillId="0" borderId="0"/>
    <xf numFmtId="0" fontId="14" fillId="0" borderId="0"/>
    <xf numFmtId="4" fontId="163" fillId="10" borderId="60">
      <alignment vertical="center"/>
    </xf>
    <xf numFmtId="4" fontId="163" fillId="10" borderId="60">
      <alignment vertical="center"/>
    </xf>
    <xf numFmtId="0" fontId="14" fillId="0" borderId="0"/>
    <xf numFmtId="0" fontId="14" fillId="0" borderId="0"/>
    <xf numFmtId="4" fontId="150" fillId="117" borderId="60">
      <alignment vertical="center"/>
    </xf>
    <xf numFmtId="4" fontId="150" fillId="117" borderId="60">
      <alignment vertical="center"/>
    </xf>
    <xf numFmtId="0" fontId="14" fillId="0" borderId="0"/>
    <xf numFmtId="0" fontId="14" fillId="0" borderId="0"/>
    <xf numFmtId="4" fontId="151" fillId="117" borderId="60">
      <alignment vertical="center"/>
    </xf>
    <xf numFmtId="4" fontId="151" fillId="117" borderId="60">
      <alignment vertical="center"/>
    </xf>
    <xf numFmtId="0" fontId="14" fillId="0" borderId="0"/>
    <xf numFmtId="0" fontId="14" fillId="0" borderId="0"/>
    <xf numFmtId="4" fontId="150" fillId="118" borderId="56">
      <alignment vertical="center"/>
    </xf>
    <xf numFmtId="4" fontId="150" fillId="118" borderId="56">
      <alignment vertical="center"/>
    </xf>
    <xf numFmtId="0" fontId="14" fillId="0" borderId="0"/>
    <xf numFmtId="0" fontId="14" fillId="0" borderId="0"/>
    <xf numFmtId="4" fontId="151" fillId="118" borderId="56">
      <alignment vertical="center"/>
    </xf>
    <xf numFmtId="4" fontId="151" fillId="118" borderId="56">
      <alignment vertical="center"/>
    </xf>
    <xf numFmtId="0" fontId="14" fillId="0" borderId="0"/>
    <xf numFmtId="0" fontId="14" fillId="0" borderId="0"/>
    <xf numFmtId="4" fontId="164" fillId="9" borderId="60">
      <alignment horizontal="left" vertical="center" indent="1"/>
    </xf>
    <xf numFmtId="4" fontId="164" fillId="9" borderId="60">
      <alignment horizontal="left" vertical="center" indent="1"/>
    </xf>
    <xf numFmtId="0" fontId="14" fillId="0" borderId="0"/>
    <xf numFmtId="0" fontId="14" fillId="0" borderId="0"/>
    <xf numFmtId="0" fontId="165" fillId="0" borderId="0"/>
    <xf numFmtId="4" fontId="166" fillId="141" borderId="51" applyNumberFormat="0" applyProtection="0">
      <alignment horizontal="left" vertical="center" indent="1"/>
    </xf>
    <xf numFmtId="4" fontId="167" fillId="141" borderId="0"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7" fillId="141" borderId="0"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8" fillId="0" borderId="0" applyNumberFormat="0" applyProtection="0">
      <alignment vertical="center"/>
    </xf>
    <xf numFmtId="4" fontId="167" fillId="141" borderId="0" applyNumberFormat="0" applyProtection="0">
      <alignment horizontal="left" vertical="center" indent="1"/>
    </xf>
    <xf numFmtId="4" fontId="166" fillId="141" borderId="51" applyNumberFormat="0" applyProtection="0">
      <alignment horizontal="left" vertical="center" indent="1"/>
    </xf>
    <xf numFmtId="0" fontId="165" fillId="0" borderId="0"/>
    <xf numFmtId="0" fontId="14" fillId="0" borderId="0"/>
    <xf numFmtId="4" fontId="167" fillId="141" borderId="0" applyNumberFormat="0" applyProtection="0">
      <alignment horizontal="left" vertical="center" indent="1"/>
    </xf>
    <xf numFmtId="4" fontId="167" fillId="141" borderId="0" applyNumberFormat="0" applyProtection="0">
      <alignment horizontal="left" vertical="center" indent="1"/>
    </xf>
    <xf numFmtId="4" fontId="167" fillId="141" borderId="0" applyNumberFormat="0" applyProtection="0">
      <alignment horizontal="left" vertical="center" indent="1"/>
    </xf>
    <xf numFmtId="4" fontId="167" fillId="141" borderId="0" applyNumberFormat="0" applyProtection="0">
      <alignment horizontal="left" vertical="center" indent="1"/>
    </xf>
    <xf numFmtId="0" fontId="14" fillId="0" borderId="0"/>
    <xf numFmtId="0" fontId="27" fillId="142" borderId="45"/>
    <xf numFmtId="0" fontId="27" fillId="142" borderId="45"/>
    <xf numFmtId="188" fontId="27" fillId="142" borderId="45"/>
    <xf numFmtId="0" fontId="27" fillId="142" borderId="45"/>
    <xf numFmtId="186" fontId="27" fillId="142" borderId="45"/>
    <xf numFmtId="188" fontId="27" fillId="142" borderId="45"/>
    <xf numFmtId="0" fontId="27" fillId="142" borderId="45"/>
    <xf numFmtId="0" fontId="27" fillId="142" borderId="45"/>
    <xf numFmtId="185" fontId="27" fillId="142" borderId="45"/>
    <xf numFmtId="0" fontId="27" fillId="142" borderId="45"/>
    <xf numFmtId="0" fontId="27" fillId="142" borderId="45"/>
    <xf numFmtId="186" fontId="27" fillId="142" borderId="45"/>
    <xf numFmtId="0" fontId="14" fillId="0" borderId="0"/>
    <xf numFmtId="185" fontId="27" fillId="142" borderId="45"/>
    <xf numFmtId="0" fontId="27" fillId="142" borderId="45"/>
    <xf numFmtId="0" fontId="27" fillId="142" borderId="45"/>
    <xf numFmtId="0" fontId="14" fillId="0" borderId="0"/>
    <xf numFmtId="4" fontId="169" fillId="24" borderId="1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0" fontId="171" fillId="0" borderId="61" applyNumberFormat="0" applyFont="0" applyFill="0" applyAlignment="0" applyProtection="0"/>
    <xf numFmtId="215" fontId="172" fillId="0" borderId="62" applyNumberFormat="0" applyProtection="0">
      <alignment horizontal="right" vertical="center"/>
    </xf>
    <xf numFmtId="215" fontId="173" fillId="0" borderId="63" applyNumberFormat="0" applyProtection="0">
      <alignment horizontal="right" vertical="center"/>
    </xf>
    <xf numFmtId="0" fontId="173" fillId="143" borderId="61" applyNumberFormat="0" applyAlignment="0" applyProtection="0">
      <alignment horizontal="left" vertical="center" indent="1"/>
    </xf>
    <xf numFmtId="0" fontId="174" fillId="144" borderId="63" applyNumberFormat="0" applyAlignment="0" applyProtection="0">
      <alignment horizontal="left" vertical="center" indent="1"/>
    </xf>
    <xf numFmtId="0" fontId="174" fillId="144" borderId="63" applyNumberFormat="0" applyAlignment="0" applyProtection="0">
      <alignment horizontal="left" vertical="center" indent="1"/>
    </xf>
    <xf numFmtId="0" fontId="175" fillId="0" borderId="64" applyNumberFormat="0" applyFill="0" applyBorder="0" applyAlignment="0" applyProtection="0"/>
    <xf numFmtId="0" fontId="175" fillId="144" borderId="63" applyNumberFormat="0" applyAlignment="0" applyProtection="0">
      <alignment horizontal="left" vertical="center" indent="1"/>
    </xf>
    <xf numFmtId="0" fontId="175" fillId="144" borderId="63" applyNumberFormat="0" applyAlignment="0" applyProtection="0">
      <alignment horizontal="left" vertical="center" indent="1"/>
    </xf>
    <xf numFmtId="215" fontId="176" fillId="145" borderId="62" applyNumberFormat="0" applyBorder="0" applyProtection="0">
      <alignment horizontal="right" vertical="center"/>
    </xf>
    <xf numFmtId="215" fontId="177" fillId="145" borderId="63" applyNumberFormat="0" applyBorder="0" applyProtection="0">
      <alignment horizontal="right" vertical="center"/>
    </xf>
    <xf numFmtId="0" fontId="175" fillId="146" borderId="63" applyNumberFormat="0" applyAlignment="0" applyProtection="0">
      <alignment horizontal="left" vertical="center" indent="1"/>
    </xf>
    <xf numFmtId="215" fontId="177" fillId="146" borderId="63" applyNumberFormat="0" applyProtection="0">
      <alignment horizontal="right" vertical="center"/>
    </xf>
    <xf numFmtId="0" fontId="178" fillId="0" borderId="64" applyNumberFormat="0" applyBorder="0" applyAlignment="0" applyProtection="0"/>
    <xf numFmtId="215" fontId="179" fillId="147" borderId="65" applyNumberFormat="0" applyBorder="0" applyAlignment="0" applyProtection="0">
      <alignment horizontal="right" vertical="center" indent="1"/>
    </xf>
    <xf numFmtId="215" fontId="180" fillId="148" borderId="65" applyNumberFormat="0" applyBorder="0" applyAlignment="0" applyProtection="0">
      <alignment horizontal="right" vertical="center" indent="1"/>
    </xf>
    <xf numFmtId="215" fontId="180" fillId="149" borderId="65" applyNumberFormat="0" applyBorder="0" applyAlignment="0" applyProtection="0">
      <alignment horizontal="right" vertical="center" indent="1"/>
    </xf>
    <xf numFmtId="215" fontId="181" fillId="150" borderId="65" applyNumberFormat="0" applyBorder="0" applyAlignment="0" applyProtection="0">
      <alignment horizontal="right" vertical="center" indent="1"/>
    </xf>
    <xf numFmtId="215" fontId="181" fillId="151" borderId="65" applyNumberFormat="0" applyBorder="0" applyAlignment="0" applyProtection="0">
      <alignment horizontal="right" vertical="center" indent="1"/>
    </xf>
    <xf numFmtId="215" fontId="181" fillId="152" borderId="65" applyNumberFormat="0" applyBorder="0" applyAlignment="0" applyProtection="0">
      <alignment horizontal="right" vertical="center" indent="1"/>
    </xf>
    <xf numFmtId="215" fontId="182" fillId="153" borderId="65" applyNumberFormat="0" applyBorder="0" applyAlignment="0" applyProtection="0">
      <alignment horizontal="right" vertical="center" indent="1"/>
    </xf>
    <xf numFmtId="215" fontId="182" fillId="154" borderId="65" applyNumberFormat="0" applyBorder="0" applyAlignment="0" applyProtection="0">
      <alignment horizontal="right" vertical="center" indent="1"/>
    </xf>
    <xf numFmtId="215" fontId="182" fillId="155" borderId="65" applyNumberFormat="0" applyBorder="0" applyAlignment="0" applyProtection="0">
      <alignment horizontal="right" vertical="center" indent="1"/>
    </xf>
    <xf numFmtId="0" fontId="174" fillId="156" borderId="61" applyNumberFormat="0" applyAlignment="0" applyProtection="0">
      <alignment horizontal="left" vertical="center" indent="1"/>
    </xf>
    <xf numFmtId="0" fontId="174" fillId="157" borderId="61" applyNumberFormat="0" applyAlignment="0" applyProtection="0">
      <alignment horizontal="left" vertical="center" indent="1"/>
    </xf>
    <xf numFmtId="0" fontId="174" fillId="158" borderId="61" applyNumberFormat="0" applyAlignment="0" applyProtection="0">
      <alignment horizontal="left" vertical="center" indent="1"/>
    </xf>
    <xf numFmtId="0" fontId="174" fillId="145" borderId="61" applyNumberFormat="0" applyAlignment="0" applyProtection="0">
      <alignment horizontal="left" vertical="center" indent="1"/>
    </xf>
    <xf numFmtId="0" fontId="174" fillId="146" borderId="63" applyNumberFormat="0" applyAlignment="0" applyProtection="0">
      <alignment horizontal="left" vertical="center" indent="1"/>
    </xf>
    <xf numFmtId="215" fontId="172" fillId="145" borderId="62" applyNumberFormat="0" applyBorder="0" applyProtection="0">
      <alignment horizontal="right" vertical="center"/>
    </xf>
    <xf numFmtId="215" fontId="173" fillId="145" borderId="63" applyNumberFormat="0" applyBorder="0" applyProtection="0">
      <alignment horizontal="right" vertical="center"/>
    </xf>
    <xf numFmtId="215" fontId="172" fillId="159" borderId="61" applyNumberFormat="0" applyAlignment="0" applyProtection="0">
      <alignment horizontal="left" vertical="center" indent="1"/>
    </xf>
    <xf numFmtId="0" fontId="173" fillId="143" borderId="63" applyNumberFormat="0" applyAlignment="0" applyProtection="0">
      <alignment horizontal="left" vertical="center" indent="1"/>
    </xf>
    <xf numFmtId="0" fontId="174" fillId="146" borderId="63" applyNumberFormat="0" applyAlignment="0" applyProtection="0">
      <alignment horizontal="left" vertical="center" indent="1"/>
    </xf>
    <xf numFmtId="215" fontId="173" fillId="146" borderId="63" applyNumberFormat="0" applyProtection="0">
      <alignment horizontal="right" vertical="center"/>
    </xf>
    <xf numFmtId="1" fontId="14" fillId="0" borderId="9" applyFill="0" applyBorder="0">
      <alignment horizontal="center"/>
    </xf>
    <xf numFmtId="1" fontId="14" fillId="0" borderId="9" applyFill="0" applyBorder="0">
      <alignment horizontal="center"/>
    </xf>
    <xf numFmtId="0" fontId="14" fillId="0" borderId="0"/>
    <xf numFmtId="0" fontId="14" fillId="0" borderId="0"/>
    <xf numFmtId="0" fontId="183" fillId="14" borderId="0"/>
    <xf numFmtId="0" fontId="183" fillId="14" borderId="0"/>
    <xf numFmtId="0" fontId="14" fillId="0" borderId="0"/>
    <xf numFmtId="0" fontId="14" fillId="0" borderId="0"/>
    <xf numFmtId="49" fontId="184" fillId="14" borderId="0"/>
    <xf numFmtId="49" fontId="184" fillId="14" borderId="0"/>
    <xf numFmtId="0" fontId="14" fillId="0" borderId="0"/>
    <xf numFmtId="0" fontId="14" fillId="0" borderId="0"/>
    <xf numFmtId="49" fontId="185" fillId="14" borderId="66"/>
    <xf numFmtId="49" fontId="185" fillId="14" borderId="66"/>
    <xf numFmtId="0" fontId="14" fillId="0" borderId="0"/>
    <xf numFmtId="0" fontId="14" fillId="0" borderId="0"/>
    <xf numFmtId="49" fontId="185" fillId="14" borderId="0"/>
    <xf numFmtId="49" fontId="185" fillId="14" borderId="0"/>
    <xf numFmtId="0" fontId="14" fillId="0" borderId="0"/>
    <xf numFmtId="0" fontId="14" fillId="0" borderId="0"/>
    <xf numFmtId="0" fontId="183" fillId="10" borderId="66">
      <protection locked="0"/>
    </xf>
    <xf numFmtId="0" fontId="183" fillId="10" borderId="66">
      <protection locked="0"/>
    </xf>
    <xf numFmtId="0" fontId="14" fillId="0" borderId="0"/>
    <xf numFmtId="0" fontId="14" fillId="0" borderId="0"/>
    <xf numFmtId="0" fontId="183" fillId="14" borderId="0"/>
    <xf numFmtId="0" fontId="183" fillId="14" borderId="0"/>
    <xf numFmtId="0" fontId="14" fillId="0" borderId="0"/>
    <xf numFmtId="0" fontId="14" fillId="0" borderId="0"/>
    <xf numFmtId="0" fontId="186" fillId="19" borderId="0"/>
    <xf numFmtId="0" fontId="186" fillId="19" borderId="0"/>
    <xf numFmtId="0" fontId="14" fillId="0" borderId="0"/>
    <xf numFmtId="0" fontId="14" fillId="0" borderId="0"/>
    <xf numFmtId="0" fontId="186" fillId="127" borderId="0"/>
    <xf numFmtId="0" fontId="186" fillId="127" borderId="0"/>
    <xf numFmtId="0" fontId="14" fillId="0" borderId="0"/>
    <xf numFmtId="0" fontId="14" fillId="0" borderId="0"/>
    <xf numFmtId="0" fontId="186" fillId="18" borderId="0"/>
    <xf numFmtId="0" fontId="186" fillId="18" borderId="0"/>
    <xf numFmtId="0" fontId="14" fillId="0" borderId="0"/>
    <xf numFmtId="0" fontId="14" fillId="0" borderId="0"/>
    <xf numFmtId="0" fontId="187" fillId="0" borderId="0" applyNumberFormat="0" applyFill="0" applyBorder="0" applyAlignment="0" applyProtection="0"/>
    <xf numFmtId="188" fontId="187" fillId="0" borderId="0" applyNumberFormat="0" applyFill="0" applyBorder="0" applyAlignment="0" applyProtection="0"/>
    <xf numFmtId="188" fontId="187" fillId="0" borderId="0" applyNumberFormat="0" applyFill="0" applyBorder="0" applyAlignment="0" applyProtection="0"/>
    <xf numFmtId="185" fontId="187" fillId="0" borderId="0" applyNumberFormat="0" applyFill="0" applyBorder="0" applyAlignment="0" applyProtection="0"/>
    <xf numFmtId="185" fontId="187" fillId="0" borderId="0" applyNumberFormat="0" applyFill="0" applyBorder="0" applyAlignment="0" applyProtection="0"/>
    <xf numFmtId="184" fontId="187" fillId="0" borderId="0" applyNumberFormat="0" applyFill="0" applyBorder="0" applyAlignment="0" applyProtection="0"/>
    <xf numFmtId="188" fontId="187" fillId="0" borderId="0" applyNumberFormat="0" applyFill="0" applyBorder="0" applyAlignment="0" applyProtection="0"/>
    <xf numFmtId="185" fontId="187" fillId="0" borderId="0" applyNumberFormat="0" applyFill="0" applyBorder="0" applyAlignment="0" applyProtection="0"/>
    <xf numFmtId="0" fontId="187" fillId="0" borderId="0" applyNumberFormat="0" applyFill="0" applyBorder="0" applyAlignment="0" applyProtection="0"/>
    <xf numFmtId="187" fontId="187" fillId="0" borderId="0" applyNumberFormat="0" applyFill="0" applyBorder="0" applyAlignment="0" applyProtection="0"/>
    <xf numFmtId="187" fontId="187" fillId="0" borderId="0" applyNumberFormat="0" applyFill="0" applyBorder="0" applyAlignment="0" applyProtection="0"/>
    <xf numFmtId="186" fontId="187" fillId="0" borderId="0" applyNumberFormat="0" applyFill="0" applyBorder="0" applyAlignment="0" applyProtection="0"/>
    <xf numFmtId="185" fontId="187" fillId="0" borderId="0" applyNumberFormat="0" applyFill="0" applyBorder="0" applyAlignment="0" applyProtection="0"/>
    <xf numFmtId="0" fontId="187" fillId="0" borderId="0" applyNumberFormat="0" applyFill="0" applyBorder="0" applyAlignment="0" applyProtection="0"/>
    <xf numFmtId="184" fontId="187" fillId="0" borderId="0" applyNumberFormat="0" applyFill="0" applyBorder="0" applyAlignment="0" applyProtection="0"/>
    <xf numFmtId="180" fontId="188" fillId="0" borderId="67">
      <alignment horizontal="center"/>
    </xf>
    <xf numFmtId="180" fontId="188" fillId="0" borderId="67">
      <alignment horizontal="center"/>
    </xf>
    <xf numFmtId="0" fontId="14" fillId="0" borderId="0"/>
    <xf numFmtId="180" fontId="188" fillId="0" borderId="67">
      <alignment horizontal="center"/>
    </xf>
    <xf numFmtId="49" fontId="14" fillId="0" borderId="68"/>
    <xf numFmtId="0" fontId="69" fillId="0" borderId="0"/>
    <xf numFmtId="0" fontId="69" fillId="0" borderId="0"/>
    <xf numFmtId="0" fontId="14" fillId="0" borderId="0"/>
    <xf numFmtId="0" fontId="14" fillId="0" borderId="0"/>
    <xf numFmtId="0" fontId="14" fillId="0" borderId="0"/>
    <xf numFmtId="0" fontId="14" fillId="0" borderId="0"/>
    <xf numFmtId="0" fontId="14" fillId="0" borderId="0"/>
    <xf numFmtId="0" fontId="189" fillId="0" borderId="0" applyNumberFormat="0" applyFill="0" applyBorder="0" applyProtection="0">
      <alignment vertical="center"/>
    </xf>
    <xf numFmtId="188" fontId="189" fillId="0" borderId="0" applyNumberFormat="0" applyFill="0" applyBorder="0" applyProtection="0">
      <alignment vertical="center"/>
    </xf>
    <xf numFmtId="188" fontId="189" fillId="0" borderId="0" applyNumberFormat="0" applyFill="0" applyBorder="0" applyProtection="0">
      <alignment vertical="center"/>
    </xf>
    <xf numFmtId="0" fontId="14" fillId="10" borderId="69" applyNumberFormat="0" applyProtection="0">
      <alignment horizontal="center" vertical="center"/>
    </xf>
    <xf numFmtId="0" fontId="14" fillId="10" borderId="69" applyNumberFormat="0" applyProtection="0">
      <alignment horizontal="center" vertical="center"/>
    </xf>
    <xf numFmtId="188" fontId="189" fillId="0" borderId="0" applyNumberFormat="0" applyFill="0" applyBorder="0" applyProtection="0">
      <alignment vertical="center"/>
    </xf>
    <xf numFmtId="0" fontId="14" fillId="10" borderId="69" applyNumberFormat="0" applyProtection="0">
      <alignment horizontal="center" vertical="center"/>
    </xf>
    <xf numFmtId="0" fontId="14" fillId="10" borderId="69" applyNumberFormat="0" applyProtection="0">
      <alignment horizontal="center" vertical="center"/>
    </xf>
    <xf numFmtId="0" fontId="14" fillId="10" borderId="69" applyNumberFormat="0" applyProtection="0">
      <alignment horizontal="center" vertical="center"/>
    </xf>
    <xf numFmtId="0" fontId="190" fillId="0" borderId="0" applyNumberFormat="0" applyFill="0" applyBorder="0" applyProtection="0">
      <alignment horizontal="center" wrapText="1"/>
    </xf>
    <xf numFmtId="0"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0" fontId="14" fillId="10" borderId="70" applyNumberFormat="0" applyFont="0" applyProtection="0">
      <alignment horizontal="center" vertical="center"/>
    </xf>
    <xf numFmtId="188" fontId="190" fillId="0" borderId="0" applyNumberFormat="0" applyFill="0" applyBorder="0" applyProtection="0">
      <alignment horizontal="center" wrapText="1"/>
    </xf>
    <xf numFmtId="0" fontId="14" fillId="10" borderId="70" applyNumberFormat="0" applyFont="0" applyProtection="0">
      <alignment horizontal="center" vertical="center"/>
    </xf>
    <xf numFmtId="188"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0" fontId="14" fillId="10" borderId="70" applyNumberFormat="0" applyFont="0" applyProtection="0">
      <alignment horizontal="center" vertical="center"/>
    </xf>
    <xf numFmtId="188" fontId="190" fillId="0" borderId="0" applyNumberFormat="0" applyFill="0" applyBorder="0" applyProtection="0">
      <alignment horizontal="center" wrapText="1"/>
    </xf>
    <xf numFmtId="0" fontId="14" fillId="10" borderId="70" applyNumberFormat="0" applyFont="0" applyProtection="0">
      <alignment horizontal="center" vertical="center"/>
    </xf>
    <xf numFmtId="0" fontId="191" fillId="0" borderId="0" applyNumberFormat="0" applyFill="0" applyBorder="0" applyAlignment="0" applyProtection="0"/>
    <xf numFmtId="0" fontId="191" fillId="0" borderId="0" applyNumberFormat="0" applyFill="0" applyBorder="0" applyAlignment="0" applyProtection="0"/>
    <xf numFmtId="188" fontId="191" fillId="0" borderId="0" applyNumberFormat="0" applyFill="0" applyBorder="0" applyAlignment="0" applyProtection="0"/>
    <xf numFmtId="188" fontId="191" fillId="0" borderId="0" applyNumberFormat="0" applyFill="0" applyBorder="0" applyAlignment="0" applyProtection="0"/>
    <xf numFmtId="6" fontId="14" fillId="10" borderId="71" applyProtection="0">
      <alignment horizontal="center" wrapText="1"/>
    </xf>
    <xf numFmtId="188" fontId="191" fillId="0" borderId="0" applyNumberFormat="0" applyFill="0" applyBorder="0" applyAlignment="0" applyProtection="0"/>
    <xf numFmtId="6" fontId="14" fillId="10" borderId="71" applyProtection="0">
      <alignment horizontal="center" wrapText="1"/>
    </xf>
    <xf numFmtId="188" fontId="191" fillId="0" borderId="0" applyNumberFormat="0" applyFill="0" applyBorder="0" applyAlignment="0" applyProtection="0"/>
    <xf numFmtId="188" fontId="191" fillId="0" borderId="0" applyNumberFormat="0" applyFill="0" applyBorder="0" applyAlignment="0" applyProtection="0"/>
    <xf numFmtId="6" fontId="14" fillId="10" borderId="71" applyProtection="0">
      <alignment horizontal="center" wrapText="1"/>
    </xf>
    <xf numFmtId="188" fontId="191" fillId="0" borderId="0" applyNumberFormat="0" applyFill="0" applyBorder="0" applyAlignment="0" applyProtection="0"/>
    <xf numFmtId="6" fontId="14" fillId="10" borderId="71" applyProtection="0">
      <alignment horizontal="center" wrapText="1"/>
    </xf>
    <xf numFmtId="0" fontId="192" fillId="0" borderId="72" applyNumberFormat="0" applyFill="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6" fontId="46" fillId="160" borderId="71" applyProtection="0">
      <alignment horizontal="center" wrapText="1"/>
    </xf>
    <xf numFmtId="188" fontId="193" fillId="0" borderId="0" applyNumberFormat="0" applyFill="0" applyBorder="0" applyAlignment="0" applyProtection="0"/>
    <xf numFmtId="188" fontId="193" fillId="0" borderId="0" applyNumberFormat="0" applyFill="0" applyBorder="0" applyAlignment="0" applyProtection="0"/>
    <xf numFmtId="6" fontId="46" fillId="160" borderId="71" applyProtection="0">
      <alignment horizontal="center" wrapText="1"/>
    </xf>
    <xf numFmtId="188" fontId="193" fillId="0" borderId="0" applyNumberFormat="0" applyFill="0" applyBorder="0" applyAlignment="0" applyProtection="0"/>
    <xf numFmtId="6" fontId="46" fillId="160" borderId="71" applyProtection="0">
      <alignment horizontal="center" wrapText="1"/>
    </xf>
    <xf numFmtId="0" fontId="192" fillId="0" borderId="72" applyNumberFormat="0" applyFill="0" applyProtection="0">
      <alignment horizontal="right" wrapText="1"/>
    </xf>
    <xf numFmtId="0" fontId="190" fillId="0" borderId="0" applyNumberFormat="0" applyFill="0" applyBorder="0" applyAlignment="0" applyProtection="0"/>
    <xf numFmtId="0" fontId="190" fillId="0" borderId="0" applyNumberFormat="0" applyFill="0" applyBorder="0" applyAlignment="0" applyProtection="0"/>
    <xf numFmtId="188" fontId="190" fillId="0" borderId="0" applyNumberFormat="0" applyFill="0" applyBorder="0" applyAlignment="0" applyProtection="0"/>
    <xf numFmtId="188" fontId="190" fillId="0" borderId="0" applyNumberFormat="0" applyFill="0" applyBorder="0" applyAlignment="0" applyProtection="0"/>
    <xf numFmtId="4" fontId="14" fillId="10" borderId="71" applyProtection="0">
      <alignment horizontal="center" wrapText="1"/>
    </xf>
    <xf numFmtId="188" fontId="190" fillId="0" borderId="0" applyNumberFormat="0" applyFill="0" applyBorder="0" applyAlignment="0" applyProtection="0"/>
    <xf numFmtId="4" fontId="14" fillId="10" borderId="71" applyProtection="0">
      <alignment horizontal="center" wrapText="1"/>
    </xf>
    <xf numFmtId="188" fontId="190" fillId="0" borderId="0" applyNumberFormat="0" applyFill="0" applyBorder="0" applyAlignment="0" applyProtection="0"/>
    <xf numFmtId="188" fontId="190" fillId="0" borderId="0" applyNumberFormat="0" applyFill="0" applyBorder="0" applyAlignment="0" applyProtection="0"/>
    <xf numFmtId="4" fontId="14" fillId="10" borderId="71" applyProtection="0">
      <alignment horizontal="center" wrapText="1"/>
    </xf>
    <xf numFmtId="188" fontId="190" fillId="0" borderId="0" applyNumberFormat="0" applyFill="0" applyBorder="0" applyAlignment="0" applyProtection="0"/>
    <xf numFmtId="4" fontId="14" fillId="10" borderId="71" applyProtection="0">
      <alignment horizontal="center" wrapText="1"/>
    </xf>
    <xf numFmtId="0" fontId="192" fillId="0" borderId="72" applyNumberFormat="0" applyFill="0" applyProtection="0">
      <alignment horizontal="left" wrapText="1"/>
    </xf>
    <xf numFmtId="0" fontId="194" fillId="0" borderId="0" applyNumberFormat="0" applyFont="0" applyFill="0" applyBorder="0" applyAlignment="0" applyProtection="0"/>
    <xf numFmtId="0" fontId="194" fillId="0" borderId="0" applyNumberFormat="0" applyFont="0" applyFill="0" applyBorder="0" applyAlignment="0" applyProtection="0"/>
    <xf numFmtId="188" fontId="194" fillId="0" borderId="0" applyNumberFormat="0" applyFont="0" applyFill="0" applyBorder="0" applyAlignment="0" applyProtection="0"/>
    <xf numFmtId="188" fontId="194" fillId="0" borderId="0" applyNumberFormat="0" applyFont="0" applyFill="0" applyBorder="0" applyAlignment="0" applyProtection="0"/>
    <xf numFmtId="0" fontId="194" fillId="0" borderId="0" applyNumberFormat="0" applyFont="0" applyFill="0" applyBorder="0" applyAlignment="0" applyProtection="0"/>
    <xf numFmtId="216" fontId="14" fillId="10" borderId="71" applyProtection="0">
      <alignment horizontal="center"/>
    </xf>
    <xf numFmtId="185" fontId="194" fillId="0" borderId="0" applyNumberFormat="0" applyFont="0" applyFill="0" applyBorder="0" applyAlignment="0" applyProtection="0"/>
    <xf numFmtId="188" fontId="194" fillId="0" borderId="0" applyNumberFormat="0" applyFont="0" applyFill="0" applyBorder="0" applyAlignment="0" applyProtection="0"/>
    <xf numFmtId="0" fontId="194" fillId="0" borderId="0" applyNumberFormat="0" applyFont="0" applyFill="0" applyBorder="0" applyAlignment="0" applyProtection="0"/>
    <xf numFmtId="185" fontId="194" fillId="0" borderId="0" applyNumberFormat="0" applyFont="0" applyFill="0" applyBorder="0" applyAlignment="0" applyProtection="0"/>
    <xf numFmtId="216" fontId="14" fillId="10" borderId="71" applyProtection="0">
      <alignment horizontal="center"/>
    </xf>
    <xf numFmtId="0" fontId="194" fillId="0" borderId="0" applyNumberFormat="0" applyFont="0" applyFill="0" applyBorder="0" applyAlignment="0" applyProtection="0"/>
    <xf numFmtId="188" fontId="194" fillId="0" borderId="0" applyNumberFormat="0" applyFont="0" applyFill="0" applyBorder="0" applyAlignment="0" applyProtection="0"/>
    <xf numFmtId="188" fontId="194" fillId="0" borderId="0" applyNumberFormat="0" applyFont="0" applyFill="0" applyBorder="0" applyAlignment="0" applyProtection="0"/>
    <xf numFmtId="186" fontId="194" fillId="0" borderId="0" applyNumberFormat="0" applyFont="0" applyFill="0" applyBorder="0" applyAlignment="0" applyProtection="0"/>
    <xf numFmtId="216" fontId="14" fillId="10" borderId="71" applyProtection="0">
      <alignment horizontal="center"/>
    </xf>
    <xf numFmtId="187" fontId="194" fillId="0" borderId="0" applyNumberFormat="0" applyFont="0" applyFill="0" applyBorder="0" applyAlignment="0" applyProtection="0"/>
    <xf numFmtId="188" fontId="194" fillId="0" borderId="0" applyNumberFormat="0" applyFont="0" applyFill="0" applyBorder="0" applyAlignment="0" applyProtection="0"/>
    <xf numFmtId="216" fontId="14" fillId="10" borderId="71" applyProtection="0">
      <alignment horizontal="center"/>
    </xf>
    <xf numFmtId="186" fontId="194" fillId="0" borderId="0" applyNumberFormat="0" applyFont="0" applyFill="0" applyBorder="0" applyAlignment="0" applyProtection="0"/>
    <xf numFmtId="0" fontId="194" fillId="0" borderId="0" applyNumberFormat="0" applyFont="0" applyFill="0" applyBorder="0" applyAlignment="0" applyProtection="0"/>
    <xf numFmtId="216" fontId="14" fillId="10" borderId="71" applyProtection="0">
      <alignment horizontal="center"/>
    </xf>
    <xf numFmtId="184" fontId="194" fillId="0" borderId="0" applyNumberFormat="0" applyFont="0" applyFill="0" applyBorder="0" applyAlignment="0" applyProtection="0"/>
    <xf numFmtId="0" fontId="194" fillId="0" borderId="0" applyNumberFormat="0" applyFont="0" applyFill="0" applyBorder="0" applyAlignment="0" applyProtection="0"/>
    <xf numFmtId="173" fontId="190" fillId="0" borderId="0" applyFill="0" applyBorder="0" applyProtection="0">
      <alignment horizontal="center"/>
    </xf>
    <xf numFmtId="173" fontId="190" fillId="0" borderId="0" applyFill="0" applyBorder="0" applyProtection="0">
      <alignment horizontal="center"/>
    </xf>
    <xf numFmtId="171" fontId="14" fillId="10" borderId="71" applyProtection="0">
      <alignment horizontal="center"/>
    </xf>
    <xf numFmtId="171" fontId="14" fillId="10" borderId="71" applyProtection="0">
      <alignment horizontal="center"/>
    </xf>
    <xf numFmtId="171" fontId="14" fillId="10" borderId="71" applyProtection="0">
      <alignment horizontal="center"/>
    </xf>
    <xf numFmtId="171" fontId="14" fillId="10" borderId="71" applyProtection="0">
      <alignment horizontal="center"/>
    </xf>
    <xf numFmtId="217" fontId="194" fillId="0" borderId="0" applyFont="0" applyFill="0" applyBorder="0" applyAlignment="0" applyProtection="0"/>
    <xf numFmtId="218" fontId="14" fillId="0" borderId="0" applyFill="0" applyBorder="0" applyAlignment="0" applyProtection="0">
      <alignment wrapText="1"/>
    </xf>
    <xf numFmtId="173" fontId="193" fillId="0" borderId="0" applyFill="0" applyBorder="0" applyProtection="0">
      <alignment horizontal="center"/>
    </xf>
    <xf numFmtId="4" fontId="46" fillId="160" borderId="71" applyProtection="0">
      <alignment horizontal="center" wrapText="1"/>
    </xf>
    <xf numFmtId="4" fontId="46" fillId="160" borderId="71" applyProtection="0">
      <alignment horizontal="center" wrapText="1"/>
    </xf>
    <xf numFmtId="4" fontId="46" fillId="160" borderId="71" applyProtection="0">
      <alignment horizontal="center" wrapText="1"/>
    </xf>
    <xf numFmtId="173" fontId="193" fillId="0" borderId="0" applyFill="0" applyBorder="0" applyProtection="0">
      <alignment horizontal="center"/>
    </xf>
    <xf numFmtId="0" fontId="14" fillId="0" borderId="0"/>
    <xf numFmtId="0" fontId="194" fillId="0" borderId="0" applyNumberFormat="0" applyFont="0" applyFill="0" applyBorder="0" applyAlignment="0" applyProtection="0"/>
    <xf numFmtId="219" fontId="190" fillId="0" borderId="0" applyFill="0" applyBorder="0" applyProtection="0">
      <alignment horizontal="center"/>
    </xf>
    <xf numFmtId="219" fontId="190" fillId="0" borderId="0" applyFill="0" applyBorder="0" applyProtection="0">
      <alignment horizontal="center"/>
    </xf>
    <xf numFmtId="4" fontId="46" fillId="160" borderId="71" applyProtection="0">
      <alignment horizontal="center" wrapText="1"/>
    </xf>
    <xf numFmtId="4" fontId="46" fillId="160" borderId="71" applyProtection="0">
      <alignment horizontal="center" wrapText="1"/>
    </xf>
    <xf numFmtId="4" fontId="46" fillId="160" borderId="71" applyProtection="0">
      <alignment horizontal="center" wrapText="1"/>
    </xf>
    <xf numFmtId="0" fontId="194" fillId="0" borderId="0" applyNumberFormat="0" applyFont="0" applyFill="0" applyBorder="0" applyProtection="0">
      <alignment horizontal="center"/>
    </xf>
    <xf numFmtId="41" fontId="36" fillId="0" borderId="0" applyFont="0" applyFill="0" applyBorder="0" applyAlignment="0" applyProtection="0"/>
    <xf numFmtId="41" fontId="36" fillId="0" borderId="0" applyFont="0" applyFill="0" applyBorder="0" applyAlignment="0" applyProtection="0"/>
    <xf numFmtId="0" fontId="14" fillId="0" borderId="0"/>
    <xf numFmtId="0" fontId="14" fillId="0" borderId="0"/>
    <xf numFmtId="219" fontId="193" fillId="0" borderId="0" applyFill="0" applyBorder="0" applyProtection="0">
      <alignment horizontal="center"/>
    </xf>
    <xf numFmtId="219" fontId="193" fillId="0" borderId="0" applyFill="0" applyBorder="0" applyProtection="0">
      <alignment horizontal="center"/>
    </xf>
    <xf numFmtId="171" fontId="46" fillId="160" borderId="71" applyProtection="0">
      <alignment horizontal="center" wrapText="1"/>
    </xf>
    <xf numFmtId="171" fontId="46" fillId="160" borderId="71" applyProtection="0">
      <alignment horizontal="center" wrapText="1"/>
    </xf>
    <xf numFmtId="171" fontId="46" fillId="160" borderId="71" applyProtection="0">
      <alignment horizontal="center" wrapText="1"/>
    </xf>
    <xf numFmtId="220" fontId="194" fillId="0" borderId="0" applyFont="0" applyFill="0" applyBorder="0" applyAlignment="0" applyProtection="0"/>
    <xf numFmtId="0" fontId="193" fillId="0" borderId="0" applyNumberFormat="0" applyFill="0" applyBorder="0" applyProtection="0">
      <alignment wrapText="1"/>
    </xf>
    <xf numFmtId="0" fontId="193" fillId="0" borderId="0" applyNumberFormat="0" applyFill="0" applyBorder="0" applyProtection="0">
      <alignment wrapText="1"/>
    </xf>
    <xf numFmtId="188" fontId="193" fillId="0" borderId="0" applyNumberFormat="0" applyFill="0" applyBorder="0" applyProtection="0">
      <alignment wrapText="1"/>
    </xf>
    <xf numFmtId="188" fontId="193" fillId="0" borderId="0" applyNumberFormat="0" applyFill="0" applyBorder="0" applyProtection="0">
      <alignment wrapText="1"/>
    </xf>
    <xf numFmtId="188" fontId="193" fillId="0" borderId="0" applyNumberFormat="0" applyFill="0" applyBorder="0" applyProtection="0">
      <alignment wrapText="1"/>
    </xf>
    <xf numFmtId="0" fontId="46" fillId="10" borderId="71" applyNumberFormat="0" applyProtection="0">
      <alignment horizontal="left" vertical="center"/>
    </xf>
    <xf numFmtId="188" fontId="193" fillId="0" borderId="0" applyNumberFormat="0" applyFill="0" applyBorder="0" applyProtection="0">
      <alignment wrapText="1"/>
    </xf>
    <xf numFmtId="188" fontId="193" fillId="0" borderId="0" applyNumberFormat="0" applyFill="0" applyBorder="0" applyProtection="0">
      <alignment wrapText="1"/>
    </xf>
    <xf numFmtId="0" fontId="46" fillId="10" borderId="71" applyNumberFormat="0" applyProtection="0">
      <alignment horizontal="left" vertical="center"/>
    </xf>
    <xf numFmtId="188" fontId="193" fillId="0" borderId="0" applyNumberFormat="0" applyFill="0" applyBorder="0" applyProtection="0">
      <alignment wrapText="1"/>
    </xf>
    <xf numFmtId="0" fontId="46" fillId="10" borderId="71" applyNumberFormat="0" applyProtection="0">
      <alignment horizontal="left" vertical="center"/>
    </xf>
    <xf numFmtId="0" fontId="46" fillId="10" borderId="71" applyNumberFormat="0" applyProtection="0">
      <alignment horizontal="left" vertical="center"/>
    </xf>
    <xf numFmtId="0" fontId="193" fillId="0" borderId="45" applyNumberFormat="0" applyFill="0" applyProtection="0">
      <alignment wrapText="1"/>
    </xf>
    <xf numFmtId="0" fontId="193" fillId="0" borderId="45" applyNumberFormat="0" applyFill="0" applyProtection="0">
      <alignment wrapText="1"/>
    </xf>
    <xf numFmtId="188" fontId="193" fillId="0" borderId="45" applyNumberFormat="0" applyFill="0" applyProtection="0">
      <alignment wrapText="1"/>
    </xf>
    <xf numFmtId="188" fontId="193" fillId="0" borderId="45" applyNumberFormat="0" applyFill="0" applyProtection="0">
      <alignment wrapText="1"/>
    </xf>
    <xf numFmtId="188" fontId="193" fillId="0" borderId="45" applyNumberFormat="0" applyFill="0" applyProtection="0">
      <alignment wrapText="1"/>
    </xf>
    <xf numFmtId="0" fontId="46" fillId="160" borderId="71" applyNumberFormat="0" applyProtection="0">
      <alignment horizontal="center" vertical="center" wrapText="1"/>
    </xf>
    <xf numFmtId="188" fontId="193" fillId="0" borderId="45" applyNumberFormat="0" applyFill="0" applyProtection="0">
      <alignment wrapText="1"/>
    </xf>
    <xf numFmtId="188" fontId="193" fillId="0" borderId="45" applyNumberFormat="0" applyFill="0" applyProtection="0">
      <alignment wrapText="1"/>
    </xf>
    <xf numFmtId="0" fontId="46" fillId="160" borderId="71" applyNumberFormat="0" applyProtection="0">
      <alignment horizontal="center" vertical="center" wrapText="1"/>
    </xf>
    <xf numFmtId="188" fontId="193" fillId="0" borderId="45" applyNumberFormat="0" applyFill="0" applyProtection="0">
      <alignment wrapText="1"/>
    </xf>
    <xf numFmtId="0" fontId="46" fillId="160" borderId="71" applyNumberFormat="0" applyProtection="0">
      <alignment horizontal="center" vertical="center" wrapText="1"/>
    </xf>
    <xf numFmtId="0" fontId="46" fillId="160" borderId="71" applyNumberFormat="0" applyProtection="0">
      <alignment horizontal="center" vertical="center" wrapText="1"/>
    </xf>
    <xf numFmtId="0"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0" fontId="14" fillId="10" borderId="71" applyNumberFormat="0" applyProtection="0">
      <alignment horizontal="left"/>
    </xf>
    <xf numFmtId="188" fontId="193" fillId="0" borderId="0" applyNumberFormat="0" applyFill="0" applyBorder="0" applyAlignment="0" applyProtection="0"/>
    <xf numFmtId="0" fontId="14" fillId="10" borderId="71" applyNumberFormat="0" applyProtection="0">
      <alignment horizontal="left"/>
    </xf>
    <xf numFmtId="188" fontId="193" fillId="0" borderId="0" applyNumberFormat="0" applyFill="0" applyBorder="0" applyAlignment="0" applyProtection="0"/>
    <xf numFmtId="188" fontId="193" fillId="0" borderId="0" applyNumberFormat="0" applyFill="0" applyBorder="0" applyAlignment="0" applyProtection="0"/>
    <xf numFmtId="0" fontId="14" fillId="10" borderId="71" applyNumberFormat="0" applyProtection="0">
      <alignment horizontal="left"/>
    </xf>
    <xf numFmtId="188" fontId="193" fillId="0" borderId="0" applyNumberFormat="0" applyFill="0" applyBorder="0" applyAlignment="0" applyProtection="0"/>
    <xf numFmtId="0" fontId="14" fillId="10" borderId="71" applyNumberFormat="0" applyProtection="0">
      <alignment horizontal="left"/>
    </xf>
    <xf numFmtId="8" fontId="53" fillId="0" borderId="0" applyFill="0" applyBorder="0" applyProtection="0">
      <alignment horizontal="right"/>
    </xf>
    <xf numFmtId="0" fontId="14" fillId="0" borderId="73" applyNumberFormat="0" applyFont="0" applyFill="0" applyAlignment="0" applyProtection="0"/>
    <xf numFmtId="0"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2" fontId="14" fillId="10" borderId="71" applyProtection="0">
      <alignment horizontal="center" wrapText="1"/>
    </xf>
    <xf numFmtId="188"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2" fontId="14" fillId="10" borderId="71" applyProtection="0">
      <alignment horizontal="center" wrapText="1"/>
    </xf>
    <xf numFmtId="0"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2" fontId="14" fillId="10" borderId="71" applyProtection="0">
      <alignment horizontal="center" wrapText="1"/>
    </xf>
    <xf numFmtId="188" fontId="14" fillId="0" borderId="73" applyNumberFormat="0" applyFont="0" applyFill="0" applyAlignment="0" applyProtection="0"/>
    <xf numFmtId="188" fontId="14" fillId="0" borderId="73" applyNumberFormat="0" applyFont="0" applyFill="0" applyAlignment="0" applyProtection="0"/>
    <xf numFmtId="188" fontId="14" fillId="0" borderId="73" applyNumberFormat="0" applyFont="0" applyFill="0" applyAlignment="0" applyProtection="0"/>
    <xf numFmtId="2" fontId="14" fillId="10" borderId="71" applyProtection="0">
      <alignment horizontal="center" wrapText="1"/>
    </xf>
    <xf numFmtId="0" fontId="14" fillId="0" borderId="73" applyNumberFormat="0" applyFont="0" applyFill="0" applyAlignment="0" applyProtection="0"/>
    <xf numFmtId="2" fontId="14" fillId="10" borderId="71" applyProtection="0">
      <alignment horizontal="center" wrapText="1"/>
    </xf>
    <xf numFmtId="0" fontId="46" fillId="0" borderId="0" applyNumberFormat="0" applyFill="0" applyBorder="0">
      <alignment horizontal="center" wrapText="1"/>
    </xf>
    <xf numFmtId="0" fontId="14" fillId="0" borderId="7" applyNumberFormat="0" applyFont="0" applyFill="0" applyAlignment="0" applyProtection="0"/>
    <xf numFmtId="188" fontId="14" fillId="0" borderId="7" applyNumberFormat="0" applyFont="0" applyFill="0" applyAlignment="0" applyProtection="0"/>
    <xf numFmtId="188" fontId="14" fillId="0" borderId="7" applyNumberFormat="0" applyFont="0" applyFill="0" applyAlignment="0" applyProtection="0"/>
    <xf numFmtId="0" fontId="14" fillId="10" borderId="71" applyNumberFormat="0" applyProtection="0">
      <alignment horizontal="left" wrapText="1"/>
    </xf>
    <xf numFmtId="188" fontId="14" fillId="0" borderId="7" applyNumberFormat="0" applyFont="0" applyFill="0" applyAlignment="0" applyProtection="0"/>
    <xf numFmtId="0" fontId="14" fillId="10" borderId="71" applyNumberFormat="0" applyProtection="0">
      <alignment horizontal="left" wrapText="1"/>
    </xf>
    <xf numFmtId="188" fontId="14" fillId="0" borderId="7" applyNumberFormat="0" applyFont="0" applyFill="0" applyAlignment="0" applyProtection="0"/>
    <xf numFmtId="188" fontId="14" fillId="0" borderId="7" applyNumberFormat="0" applyFont="0" applyFill="0" applyAlignment="0" applyProtection="0"/>
    <xf numFmtId="0" fontId="14" fillId="10" borderId="71" applyNumberFormat="0" applyProtection="0">
      <alignment horizontal="left" wrapText="1"/>
    </xf>
    <xf numFmtId="188" fontId="14" fillId="0" borderId="7" applyNumberFormat="0" applyFont="0" applyFill="0" applyAlignment="0" applyProtection="0"/>
    <xf numFmtId="0" fontId="14" fillId="10" borderId="71" applyNumberFormat="0" applyProtection="0">
      <alignment horizontal="left" wrapText="1"/>
    </xf>
    <xf numFmtId="0" fontId="14" fillId="0" borderId="7" applyNumberFormat="0" applyFont="0" applyFill="0" applyAlignment="0" applyProtection="0"/>
    <xf numFmtId="0" fontId="14" fillId="0" borderId="0"/>
    <xf numFmtId="0" fontId="14" fillId="10" borderId="71" applyNumberFormat="0" applyProtection="0">
      <alignment horizontal="left" wrapText="1"/>
    </xf>
    <xf numFmtId="0" fontId="46" fillId="0" borderId="0" applyNumberFormat="0" applyFill="0" applyBorder="0">
      <alignment horizontal="center" wrapText="1"/>
    </xf>
    <xf numFmtId="0" fontId="14" fillId="0" borderId="74" applyNumberFormat="0" applyFont="0" applyFill="0" applyAlignment="0" applyProtection="0"/>
    <xf numFmtId="188" fontId="14" fillId="0" borderId="74" applyNumberFormat="0" applyFont="0" applyFill="0" applyAlignment="0" applyProtection="0"/>
    <xf numFmtId="188" fontId="14" fillId="0" borderId="74" applyNumberFormat="0" applyFont="0" applyFill="0" applyAlignment="0" applyProtection="0"/>
    <xf numFmtId="188" fontId="14" fillId="0" borderId="74" applyNumberFormat="0" applyFont="0" applyFill="0" applyAlignment="0" applyProtection="0"/>
    <xf numFmtId="0" fontId="46" fillId="10" borderId="71" applyNumberFormat="0" applyProtection="0">
      <alignment horizontal="left" wrapText="1"/>
    </xf>
    <xf numFmtId="188" fontId="14" fillId="0" borderId="74" applyNumberFormat="0" applyFont="0" applyFill="0" applyAlignment="0" applyProtection="0"/>
    <xf numFmtId="188" fontId="14" fillId="0" borderId="74" applyNumberFormat="0" applyFont="0" applyFill="0" applyAlignment="0" applyProtection="0"/>
    <xf numFmtId="0" fontId="46" fillId="10" borderId="71" applyNumberFormat="0" applyProtection="0">
      <alignment horizontal="left" wrapText="1"/>
    </xf>
    <xf numFmtId="188" fontId="14" fillId="0" borderId="74" applyNumberFormat="0" applyFont="0" applyFill="0" applyAlignment="0" applyProtection="0"/>
    <xf numFmtId="0" fontId="46" fillId="10" borderId="71" applyNumberFormat="0" applyProtection="0">
      <alignment horizontal="left" wrapText="1"/>
    </xf>
    <xf numFmtId="0" fontId="14" fillId="0" borderId="74" applyNumberFormat="0" applyFont="0" applyFill="0" applyAlignment="0" applyProtection="0"/>
    <xf numFmtId="0" fontId="14" fillId="0" borderId="0"/>
    <xf numFmtId="0" fontId="46" fillId="10" borderId="71" applyNumberFormat="0" applyProtection="0">
      <alignment horizontal="left" wrapText="1"/>
    </xf>
    <xf numFmtId="0" fontId="14" fillId="0" borderId="13" applyNumberFormat="0" applyFont="0" applyFill="0" applyAlignment="0" applyProtection="0"/>
    <xf numFmtId="0" fontId="14" fillId="0" borderId="13" applyNumberFormat="0" applyFont="0" applyFill="0" applyAlignment="0" applyProtection="0"/>
    <xf numFmtId="188" fontId="14" fillId="0" borderId="13" applyNumberFormat="0" applyFont="0" applyFill="0" applyAlignment="0" applyProtection="0"/>
    <xf numFmtId="188" fontId="14" fillId="0" borderId="13" applyNumberFormat="0" applyFont="0" applyFill="0" applyAlignment="0" applyProtection="0"/>
    <xf numFmtId="188" fontId="14" fillId="0" borderId="13" applyNumberFormat="0" applyFont="0" applyFill="0" applyAlignment="0" applyProtection="0"/>
    <xf numFmtId="0" fontId="46" fillId="161" borderId="71" applyNumberFormat="0" applyProtection="0">
      <alignment horizontal="right" vertical="center" wrapText="1"/>
    </xf>
    <xf numFmtId="188" fontId="14" fillId="0" borderId="13" applyNumberFormat="0" applyFont="0" applyFill="0" applyAlignment="0" applyProtection="0"/>
    <xf numFmtId="188" fontId="14" fillId="0" borderId="13" applyNumberFormat="0" applyFont="0" applyFill="0" applyAlignment="0" applyProtection="0"/>
    <xf numFmtId="0" fontId="46" fillId="161" borderId="71" applyNumberFormat="0" applyProtection="0">
      <alignment horizontal="right" vertical="center" wrapText="1"/>
    </xf>
    <xf numFmtId="188" fontId="14" fillId="0" borderId="13" applyNumberFormat="0" applyFont="0" applyFill="0" applyAlignment="0" applyProtection="0"/>
    <xf numFmtId="0" fontId="46" fillId="161" borderId="71" applyNumberFormat="0" applyProtection="0">
      <alignment horizontal="right" vertical="center" wrapText="1"/>
    </xf>
    <xf numFmtId="0" fontId="46" fillId="161" borderId="71" applyNumberFormat="0" applyProtection="0">
      <alignment horizontal="right" vertical="center" wrapText="1"/>
    </xf>
    <xf numFmtId="0" fontId="14" fillId="0" borderId="14" applyNumberFormat="0" applyFont="0" applyFill="0" applyAlignment="0" applyProtection="0"/>
    <xf numFmtId="0" fontId="14" fillId="0" borderId="14" applyNumberFormat="0" applyFont="0" applyFill="0" applyAlignment="0" applyProtection="0"/>
    <xf numFmtId="188" fontId="14" fillId="0" borderId="14" applyNumberFormat="0" applyFont="0" applyFill="0" applyAlignment="0" applyProtection="0"/>
    <xf numFmtId="188" fontId="14" fillId="0" borderId="14" applyNumberFormat="0" applyFont="0" applyFill="0" applyAlignment="0" applyProtection="0"/>
    <xf numFmtId="6" fontId="14" fillId="10" borderId="71" applyProtection="0">
      <alignment horizontal="center" wrapText="1"/>
    </xf>
    <xf numFmtId="188" fontId="14" fillId="0" borderId="14" applyNumberFormat="0" applyFont="0" applyFill="0" applyAlignment="0" applyProtection="0"/>
    <xf numFmtId="6" fontId="14" fillId="10" borderId="71" applyProtection="0">
      <alignment horizontal="center" wrapText="1"/>
    </xf>
    <xf numFmtId="188" fontId="14" fillId="0" borderId="14" applyNumberFormat="0" applyFont="0" applyFill="0" applyAlignment="0" applyProtection="0"/>
    <xf numFmtId="188" fontId="14" fillId="0" borderId="14" applyNumberFormat="0" applyFont="0" applyFill="0" applyAlignment="0" applyProtection="0"/>
    <xf numFmtId="6" fontId="14" fillId="10" borderId="71" applyProtection="0">
      <alignment horizontal="center" wrapText="1"/>
    </xf>
    <xf numFmtId="188" fontId="14" fillId="0" borderId="14" applyNumberFormat="0" applyFont="0" applyFill="0" applyAlignment="0" applyProtection="0"/>
    <xf numFmtId="6" fontId="14" fillId="10" borderId="71" applyProtection="0">
      <alignment horizontal="center" wrapText="1"/>
    </xf>
    <xf numFmtId="6" fontId="14" fillId="10" borderId="71" applyProtection="0">
      <alignment horizontal="center" wrapText="1"/>
    </xf>
    <xf numFmtId="0" fontId="14" fillId="0" borderId="15" applyNumberFormat="0" applyFont="0" applyFill="0" applyAlignment="0" applyProtection="0"/>
    <xf numFmtId="0" fontId="14" fillId="0" borderId="15" applyNumberFormat="0" applyFont="0" applyFill="0" applyAlignment="0" applyProtection="0"/>
    <xf numFmtId="188" fontId="14" fillId="0" borderId="15" applyNumberFormat="0" applyFont="0" applyFill="0" applyAlignment="0" applyProtection="0"/>
    <xf numFmtId="188" fontId="14" fillId="0" borderId="15" applyNumberFormat="0" applyFont="0" applyFill="0" applyAlignment="0" applyProtection="0"/>
    <xf numFmtId="4" fontId="14" fillId="10" borderId="71" applyProtection="0">
      <alignment horizontal="center" wrapText="1"/>
    </xf>
    <xf numFmtId="188" fontId="14" fillId="0" borderId="15" applyNumberFormat="0" applyFont="0" applyFill="0" applyAlignment="0" applyProtection="0"/>
    <xf numFmtId="4" fontId="14" fillId="10" borderId="71" applyProtection="0">
      <alignment horizontal="center" wrapText="1"/>
    </xf>
    <xf numFmtId="188" fontId="14" fillId="0" borderId="15" applyNumberFormat="0" applyFont="0" applyFill="0" applyAlignment="0" applyProtection="0"/>
    <xf numFmtId="188" fontId="14" fillId="0" borderId="15" applyNumberFormat="0" applyFont="0" applyFill="0" applyAlignment="0" applyProtection="0"/>
    <xf numFmtId="4" fontId="14" fillId="10" borderId="71" applyProtection="0">
      <alignment horizontal="center" wrapText="1"/>
    </xf>
    <xf numFmtId="188" fontId="14" fillId="0" borderId="15" applyNumberFormat="0" applyFont="0" applyFill="0" applyAlignment="0" applyProtection="0"/>
    <xf numFmtId="4" fontId="14" fillId="10" borderId="71" applyProtection="0">
      <alignment horizontal="center" wrapText="1"/>
    </xf>
    <xf numFmtId="4" fontId="14" fillId="10" borderId="71" applyProtection="0">
      <alignment horizontal="center" wrapText="1"/>
    </xf>
    <xf numFmtId="0" fontId="14" fillId="0" borderId="67" applyNumberFormat="0" applyFont="0" applyFill="0" applyAlignment="0" applyProtection="0"/>
    <xf numFmtId="0"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0" fontId="14" fillId="10" borderId="71" applyProtection="0">
      <alignment horizontal="center" wrapText="1"/>
    </xf>
    <xf numFmtId="188"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0" fontId="14" fillId="10" borderId="71" applyProtection="0">
      <alignment horizontal="center" wrapText="1"/>
    </xf>
    <xf numFmtId="0"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0" fontId="14" fillId="10" borderId="71" applyProtection="0">
      <alignment horizontal="center" wrapText="1"/>
    </xf>
    <xf numFmtId="188" fontId="14" fillId="0" borderId="67" applyNumberFormat="0" applyFont="0" applyFill="0" applyAlignment="0" applyProtection="0"/>
    <xf numFmtId="188" fontId="14" fillId="0" borderId="67" applyNumberFormat="0" applyFont="0" applyFill="0" applyAlignment="0" applyProtection="0"/>
    <xf numFmtId="188" fontId="14" fillId="0" borderId="67" applyNumberFormat="0" applyFont="0" applyFill="0" applyAlignment="0" applyProtection="0"/>
    <xf numFmtId="10" fontId="14" fillId="10" borderId="71" applyProtection="0">
      <alignment horizontal="center" wrapText="1"/>
    </xf>
    <xf numFmtId="0" fontId="14" fillId="0" borderId="67" applyNumberFormat="0" applyFont="0" applyFill="0" applyAlignment="0" applyProtection="0"/>
    <xf numFmtId="10" fontId="14" fillId="10" borderId="71" applyProtection="0">
      <alignment horizontal="center" wrapText="1"/>
    </xf>
    <xf numFmtId="0" fontId="14" fillId="0" borderId="75" applyNumberFormat="0" applyFont="0" applyFill="0" applyAlignment="0" applyProtection="0"/>
    <xf numFmtId="0"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0"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188" fontId="14" fillId="0" borderId="75" applyNumberFormat="0" applyFont="0" applyFill="0" applyAlignment="0" applyProtection="0"/>
    <xf numFmtId="0" fontId="14" fillId="0" borderId="75" applyNumberFormat="0" applyFont="0" applyFill="0" applyAlignment="0" applyProtection="0"/>
    <xf numFmtId="49" fontId="29" fillId="0" borderId="0" applyFont="0" applyFill="0" applyBorder="0" applyAlignment="0" applyProtection="0"/>
    <xf numFmtId="49" fontId="29" fillId="0" borderId="0" applyFont="0" applyFill="0" applyBorder="0" applyAlignment="0" applyProtection="0"/>
    <xf numFmtId="0" fontId="14" fillId="0" borderId="0"/>
    <xf numFmtId="0" fontId="14" fillId="0" borderId="0"/>
    <xf numFmtId="221" fontId="29" fillId="0" borderId="0" applyFont="0" applyFill="0" applyBorder="0" applyAlignment="0" applyProtection="0"/>
    <xf numFmtId="221" fontId="29" fillId="0" borderId="0" applyFont="0" applyFill="0" applyBorder="0" applyAlignment="0" applyProtection="0"/>
    <xf numFmtId="0" fontId="14" fillId="0" borderId="0"/>
    <xf numFmtId="0" fontId="14" fillId="0" borderId="0"/>
    <xf numFmtId="222" fontId="36" fillId="0" borderId="0" applyFont="0" applyFill="0" applyBorder="0" applyAlignment="0" applyProtection="0"/>
    <xf numFmtId="222" fontId="36" fillId="0" borderId="0" applyFont="0" applyFill="0" applyBorder="0" applyAlignment="0" applyProtection="0"/>
    <xf numFmtId="0" fontId="14" fillId="0" borderId="0"/>
    <xf numFmtId="0" fontId="14" fillId="0" borderId="0"/>
    <xf numFmtId="0" fontId="14" fillId="0" borderId="0"/>
    <xf numFmtId="0" fontId="187" fillId="0" borderId="0" applyNumberFormat="0" applyFill="0" applyBorder="0" applyAlignment="0" applyProtection="0"/>
    <xf numFmtId="0" fontId="14" fillId="0" borderId="0"/>
    <xf numFmtId="0" fontId="195" fillId="0" borderId="0" applyNumberFormat="0" applyFill="0" applyBorder="0" applyAlignment="0" applyProtection="0"/>
    <xf numFmtId="0" fontId="195" fillId="0" borderId="0" applyNumberFormat="0" applyFill="0" applyBorder="0" applyAlignment="0" applyProtection="0"/>
    <xf numFmtId="184" fontId="195" fillId="0" borderId="0" applyNumberFormat="0" applyFill="0" applyBorder="0" applyAlignment="0" applyProtection="0"/>
    <xf numFmtId="188" fontId="195" fillId="0" borderId="0" applyNumberFormat="0" applyFill="0" applyBorder="0" applyAlignment="0" applyProtection="0"/>
    <xf numFmtId="188" fontId="195" fillId="0" borderId="0" applyNumberFormat="0" applyFill="0" applyBorder="0" applyAlignment="0" applyProtection="0"/>
    <xf numFmtId="185" fontId="195" fillId="0" borderId="0" applyNumberFormat="0" applyFill="0" applyBorder="0" applyAlignment="0" applyProtection="0"/>
    <xf numFmtId="0" fontId="195" fillId="0" borderId="0" applyNumberFormat="0" applyFill="0" applyBorder="0" applyAlignment="0" applyProtection="0"/>
    <xf numFmtId="185" fontId="195" fillId="0" borderId="0" applyNumberFormat="0" applyFill="0" applyBorder="0" applyAlignment="0" applyProtection="0"/>
    <xf numFmtId="0" fontId="195" fillId="0" borderId="0" applyNumberFormat="0" applyFill="0" applyBorder="0" applyAlignment="0" applyProtection="0"/>
    <xf numFmtId="184" fontId="195" fillId="0" borderId="0" applyNumberFormat="0" applyFill="0" applyBorder="0" applyAlignment="0" applyProtection="0"/>
    <xf numFmtId="188" fontId="195" fillId="0" borderId="0" applyNumberFormat="0" applyFill="0" applyBorder="0" applyAlignment="0" applyProtection="0"/>
    <xf numFmtId="185" fontId="54" fillId="0" borderId="0" applyNumberFormat="0" applyFill="0" applyBorder="0" applyAlignment="0" applyProtection="0"/>
    <xf numFmtId="185" fontId="54" fillId="0" borderId="0" applyNumberFormat="0" applyFill="0" applyBorder="0" applyAlignment="0" applyProtection="0"/>
    <xf numFmtId="0" fontId="187" fillId="0" borderId="0" applyNumberFormat="0" applyFill="0" applyBorder="0" applyAlignment="0" applyProtection="0"/>
    <xf numFmtId="0" fontId="54" fillId="0" borderId="0" applyNumberFormat="0" applyFill="0" applyBorder="0" applyAlignment="0" applyProtection="0"/>
    <xf numFmtId="0" fontId="195" fillId="0" borderId="0" applyNumberFormat="0" applyFill="0" applyBorder="0" applyAlignment="0" applyProtection="0"/>
    <xf numFmtId="186" fontId="54" fillId="0" borderId="0" applyNumberFormat="0" applyFill="0" applyBorder="0" applyAlignment="0" applyProtection="0"/>
    <xf numFmtId="187" fontId="54" fillId="0" borderId="0" applyNumberFormat="0" applyFill="0" applyBorder="0" applyAlignment="0" applyProtection="0"/>
    <xf numFmtId="0" fontId="187" fillId="0" borderId="0" applyNumberFormat="0" applyFill="0" applyBorder="0" applyAlignment="0" applyProtection="0"/>
    <xf numFmtId="186" fontId="195" fillId="0" borderId="0" applyNumberFormat="0" applyFill="0" applyBorder="0" applyAlignment="0" applyProtection="0"/>
    <xf numFmtId="187" fontId="195" fillId="0" borderId="0" applyNumberFormat="0" applyFill="0" applyBorder="0" applyAlignment="0" applyProtection="0"/>
    <xf numFmtId="187" fontId="187" fillId="0" borderId="0" applyNumberFormat="0" applyFill="0" applyBorder="0" applyAlignment="0" applyProtection="0"/>
    <xf numFmtId="186" fontId="187" fillId="0" borderId="0" applyNumberFormat="0" applyFill="0" applyBorder="0" applyAlignment="0" applyProtection="0"/>
    <xf numFmtId="187" fontId="54" fillId="0" borderId="0" applyNumberFormat="0" applyFill="0" applyBorder="0" applyAlignment="0" applyProtection="0"/>
    <xf numFmtId="186" fontId="187" fillId="0" borderId="0" applyNumberFormat="0" applyFill="0" applyBorder="0" applyAlignment="0" applyProtection="0"/>
    <xf numFmtId="187" fontId="187" fillId="0" borderId="0" applyNumberFormat="0" applyFill="0" applyBorder="0" applyAlignment="0" applyProtection="0"/>
    <xf numFmtId="187" fontId="187" fillId="0" borderId="0" applyNumberFormat="0" applyFill="0" applyBorder="0" applyAlignment="0" applyProtection="0"/>
    <xf numFmtId="0" fontId="187" fillId="0" borderId="0" applyNumberFormat="0" applyFill="0" applyBorder="0" applyAlignment="0" applyProtection="0"/>
    <xf numFmtId="188" fontId="187" fillId="0" borderId="0" applyNumberFormat="0" applyFill="0" applyBorder="0" applyAlignment="0" applyProtection="0"/>
    <xf numFmtId="188" fontId="187" fillId="0" borderId="0" applyNumberFormat="0" applyFill="0" applyBorder="0" applyAlignment="0" applyProtection="0"/>
    <xf numFmtId="185" fontId="195" fillId="0" borderId="0" applyNumberFormat="0" applyFill="0" applyBorder="0" applyAlignment="0" applyProtection="0"/>
    <xf numFmtId="0" fontId="187" fillId="0" borderId="0" applyNumberFormat="0" applyFill="0" applyBorder="0" applyAlignment="0" applyProtection="0"/>
    <xf numFmtId="188" fontId="187" fillId="0" borderId="0" applyNumberFormat="0" applyFill="0" applyBorder="0" applyAlignment="0" applyProtection="0"/>
    <xf numFmtId="0" fontId="195" fillId="0" borderId="0" applyNumberFormat="0" applyFill="0" applyBorder="0" applyAlignment="0" applyProtection="0"/>
    <xf numFmtId="0" fontId="187" fillId="0" borderId="0" applyNumberFormat="0" applyFill="0" applyBorder="0" applyAlignment="0" applyProtection="0"/>
    <xf numFmtId="0" fontId="195"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4" fillId="0" borderId="0"/>
    <xf numFmtId="185" fontId="187" fillId="0" borderId="0" applyNumberFormat="0" applyFill="0" applyBorder="0" applyAlignment="0" applyProtection="0"/>
    <xf numFmtId="0" fontId="54"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4" fillId="0" borderId="0"/>
    <xf numFmtId="185" fontId="187" fillId="0" borderId="0" applyNumberFormat="0" applyFill="0" applyBorder="0" applyAlignment="0" applyProtection="0"/>
    <xf numFmtId="0" fontId="196" fillId="0" borderId="0" applyNumberFormat="0" applyFill="0" applyBorder="0" applyAlignment="0" applyProtection="0"/>
    <xf numFmtId="184" fontId="187"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4" fillId="0" borderId="0"/>
    <xf numFmtId="0" fontId="14" fillId="0" borderId="0"/>
    <xf numFmtId="0" fontId="187" fillId="0" borderId="0" applyNumberFormat="0" applyFill="0" applyBorder="0" applyAlignment="0" applyProtection="0"/>
    <xf numFmtId="0" fontId="187" fillId="0" borderId="0" applyNumberFormat="0" applyFill="0" applyBorder="0" applyAlignment="0" applyProtection="0"/>
    <xf numFmtId="0" fontId="14" fillId="0" borderId="0"/>
    <xf numFmtId="0" fontId="14" fillId="0" borderId="0"/>
    <xf numFmtId="0" fontId="54" fillId="0" borderId="0" applyNumberFormat="0" applyFill="0" applyBorder="0" applyAlignment="0" applyProtection="0"/>
    <xf numFmtId="0" fontId="14" fillId="0" borderId="0"/>
    <xf numFmtId="0" fontId="14" fillId="0" borderId="0"/>
    <xf numFmtId="0" fontId="54" fillId="0" borderId="0" applyNumberFormat="0" applyFill="0" applyBorder="0" applyAlignment="0" applyProtection="0"/>
    <xf numFmtId="0" fontId="14" fillId="0" borderId="0"/>
    <xf numFmtId="0" fontId="14" fillId="0" borderId="0"/>
    <xf numFmtId="0" fontId="14" fillId="0" borderId="76" applyNumberFormat="0" applyFill="0" applyBorder="0" applyAlignment="0" applyProtection="0"/>
    <xf numFmtId="0" fontId="14" fillId="0" borderId="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4" fontId="96" fillId="0" borderId="77" applyNumberFormat="0" applyFill="0" applyAlignment="0" applyProtection="0"/>
    <xf numFmtId="0" fontId="96" fillId="0" borderId="77" applyNumberFormat="0" applyFill="0" applyAlignment="0" applyProtection="0"/>
    <xf numFmtId="184" fontId="96" fillId="0" borderId="77" applyNumberFormat="0" applyFill="0" applyAlignment="0" applyProtection="0"/>
    <xf numFmtId="0" fontId="96" fillId="0" borderId="78" applyNumberFormat="0" applyFill="0" applyAlignment="0" applyProtection="0"/>
    <xf numFmtId="188" fontId="96" fillId="0" borderId="77" applyNumberFormat="0" applyFill="0" applyAlignment="0" applyProtection="0"/>
    <xf numFmtId="185" fontId="96" fillId="0" borderId="77"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6"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8" applyNumberFormat="0" applyFill="0" applyAlignment="0" applyProtection="0"/>
    <xf numFmtId="0" fontId="96" fillId="0" borderId="77" applyNumberFormat="0" applyFill="0" applyAlignment="0" applyProtection="0"/>
    <xf numFmtId="188" fontId="96" fillId="0" borderId="77" applyNumberFormat="0" applyFill="0" applyAlignment="0" applyProtection="0"/>
    <xf numFmtId="186"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0" fontId="14" fillId="0" borderId="76" applyNumberFormat="0" applyFill="0" applyBorder="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0" fontId="96" fillId="0" borderId="78" applyNumberFormat="0" applyFill="0" applyAlignment="0" applyProtection="0"/>
    <xf numFmtId="185" fontId="197" fillId="0" borderId="79" applyNumberFormat="0" applyFill="0" applyAlignment="0" applyProtection="0"/>
    <xf numFmtId="186" fontId="96" fillId="0" borderId="78" applyNumberFormat="0" applyFill="0" applyAlignment="0" applyProtection="0"/>
    <xf numFmtId="185"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7" fontId="96" fillId="0" borderId="78" applyNumberFormat="0" applyFill="0" applyAlignment="0" applyProtection="0"/>
    <xf numFmtId="0" fontId="67" fillId="0" borderId="79" applyNumberFormat="0" applyFill="0" applyAlignment="0" applyProtection="0"/>
    <xf numFmtId="188" fontId="96" fillId="0" borderId="77" applyNumberFormat="0" applyFill="0" applyAlignment="0" applyProtection="0"/>
    <xf numFmtId="0" fontId="96" fillId="0" borderId="77" applyNumberFormat="0" applyFill="0" applyAlignment="0" applyProtection="0"/>
    <xf numFmtId="186"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197" fillId="0" borderId="79" applyNumberFormat="0" applyFill="0" applyAlignment="0" applyProtection="0"/>
    <xf numFmtId="0" fontId="96" fillId="0" borderId="77" applyNumberFormat="0" applyFill="0" applyAlignment="0" applyProtection="0"/>
    <xf numFmtId="187" fontId="96" fillId="0" borderId="77" applyNumberFormat="0" applyFill="0" applyAlignment="0" applyProtection="0"/>
    <xf numFmtId="186" fontId="96" fillId="0" borderId="77" applyNumberFormat="0" applyFill="0" applyAlignment="0" applyProtection="0"/>
    <xf numFmtId="186" fontId="96" fillId="0" borderId="77"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7" applyNumberFormat="0" applyFill="0" applyAlignment="0" applyProtection="0"/>
    <xf numFmtId="187" fontId="197" fillId="0" borderId="79" applyNumberFormat="0" applyFill="0" applyAlignment="0" applyProtection="0"/>
    <xf numFmtId="186" fontId="197" fillId="0" borderId="79" applyNumberFormat="0" applyFill="0" applyAlignment="0" applyProtection="0"/>
    <xf numFmtId="187" fontId="67" fillId="0" borderId="79" applyNumberFormat="0" applyFill="0" applyAlignment="0" applyProtection="0"/>
    <xf numFmtId="186" fontId="96" fillId="0" borderId="78" applyNumberFormat="0" applyFill="0" applyAlignment="0" applyProtection="0"/>
    <xf numFmtId="186"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0" fontId="14"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188" fontId="14"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8" fontId="14"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0" fontId="14"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188" fontId="14" fillId="0" borderId="76" applyNumberFormat="0" applyFill="0" applyBorder="0" applyAlignment="0" applyProtection="0"/>
    <xf numFmtId="186" fontId="96" fillId="0" borderId="78" applyNumberFormat="0" applyFill="0" applyAlignment="0" applyProtection="0"/>
    <xf numFmtId="186"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8" applyNumberFormat="0" applyFill="0" applyAlignment="0" applyProtection="0"/>
    <xf numFmtId="167" fontId="14" fillId="0" borderId="80">
      <protection locked="0"/>
    </xf>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6" fontId="197" fillId="0" borderId="79" applyNumberFormat="0" applyFill="0" applyAlignment="0" applyProtection="0"/>
    <xf numFmtId="0" fontId="96" fillId="0" borderId="78" applyNumberFormat="0" applyFill="0" applyAlignment="0" applyProtection="0"/>
    <xf numFmtId="0" fontId="197" fillId="0" borderId="79"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67" fontId="14" fillId="0" borderId="80">
      <protection locked="0"/>
    </xf>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7" applyNumberFormat="0" applyFill="0" applyAlignment="0" applyProtection="0"/>
    <xf numFmtId="167" fontId="14" fillId="0" borderId="80">
      <protection locked="0"/>
    </xf>
    <xf numFmtId="188" fontId="14" fillId="0" borderId="76" applyNumberFormat="0" applyFill="0" applyBorder="0" applyAlignment="0" applyProtection="0"/>
    <xf numFmtId="188" fontId="14" fillId="0" borderId="76" applyNumberFormat="0" applyFill="0" applyBorder="0" applyAlignment="0" applyProtection="0"/>
    <xf numFmtId="186" fontId="96" fillId="0" borderId="78" applyNumberFormat="0" applyFill="0" applyAlignment="0" applyProtection="0"/>
    <xf numFmtId="185" fontId="96" fillId="0" borderId="78" applyNumberFormat="0" applyFill="0" applyAlignment="0" applyProtection="0"/>
    <xf numFmtId="188" fontId="14" fillId="0" borderId="76" applyNumberFormat="0" applyFill="0" applyBorder="0" applyAlignment="0" applyProtection="0"/>
    <xf numFmtId="185" fontId="96" fillId="0" borderId="78" applyNumberFormat="0" applyFill="0" applyAlignment="0" applyProtection="0"/>
    <xf numFmtId="185"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7" fontId="96" fillId="0" borderId="78" applyNumberFormat="0" applyFill="0" applyAlignment="0" applyProtection="0"/>
    <xf numFmtId="0" fontId="96" fillId="0" borderId="78" applyNumberFormat="0" applyFill="0" applyAlignment="0" applyProtection="0"/>
    <xf numFmtId="167" fontId="14" fillId="0" borderId="80">
      <protection locked="0"/>
    </xf>
    <xf numFmtId="167" fontId="14" fillId="0" borderId="80">
      <protection locked="0"/>
    </xf>
    <xf numFmtId="185" fontId="96" fillId="0" borderId="78" applyNumberFormat="0" applyFill="0" applyAlignment="0" applyProtection="0"/>
    <xf numFmtId="185" fontId="96" fillId="0" borderId="78" applyNumberFormat="0" applyFill="0" applyAlignment="0" applyProtection="0"/>
    <xf numFmtId="0" fontId="14" fillId="0" borderId="76" applyNumberFormat="0" applyFill="0" applyBorder="0" applyAlignment="0" applyProtection="0"/>
    <xf numFmtId="0" fontId="67" fillId="0" borderId="79"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7" fontId="96" fillId="0" borderId="78" applyNumberFormat="0" applyFill="0" applyAlignment="0" applyProtection="0"/>
    <xf numFmtId="184" fontId="96" fillId="0" borderId="78" applyNumberFormat="0" applyFill="0" applyAlignment="0" applyProtection="0"/>
    <xf numFmtId="167" fontId="14" fillId="0" borderId="80">
      <protection locked="0"/>
    </xf>
    <xf numFmtId="188" fontId="14" fillId="0" borderId="76" applyNumberFormat="0" applyFill="0" applyBorder="0" applyAlignment="0" applyProtection="0"/>
    <xf numFmtId="188" fontId="14" fillId="0" borderId="76" applyNumberFormat="0" applyFill="0" applyBorder="0" applyAlignment="0" applyProtection="0"/>
    <xf numFmtId="0" fontId="96" fillId="0" borderId="81" applyNumberFormat="0" applyFill="0" applyAlignment="0" applyProtection="0"/>
    <xf numFmtId="185" fontId="96" fillId="0" borderId="78" applyNumberFormat="0" applyFill="0" applyAlignment="0" applyProtection="0"/>
    <xf numFmtId="188" fontId="14" fillId="0" borderId="76" applyNumberFormat="0" applyFill="0" applyBorder="0" applyAlignment="0" applyProtection="0"/>
    <xf numFmtId="0" fontId="96" fillId="0" borderId="81" applyNumberFormat="0" applyFill="0" applyAlignment="0" applyProtection="0"/>
    <xf numFmtId="0" fontId="96" fillId="0" borderId="81" applyNumberFormat="0" applyFill="0" applyAlignment="0" applyProtection="0"/>
    <xf numFmtId="167" fontId="14" fillId="0" borderId="80">
      <protection locked="0"/>
    </xf>
    <xf numFmtId="0" fontId="96" fillId="0" borderId="81" applyNumberFormat="0" applyFill="0" applyAlignment="0" applyProtection="0"/>
    <xf numFmtId="0" fontId="96" fillId="0" borderId="81"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67" fontId="14" fillId="0" borderId="80">
      <protection locked="0"/>
    </xf>
    <xf numFmtId="0" fontId="198" fillId="0" borderId="79" applyNumberFormat="0" applyFill="0" applyAlignment="0" applyProtection="0"/>
    <xf numFmtId="167" fontId="14" fillId="0" borderId="80">
      <protection locked="0"/>
    </xf>
    <xf numFmtId="0" fontId="96" fillId="0" borderId="78" applyNumberFormat="0" applyFill="0" applyAlignment="0" applyProtection="0"/>
    <xf numFmtId="167" fontId="14" fillId="0" borderId="80">
      <protection locked="0"/>
    </xf>
    <xf numFmtId="167" fontId="14" fillId="0" borderId="80">
      <protection locked="0"/>
    </xf>
    <xf numFmtId="0" fontId="14" fillId="0" borderId="0"/>
    <xf numFmtId="0" fontId="14" fillId="0" borderId="0"/>
    <xf numFmtId="0" fontId="67" fillId="0" borderId="79" applyNumberFormat="0" applyFill="0" applyAlignment="0" applyProtection="0"/>
    <xf numFmtId="0" fontId="14" fillId="0" borderId="0"/>
    <xf numFmtId="37" fontId="27" fillId="11" borderId="0" applyNumberFormat="0" applyBorder="0" applyAlignment="0" applyProtection="0"/>
    <xf numFmtId="37" fontId="27" fillId="11" borderId="0" applyNumberFormat="0" applyBorder="0" applyAlignment="0" applyProtection="0"/>
    <xf numFmtId="0" fontId="14" fillId="0" borderId="0"/>
    <xf numFmtId="0" fontId="14" fillId="0" borderId="0"/>
    <xf numFmtId="0" fontId="14" fillId="0" borderId="0"/>
    <xf numFmtId="37" fontId="27" fillId="11" borderId="0" applyNumberFormat="0" applyBorder="0" applyAlignment="0" applyProtection="0"/>
    <xf numFmtId="0" fontId="14" fillId="0" borderId="0"/>
    <xf numFmtId="0" fontId="14" fillId="0" borderId="0"/>
    <xf numFmtId="37" fontId="27" fillId="0" borderId="0"/>
    <xf numFmtId="37" fontId="27" fillId="0" borderId="0"/>
    <xf numFmtId="0" fontId="14" fillId="0" borderId="0"/>
    <xf numFmtId="37" fontId="27" fillId="11" borderId="0" applyNumberFormat="0" applyBorder="0" applyAlignment="0" applyProtection="0"/>
    <xf numFmtId="3" fontId="44" fillId="0" borderId="44" applyProtection="0"/>
    <xf numFmtId="3" fontId="44" fillId="0" borderId="44" applyProtection="0"/>
    <xf numFmtId="0" fontId="14" fillId="0" borderId="0"/>
    <xf numFmtId="223" fontId="199" fillId="0" borderId="0" applyFont="0" applyFill="0" applyBorder="0" applyAlignment="0" applyProtection="0"/>
    <xf numFmtId="223" fontId="199" fillId="0" borderId="0" applyFont="0" applyFill="0" applyBorder="0" applyAlignment="0" applyProtection="0"/>
    <xf numFmtId="0" fontId="14" fillId="0" borderId="0"/>
    <xf numFmtId="0" fontId="14" fillId="0" borderId="0"/>
    <xf numFmtId="224" fontId="100" fillId="0" borderId="0" applyFont="0" applyFill="0" applyBorder="0" applyAlignment="0" applyProtection="0"/>
    <xf numFmtId="224" fontId="100" fillId="0" borderId="0" applyFont="0" applyFill="0" applyBorder="0" applyAlignment="0" applyProtection="0"/>
    <xf numFmtId="0" fontId="14" fillId="0" borderId="0"/>
    <xf numFmtId="0" fontId="14" fillId="0" borderId="0"/>
    <xf numFmtId="225" fontId="100" fillId="0" borderId="0" applyFont="0" applyFill="0" applyBorder="0" applyAlignment="0" applyProtection="0"/>
    <xf numFmtId="225" fontId="100" fillId="0" borderId="0" applyFont="0" applyFill="0" applyBorder="0" applyAlignment="0" applyProtection="0"/>
    <xf numFmtId="0" fontId="14" fillId="0" borderId="0"/>
    <xf numFmtId="0" fontId="14" fillId="0" borderId="0"/>
    <xf numFmtId="226" fontId="100" fillId="0" borderId="0" applyFont="0" applyFill="0" applyBorder="0" applyAlignment="0" applyProtection="0"/>
    <xf numFmtId="226" fontId="100" fillId="0" borderId="0" applyFont="0" applyFill="0" applyBorder="0" applyAlignment="0" applyProtection="0"/>
    <xf numFmtId="0" fontId="14" fillId="0" borderId="0"/>
    <xf numFmtId="0" fontId="14" fillId="0" borderId="0"/>
    <xf numFmtId="0" fontId="14" fillId="0" borderId="0"/>
    <xf numFmtId="0" fontId="200" fillId="0" borderId="0" applyNumberFormat="0" applyFill="0" applyBorder="0" applyAlignment="0" applyProtection="0"/>
    <xf numFmtId="0" fontId="14" fillId="0" borderId="0"/>
    <xf numFmtId="0" fontId="201" fillId="0" borderId="0" applyNumberFormat="0" applyFill="0" applyBorder="0" applyAlignment="0" applyProtection="0"/>
    <xf numFmtId="0" fontId="200" fillId="0" borderId="0" applyNumberFormat="0" applyFill="0" applyBorder="0" applyAlignment="0" applyProtection="0"/>
    <xf numFmtId="184" fontId="200" fillId="0" borderId="0" applyNumberFormat="0" applyFill="0" applyBorder="0" applyAlignment="0" applyProtection="0"/>
    <xf numFmtId="0" fontId="200" fillId="0" borderId="0" applyNumberFormat="0" applyFill="0" applyBorder="0" applyAlignment="0" applyProtection="0"/>
    <xf numFmtId="188" fontId="200"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6" fontId="202"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4" fontId="200" fillId="0" borderId="0" applyNumberFormat="0" applyFill="0" applyBorder="0" applyAlignment="0" applyProtection="0"/>
    <xf numFmtId="188" fontId="200" fillId="0" borderId="0" applyNumberFormat="0" applyFill="0" applyBorder="0" applyAlignment="0" applyProtection="0"/>
    <xf numFmtId="185" fontId="202" fillId="0" borderId="0" applyNumberFormat="0" applyFill="0" applyBorder="0" applyAlignment="0" applyProtection="0"/>
    <xf numFmtId="185" fontId="202" fillId="0" borderId="0" applyNumberFormat="0" applyFill="0" applyBorder="0" applyAlignment="0" applyProtection="0"/>
    <xf numFmtId="0" fontId="64" fillId="0" borderId="0" applyNumberFormat="0" applyFill="0" applyBorder="0" applyAlignment="0" applyProtection="0"/>
    <xf numFmtId="0" fontId="200" fillId="0" borderId="0" applyNumberFormat="0" applyFill="0" applyBorder="0" applyAlignment="0" applyProtection="0"/>
    <xf numFmtId="186" fontId="202" fillId="0" borderId="0" applyNumberFormat="0" applyFill="0" applyBorder="0" applyAlignment="0" applyProtection="0"/>
    <xf numFmtId="0" fontId="202" fillId="0" borderId="0" applyNumberFormat="0" applyFill="0" applyBorder="0" applyAlignment="0" applyProtection="0"/>
    <xf numFmtId="187" fontId="200" fillId="0" borderId="0" applyNumberFormat="0" applyFill="0" applyBorder="0" applyAlignment="0" applyProtection="0"/>
    <xf numFmtId="186" fontId="200" fillId="0" borderId="0" applyNumberFormat="0" applyFill="0" applyBorder="0" applyAlignment="0" applyProtection="0"/>
    <xf numFmtId="187" fontId="202" fillId="0" borderId="0" applyNumberFormat="0" applyFill="0" applyBorder="0" applyAlignment="0" applyProtection="0"/>
    <xf numFmtId="186" fontId="202" fillId="0" borderId="0" applyNumberFormat="0" applyFill="0" applyBorder="0" applyAlignment="0" applyProtection="0"/>
    <xf numFmtId="187" fontId="64" fillId="0" borderId="0" applyNumberFormat="0" applyFill="0" applyBorder="0" applyAlignment="0" applyProtection="0"/>
    <xf numFmtId="186" fontId="200" fillId="0" borderId="0" applyNumberFormat="0" applyFill="0" applyBorder="0" applyAlignment="0" applyProtection="0"/>
    <xf numFmtId="187" fontId="200" fillId="0" borderId="0" applyNumberFormat="0" applyFill="0" applyBorder="0" applyAlignment="0" applyProtection="0"/>
    <xf numFmtId="187" fontId="200"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186" fontId="202"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0" fontId="202" fillId="0" borderId="0" applyNumberFormat="0" applyFill="0" applyBorder="0" applyAlignment="0" applyProtection="0"/>
    <xf numFmtId="186" fontId="200" fillId="0" borderId="0" applyNumberFormat="0" applyFill="0" applyBorder="0" applyAlignment="0" applyProtection="0"/>
    <xf numFmtId="187" fontId="200" fillId="0" borderId="0" applyNumberFormat="0" applyFill="0" applyBorder="0" applyAlignment="0" applyProtection="0"/>
    <xf numFmtId="186" fontId="202"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185" fontId="200" fillId="0" borderId="0" applyNumberFormat="0" applyFill="0" applyBorder="0" applyAlignment="0" applyProtection="0"/>
    <xf numFmtId="0" fontId="64" fillId="0" borderId="0" applyNumberFormat="0" applyFill="0" applyBorder="0" applyAlignment="0" applyProtection="0"/>
    <xf numFmtId="184"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0" fontId="14" fillId="0" borderId="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14" fillId="0" borderId="0"/>
    <xf numFmtId="0" fontId="14" fillId="0" borderId="0"/>
    <xf numFmtId="0" fontId="200" fillId="0" borderId="0" applyNumberFormat="0" applyFill="0" applyBorder="0" applyAlignment="0" applyProtection="0"/>
    <xf numFmtId="0" fontId="200"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64" fillId="0" borderId="0" applyNumberFormat="0" applyFill="0" applyBorder="0" applyAlignment="0" applyProtection="0"/>
    <xf numFmtId="0" fontId="14" fillId="0" borderId="0"/>
    <xf numFmtId="0" fontId="14" fillId="0" borderId="68" applyNumberFormat="0" applyAlignment="0"/>
    <xf numFmtId="0" fontId="14" fillId="0" borderId="82" applyNumberFormat="0" applyAlignment="0">
      <alignment horizontal="center"/>
    </xf>
    <xf numFmtId="0" fontId="14" fillId="0" borderId="82"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19" borderId="45" applyNumberFormat="0" applyAlignment="0">
      <alignment horizontal="center"/>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1" fontId="46" fillId="5" borderId="45" applyNumberFormat="0" applyAlignment="0">
      <alignment horizontal="left"/>
    </xf>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0" fontId="46" fillId="5" borderId="45" applyNumberFormat="0" applyAlignment="0"/>
    <xf numFmtId="1" fontId="14" fillId="0" borderId="0" applyFont="0" applyFill="0" applyBorder="0">
      <alignment horizontal="center"/>
    </xf>
    <xf numFmtId="1" fontId="14" fillId="0" borderId="0" applyFont="0" applyFill="0" applyBorder="0">
      <alignment horizontal="center"/>
    </xf>
    <xf numFmtId="0" fontId="14" fillId="0" borderId="0"/>
    <xf numFmtId="0" fontId="14" fillId="0" borderId="0"/>
    <xf numFmtId="0" fontId="52" fillId="0" borderId="0" applyFill="0" applyBorder="0" applyAlignment="0" applyProtection="0"/>
    <xf numFmtId="0" fontId="52" fillId="0" borderId="0" applyFill="0" applyBorder="0" applyAlignment="0" applyProtection="0"/>
    <xf numFmtId="0" fontId="14" fillId="0" borderId="0"/>
    <xf numFmtId="0" fontId="14" fillId="0" borderId="0"/>
    <xf numFmtId="0" fontId="203" fillId="0" borderId="0"/>
    <xf numFmtId="188" fontId="203" fillId="0" borderId="0"/>
    <xf numFmtId="188" fontId="203" fillId="0" borderId="0"/>
    <xf numFmtId="185" fontId="203" fillId="0" borderId="0"/>
    <xf numFmtId="0" fontId="203" fillId="0" borderId="0"/>
    <xf numFmtId="188" fontId="203" fillId="0" borderId="0"/>
    <xf numFmtId="187" fontId="203" fillId="0" borderId="0"/>
    <xf numFmtId="184" fontId="203" fillId="0" borderId="0"/>
    <xf numFmtId="0" fontId="7" fillId="0" borderId="0"/>
    <xf numFmtId="0" fontId="7" fillId="0" borderId="0"/>
    <xf numFmtId="0" fontId="14" fillId="0" borderId="0"/>
    <xf numFmtId="43" fontId="7" fillId="0" borderId="0" applyFont="0" applyFill="0" applyBorder="0" applyAlignment="0" applyProtection="0"/>
    <xf numFmtId="0" fontId="14" fillId="0" borderId="0"/>
    <xf numFmtId="44" fontId="7" fillId="0" borderId="0" applyFont="0" applyFill="0" applyBorder="0" applyAlignment="0" applyProtection="0"/>
    <xf numFmtId="0" fontId="7" fillId="0" borderId="0"/>
    <xf numFmtId="0" fontId="7" fillId="0" borderId="0"/>
    <xf numFmtId="44" fontId="204" fillId="0" borderId="0" applyFont="0" applyFill="0" applyBorder="0" applyAlignment="0" applyProtection="0"/>
    <xf numFmtId="0" fontId="6" fillId="0" borderId="0"/>
    <xf numFmtId="43" fontId="6" fillId="0" borderId="0" applyFont="0" applyFill="0" applyBorder="0" applyAlignment="0" applyProtection="0"/>
    <xf numFmtId="0" fontId="14" fillId="0" borderId="0"/>
    <xf numFmtId="0" fontId="36" fillId="0" borderId="0"/>
    <xf numFmtId="0" fontId="14" fillId="0" borderId="0"/>
    <xf numFmtId="194" fontId="14" fillId="0" borderId="0" applyFont="0" applyFill="0" applyBorder="0" applyAlignment="0" applyProtection="0"/>
    <xf numFmtId="0" fontId="126" fillId="0" borderId="0" applyNumberFormat="0" applyFill="0" applyBorder="0" applyAlignment="0" applyProtection="0"/>
    <xf numFmtId="0" fontId="5" fillId="0" borderId="0"/>
    <xf numFmtId="0" fontId="14" fillId="0" borderId="0"/>
    <xf numFmtId="0" fontId="5" fillId="0" borderId="0"/>
    <xf numFmtId="0" fontId="5" fillId="56" borderId="0" applyNumberFormat="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44" fontId="50" fillId="0" borderId="0" applyFont="0" applyFill="0" applyBorder="0" applyAlignment="0" applyProtection="0"/>
    <xf numFmtId="9" fontId="50" fillId="0" borderId="0" applyFont="0" applyFill="0" applyBorder="0" applyAlignment="0" applyProtection="0"/>
    <xf numFmtId="0" fontId="227" fillId="0" borderId="0" applyNumberFormat="0" applyFill="0" applyBorder="0" applyAlignment="0" applyProtection="0"/>
    <xf numFmtId="9" fontId="14" fillId="0" borderId="0" applyFont="0" applyFill="0" applyBorder="0" applyAlignment="0" applyProtection="0"/>
    <xf numFmtId="43" fontId="50" fillId="0" borderId="0" applyFont="0" applyFill="0" applyBorder="0" applyAlignment="0" applyProtection="0"/>
    <xf numFmtId="0" fontId="50" fillId="0" borderId="0"/>
    <xf numFmtId="0" fontId="241" fillId="25" borderId="0" applyNumberFormat="0" applyBorder="0" applyAlignment="0" applyProtection="0"/>
    <xf numFmtId="9" fontId="14" fillId="0" borderId="0" applyFont="0" applyFill="0" applyBorder="0" applyAlignment="0" applyProtection="0"/>
    <xf numFmtId="0" fontId="2" fillId="0" borderId="0"/>
    <xf numFmtId="0" fontId="242" fillId="27" borderId="0" applyNumberFormat="0" applyBorder="0" applyAlignment="0" applyProtection="0"/>
  </cellStyleXfs>
  <cellXfs count="558">
    <xf numFmtId="0" fontId="0" fillId="0" borderId="0" xfId="0"/>
    <xf numFmtId="0" fontId="64" fillId="0" borderId="0" xfId="61201" applyFont="1"/>
    <xf numFmtId="0" fontId="67" fillId="0" borderId="0" xfId="61201" applyFont="1" applyAlignment="1">
      <alignment horizontal="center" vertical="top" wrapText="1"/>
    </xf>
    <xf numFmtId="228" fontId="67" fillId="0" borderId="0" xfId="61202" applyNumberFormat="1" applyFont="1" applyBorder="1" applyAlignment="1">
      <alignment horizontal="center" vertical="top" wrapText="1"/>
    </xf>
    <xf numFmtId="0" fontId="205" fillId="0" borderId="0" xfId="58" applyFont="1"/>
    <xf numFmtId="0" fontId="205" fillId="0" borderId="6" xfId="58" applyFont="1" applyBorder="1" applyAlignment="1">
      <alignment horizontal="center"/>
    </xf>
    <xf numFmtId="0" fontId="4" fillId="0" borderId="0" xfId="397" applyFont="1"/>
    <xf numFmtId="0" fontId="64" fillId="0" borderId="0" xfId="397" applyFont="1"/>
    <xf numFmtId="0" fontId="206" fillId="0" borderId="0" xfId="397" applyFont="1" applyAlignment="1">
      <alignment horizontal="left"/>
    </xf>
    <xf numFmtId="0" fontId="67" fillId="0" borderId="0" xfId="397" applyFont="1"/>
    <xf numFmtId="0" fontId="67" fillId="0" borderId="0" xfId="397" applyFont="1" applyAlignment="1">
      <alignment horizontal="right" indent="1"/>
    </xf>
    <xf numFmtId="44" fontId="67" fillId="0" borderId="0" xfId="397" applyNumberFormat="1" applyFont="1"/>
    <xf numFmtId="0" fontId="205" fillId="0" borderId="0" xfId="0" applyFont="1"/>
    <xf numFmtId="0" fontId="4" fillId="0" borderId="0" xfId="61182" applyFont="1"/>
    <xf numFmtId="44" fontId="213" fillId="0" borderId="0" xfId="61186" applyFont="1" applyFill="1" applyBorder="1" applyAlignment="1">
      <alignment horizontal="center" vertical="center" wrapText="1"/>
    </xf>
    <xf numFmtId="43" fontId="213" fillId="0" borderId="0" xfId="61184" applyFont="1" applyFill="1" applyBorder="1" applyAlignment="1">
      <alignment horizontal="center" vertical="center" wrapText="1"/>
    </xf>
    <xf numFmtId="44" fontId="4" fillId="0" borderId="0" xfId="14988" applyFont="1"/>
    <xf numFmtId="0" fontId="4" fillId="0" borderId="0" xfId="61201" applyFont="1"/>
    <xf numFmtId="0" fontId="4" fillId="0" borderId="0" xfId="61201" applyFont="1" applyAlignment="1">
      <alignment horizontal="right"/>
    </xf>
    <xf numFmtId="0" fontId="214" fillId="0" borderId="0" xfId="0" applyFont="1"/>
    <xf numFmtId="0" fontId="205" fillId="162" borderId="0" xfId="0" applyFont="1" applyFill="1"/>
    <xf numFmtId="0" fontId="208" fillId="0" borderId="0" xfId="0" applyFont="1"/>
    <xf numFmtId="0" fontId="208" fillId="0" borderId="0" xfId="58" applyFont="1"/>
    <xf numFmtId="0" fontId="205" fillId="0" borderId="0" xfId="0" applyFont="1" applyAlignment="1">
      <alignment horizontal="center"/>
    </xf>
    <xf numFmtId="0" fontId="205" fillId="0" borderId="0" xfId="0" applyFont="1" applyAlignment="1">
      <alignment horizontal="center" wrapText="1"/>
    </xf>
    <xf numFmtId="0" fontId="205" fillId="0" borderId="0" xfId="0" applyFont="1" applyAlignment="1">
      <alignment horizontal="right" wrapText="1"/>
    </xf>
    <xf numFmtId="0" fontId="205" fillId="0" borderId="0" xfId="0" applyFont="1" applyAlignment="1">
      <alignment vertical="center"/>
    </xf>
    <xf numFmtId="0" fontId="205" fillId="0" borderId="0" xfId="0" applyFont="1" applyAlignment="1">
      <alignment wrapText="1"/>
    </xf>
    <xf numFmtId="0" fontId="205" fillId="0" borderId="6" xfId="58" applyFont="1" applyBorder="1" applyAlignment="1">
      <alignment horizontal="center" wrapText="1"/>
    </xf>
    <xf numFmtId="0" fontId="205" fillId="0" borderId="6" xfId="0" applyFont="1" applyBorder="1"/>
    <xf numFmtId="227" fontId="208" fillId="0" borderId="0" xfId="58" applyNumberFormat="1" applyFont="1"/>
    <xf numFmtId="44" fontId="205" fillId="0" borderId="0" xfId="14988" applyFont="1"/>
    <xf numFmtId="43" fontId="205" fillId="0" borderId="0" xfId="58" applyNumberFormat="1" applyFont="1"/>
    <xf numFmtId="44" fontId="208" fillId="0" borderId="0" xfId="14988" applyFont="1" applyBorder="1"/>
    <xf numFmtId="43" fontId="208" fillId="0" borderId="0" xfId="61184" applyFont="1" applyBorder="1"/>
    <xf numFmtId="228" fontId="208" fillId="0" borderId="0" xfId="61186" applyNumberFormat="1" applyFont="1" applyBorder="1"/>
    <xf numFmtId="165" fontId="208" fillId="0" borderId="0" xfId="61184" applyNumberFormat="1" applyFont="1" applyBorder="1"/>
    <xf numFmtId="0" fontId="208" fillId="0" borderId="0" xfId="61203" applyFont="1"/>
    <xf numFmtId="228" fontId="205" fillId="0" borderId="0" xfId="61202" applyNumberFormat="1" applyFont="1"/>
    <xf numFmtId="166" fontId="205" fillId="0" borderId="0" xfId="61202" applyNumberFormat="1" applyFont="1"/>
    <xf numFmtId="165" fontId="205" fillId="0" borderId="0" xfId="61204" applyNumberFormat="1" applyFont="1"/>
    <xf numFmtId="228" fontId="205" fillId="0" borderId="0" xfId="61202" applyNumberFormat="1" applyFont="1" applyFill="1"/>
    <xf numFmtId="165" fontId="205" fillId="0" borderId="0" xfId="61204" applyNumberFormat="1" applyFont="1" applyBorder="1"/>
    <xf numFmtId="0" fontId="208" fillId="165" borderId="0" xfId="61198" applyFont="1" applyFill="1"/>
    <xf numFmtId="0" fontId="205" fillId="165" borderId="0" xfId="61198" applyFont="1" applyFill="1"/>
    <xf numFmtId="0" fontId="205" fillId="0" borderId="0" xfId="61198" applyFont="1" applyAlignment="1">
      <alignment horizontal="center"/>
    </xf>
    <xf numFmtId="0" fontId="205" fillId="165" borderId="0" xfId="61198" applyFont="1" applyFill="1" applyAlignment="1">
      <alignment horizontal="center"/>
    </xf>
    <xf numFmtId="0" fontId="217" fillId="0" borderId="0" xfId="61198" applyFont="1"/>
    <xf numFmtId="228" fontId="64" fillId="165" borderId="0" xfId="15034" applyNumberFormat="1" applyFont="1" applyFill="1" applyBorder="1" applyAlignment="1">
      <alignment horizontal="center" wrapText="1"/>
    </xf>
    <xf numFmtId="228" fontId="208" fillId="0" borderId="0" xfId="61198" applyNumberFormat="1" applyFont="1" applyAlignment="1">
      <alignment horizontal="center" vertical="center" wrapText="1"/>
    </xf>
    <xf numFmtId="0" fontId="208" fillId="0" borderId="0" xfId="61198" applyFont="1" applyAlignment="1">
      <alignment horizontal="center" vertical="center" wrapText="1"/>
    </xf>
    <xf numFmtId="43" fontId="64" fillId="165" borderId="0" xfId="14298" applyFont="1" applyFill="1" applyBorder="1" applyAlignment="1">
      <alignment horizontal="center" wrapText="1"/>
    </xf>
    <xf numFmtId="0" fontId="205" fillId="0" borderId="0" xfId="61198" applyFont="1"/>
    <xf numFmtId="0" fontId="218" fillId="0" borderId="0" xfId="61198" applyFont="1"/>
    <xf numFmtId="0" fontId="137" fillId="0" borderId="0" xfId="61198" applyFont="1"/>
    <xf numFmtId="37" fontId="219" fillId="0" borderId="0" xfId="61198" applyNumberFormat="1" applyFont="1"/>
    <xf numFmtId="228" fontId="208" fillId="0" borderId="0" xfId="15034" applyNumberFormat="1" applyFont="1" applyFill="1" applyBorder="1" applyAlignment="1">
      <alignment horizontal="center" vertical="center"/>
    </xf>
    <xf numFmtId="0" fontId="208" fillId="0" borderId="0" xfId="15034" applyNumberFormat="1" applyFont="1" applyFill="1" applyBorder="1" applyAlignment="1">
      <alignment vertical="center"/>
    </xf>
    <xf numFmtId="0" fontId="208" fillId="164" borderId="6" xfId="61198" applyFont="1" applyFill="1" applyBorder="1" applyAlignment="1">
      <alignment horizontal="right" vertical="center" wrapText="1"/>
    </xf>
    <xf numFmtId="0" fontId="208" fillId="164" borderId="6" xfId="61198" applyFont="1" applyFill="1" applyBorder="1" applyAlignment="1">
      <alignment horizontal="center" vertical="center"/>
    </xf>
    <xf numFmtId="228" fontId="208" fillId="164" borderId="6" xfId="15034" applyNumberFormat="1" applyFont="1" applyFill="1" applyBorder="1" applyAlignment="1">
      <alignment horizontal="center" vertical="center"/>
    </xf>
    <xf numFmtId="0" fontId="208" fillId="0" borderId="0" xfId="61198" applyFont="1" applyAlignment="1">
      <alignment horizontal="right" vertical="center"/>
    </xf>
    <xf numFmtId="0" fontId="208" fillId="0" borderId="6" xfId="61198" applyFont="1" applyBorder="1" applyAlignment="1">
      <alignment horizontal="center" vertical="center"/>
    </xf>
    <xf numFmtId="231" fontId="205" fillId="0" borderId="6" xfId="61200" applyNumberFormat="1" applyFont="1" applyFill="1" applyBorder="1"/>
    <xf numFmtId="0" fontId="205" fillId="0" borderId="6" xfId="61200" applyFont="1" applyFill="1" applyBorder="1" applyAlignment="1">
      <alignment horizontal="left" wrapText="1" indent="1"/>
    </xf>
    <xf numFmtId="43" fontId="216" fillId="167" borderId="6" xfId="14298" applyFont="1" applyFill="1" applyBorder="1" applyAlignment="1">
      <alignment horizontal="center"/>
    </xf>
    <xf numFmtId="0" fontId="208" fillId="167" borderId="6" xfId="15034" applyNumberFormat="1" applyFont="1" applyFill="1" applyBorder="1" applyAlignment="1">
      <alignment horizontal="center" vertical="center"/>
    </xf>
    <xf numFmtId="0" fontId="208" fillId="0" borderId="6" xfId="61198" applyFont="1" applyBorder="1" applyAlignment="1">
      <alignment horizontal="right" vertical="center"/>
    </xf>
    <xf numFmtId="0" fontId="208" fillId="0" borderId="6" xfId="61198" applyFont="1" applyBorder="1" applyAlignment="1">
      <alignment horizontal="right" vertical="center" wrapText="1"/>
    </xf>
    <xf numFmtId="228" fontId="208" fillId="0" borderId="6" xfId="15034" applyNumberFormat="1" applyFont="1" applyFill="1" applyBorder="1" applyAlignment="1">
      <alignment horizontal="center" vertical="center"/>
    </xf>
    <xf numFmtId="43" fontId="208" fillId="0" borderId="6" xfId="14298" applyFont="1" applyFill="1" applyBorder="1" applyAlignment="1">
      <alignment horizontal="center" vertical="center"/>
    </xf>
    <xf numFmtId="43" fontId="208" fillId="164" borderId="6" xfId="14298" applyFont="1" applyFill="1" applyBorder="1" applyAlignment="1">
      <alignment horizontal="center" vertical="center"/>
    </xf>
    <xf numFmtId="0" fontId="208" fillId="165" borderId="6" xfId="61198" applyFont="1" applyFill="1" applyBorder="1" applyAlignment="1">
      <alignment horizontal="right" vertical="center" wrapText="1"/>
    </xf>
    <xf numFmtId="0" fontId="208" fillId="165" borderId="6" xfId="61198" applyFont="1" applyFill="1" applyBorder="1" applyAlignment="1">
      <alignment horizontal="center" vertical="center"/>
    </xf>
    <xf numFmtId="228" fontId="208" fillId="165" borderId="6" xfId="15034" applyNumberFormat="1" applyFont="1" applyFill="1" applyBorder="1" applyAlignment="1">
      <alignment horizontal="center" vertical="center"/>
    </xf>
    <xf numFmtId="43" fontId="208" fillId="165" borderId="6" xfId="14298" applyFont="1" applyFill="1" applyBorder="1" applyAlignment="1">
      <alignment horizontal="center" vertical="center"/>
    </xf>
    <xf numFmtId="0" fontId="208" fillId="0" borderId="0" xfId="61198" applyFont="1" applyAlignment="1">
      <alignment horizontal="right" vertical="center" wrapText="1"/>
    </xf>
    <xf numFmtId="0" fontId="208" fillId="0" borderId="0" xfId="61198" applyFont="1" applyAlignment="1">
      <alignment horizontal="center" vertical="center"/>
    </xf>
    <xf numFmtId="43" fontId="208" fillId="0" borderId="0" xfId="14298" applyFont="1" applyFill="1" applyBorder="1" applyAlignment="1">
      <alignment horizontal="center" vertical="center"/>
    </xf>
    <xf numFmtId="228" fontId="205" fillId="164" borderId="6" xfId="3" applyNumberFormat="1" applyFont="1" applyFill="1" applyBorder="1" applyAlignment="1">
      <alignment horizontal="center"/>
    </xf>
    <xf numFmtId="0" fontId="205" fillId="0" borderId="0" xfId="61198" applyFont="1" applyAlignment="1">
      <alignment horizontal="right"/>
    </xf>
    <xf numFmtId="0" fontId="205" fillId="0" borderId="0" xfId="61198" applyFont="1" applyAlignment="1">
      <alignment horizontal="left" wrapText="1" indent="1"/>
    </xf>
    <xf numFmtId="228" fontId="205" fillId="0" borderId="0" xfId="15034" applyNumberFormat="1" applyFont="1" applyFill="1" applyBorder="1" applyAlignment="1">
      <alignment horizontal="center"/>
    </xf>
    <xf numFmtId="43" fontId="205" fillId="0" borderId="0" xfId="14298" applyFont="1" applyFill="1" applyBorder="1" applyAlignment="1">
      <alignment horizontal="center"/>
    </xf>
    <xf numFmtId="228" fontId="205" fillId="165" borderId="0" xfId="15034" applyNumberFormat="1" applyFont="1" applyFill="1" applyAlignment="1">
      <alignment horizontal="center"/>
    </xf>
    <xf numFmtId="228" fontId="205" fillId="0" borderId="0" xfId="15034" applyNumberFormat="1" applyFont="1" applyFill="1" applyAlignment="1">
      <alignment horizontal="center"/>
    </xf>
    <xf numFmtId="43" fontId="205" fillId="165" borderId="0" xfId="14298" applyFont="1" applyFill="1" applyAlignment="1">
      <alignment horizontal="center"/>
    </xf>
    <xf numFmtId="43" fontId="205" fillId="0" borderId="0" xfId="14298" applyFont="1" applyFill="1" applyAlignment="1">
      <alignment horizontal="center"/>
    </xf>
    <xf numFmtId="0" fontId="205" fillId="0" borderId="0" xfId="58" applyFont="1" applyAlignment="1">
      <alignment horizontal="center"/>
    </xf>
    <xf numFmtId="0" fontId="220" fillId="0" borderId="0" xfId="61196" applyFont="1"/>
    <xf numFmtId="0" fontId="221" fillId="0" borderId="0" xfId="0" applyFont="1"/>
    <xf numFmtId="0" fontId="222" fillId="0" borderId="6" xfId="0" applyFont="1" applyBorder="1"/>
    <xf numFmtId="0" fontId="222" fillId="0" borderId="6" xfId="0" applyFont="1" applyBorder="1" applyAlignment="1">
      <alignment wrapText="1"/>
    </xf>
    <xf numFmtId="166" fontId="205" fillId="0" borderId="6" xfId="0" applyNumberFormat="1" applyFont="1" applyBorder="1" applyAlignment="1">
      <alignment horizontal="center"/>
    </xf>
    <xf numFmtId="0" fontId="223" fillId="0" borderId="6" xfId="0" applyFont="1" applyBorder="1"/>
    <xf numFmtId="0" fontId="208" fillId="0" borderId="6" xfId="0" applyFont="1" applyBorder="1"/>
    <xf numFmtId="166" fontId="208" fillId="0" borderId="6" xfId="0" applyNumberFormat="1" applyFont="1" applyBorder="1" applyAlignment="1">
      <alignment horizontal="center"/>
    </xf>
    <xf numFmtId="230" fontId="205" fillId="0" borderId="0" xfId="0" applyNumberFormat="1" applyFont="1" applyAlignment="1">
      <alignment horizontal="center"/>
    </xf>
    <xf numFmtId="0" fontId="224" fillId="166" borderId="0" xfId="0" applyFont="1" applyFill="1"/>
    <xf numFmtId="0" fontId="225" fillId="0" borderId="0" xfId="0" applyFont="1"/>
    <xf numFmtId="0" fontId="214" fillId="0" borderId="0" xfId="0" applyFont="1" applyAlignment="1">
      <alignment vertical="center"/>
    </xf>
    <xf numFmtId="0" fontId="226" fillId="0" borderId="0" xfId="61183" applyFont="1"/>
    <xf numFmtId="0" fontId="208" fillId="163" borderId="6" xfId="58" applyFont="1" applyFill="1" applyBorder="1" applyAlignment="1">
      <alignment horizontal="center" wrapText="1"/>
    </xf>
    <xf numFmtId="0" fontId="205" fillId="0" borderId="6" xfId="0" applyFont="1" applyBorder="1" applyAlignment="1">
      <alignment horizontal="left"/>
    </xf>
    <xf numFmtId="0" fontId="208" fillId="163" borderId="6" xfId="0" applyFont="1" applyFill="1" applyBorder="1" applyAlignment="1">
      <alignment horizontal="center" vertical="center" wrapText="1"/>
    </xf>
    <xf numFmtId="0" fontId="216" fillId="0" borderId="6" xfId="61198" applyFont="1" applyBorder="1" applyAlignment="1">
      <alignment horizontal="center"/>
    </xf>
    <xf numFmtId="0" fontId="216" fillId="0" borderId="6" xfId="61198" applyFont="1" applyBorder="1" applyAlignment="1">
      <alignment horizontal="left"/>
    </xf>
    <xf numFmtId="228" fontId="216" fillId="0" borderId="6" xfId="15034" applyNumberFormat="1" applyFont="1" applyFill="1" applyBorder="1" applyAlignment="1">
      <alignment horizontal="center"/>
    </xf>
    <xf numFmtId="0" fontId="216" fillId="0" borderId="6" xfId="61198" applyFont="1" applyBorder="1" applyAlignment="1">
      <alignment wrapText="1"/>
    </xf>
    <xf numFmtId="0" fontId="216" fillId="0" borderId="6" xfId="61198" applyFont="1" applyBorder="1" applyAlignment="1">
      <alignment horizontal="left" wrapText="1" indent="1"/>
    </xf>
    <xf numFmtId="43" fontId="216" fillId="0" borderId="6" xfId="14298" applyFont="1" applyFill="1" applyBorder="1" applyAlignment="1">
      <alignment horizontal="center"/>
    </xf>
    <xf numFmtId="0" fontId="216" fillId="0" borderId="6" xfId="61198" applyFont="1" applyBorder="1"/>
    <xf numFmtId="223" fontId="216" fillId="0" borderId="6" xfId="61198" applyNumberFormat="1" applyFont="1" applyBorder="1" applyAlignment="1">
      <alignment horizontal="left" wrapText="1" indent="1"/>
    </xf>
    <xf numFmtId="223" fontId="216" fillId="0" borderId="6" xfId="61198" applyNumberFormat="1" applyFont="1" applyBorder="1" applyAlignment="1">
      <alignment wrapText="1"/>
    </xf>
    <xf numFmtId="1" fontId="216" fillId="0" borderId="6" xfId="61198" applyNumberFormat="1" applyFont="1" applyBorder="1" applyAlignment="1">
      <alignment horizontal="left"/>
    </xf>
    <xf numFmtId="0" fontId="216" fillId="0" borderId="6" xfId="61198" applyFont="1" applyBorder="1" applyAlignment="1">
      <alignment horizontal="right"/>
    </xf>
    <xf numFmtId="228" fontId="216" fillId="0" borderId="6" xfId="3" applyNumberFormat="1" applyFont="1" applyFill="1" applyBorder="1" applyAlignment="1">
      <alignment horizontal="center"/>
    </xf>
    <xf numFmtId="0" fontId="205" fillId="0" borderId="6" xfId="61198" applyFont="1" applyBorder="1" applyAlignment="1">
      <alignment horizontal="right"/>
    </xf>
    <xf numFmtId="0" fontId="205" fillId="0" borderId="6" xfId="61198" applyFont="1" applyBorder="1" applyAlignment="1">
      <alignment horizontal="left" wrapText="1" indent="1"/>
    </xf>
    <xf numFmtId="0" fontId="205" fillId="163" borderId="6" xfId="61198" applyFont="1" applyFill="1" applyBorder="1" applyAlignment="1">
      <alignment horizontal="center"/>
    </xf>
    <xf numFmtId="0" fontId="213" fillId="163" borderId="6" xfId="0" applyFont="1" applyFill="1" applyBorder="1" applyAlignment="1">
      <alignment horizontal="center" vertical="center" wrapText="1"/>
    </xf>
    <xf numFmtId="0" fontId="208" fillId="163" borderId="6" xfId="0" applyFont="1" applyFill="1" applyBorder="1" applyAlignment="1">
      <alignment horizontal="center" wrapText="1"/>
    </xf>
    <xf numFmtId="0" fontId="208" fillId="163" borderId="6" xfId="0" applyFont="1" applyFill="1" applyBorder="1" applyAlignment="1">
      <alignment horizontal="center"/>
    </xf>
    <xf numFmtId="0" fontId="208" fillId="163" borderId="6" xfId="61198" applyFont="1" applyFill="1" applyBorder="1" applyAlignment="1">
      <alignment horizontal="right" vertical="center"/>
    </xf>
    <xf numFmtId="0" fontId="208" fillId="163" borderId="6" xfId="61198" applyFont="1" applyFill="1" applyBorder="1" applyAlignment="1">
      <alignment horizontal="right" vertical="center" wrapText="1"/>
    </xf>
    <xf numFmtId="0" fontId="67" fillId="163" borderId="6" xfId="61201" applyFont="1" applyFill="1" applyBorder="1" applyAlignment="1">
      <alignment horizontal="center"/>
    </xf>
    <xf numFmtId="0" fontId="67" fillId="163" borderId="6" xfId="61201" applyFont="1" applyFill="1" applyBorder="1" applyAlignment="1">
      <alignment horizontal="center" wrapText="1"/>
    </xf>
    <xf numFmtId="0" fontId="213" fillId="163" borderId="6" xfId="61201" applyFont="1" applyFill="1" applyBorder="1" applyAlignment="1">
      <alignment horizontal="center" wrapText="1"/>
    </xf>
    <xf numFmtId="0" fontId="67" fillId="163" borderId="84" xfId="61201" applyFont="1" applyFill="1" applyBorder="1" applyAlignment="1">
      <alignment horizontal="center" wrapText="1"/>
    </xf>
    <xf numFmtId="0" fontId="67" fillId="163" borderId="83" xfId="61201" applyFont="1" applyFill="1" applyBorder="1" applyAlignment="1">
      <alignment horizontal="center" vertical="center"/>
    </xf>
    <xf numFmtId="0" fontId="67" fillId="163" borderId="7" xfId="61201" applyFont="1" applyFill="1" applyBorder="1" applyAlignment="1">
      <alignment horizontal="center" vertical="center" wrapText="1"/>
    </xf>
    <xf numFmtId="0" fontId="207" fillId="163" borderId="4" xfId="61201" applyFont="1" applyFill="1" applyBorder="1" applyAlignment="1">
      <alignment horizontal="center" vertical="center" wrapText="1"/>
    </xf>
    <xf numFmtId="43" fontId="205" fillId="164" borderId="9" xfId="61204" applyFont="1" applyFill="1" applyBorder="1" applyAlignment="1">
      <alignment horizontal="right" vertical="center"/>
    </xf>
    <xf numFmtId="43" fontId="205" fillId="164" borderId="6" xfId="61204" applyFont="1" applyFill="1" applyBorder="1" applyAlignment="1">
      <alignment horizontal="right" vertical="center"/>
    </xf>
    <xf numFmtId="0" fontId="67" fillId="0" borderId="6" xfId="61201" applyFont="1" applyBorder="1" applyAlignment="1">
      <alignment vertical="center" wrapText="1"/>
    </xf>
    <xf numFmtId="43" fontId="208" fillId="164" borderId="6" xfId="61204" applyFont="1" applyFill="1" applyBorder="1" applyAlignment="1">
      <alignment horizontal="right" vertical="center"/>
    </xf>
    <xf numFmtId="0" fontId="208" fillId="0" borderId="6" xfId="61201" applyFont="1" applyBorder="1" applyAlignment="1">
      <alignment vertical="center" wrapText="1"/>
    </xf>
    <xf numFmtId="5" fontId="205" fillId="167" borderId="6" xfId="61205" applyNumberFormat="1" applyFont="1" applyFill="1" applyBorder="1" applyAlignment="1">
      <alignment horizontal="right" vertical="center"/>
    </xf>
    <xf numFmtId="166" fontId="205" fillId="167" borderId="6" xfId="61201" applyNumberFormat="1" applyFont="1" applyFill="1" applyBorder="1" applyAlignment="1">
      <alignment vertical="center"/>
    </xf>
    <xf numFmtId="231" fontId="205" fillId="164" borderId="6" xfId="61206" applyNumberFormat="1" applyFont="1" applyFill="1" applyBorder="1" applyAlignment="1">
      <alignment horizontal="right" vertical="center"/>
    </xf>
    <xf numFmtId="0" fontId="226" fillId="0" borderId="0" xfId="61185" applyFont="1"/>
    <xf numFmtId="44" fontId="208" fillId="163" borderId="6" xfId="14988" applyFont="1" applyFill="1" applyBorder="1" applyAlignment="1">
      <alignment horizontal="center" wrapText="1"/>
    </xf>
    <xf numFmtId="227" fontId="208" fillId="163" borderId="6" xfId="0" applyNumberFormat="1" applyFont="1" applyFill="1" applyBorder="1" applyAlignment="1">
      <alignment horizontal="center" wrapText="1"/>
    </xf>
    <xf numFmtId="0" fontId="207" fillId="0" borderId="0" xfId="61187" applyFont="1"/>
    <xf numFmtId="0" fontId="205" fillId="0" borderId="0" xfId="22101" applyFont="1"/>
    <xf numFmtId="0" fontId="213" fillId="0" borderId="6" xfId="61187" applyFont="1" applyBorder="1" applyAlignment="1">
      <alignment horizontal="center" vertical="center" wrapText="1"/>
    </xf>
    <xf numFmtId="0" fontId="213" fillId="0" borderId="9" xfId="61187" applyFont="1" applyBorder="1" applyAlignment="1">
      <alignment horizontal="center" vertical="center" wrapText="1"/>
    </xf>
    <xf numFmtId="43" fontId="213" fillId="0" borderId="9" xfId="61184" applyFont="1" applyFill="1" applyBorder="1" applyAlignment="1">
      <alignment horizontal="center" vertical="center" wrapText="1"/>
    </xf>
    <xf numFmtId="43" fontId="213" fillId="0" borderId="6" xfId="61184" applyFont="1" applyFill="1" applyBorder="1" applyAlignment="1">
      <alignment horizontal="center" vertical="center" wrapText="1"/>
    </xf>
    <xf numFmtId="0" fontId="213" fillId="0" borderId="11" xfId="61187" applyFont="1" applyBorder="1" applyAlignment="1">
      <alignment vertical="center" wrapText="1"/>
    </xf>
    <xf numFmtId="229" fontId="213" fillId="0" borderId="0" xfId="61187" applyNumberFormat="1" applyFont="1" applyAlignment="1">
      <alignment horizontal="center" vertical="center" wrapText="1"/>
    </xf>
    <xf numFmtId="230" fontId="213" fillId="0" borderId="0" xfId="61187" applyNumberFormat="1" applyFont="1" applyAlignment="1">
      <alignment horizontal="center" vertical="center" wrapText="1"/>
    </xf>
    <xf numFmtId="43" fontId="213" fillId="0" borderId="6" xfId="61186" applyNumberFormat="1" applyFont="1" applyFill="1" applyBorder="1" applyAlignment="1">
      <alignment horizontal="center" vertical="center" wrapText="1"/>
    </xf>
    <xf numFmtId="0" fontId="213" fillId="0" borderId="0" xfId="61187" applyFont="1" applyAlignment="1">
      <alignment vertical="center" wrapText="1"/>
    </xf>
    <xf numFmtId="2" fontId="213" fillId="0" borderId="0" xfId="61187" applyNumberFormat="1" applyFont="1" applyAlignment="1">
      <alignment horizontal="center" vertical="center" wrapText="1"/>
    </xf>
    <xf numFmtId="2" fontId="216" fillId="0" borderId="0" xfId="22101" applyNumberFormat="1" applyFont="1"/>
    <xf numFmtId="0" fontId="213" fillId="0" borderId="0" xfId="61187" applyFont="1" applyAlignment="1">
      <alignment horizontal="center" vertical="center" wrapText="1"/>
    </xf>
    <xf numFmtId="2" fontId="205" fillId="0" borderId="0" xfId="22101" applyNumberFormat="1" applyFont="1"/>
    <xf numFmtId="0" fontId="213" fillId="0" borderId="0" xfId="61187" applyFont="1"/>
    <xf numFmtId="44" fontId="205" fillId="0" borderId="0" xfId="61186" applyFont="1" applyFill="1"/>
    <xf numFmtId="0" fontId="213" fillId="163" borderId="6" xfId="61187" applyFont="1" applyFill="1" applyBorder="1" applyAlignment="1">
      <alignment horizontal="center" vertical="center" wrapText="1"/>
    </xf>
    <xf numFmtId="0" fontId="213" fillId="163" borderId="6" xfId="61187" applyFont="1" applyFill="1" applyBorder="1" applyAlignment="1">
      <alignment vertical="center" wrapText="1"/>
    </xf>
    <xf numFmtId="0" fontId="208" fillId="163" borderId="6" xfId="22101" applyFont="1" applyFill="1" applyBorder="1"/>
    <xf numFmtId="0" fontId="213" fillId="0" borderId="0" xfId="61187" applyFont="1" applyAlignment="1">
      <alignment horizontal="left" vertical="center"/>
    </xf>
    <xf numFmtId="0" fontId="208" fillId="0" borderId="0" xfId="0" applyFont="1" applyAlignment="1">
      <alignment horizontal="left" vertical="top"/>
    </xf>
    <xf numFmtId="166" fontId="205" fillId="0" borderId="6" xfId="61194" applyNumberFormat="1" applyFont="1" applyBorder="1"/>
    <xf numFmtId="166" fontId="205" fillId="0" borderId="6" xfId="13680" applyNumberFormat="1" applyFont="1" applyFill="1" applyBorder="1" applyAlignment="1"/>
    <xf numFmtId="10" fontId="205" fillId="0" borderId="6" xfId="64" applyNumberFormat="1" applyFont="1" applyFill="1" applyBorder="1" applyAlignment="1">
      <alignment horizontal="center"/>
    </xf>
    <xf numFmtId="42" fontId="205" fillId="0" borderId="6" xfId="61194" applyNumberFormat="1" applyFont="1" applyBorder="1" applyAlignment="1">
      <alignment horizontal="center"/>
    </xf>
    <xf numFmtId="0" fontId="205" fillId="0" borderId="83" xfId="61192" applyFont="1" applyBorder="1" applyAlignment="1">
      <alignment horizontal="center"/>
    </xf>
    <xf numFmtId="0" fontId="205" fillId="0" borderId="83" xfId="61192" applyFont="1" applyBorder="1"/>
    <xf numFmtId="0" fontId="208" fillId="0" borderId="84" xfId="61194" applyFont="1" applyBorder="1" applyAlignment="1">
      <alignment horizontal="left"/>
    </xf>
    <xf numFmtId="0" fontId="208" fillId="0" borderId="83" xfId="61194" applyFont="1" applyBorder="1" applyAlignment="1">
      <alignment horizontal="left"/>
    </xf>
    <xf numFmtId="0" fontId="208" fillId="0" borderId="84" xfId="61192" applyFont="1" applyBorder="1"/>
    <xf numFmtId="0" fontId="208" fillId="0" borderId="83" xfId="61192" applyFont="1" applyBorder="1"/>
    <xf numFmtId="0" fontId="205" fillId="0" borderId="84" xfId="61192" applyFont="1" applyBorder="1" applyAlignment="1">
      <alignment horizontal="left"/>
    </xf>
    <xf numFmtId="0" fontId="208" fillId="0" borderId="84" xfId="61192" applyFont="1" applyBorder="1" applyAlignment="1">
      <alignment horizontal="left"/>
    </xf>
    <xf numFmtId="0" fontId="205" fillId="0" borderId="83" xfId="61194" applyFont="1" applyBorder="1" applyAlignment="1">
      <alignment horizontal="left"/>
    </xf>
    <xf numFmtId="0" fontId="205" fillId="0" borderId="84" xfId="61192" applyFont="1" applyBorder="1"/>
    <xf numFmtId="0" fontId="208" fillId="0" borderId="83" xfId="61193" applyFont="1" applyBorder="1" applyAlignment="1">
      <alignment horizontal="left"/>
    </xf>
    <xf numFmtId="0" fontId="208" fillId="0" borderId="84" xfId="61194" applyFont="1" applyBorder="1" applyAlignment="1">
      <alignment horizontal="left" indent="1"/>
    </xf>
    <xf numFmtId="166" fontId="205" fillId="0" borderId="6" xfId="61194" applyNumberFormat="1" applyFont="1" applyBorder="1" applyAlignment="1">
      <alignment horizontal="left"/>
    </xf>
    <xf numFmtId="0" fontId="205" fillId="0" borderId="6" xfId="61194" applyFont="1" applyBorder="1" applyAlignment="1">
      <alignment horizontal="center"/>
    </xf>
    <xf numFmtId="166" fontId="205" fillId="0" borderId="6" xfId="61194" applyNumberFormat="1" applyFont="1" applyBorder="1" applyAlignment="1">
      <alignment horizontal="right"/>
    </xf>
    <xf numFmtId="231" fontId="205" fillId="0" borderId="6" xfId="61195" applyNumberFormat="1" applyFont="1" applyFill="1" applyBorder="1" applyAlignment="1">
      <alignment horizontal="center"/>
    </xf>
    <xf numFmtId="166" fontId="205" fillId="0" borderId="6" xfId="15034" applyNumberFormat="1" applyFont="1" applyFill="1" applyBorder="1" applyAlignment="1"/>
    <xf numFmtId="42" fontId="205" fillId="0" borderId="6" xfId="61194" applyNumberFormat="1" applyFont="1" applyBorder="1"/>
    <xf numFmtId="0" fontId="208" fillId="163" borderId="6" xfId="61193" applyFont="1" applyFill="1" applyBorder="1" applyAlignment="1" applyProtection="1">
      <alignment horizontal="center" wrapText="1"/>
      <protection locked="0"/>
    </xf>
    <xf numFmtId="231" fontId="208" fillId="163" borderId="6" xfId="339" applyNumberFormat="1" applyFont="1" applyFill="1" applyBorder="1" applyAlignment="1" applyProtection="1">
      <alignment horizontal="center" wrapText="1"/>
      <protection locked="0"/>
    </xf>
    <xf numFmtId="0" fontId="208" fillId="163" borderId="6" xfId="61192" applyFont="1" applyFill="1" applyBorder="1" applyAlignment="1">
      <alignment horizontal="center" wrapText="1"/>
    </xf>
    <xf numFmtId="0" fontId="208" fillId="163" borderId="84" xfId="61193" applyFont="1" applyFill="1" applyBorder="1" applyAlignment="1" applyProtection="1">
      <alignment horizontal="center" wrapText="1"/>
      <protection locked="0"/>
    </xf>
    <xf numFmtId="0" fontId="208" fillId="163" borderId="67" xfId="61193" applyFont="1" applyFill="1" applyBorder="1" applyAlignment="1">
      <alignment horizontal="center" wrapText="1"/>
    </xf>
    <xf numFmtId="0" fontId="208" fillId="163" borderId="75" xfId="61193" applyFont="1" applyFill="1" applyBorder="1" applyAlignment="1">
      <alignment horizontal="center" wrapText="1"/>
    </xf>
    <xf numFmtId="0" fontId="208" fillId="163" borderId="14" xfId="61194" applyFont="1" applyFill="1" applyBorder="1" applyAlignment="1">
      <alignment horizontal="left"/>
    </xf>
    <xf numFmtId="0" fontId="208" fillId="163" borderId="15" xfId="61193" applyFont="1" applyFill="1" applyBorder="1" applyAlignment="1">
      <alignment horizontal="center" wrapText="1"/>
    </xf>
    <xf numFmtId="0" fontId="208" fillId="163" borderId="9" xfId="61194" applyFont="1" applyFill="1" applyBorder="1" applyAlignment="1">
      <alignment horizontal="left"/>
    </xf>
    <xf numFmtId="0" fontId="67" fillId="0" borderId="6" xfId="397" applyFont="1" applyBorder="1" applyAlignment="1">
      <alignment wrapText="1"/>
    </xf>
    <xf numFmtId="0" fontId="67" fillId="0" borderId="6" xfId="397" applyFont="1" applyBorder="1"/>
    <xf numFmtId="0" fontId="205" fillId="0" borderId="6" xfId="397" applyFont="1" applyBorder="1"/>
    <xf numFmtId="0" fontId="208" fillId="165" borderId="6" xfId="397" applyFont="1" applyFill="1" applyBorder="1" applyAlignment="1">
      <alignment horizontal="left" vertical="center" wrapText="1"/>
    </xf>
    <xf numFmtId="9" fontId="212" fillId="0" borderId="6" xfId="64" applyFont="1" applyFill="1" applyBorder="1"/>
    <xf numFmtId="9" fontId="211" fillId="0" borderId="6" xfId="397" applyNumberFormat="1" applyFont="1" applyBorder="1"/>
    <xf numFmtId="0" fontId="211" fillId="164" borderId="6" xfId="397" applyFont="1" applyFill="1" applyBorder="1"/>
    <xf numFmtId="0" fontId="67" fillId="163" borderId="6" xfId="397" applyFont="1" applyFill="1" applyBorder="1" applyAlignment="1">
      <alignment horizontal="center" vertical="center"/>
    </xf>
    <xf numFmtId="0" fontId="205" fillId="163" borderId="0" xfId="0" applyFont="1" applyFill="1"/>
    <xf numFmtId="0" fontId="208" fillId="163" borderId="6" xfId="58" applyFont="1" applyFill="1" applyBorder="1" applyAlignment="1">
      <alignment horizontal="left" wrapText="1"/>
    </xf>
    <xf numFmtId="165" fontId="216" fillId="0" borderId="6" xfId="61204" applyNumberFormat="1" applyFont="1" applyFill="1" applyBorder="1" applyAlignment="1">
      <alignment horizontal="right" vertical="center"/>
    </xf>
    <xf numFmtId="0" fontId="208" fillId="163" borderId="6" xfId="61198" applyFont="1" applyFill="1" applyBorder="1" applyAlignment="1">
      <alignment horizontal="center" vertical="center" wrapText="1"/>
    </xf>
    <xf numFmtId="0" fontId="216" fillId="0" borderId="6" xfId="61198" applyFont="1" applyBorder="1" applyAlignment="1">
      <alignment horizontal="center" wrapText="1"/>
    </xf>
    <xf numFmtId="49" fontId="216" fillId="0" borderId="6" xfId="61198" applyNumberFormat="1" applyFont="1" applyBorder="1" applyAlignment="1">
      <alignment horizontal="center"/>
    </xf>
    <xf numFmtId="1" fontId="216" fillId="0" borderId="6" xfId="61198" applyNumberFormat="1" applyFont="1" applyBorder="1" applyAlignment="1">
      <alignment horizontal="center"/>
    </xf>
    <xf numFmtId="0" fontId="208" fillId="163" borderId="6" xfId="61198" applyFont="1" applyFill="1" applyBorder="1"/>
    <xf numFmtId="0" fontId="208" fillId="163" borderId="6" xfId="61198" applyFont="1" applyFill="1" applyBorder="1" applyAlignment="1">
      <alignment horizontal="center" wrapText="1"/>
    </xf>
    <xf numFmtId="228" fontId="208" fillId="163" borderId="6" xfId="15034" applyNumberFormat="1" applyFont="1" applyFill="1" applyBorder="1" applyAlignment="1">
      <alignment horizontal="center"/>
    </xf>
    <xf numFmtId="0" fontId="208" fillId="163" borderId="6" xfId="61198" applyFont="1" applyFill="1" applyBorder="1" applyAlignment="1">
      <alignment horizontal="left" wrapText="1"/>
    </xf>
    <xf numFmtId="43" fontId="208" fillId="163" borderId="6" xfId="14298" applyFont="1" applyFill="1" applyBorder="1" applyAlignment="1">
      <alignment horizontal="center"/>
    </xf>
    <xf numFmtId="9" fontId="205" fillId="0" borderId="6" xfId="15034" applyNumberFormat="1" applyFont="1" applyFill="1" applyBorder="1" applyAlignment="1">
      <alignment horizontal="center"/>
    </xf>
    <xf numFmtId="0" fontId="205" fillId="0" borderId="6" xfId="61201" applyFont="1" applyBorder="1" applyAlignment="1">
      <alignment horizontal="left" wrapText="1"/>
    </xf>
    <xf numFmtId="0" fontId="205" fillId="0" borderId="6" xfId="61198" applyFont="1" applyBorder="1" applyAlignment="1">
      <alignment horizontal="center"/>
    </xf>
    <xf numFmtId="0" fontId="205" fillId="165" borderId="6" xfId="61198" applyFont="1" applyFill="1" applyBorder="1" applyAlignment="1">
      <alignment horizontal="center"/>
    </xf>
    <xf numFmtId="228" fontId="205" fillId="0" borderId="6" xfId="15034" applyNumberFormat="1" applyFont="1" applyFill="1" applyBorder="1" applyAlignment="1">
      <alignment horizontal="center"/>
    </xf>
    <xf numFmtId="43" fontId="205" fillId="0" borderId="6" xfId="14298" applyFont="1" applyFill="1" applyBorder="1" applyAlignment="1">
      <alignment horizontal="center"/>
    </xf>
    <xf numFmtId="0" fontId="208" fillId="164" borderId="6" xfId="61198" applyFont="1" applyFill="1" applyBorder="1" applyAlignment="1">
      <alignment horizontal="center" vertical="center" wrapText="1"/>
    </xf>
    <xf numFmtId="0" fontId="208" fillId="163" borderId="6" xfId="397" applyFont="1" applyFill="1" applyBorder="1" applyAlignment="1">
      <alignment horizontal="center"/>
    </xf>
    <xf numFmtId="0" fontId="208" fillId="163" borderId="6" xfId="397" applyFont="1" applyFill="1" applyBorder="1" applyAlignment="1">
      <alignment horizontal="center" wrapText="1"/>
    </xf>
    <xf numFmtId="0" fontId="208" fillId="163" borderId="6" xfId="397" applyFont="1" applyFill="1" applyBorder="1"/>
    <xf numFmtId="0" fontId="67" fillId="163" borderId="6" xfId="397" applyFont="1" applyFill="1" applyBorder="1" applyAlignment="1">
      <alignment horizontal="center"/>
    </xf>
    <xf numFmtId="0" fontId="205" fillId="0" borderId="0" xfId="61198" applyFont="1" applyAlignment="1">
      <alignment horizontal="center" wrapText="1"/>
    </xf>
    <xf numFmtId="0" fontId="220" fillId="0" borderId="0" xfId="61207" quotePrefix="1" applyFont="1"/>
    <xf numFmtId="0" fontId="205" fillId="0" borderId="0" xfId="0" applyFont="1" applyAlignment="1">
      <alignment horizontal="left" vertical="center" indent="1"/>
    </xf>
    <xf numFmtId="0" fontId="220" fillId="0" borderId="6" xfId="61207" quotePrefix="1" applyFont="1" applyBorder="1" applyAlignment="1">
      <alignment horizontal="left" vertical="center" indent="1"/>
    </xf>
    <xf numFmtId="0" fontId="228" fillId="0" borderId="0" xfId="0" applyFont="1"/>
    <xf numFmtId="0" fontId="208" fillId="163" borderId="6" xfId="0" applyFont="1" applyFill="1" applyBorder="1" applyAlignment="1">
      <alignment horizontal="left" vertical="center" indent="1"/>
    </xf>
    <xf numFmtId="44" fontId="216" fillId="0" borderId="6" xfId="15284" applyFont="1" applyFill="1" applyBorder="1" applyAlignment="1">
      <alignment horizontal="left" wrapText="1" indent="1"/>
    </xf>
    <xf numFmtId="0" fontId="208" fillId="0" borderId="6" xfId="61198" applyFont="1" applyBorder="1" applyAlignment="1">
      <alignment horizontal="center" wrapText="1"/>
    </xf>
    <xf numFmtId="227" fontId="208" fillId="163" borderId="6" xfId="330" applyNumberFormat="1" applyFont="1" applyFill="1" applyBorder="1" applyAlignment="1">
      <alignment horizontal="center" wrapText="1"/>
    </xf>
    <xf numFmtId="0" fontId="14" fillId="0" borderId="0" xfId="330"/>
    <xf numFmtId="0" fontId="7" fillId="0" borderId="0" xfId="61181"/>
    <xf numFmtId="231" fontId="205" fillId="0" borderId="6" xfId="61208" applyNumberFormat="1" applyFont="1" applyFill="1" applyBorder="1" applyAlignment="1">
      <alignment horizontal="center"/>
    </xf>
    <xf numFmtId="166" fontId="230" fillId="0" borderId="6" xfId="61194" applyNumberFormat="1" applyFont="1" applyBorder="1"/>
    <xf numFmtId="0" fontId="205" fillId="0" borderId="0" xfId="330" applyFont="1"/>
    <xf numFmtId="0" fontId="205" fillId="0" borderId="0" xfId="330" applyFont="1" applyAlignment="1">
      <alignment horizontal="right" wrapText="1"/>
    </xf>
    <xf numFmtId="0" fontId="14" fillId="0" borderId="0" xfId="0" applyFont="1"/>
    <xf numFmtId="0" fontId="205" fillId="0" borderId="0" xfId="61198" quotePrefix="1" applyFont="1"/>
    <xf numFmtId="0" fontId="205" fillId="165" borderId="0" xfId="61198" applyFont="1" applyFill="1" applyAlignment="1">
      <alignment horizontal="left" indent="1"/>
    </xf>
    <xf numFmtId="0" fontId="67" fillId="168" borderId="83" xfId="0" applyFont="1" applyFill="1" applyBorder="1"/>
    <xf numFmtId="0" fontId="67" fillId="168" borderId="4" xfId="0" applyFont="1" applyFill="1" applyBorder="1"/>
    <xf numFmtId="0" fontId="213" fillId="0" borderId="6" xfId="61187" applyFont="1" applyBorder="1" applyAlignment="1">
      <alignment horizontal="right" vertical="center" wrapText="1"/>
    </xf>
    <xf numFmtId="166" fontId="208" fillId="0" borderId="6" xfId="61194" applyNumberFormat="1" applyFont="1" applyBorder="1"/>
    <xf numFmtId="166" fontId="208" fillId="0" borderId="6" xfId="13680" applyNumberFormat="1" applyFont="1" applyFill="1" applyBorder="1" applyAlignment="1"/>
    <xf numFmtId="0" fontId="67" fillId="168" borderId="84" xfId="0" applyFont="1" applyFill="1" applyBorder="1"/>
    <xf numFmtId="0" fontId="231" fillId="0" borderId="0" xfId="0" applyFont="1"/>
    <xf numFmtId="0" fontId="232" fillId="0" borderId="0" xfId="0" applyFont="1"/>
    <xf numFmtId="0" fontId="232" fillId="0" borderId="6" xfId="0" applyFont="1" applyBorder="1"/>
    <xf numFmtId="0" fontId="232" fillId="0" borderId="9" xfId="0" applyFont="1" applyBorder="1"/>
    <xf numFmtId="0" fontId="232" fillId="0" borderId="9" xfId="0" applyFont="1" applyBorder="1" applyAlignment="1">
      <alignment wrapText="1"/>
    </xf>
    <xf numFmtId="9" fontId="232" fillId="0" borderId="15" xfId="0" applyNumberFormat="1" applyFont="1" applyBorder="1"/>
    <xf numFmtId="0" fontId="231" fillId="169" borderId="4" xfId="0" applyFont="1" applyFill="1" applyBorder="1" applyAlignment="1">
      <alignment horizontal="center"/>
    </xf>
    <xf numFmtId="0" fontId="231" fillId="169" borderId="84" xfId="0" applyFont="1" applyFill="1" applyBorder="1" applyAlignment="1">
      <alignment horizontal="center"/>
    </xf>
    <xf numFmtId="0" fontId="231" fillId="169" borderId="83" xfId="0" applyFont="1" applyFill="1" applyBorder="1" applyAlignment="1">
      <alignment horizontal="center"/>
    </xf>
    <xf numFmtId="0" fontId="231" fillId="169" borderId="6" xfId="0" applyFont="1" applyFill="1" applyBorder="1" applyAlignment="1">
      <alignment horizontal="center"/>
    </xf>
    <xf numFmtId="43" fontId="232" fillId="0" borderId="15" xfId="0" applyNumberFormat="1" applyFont="1" applyBorder="1"/>
    <xf numFmtId="43" fontId="232" fillId="0" borderId="7" xfId="0" applyNumberFormat="1" applyFont="1" applyBorder="1"/>
    <xf numFmtId="43" fontId="232" fillId="0" borderId="14" xfId="0" applyNumberFormat="1" applyFont="1" applyBorder="1"/>
    <xf numFmtId="43" fontId="232" fillId="0" borderId="9" xfId="0" applyNumberFormat="1" applyFont="1" applyBorder="1"/>
    <xf numFmtId="232" fontId="232" fillId="0" borderId="15" xfId="0" applyNumberFormat="1" applyFont="1" applyBorder="1"/>
    <xf numFmtId="232" fontId="232" fillId="0" borderId="7" xfId="0" applyNumberFormat="1" applyFont="1" applyBorder="1"/>
    <xf numFmtId="232" fontId="232" fillId="0" borderId="14" xfId="0" applyNumberFormat="1" applyFont="1" applyBorder="1"/>
    <xf numFmtId="232" fontId="232" fillId="0" borderId="9" xfId="0" applyNumberFormat="1" applyFont="1" applyBorder="1"/>
    <xf numFmtId="0" fontId="231" fillId="0" borderId="15" xfId="0" applyFont="1" applyBorder="1"/>
    <xf numFmtId="0" fontId="232" fillId="170" borderId="6" xfId="0" applyFont="1" applyFill="1" applyBorder="1" applyAlignment="1">
      <alignment horizontal="center"/>
    </xf>
    <xf numFmtId="0" fontId="232" fillId="0" borderId="84" xfId="0" applyFont="1" applyBorder="1" applyAlignment="1">
      <alignment horizontal="center"/>
    </xf>
    <xf numFmtId="0" fontId="232" fillId="170" borderId="84" xfId="0" applyFont="1" applyFill="1" applyBorder="1" applyAlignment="1">
      <alignment horizontal="center"/>
    </xf>
    <xf numFmtId="0" fontId="232" fillId="170" borderId="9" xfId="0" applyFont="1" applyFill="1" applyBorder="1" applyAlignment="1">
      <alignment horizontal="center"/>
    </xf>
    <xf numFmtId="0" fontId="232" fillId="0" borderId="15" xfId="0" applyFont="1" applyBorder="1" applyAlignment="1">
      <alignment horizontal="center"/>
    </xf>
    <xf numFmtId="0" fontId="232" fillId="170" borderId="15" xfId="0" applyFont="1" applyFill="1" applyBorder="1" applyAlignment="1">
      <alignment horizontal="center"/>
    </xf>
    <xf numFmtId="3" fontId="232" fillId="170" borderId="9" xfId="0" applyNumberFormat="1" applyFont="1" applyFill="1" applyBorder="1" applyAlignment="1">
      <alignment horizontal="center"/>
    </xf>
    <xf numFmtId="3" fontId="232" fillId="0" borderId="15" xfId="0" applyNumberFormat="1" applyFont="1" applyBorder="1" applyAlignment="1">
      <alignment horizontal="center"/>
    </xf>
    <xf numFmtId="3" fontId="232" fillId="170" borderId="15" xfId="0" applyNumberFormat="1" applyFont="1" applyFill="1" applyBorder="1" applyAlignment="1">
      <alignment horizontal="center"/>
    </xf>
    <xf numFmtId="3" fontId="231" fillId="170" borderId="9" xfId="0" applyNumberFormat="1" applyFont="1" applyFill="1" applyBorder="1" applyAlignment="1">
      <alignment horizontal="center"/>
    </xf>
    <xf numFmtId="3" fontId="231" fillId="0" borderId="15" xfId="0" applyNumberFormat="1" applyFont="1" applyBorder="1" applyAlignment="1">
      <alignment horizontal="center"/>
    </xf>
    <xf numFmtId="0" fontId="231" fillId="0" borderId="15" xfId="0" applyFont="1" applyBorder="1" applyAlignment="1">
      <alignment horizontal="center"/>
    </xf>
    <xf numFmtId="0" fontId="231" fillId="170" borderId="15" xfId="0" applyFont="1" applyFill="1" applyBorder="1" applyAlignment="1">
      <alignment horizontal="center"/>
    </xf>
    <xf numFmtId="3" fontId="231" fillId="170" borderId="15" xfId="0" applyNumberFormat="1" applyFont="1" applyFill="1" applyBorder="1" applyAlignment="1">
      <alignment horizontal="center"/>
    </xf>
    <xf numFmtId="0" fontId="231" fillId="0" borderId="9" xfId="0" applyFont="1" applyBorder="1"/>
    <xf numFmtId="0" fontId="232" fillId="0" borderId="6" xfId="0" applyFont="1" applyBorder="1" applyAlignment="1">
      <alignment horizontal="center"/>
    </xf>
    <xf numFmtId="0" fontId="232" fillId="0" borderId="9" xfId="0" applyFont="1" applyBorder="1" applyAlignment="1">
      <alignment horizontal="center"/>
    </xf>
    <xf numFmtId="0" fontId="231" fillId="0" borderId="9" xfId="0" applyFont="1" applyBorder="1" applyAlignment="1">
      <alignment horizontal="center"/>
    </xf>
    <xf numFmtId="4" fontId="231" fillId="0" borderId="15" xfId="0" applyNumberFormat="1" applyFont="1" applyBorder="1"/>
    <xf numFmtId="0" fontId="233" fillId="0" borderId="0" xfId="0" applyFont="1"/>
    <xf numFmtId="0" fontId="232" fillId="0" borderId="0" xfId="0" applyFont="1" applyAlignment="1">
      <alignment horizontal="center" wrapText="1"/>
    </xf>
    <xf numFmtId="0" fontId="231" fillId="169" borderId="84" xfId="0" applyFont="1" applyFill="1" applyBorder="1" applyAlignment="1">
      <alignment horizontal="center" wrapText="1"/>
    </xf>
    <xf numFmtId="0" fontId="231" fillId="169" borderId="15" xfId="0" applyFont="1" applyFill="1" applyBorder="1" applyAlignment="1">
      <alignment horizontal="center" wrapText="1"/>
    </xf>
    <xf numFmtId="0" fontId="205" fillId="0" borderId="1" xfId="0" applyFont="1" applyBorder="1"/>
    <xf numFmtId="0" fontId="67" fillId="0" borderId="10" xfId="61201" applyFont="1" applyBorder="1" applyAlignment="1">
      <alignment horizontal="left" vertical="center"/>
    </xf>
    <xf numFmtId="43" fontId="208" fillId="164" borderId="10" xfId="61204" applyFont="1" applyFill="1" applyBorder="1" applyAlignment="1">
      <alignment horizontal="right" vertical="center"/>
    </xf>
    <xf numFmtId="0" fontId="208" fillId="163" borderId="10" xfId="61193" applyFont="1" applyFill="1" applyBorder="1" applyAlignment="1">
      <alignment horizontal="center" wrapText="1"/>
    </xf>
    <xf numFmtId="3" fontId="234" fillId="0" borderId="6" xfId="0" applyNumberFormat="1" applyFont="1" applyBorder="1"/>
    <xf numFmtId="9" fontId="205" fillId="164" borderId="6" xfId="61206" applyFont="1" applyFill="1" applyBorder="1" applyAlignment="1">
      <alignment horizontal="right" vertical="center"/>
    </xf>
    <xf numFmtId="0" fontId="3" fillId="0" borderId="0" xfId="61182" applyFont="1"/>
    <xf numFmtId="228" fontId="216" fillId="0" borderId="6" xfId="3" applyNumberFormat="1" applyFont="1" applyBorder="1" applyAlignment="1">
      <alignment horizontal="center"/>
    </xf>
    <xf numFmtId="228" fontId="216" fillId="0" borderId="6" xfId="15034" applyNumberFormat="1" applyFont="1" applyBorder="1" applyAlignment="1">
      <alignment horizontal="center"/>
    </xf>
    <xf numFmtId="43" fontId="216" fillId="0" borderId="6" xfId="14298" applyFont="1" applyBorder="1" applyAlignment="1">
      <alignment horizontal="center"/>
    </xf>
    <xf numFmtId="0" fontId="235" fillId="0" borderId="0" xfId="0" applyFont="1" applyAlignment="1">
      <alignment horizontal="center"/>
    </xf>
    <xf numFmtId="0" fontId="236" fillId="0" borderId="0" xfId="0" applyFont="1"/>
    <xf numFmtId="0" fontId="235" fillId="0" borderId="0" xfId="0" applyFont="1"/>
    <xf numFmtId="0" fontId="205" fillId="0" borderId="0" xfId="401" applyFont="1"/>
    <xf numFmtId="14" fontId="205" fillId="0" borderId="0" xfId="401" applyNumberFormat="1" applyFont="1"/>
    <xf numFmtId="228" fontId="205" fillId="0" borderId="0" xfId="61189" applyNumberFormat="1" applyFont="1"/>
    <xf numFmtId="0" fontId="205" fillId="0" borderId="86" xfId="401" applyFont="1" applyBorder="1"/>
    <xf numFmtId="0" fontId="205" fillId="0" borderId="87" xfId="401" applyFont="1" applyBorder="1"/>
    <xf numFmtId="0" fontId="206" fillId="0" borderId="0" xfId="401" applyFont="1" applyAlignment="1">
      <alignment horizontal="left"/>
    </xf>
    <xf numFmtId="228" fontId="208" fillId="0" borderId="6" xfId="61189" applyNumberFormat="1" applyFont="1" applyBorder="1"/>
    <xf numFmtId="228" fontId="205" fillId="0" borderId="6" xfId="397" applyNumberFormat="1" applyFont="1" applyBorder="1"/>
    <xf numFmtId="228" fontId="237" fillId="0" borderId="6" xfId="397" applyNumberFormat="1" applyFont="1" applyBorder="1"/>
    <xf numFmtId="0" fontId="205" fillId="0" borderId="0" xfId="0" applyFont="1" applyAlignment="1">
      <alignment horizontal="left" vertical="center" wrapText="1" indent="1"/>
    </xf>
    <xf numFmtId="42" fontId="205" fillId="164" borderId="10" xfId="61201" applyNumberFormat="1" applyFont="1" applyFill="1" applyBorder="1" applyAlignment="1">
      <alignment vertical="center"/>
    </xf>
    <xf numFmtId="42" fontId="205" fillId="164" borderId="6" xfId="61201" applyNumberFormat="1" applyFont="1" applyFill="1" applyBorder="1" applyAlignment="1">
      <alignment vertical="center"/>
    </xf>
    <xf numFmtId="42" fontId="205" fillId="167" borderId="6" xfId="61205" applyNumberFormat="1" applyFont="1" applyFill="1" applyBorder="1" applyAlignment="1">
      <alignment horizontal="right" vertical="center"/>
    </xf>
    <xf numFmtId="42" fontId="205" fillId="167" borderId="6" xfId="61201" applyNumberFormat="1" applyFont="1" applyFill="1" applyBorder="1" applyAlignment="1">
      <alignment vertical="center"/>
    </xf>
    <xf numFmtId="42" fontId="67" fillId="163" borderId="7" xfId="61201" applyNumberFormat="1" applyFont="1" applyFill="1" applyBorder="1" applyAlignment="1">
      <alignment horizontal="center" vertical="center" wrapText="1"/>
    </xf>
    <xf numFmtId="44" fontId="205" fillId="0" borderId="6" xfId="0" applyNumberFormat="1" applyFont="1" applyBorder="1"/>
    <xf numFmtId="44" fontId="205" fillId="0" borderId="84" xfId="0" applyNumberFormat="1" applyFont="1" applyBorder="1"/>
    <xf numFmtId="42" fontId="205" fillId="0" borderId="84" xfId="0" applyNumberFormat="1" applyFont="1" applyBorder="1"/>
    <xf numFmtId="42" fontId="213" fillId="0" borderId="6" xfId="61186" applyNumberFormat="1" applyFont="1" applyFill="1" applyBorder="1" applyAlignment="1">
      <alignment horizontal="center" vertical="center"/>
    </xf>
    <xf numFmtId="42" fontId="213" fillId="0" borderId="6" xfId="61186" applyNumberFormat="1" applyFont="1" applyBorder="1" applyAlignment="1">
      <alignment horizontal="center" vertical="center"/>
    </xf>
    <xf numFmtId="42" fontId="237" fillId="0" borderId="6" xfId="12" applyNumberFormat="1" applyFont="1" applyBorder="1"/>
    <xf numFmtId="0" fontId="207" fillId="0" borderId="0" xfId="397" applyFont="1" applyAlignment="1">
      <alignment horizontal="left"/>
    </xf>
    <xf numFmtId="0" fontId="205" fillId="0" borderId="6" xfId="401" applyFont="1" applyBorder="1"/>
    <xf numFmtId="0" fontId="205" fillId="0" borderId="0" xfId="397" applyFont="1" applyAlignment="1">
      <alignment horizontal="left"/>
    </xf>
    <xf numFmtId="42" fontId="67" fillId="164" borderId="6" xfId="397" applyNumberFormat="1" applyFont="1" applyFill="1" applyBorder="1"/>
    <xf numFmtId="42" fontId="211" fillId="0" borderId="6" xfId="397" applyNumberFormat="1" applyFont="1" applyBorder="1"/>
    <xf numFmtId="42" fontId="237" fillId="0" borderId="6" xfId="14988" applyNumberFormat="1" applyFont="1" applyBorder="1"/>
    <xf numFmtId="0" fontId="46" fillId="0" borderId="0" xfId="0" applyFont="1"/>
    <xf numFmtId="0" fontId="14" fillId="0" borderId="0" xfId="0" applyFont="1" applyAlignment="1">
      <alignment horizontal="right" wrapText="1"/>
    </xf>
    <xf numFmtId="0" fontId="232" fillId="0" borderId="0" xfId="45225" applyFont="1"/>
    <xf numFmtId="42" fontId="216" fillId="0" borderId="6" xfId="14298" applyNumberFormat="1" applyFont="1" applyFill="1" applyBorder="1" applyAlignment="1">
      <alignment horizontal="center"/>
    </xf>
    <xf numFmtId="42" fontId="208" fillId="164" borderId="6" xfId="14298" applyNumberFormat="1" applyFont="1" applyFill="1" applyBorder="1" applyAlignment="1">
      <alignment horizontal="center" vertical="center"/>
    </xf>
    <xf numFmtId="42" fontId="208" fillId="0" borderId="6" xfId="14298" applyNumberFormat="1" applyFont="1" applyFill="1" applyBorder="1" applyAlignment="1">
      <alignment horizontal="center" vertical="center"/>
    </xf>
    <xf numFmtId="42" fontId="208" fillId="163" borderId="6" xfId="14298" applyNumberFormat="1" applyFont="1" applyFill="1" applyBorder="1" applyAlignment="1">
      <alignment horizontal="center"/>
    </xf>
    <xf numFmtId="42" fontId="216" fillId="167" borderId="6" xfId="14298" applyNumberFormat="1" applyFont="1" applyFill="1" applyBorder="1" applyAlignment="1">
      <alignment horizontal="center"/>
    </xf>
    <xf numFmtId="42" fontId="208" fillId="167" borderId="6" xfId="15034" applyNumberFormat="1" applyFont="1" applyFill="1" applyBorder="1" applyAlignment="1">
      <alignment horizontal="center" vertical="center"/>
    </xf>
    <xf numFmtId="4" fontId="234" fillId="0" borderId="84" xfId="0" applyNumberFormat="1" applyFont="1" applyBorder="1"/>
    <xf numFmtId="4" fontId="234" fillId="0" borderId="6" xfId="0" applyNumberFormat="1" applyFont="1" applyBorder="1"/>
    <xf numFmtId="4" fontId="234" fillId="0" borderId="15" xfId="0" applyNumberFormat="1" applyFont="1" applyBorder="1"/>
    <xf numFmtId="4" fontId="234" fillId="0" borderId="9" xfId="0" applyNumberFormat="1" applyFont="1" applyBorder="1"/>
    <xf numFmtId="4" fontId="216" fillId="0" borderId="6" xfId="14298" applyNumberFormat="1" applyFont="1" applyFill="1" applyBorder="1" applyAlignment="1"/>
    <xf numFmtId="4" fontId="208" fillId="164" borderId="6" xfId="14298" applyNumberFormat="1" applyFont="1" applyFill="1" applyBorder="1" applyAlignment="1">
      <alignment vertical="center"/>
    </xf>
    <xf numFmtId="4" fontId="208" fillId="0" borderId="6" xfId="14298" applyNumberFormat="1" applyFont="1" applyFill="1" applyBorder="1" applyAlignment="1">
      <alignment vertical="center"/>
    </xf>
    <xf numFmtId="4" fontId="208" fillId="163" borderId="6" xfId="14298" applyNumberFormat="1" applyFont="1" applyFill="1" applyBorder="1" applyAlignment="1"/>
    <xf numFmtId="4" fontId="216" fillId="167" borderId="6" xfId="14298" applyNumberFormat="1" applyFont="1" applyFill="1" applyBorder="1" applyAlignment="1"/>
    <xf numFmtId="4" fontId="208" fillId="167" borderId="6" xfId="15034" applyNumberFormat="1" applyFont="1" applyFill="1" applyBorder="1" applyAlignment="1">
      <alignment vertical="center"/>
    </xf>
    <xf numFmtId="4" fontId="208" fillId="165" borderId="6" xfId="14298" applyNumberFormat="1" applyFont="1" applyFill="1" applyBorder="1" applyAlignment="1">
      <alignment vertical="center"/>
    </xf>
    <xf numFmtId="4" fontId="208" fillId="164" borderId="6" xfId="15034" applyNumberFormat="1" applyFont="1" applyFill="1" applyBorder="1" applyAlignment="1">
      <alignment vertical="center"/>
    </xf>
    <xf numFmtId="4" fontId="208" fillId="0" borderId="0" xfId="14298" applyNumberFormat="1" applyFont="1" applyFill="1" applyBorder="1" applyAlignment="1">
      <alignment vertical="center"/>
    </xf>
    <xf numFmtId="4" fontId="205" fillId="0" borderId="6" xfId="14298" applyNumberFormat="1" applyFont="1" applyFill="1" applyBorder="1" applyAlignment="1"/>
    <xf numFmtId="43" fontId="216" fillId="164" borderId="6" xfId="14298" applyFont="1" applyFill="1" applyBorder="1" applyAlignment="1">
      <alignment horizontal="center"/>
    </xf>
    <xf numFmtId="43" fontId="208" fillId="167" borderId="6" xfId="15034" applyNumberFormat="1" applyFont="1" applyFill="1" applyBorder="1" applyAlignment="1">
      <alignment horizontal="center" vertical="center"/>
    </xf>
    <xf numFmtId="0" fontId="208" fillId="163" borderId="6" xfId="401" applyFont="1" applyFill="1" applyBorder="1" applyAlignment="1">
      <alignment horizontal="center" wrapText="1"/>
    </xf>
    <xf numFmtId="42" fontId="234" fillId="0" borderId="6" xfId="0" applyNumberFormat="1" applyFont="1" applyBorder="1"/>
    <xf numFmtId="42" fontId="234" fillId="0" borderId="9" xfId="0" applyNumberFormat="1" applyFont="1" applyBorder="1"/>
    <xf numFmtId="42" fontId="205" fillId="0" borderId="6" xfId="14988" applyNumberFormat="1" applyFont="1" applyBorder="1" applyAlignment="1"/>
    <xf numFmtId="42" fontId="205" fillId="0" borderId="6" xfId="61186" applyNumberFormat="1" applyFont="1" applyBorder="1" applyAlignment="1"/>
    <xf numFmtId="42" fontId="205" fillId="0" borderId="6" xfId="61184" applyNumberFormat="1" applyFont="1" applyBorder="1" applyAlignment="1"/>
    <xf numFmtId="43" fontId="205" fillId="0" borderId="6" xfId="61184" applyFont="1" applyBorder="1" applyAlignment="1">
      <alignment horizontal="center"/>
    </xf>
    <xf numFmtId="43" fontId="205" fillId="0" borderId="6" xfId="61184" applyFont="1" applyBorder="1" applyAlignment="1"/>
    <xf numFmtId="44" fontId="205" fillId="0" borderId="6" xfId="61184" applyNumberFormat="1" applyFont="1" applyBorder="1" applyAlignment="1"/>
    <xf numFmtId="0" fontId="205" fillId="168" borderId="14" xfId="0" applyFont="1" applyFill="1" applyBorder="1"/>
    <xf numFmtId="0" fontId="205" fillId="168" borderId="7" xfId="0" applyFont="1" applyFill="1" applyBorder="1"/>
    <xf numFmtId="164" fontId="205" fillId="168" borderId="7" xfId="12" quotePrefix="1" applyFont="1" applyFill="1" applyBorder="1"/>
    <xf numFmtId="164" fontId="205" fillId="168" borderId="15" xfId="12" quotePrefix="1" applyFont="1" applyFill="1" applyBorder="1"/>
    <xf numFmtId="0" fontId="232" fillId="0" borderId="0" xfId="0" quotePrefix="1" applyFont="1"/>
    <xf numFmtId="0" fontId="207" fillId="0" borderId="0" xfId="22101" applyFont="1"/>
    <xf numFmtId="3" fontId="233" fillId="0" borderId="64" xfId="0" applyNumberFormat="1" applyFont="1" applyBorder="1"/>
    <xf numFmtId="0" fontId="233" fillId="0" borderId="64" xfId="0" applyFont="1" applyBorder="1"/>
    <xf numFmtId="0" fontId="0" fillId="0" borderId="0" xfId="397" applyFont="1"/>
    <xf numFmtId="0" fontId="46" fillId="0" borderId="0" xfId="397" applyFont="1" applyAlignment="1">
      <alignment horizontal="center" wrapText="1"/>
    </xf>
    <xf numFmtId="0" fontId="0" fillId="0" borderId="0" xfId="397" applyFont="1" applyAlignment="1">
      <alignment horizontal="center"/>
    </xf>
    <xf numFmtId="0" fontId="0" fillId="0" borderId="0" xfId="397" applyFont="1" applyAlignment="1">
      <alignment horizontal="center" wrapText="1"/>
    </xf>
    <xf numFmtId="0" fontId="0" fillId="0" borderId="0" xfId="397" applyFont="1" applyAlignment="1">
      <alignment horizontal="left" wrapText="1"/>
    </xf>
    <xf numFmtId="181" fontId="0" fillId="0" borderId="0" xfId="132" applyNumberFormat="1" applyFont="1" applyAlignment="1">
      <alignment horizontal="center" wrapText="1"/>
    </xf>
    <xf numFmtId="0" fontId="0" fillId="0" borderId="0" xfId="397" applyFont="1" applyAlignment="1">
      <alignment horizontal="left"/>
    </xf>
    <xf numFmtId="0" fontId="205" fillId="0" borderId="83" xfId="61210" applyFont="1" applyBorder="1" applyAlignment="1">
      <alignment vertical="center"/>
    </xf>
    <xf numFmtId="0" fontId="205" fillId="0" borderId="4" xfId="61210" applyFont="1" applyBorder="1" applyAlignment="1">
      <alignment vertical="center"/>
    </xf>
    <xf numFmtId="0" fontId="205" fillId="0" borderId="84" xfId="61210" applyFont="1" applyBorder="1" applyAlignment="1">
      <alignment vertical="center"/>
    </xf>
    <xf numFmtId="0" fontId="243" fillId="0" borderId="6" xfId="61211" applyFont="1" applyFill="1" applyBorder="1" applyAlignment="1">
      <alignment horizontal="center" vertical="center" wrapText="1"/>
    </xf>
    <xf numFmtId="0" fontId="244" fillId="0" borderId="6" xfId="61210" applyFont="1" applyBorder="1" applyAlignment="1">
      <alignment horizontal="center" vertical="center"/>
    </xf>
    <xf numFmtId="0" fontId="244" fillId="0" borderId="6" xfId="61210" applyFont="1" applyBorder="1" applyAlignment="1">
      <alignment horizontal="center" vertical="center" wrapText="1"/>
    </xf>
    <xf numFmtId="0" fontId="245" fillId="0" borderId="6" xfId="61210" applyFont="1" applyBorder="1" applyAlignment="1">
      <alignment vertical="center" wrapText="1"/>
    </xf>
    <xf numFmtId="0" fontId="244" fillId="0" borderId="6" xfId="61210" applyFont="1" applyBorder="1" applyAlignment="1">
      <alignment vertical="center" wrapText="1"/>
    </xf>
    <xf numFmtId="181" fontId="244" fillId="0" borderId="6" xfId="132" applyNumberFormat="1" applyFont="1" applyBorder="1" applyAlignment="1">
      <alignment horizontal="right" vertical="top"/>
    </xf>
    <xf numFmtId="165" fontId="244" fillId="0" borderId="6" xfId="61209" applyNumberFormat="1" applyFont="1" applyBorder="1" applyAlignment="1">
      <alignment horizontal="right" vertical="center"/>
    </xf>
    <xf numFmtId="165" fontId="244" fillId="165" borderId="6" xfId="61209" applyNumberFormat="1" applyFont="1" applyFill="1" applyBorder="1" applyAlignment="1">
      <alignment horizontal="right" vertical="top"/>
    </xf>
    <xf numFmtId="0" fontId="246" fillId="0" borderId="6" xfId="61210" applyFont="1" applyBorder="1" applyAlignment="1">
      <alignment vertical="center" wrapText="1"/>
    </xf>
    <xf numFmtId="164" fontId="244" fillId="0" borderId="6" xfId="132" applyFont="1" applyBorder="1" applyAlignment="1">
      <alignment horizontal="right" vertical="top"/>
    </xf>
    <xf numFmtId="10" fontId="244" fillId="0" borderId="6" xfId="61212" applyNumberFormat="1" applyFont="1" applyBorder="1" applyAlignment="1">
      <alignment horizontal="right" vertical="top"/>
    </xf>
    <xf numFmtId="0" fontId="247" fillId="0" borderId="6" xfId="61210" applyFont="1" applyBorder="1" applyAlignment="1">
      <alignment vertical="center" wrapText="1"/>
    </xf>
    <xf numFmtId="0" fontId="245" fillId="0" borderId="6" xfId="61210" applyFont="1" applyBorder="1" applyAlignment="1">
      <alignment vertical="center"/>
    </xf>
    <xf numFmtId="0" fontId="246" fillId="0" borderId="6" xfId="61210" applyFont="1" applyBorder="1" applyAlignment="1">
      <alignment vertical="top" wrapText="1"/>
    </xf>
    <xf numFmtId="165" fontId="244" fillId="165" borderId="15" xfId="61209" applyNumberFormat="1" applyFont="1" applyFill="1" applyBorder="1" applyAlignment="1">
      <alignment horizontal="right" vertical="top"/>
    </xf>
    <xf numFmtId="0" fontId="248" fillId="0" borderId="15" xfId="61213" applyFont="1" applyBorder="1" applyAlignment="1">
      <alignment vertical="center" wrapText="1"/>
    </xf>
    <xf numFmtId="0" fontId="248" fillId="0" borderId="9" xfId="61213" applyFont="1" applyBorder="1" applyAlignment="1">
      <alignment vertical="center" wrapText="1"/>
    </xf>
    <xf numFmtId="165" fontId="244" fillId="165" borderId="84" xfId="61209" applyNumberFormat="1" applyFont="1" applyFill="1" applyBorder="1" applyAlignment="1">
      <alignment horizontal="right" vertical="top"/>
    </xf>
    <xf numFmtId="0" fontId="248" fillId="0" borderId="84" xfId="61213" applyFont="1" applyBorder="1" applyAlignment="1">
      <alignment vertical="center" wrapText="1"/>
    </xf>
    <xf numFmtId="0" fontId="248" fillId="0" borderId="6" xfId="61213" applyFont="1" applyBorder="1" applyAlignment="1">
      <alignment vertical="center" wrapText="1"/>
    </xf>
    <xf numFmtId="0" fontId="245" fillId="0" borderId="6" xfId="61210" applyFont="1" applyBorder="1" applyAlignment="1">
      <alignment horizontal="left" vertical="center" wrapText="1"/>
    </xf>
    <xf numFmtId="0" fontId="245" fillId="0" borderId="6" xfId="61214" applyFont="1" applyFill="1" applyBorder="1" applyAlignment="1">
      <alignment horizontal="left" vertical="center" wrapText="1"/>
    </xf>
    <xf numFmtId="0" fontId="249" fillId="0" borderId="84" xfId="61213" applyFont="1" applyBorder="1" applyAlignment="1">
      <alignment vertical="center" wrapText="1"/>
    </xf>
    <xf numFmtId="0" fontId="249" fillId="0" borderId="6" xfId="61213" applyFont="1" applyBorder="1" applyAlignment="1">
      <alignment vertical="center" wrapText="1"/>
    </xf>
    <xf numFmtId="0" fontId="0" fillId="0" borderId="6" xfId="61210" applyFont="1" applyBorder="1" applyAlignment="1">
      <alignment horizontal="center" vertical="center" wrapText="1"/>
    </xf>
    <xf numFmtId="181" fontId="244" fillId="0" borderId="6" xfId="132" applyNumberFormat="1" applyFont="1" applyBorder="1" applyAlignment="1">
      <alignment horizontal="right" vertical="top" wrapText="1"/>
    </xf>
    <xf numFmtId="0" fontId="244" fillId="0" borderId="6" xfId="132" applyNumberFormat="1" applyFont="1" applyBorder="1" applyAlignment="1">
      <alignment horizontal="right" vertical="top" wrapText="1"/>
    </xf>
    <xf numFmtId="0" fontId="244" fillId="0" borderId="6" xfId="132" applyNumberFormat="1" applyFont="1" applyBorder="1" applyAlignment="1">
      <alignment horizontal="right" vertical="top"/>
    </xf>
    <xf numFmtId="0" fontId="27" fillId="0" borderId="6" xfId="61210" applyFont="1" applyBorder="1" applyAlignment="1">
      <alignment horizontal="left" vertical="center" wrapText="1"/>
    </xf>
    <xf numFmtId="0" fontId="0" fillId="0" borderId="6" xfId="397" applyFont="1" applyBorder="1" applyAlignment="1">
      <alignment horizontal="center"/>
    </xf>
    <xf numFmtId="0" fontId="0" fillId="0" borderId="6" xfId="397" applyFont="1" applyBorder="1" applyAlignment="1">
      <alignment horizontal="center" wrapText="1"/>
    </xf>
    <xf numFmtId="0" fontId="0" fillId="0" borderId="6" xfId="397" applyFont="1" applyBorder="1" applyAlignment="1">
      <alignment horizontal="left" wrapText="1"/>
    </xf>
    <xf numFmtId="181" fontId="0" fillId="0" borderId="6" xfId="132" applyNumberFormat="1" applyFont="1" applyBorder="1" applyAlignment="1">
      <alignment horizontal="center" wrapText="1"/>
    </xf>
    <xf numFmtId="0" fontId="232" fillId="0" borderId="84" xfId="0" applyFont="1" applyBorder="1" applyAlignment="1">
      <alignment wrapText="1"/>
    </xf>
    <xf numFmtId="6" fontId="232" fillId="0" borderId="6" xfId="0" applyNumberFormat="1" applyFont="1" applyBorder="1" applyAlignment="1">
      <alignment wrapText="1"/>
    </xf>
    <xf numFmtId="6" fontId="232" fillId="0" borderId="84" xfId="0" applyNumberFormat="1" applyFont="1" applyBorder="1" applyAlignment="1">
      <alignment wrapText="1"/>
    </xf>
    <xf numFmtId="0" fontId="232" fillId="0" borderId="84" xfId="0" applyFont="1" applyBorder="1"/>
    <xf numFmtId="8" fontId="232" fillId="0" borderId="84" xfId="0" applyNumberFormat="1" applyFont="1" applyBorder="1" applyAlignment="1">
      <alignment wrapText="1"/>
    </xf>
    <xf numFmtId="8" fontId="233" fillId="0" borderId="84" xfId="0" applyNumberFormat="1" applyFont="1" applyBorder="1"/>
    <xf numFmtId="165" fontId="244" fillId="165" borderId="6" xfId="61209" applyNumberFormat="1" applyFont="1" applyFill="1" applyBorder="1" applyAlignment="1">
      <alignment horizontal="right" vertical="top" wrapText="1"/>
    </xf>
    <xf numFmtId="42" fontId="237" fillId="171" borderId="6" xfId="12" applyNumberFormat="1" applyFont="1" applyFill="1" applyBorder="1"/>
    <xf numFmtId="0" fontId="231" fillId="169" borderId="4" xfId="0" applyFont="1" applyFill="1" applyBorder="1" applyAlignment="1">
      <alignment horizontal="center"/>
    </xf>
    <xf numFmtId="0" fontId="231" fillId="169" borderId="85" xfId="0" applyFont="1" applyFill="1" applyBorder="1" applyAlignment="1">
      <alignment horizontal="center"/>
    </xf>
    <xf numFmtId="0" fontId="214" fillId="0" borderId="0" xfId="0" applyFont="1" applyAlignment="1">
      <alignment horizontal="left" vertical="top" wrapText="1"/>
    </xf>
    <xf numFmtId="0" fontId="208" fillId="163" borderId="10" xfId="0" applyFont="1" applyFill="1" applyBorder="1" applyAlignment="1">
      <alignment wrapText="1"/>
    </xf>
    <xf numFmtId="0" fontId="208" fillId="163" borderId="6" xfId="0" applyFont="1" applyFill="1" applyBorder="1" applyAlignment="1">
      <alignment horizontal="center" wrapText="1"/>
    </xf>
    <xf numFmtId="0" fontId="225" fillId="0" borderId="0" xfId="0" applyFont="1" applyAlignment="1">
      <alignment horizontal="left" vertical="top"/>
    </xf>
    <xf numFmtId="0" fontId="213" fillId="163" borderId="6" xfId="0" applyFont="1" applyFill="1" applyBorder="1" applyAlignment="1">
      <alignment horizontal="center" vertical="center" wrapText="1"/>
    </xf>
    <xf numFmtId="0" fontId="208" fillId="163" borderId="10" xfId="0" applyFont="1" applyFill="1" applyBorder="1" applyAlignment="1">
      <alignment horizontal="left" wrapText="1"/>
    </xf>
    <xf numFmtId="0" fontId="208" fillId="163" borderId="1" xfId="0" applyFont="1" applyFill="1" applyBorder="1" applyAlignment="1">
      <alignment horizontal="left" wrapText="1"/>
    </xf>
    <xf numFmtId="0" fontId="208" fillId="163" borderId="10" xfId="0" applyFont="1" applyFill="1" applyBorder="1" applyAlignment="1">
      <alignment horizontal="center" vertical="center" wrapText="1"/>
    </xf>
    <xf numFmtId="0" fontId="208" fillId="163" borderId="9" xfId="0" applyFont="1" applyFill="1" applyBorder="1" applyAlignment="1">
      <alignment horizontal="center" vertical="center" wrapText="1"/>
    </xf>
    <xf numFmtId="0" fontId="208" fillId="163" borderId="6" xfId="0" applyFont="1" applyFill="1" applyBorder="1" applyAlignment="1">
      <alignment horizontal="center" vertical="center" wrapText="1"/>
    </xf>
    <xf numFmtId="0" fontId="208" fillId="163" borderId="6" xfId="0" applyFont="1" applyFill="1" applyBorder="1" applyAlignment="1">
      <alignment horizontal="center" vertical="center"/>
    </xf>
    <xf numFmtId="0" fontId="208" fillId="163" borderId="83" xfId="0" applyFont="1" applyFill="1" applyBorder="1" applyAlignment="1">
      <alignment horizontal="center" vertical="center" wrapText="1"/>
    </xf>
    <xf numFmtId="0" fontId="208" fillId="163" borderId="4" xfId="0" applyFont="1" applyFill="1" applyBorder="1" applyAlignment="1">
      <alignment horizontal="center" vertical="center" wrapText="1"/>
    </xf>
    <xf numFmtId="0" fontId="208" fillId="163" borderId="84" xfId="0" applyFont="1" applyFill="1" applyBorder="1" applyAlignment="1">
      <alignment horizontal="center" vertical="center" wrapText="1"/>
    </xf>
    <xf numFmtId="0" fontId="208" fillId="163" borderId="6" xfId="58" applyFont="1" applyFill="1" applyBorder="1" applyAlignment="1">
      <alignment horizontal="center" wrapText="1"/>
    </xf>
    <xf numFmtId="41" fontId="208" fillId="163" borderId="6" xfId="58" applyNumberFormat="1" applyFont="1" applyFill="1" applyBorder="1" applyAlignment="1">
      <alignment horizontal="center" wrapText="1"/>
    </xf>
    <xf numFmtId="41" fontId="208" fillId="163" borderId="6" xfId="401" applyNumberFormat="1" applyFont="1" applyFill="1" applyBorder="1" applyAlignment="1">
      <alignment horizontal="center" wrapText="1"/>
    </xf>
    <xf numFmtId="0" fontId="208" fillId="163" borderId="6" xfId="14298" applyNumberFormat="1" applyFont="1" applyFill="1" applyBorder="1" applyAlignment="1" applyProtection="1">
      <alignment horizontal="center" wrapText="1"/>
      <protection locked="0"/>
    </xf>
    <xf numFmtId="0" fontId="205" fillId="0" borderId="0" xfId="61198" quotePrefix="1" applyFont="1" applyAlignment="1">
      <alignment horizontal="left" wrapText="1"/>
    </xf>
    <xf numFmtId="0" fontId="205" fillId="0" borderId="0" xfId="61198" applyFont="1" applyAlignment="1">
      <alignment horizontal="left" wrapText="1"/>
    </xf>
    <xf numFmtId="0" fontId="208" fillId="163" borderId="6" xfId="61198" applyFont="1" applyFill="1" applyBorder="1" applyAlignment="1">
      <alignment horizontal="center" wrapText="1"/>
    </xf>
    <xf numFmtId="41" fontId="208" fillId="163" borderId="6" xfId="61188" applyNumberFormat="1" applyFont="1" applyFill="1" applyBorder="1" applyAlignment="1">
      <alignment horizontal="center" wrapText="1"/>
    </xf>
    <xf numFmtId="0" fontId="67" fillId="163" borderId="6" xfId="61201" applyFont="1" applyFill="1" applyBorder="1" applyAlignment="1">
      <alignment horizontal="center" vertical="top" wrapText="1"/>
    </xf>
    <xf numFmtId="0" fontId="231" fillId="169" borderId="4" xfId="0" applyFont="1" applyFill="1" applyBorder="1" applyAlignment="1">
      <alignment horizontal="center" wrapText="1"/>
    </xf>
    <xf numFmtId="0" fontId="231" fillId="169" borderId="84" xfId="0" applyFont="1" applyFill="1" applyBorder="1" applyAlignment="1">
      <alignment horizontal="center" wrapText="1"/>
    </xf>
    <xf numFmtId="0" fontId="231" fillId="169" borderId="83" xfId="0" applyFont="1" applyFill="1" applyBorder="1" applyAlignment="1">
      <alignment horizontal="center" wrapText="1"/>
    </xf>
    <xf numFmtId="0" fontId="213" fillId="163" borderId="83" xfId="61187" applyFont="1" applyFill="1" applyBorder="1" applyAlignment="1">
      <alignment horizontal="center" vertical="center" wrapText="1"/>
    </xf>
    <xf numFmtId="0" fontId="213" fillId="163" borderId="4" xfId="61187" applyFont="1" applyFill="1" applyBorder="1" applyAlignment="1">
      <alignment horizontal="center" vertical="center" wrapText="1"/>
    </xf>
    <xf numFmtId="0" fontId="213" fillId="163" borderId="84" xfId="61187" applyFont="1" applyFill="1" applyBorder="1" applyAlignment="1">
      <alignment horizontal="center" vertical="center" wrapText="1"/>
    </xf>
    <xf numFmtId="0" fontId="213" fillId="163" borderId="67" xfId="61187" applyFont="1" applyFill="1" applyBorder="1" applyAlignment="1">
      <alignment horizontal="left" vertical="center" wrapText="1"/>
    </xf>
    <xf numFmtId="0" fontId="213" fillId="163" borderId="73" xfId="61187" applyFont="1" applyFill="1" applyBorder="1" applyAlignment="1">
      <alignment horizontal="left" vertical="center" wrapText="1"/>
    </xf>
    <xf numFmtId="0" fontId="213" fillId="163" borderId="75" xfId="61187" applyFont="1" applyFill="1" applyBorder="1" applyAlignment="1">
      <alignment horizontal="left" vertical="center" wrapText="1"/>
    </xf>
    <xf numFmtId="0" fontId="213" fillId="163" borderId="14" xfId="61187" applyFont="1" applyFill="1" applyBorder="1" applyAlignment="1">
      <alignment horizontal="left" vertical="center" wrapText="1"/>
    </xf>
    <xf numFmtId="0" fontId="213" fillId="163" borderId="7" xfId="61187" applyFont="1" applyFill="1" applyBorder="1" applyAlignment="1">
      <alignment horizontal="left" vertical="center" wrapText="1"/>
    </xf>
    <xf numFmtId="0" fontId="213" fillId="163" borderId="15" xfId="61187" applyFont="1" applyFill="1" applyBorder="1" applyAlignment="1">
      <alignment horizontal="left" vertical="center" wrapText="1"/>
    </xf>
    <xf numFmtId="0" fontId="213" fillId="163" borderId="83" xfId="61187" applyFont="1" applyFill="1" applyBorder="1" applyAlignment="1">
      <alignment horizontal="left" vertical="center" wrapText="1"/>
    </xf>
    <xf numFmtId="0" fontId="213" fillId="163" borderId="4" xfId="61187" applyFont="1" applyFill="1" applyBorder="1" applyAlignment="1">
      <alignment horizontal="left" vertical="center" wrapText="1"/>
    </xf>
    <xf numFmtId="0" fontId="213" fillId="163" borderId="84" xfId="61187" applyFont="1" applyFill="1" applyBorder="1" applyAlignment="1">
      <alignment horizontal="left" vertical="center" wrapText="1"/>
    </xf>
    <xf numFmtId="0" fontId="208" fillId="0" borderId="73" xfId="22101" applyFont="1" applyBorder="1" applyAlignment="1">
      <alignment horizontal="left" wrapText="1"/>
    </xf>
    <xf numFmtId="0" fontId="208" fillId="163" borderId="10" xfId="61192" applyFont="1" applyFill="1" applyBorder="1" applyAlignment="1">
      <alignment horizontal="center" vertical="center"/>
    </xf>
    <xf numFmtId="0" fontId="208" fillId="163" borderId="6" xfId="61192" applyFont="1" applyFill="1" applyBorder="1" applyAlignment="1">
      <alignment horizontal="center" vertical="center"/>
    </xf>
    <xf numFmtId="0" fontId="208" fillId="163" borderId="84" xfId="61193" applyFont="1" applyFill="1" applyBorder="1" applyAlignment="1">
      <alignment horizontal="center" wrapText="1"/>
    </xf>
    <xf numFmtId="0" fontId="208" fillId="163" borderId="6" xfId="61193" applyFont="1" applyFill="1" applyBorder="1" applyAlignment="1">
      <alignment horizontal="center" wrapText="1"/>
    </xf>
    <xf numFmtId="0" fontId="208" fillId="163" borderId="6" xfId="61193" applyFont="1" applyFill="1" applyBorder="1" applyAlignment="1" applyProtection="1">
      <alignment horizontal="center" wrapText="1"/>
      <protection locked="0"/>
    </xf>
    <xf numFmtId="0" fontId="14" fillId="0" borderId="83" xfId="0" applyFont="1" applyBorder="1" applyAlignment="1">
      <alignment horizontal="left" vertical="top" wrapText="1"/>
    </xf>
    <xf numFmtId="0" fontId="14" fillId="0" borderId="4" xfId="0" applyFont="1" applyBorder="1" applyAlignment="1">
      <alignment horizontal="left" vertical="top" wrapText="1"/>
    </xf>
    <xf numFmtId="0" fontId="14" fillId="0" borderId="84" xfId="0" applyFont="1" applyBorder="1" applyAlignment="1">
      <alignment horizontal="left" vertical="top" wrapText="1"/>
    </xf>
    <xf numFmtId="0" fontId="243" fillId="0" borderId="6" xfId="61211" applyFont="1" applyFill="1" applyBorder="1" applyAlignment="1">
      <alignment horizontal="center" vertical="center" wrapText="1"/>
    </xf>
    <xf numFmtId="0" fontId="243" fillId="0" borderId="6" xfId="61210" applyFont="1" applyBorder="1" applyAlignment="1">
      <alignment horizontal="center" vertical="center" wrapText="1"/>
    </xf>
    <xf numFmtId="0" fontId="243" fillId="0" borderId="10" xfId="397" applyFont="1" applyBorder="1" applyAlignment="1">
      <alignment horizontal="center" vertical="center" wrapText="1"/>
    </xf>
    <xf numFmtId="0" fontId="243" fillId="0" borderId="9" xfId="397" applyFont="1" applyBorder="1" applyAlignment="1">
      <alignment horizontal="center" vertical="center" wrapText="1"/>
    </xf>
    <xf numFmtId="0" fontId="243" fillId="0" borderId="10" xfId="61211" applyFont="1" applyFill="1" applyBorder="1" applyAlignment="1">
      <alignment horizontal="center" vertical="center" wrapText="1"/>
    </xf>
    <xf numFmtId="0" fontId="243" fillId="0" borderId="9" xfId="61211" applyFont="1" applyFill="1" applyBorder="1" applyAlignment="1">
      <alignment horizontal="center" vertical="center" wrapText="1"/>
    </xf>
    <xf numFmtId="0" fontId="67" fillId="163" borderId="6" xfId="397" applyFont="1" applyFill="1" applyBorder="1" applyAlignment="1">
      <alignment horizontal="left" wrapText="1"/>
    </xf>
    <xf numFmtId="0" fontId="67" fillId="163" borderId="6" xfId="397" applyFont="1" applyFill="1" applyBorder="1" applyAlignment="1">
      <alignment horizontal="left"/>
    </xf>
    <xf numFmtId="0" fontId="208" fillId="163" borderId="6" xfId="397" applyFont="1" applyFill="1" applyBorder="1" applyAlignment="1">
      <alignment horizontal="center"/>
    </xf>
    <xf numFmtId="0" fontId="208" fillId="163" borderId="6" xfId="397" applyFont="1" applyFill="1" applyBorder="1" applyAlignment="1">
      <alignment horizontal="center" wrapText="1"/>
    </xf>
    <xf numFmtId="0" fontId="67" fillId="163" borderId="6" xfId="397" applyFont="1" applyFill="1" applyBorder="1" applyAlignment="1">
      <alignment horizontal="center" wrapText="1"/>
    </xf>
    <xf numFmtId="43" fontId="205" fillId="172" borderId="6" xfId="61205" applyNumberFormat="1" applyFont="1" applyFill="1" applyBorder="1" applyAlignment="1">
      <alignment horizontal="right" vertical="center"/>
    </xf>
    <xf numFmtId="42" fontId="205" fillId="172" borderId="6" xfId="61205" applyNumberFormat="1" applyFont="1" applyFill="1" applyBorder="1" applyAlignment="1">
      <alignment horizontal="right" vertical="center"/>
    </xf>
    <xf numFmtId="43" fontId="205" fillId="172" borderId="6" xfId="61201" applyNumberFormat="1" applyFont="1" applyFill="1" applyBorder="1" applyAlignment="1">
      <alignment vertical="center"/>
    </xf>
    <xf numFmtId="42" fontId="205" fillId="172" borderId="6" xfId="61201" applyNumberFormat="1" applyFont="1" applyFill="1" applyBorder="1" applyAlignment="1">
      <alignment vertical="center"/>
    </xf>
    <xf numFmtId="165" fontId="216" fillId="172" borderId="6" xfId="61204" applyNumberFormat="1" applyFont="1" applyFill="1" applyBorder="1" applyAlignment="1">
      <alignment horizontal="right" vertical="center"/>
    </xf>
    <xf numFmtId="231" fontId="205" fillId="172" borderId="6" xfId="61206" applyNumberFormat="1" applyFont="1" applyFill="1" applyBorder="1" applyAlignment="1">
      <alignment horizontal="right" vertical="center"/>
    </xf>
    <xf numFmtId="5" fontId="205" fillId="172" borderId="6" xfId="61205" applyNumberFormat="1" applyFont="1" applyFill="1" applyBorder="1" applyAlignment="1">
      <alignment horizontal="right" vertical="center"/>
    </xf>
    <xf numFmtId="166" fontId="205" fillId="172" borderId="6" xfId="61201" applyNumberFormat="1" applyFont="1" applyFill="1" applyBorder="1" applyAlignment="1">
      <alignment vertical="center"/>
    </xf>
    <xf numFmtId="0" fontId="205" fillId="172" borderId="6" xfId="61200" applyFont="1" applyFill="1" applyBorder="1" applyAlignment="1">
      <alignment horizontal="left" wrapText="1" indent="1"/>
    </xf>
    <xf numFmtId="0" fontId="205" fillId="172" borderId="6" xfId="61200" applyFont="1" applyFill="1" applyBorder="1" applyAlignment="1">
      <alignment horizontal="center"/>
    </xf>
    <xf numFmtId="0" fontId="208" fillId="172" borderId="6" xfId="61198" applyFont="1" applyFill="1" applyBorder="1" applyAlignment="1">
      <alignment horizontal="right" vertical="center" wrapText="1"/>
    </xf>
    <xf numFmtId="0" fontId="208" fillId="172" borderId="6" xfId="61198" applyFont="1" applyFill="1" applyBorder="1" applyAlignment="1">
      <alignment horizontal="center" vertical="center"/>
    </xf>
    <xf numFmtId="228" fontId="216" fillId="172" borderId="6" xfId="3" applyNumberFormat="1" applyFont="1" applyFill="1" applyBorder="1" applyAlignment="1">
      <alignment horizontal="center"/>
    </xf>
    <xf numFmtId="228" fontId="208" fillId="172" borderId="6" xfId="15034" applyNumberFormat="1" applyFont="1" applyFill="1" applyBorder="1" applyAlignment="1">
      <alignment horizontal="center" vertical="center"/>
    </xf>
    <xf numFmtId="166" fontId="205" fillId="172" borderId="6" xfId="61194" applyNumberFormat="1" applyFont="1" applyFill="1" applyBorder="1"/>
    <xf numFmtId="0" fontId="208" fillId="163" borderId="9" xfId="0" applyFont="1" applyFill="1" applyBorder="1" applyAlignment="1"/>
    <xf numFmtId="0" fontId="1" fillId="0" borderId="0" xfId="61182" applyFont="1"/>
    <xf numFmtId="0" fontId="1" fillId="0" borderId="6" xfId="61182" applyFont="1" applyBorder="1" applyAlignment="1">
      <alignment horizontal="left"/>
    </xf>
    <xf numFmtId="165" fontId="1" fillId="0" borderId="6" xfId="61182" applyNumberFormat="1" applyFont="1" applyBorder="1"/>
    <xf numFmtId="41" fontId="1" fillId="0" borderId="0" xfId="398" applyNumberFormat="1" applyFont="1"/>
    <xf numFmtId="0" fontId="1" fillId="0" borderId="0" xfId="61201" applyFont="1"/>
    <xf numFmtId="0" fontId="1" fillId="0" borderId="0" xfId="61201" applyFont="1" applyAlignment="1">
      <alignment horizontal="center"/>
    </xf>
    <xf numFmtId="0" fontId="1" fillId="0" borderId="0" xfId="61201" applyFont="1" applyAlignment="1">
      <alignment horizontal="center" vertical="top" wrapText="1"/>
    </xf>
    <xf numFmtId="0" fontId="1" fillId="163" borderId="4" xfId="61201" applyFont="1" applyFill="1" applyBorder="1" applyAlignment="1">
      <alignment horizontal="center" vertical="center" wrapText="1"/>
    </xf>
    <xf numFmtId="0" fontId="1" fillId="163" borderId="84" xfId="61201" applyFont="1" applyFill="1" applyBorder="1" applyAlignment="1">
      <alignment horizontal="center" vertical="center" wrapText="1"/>
    </xf>
    <xf numFmtId="0" fontId="1" fillId="0" borderId="9" xfId="61201" applyFont="1" applyBorder="1" applyAlignment="1">
      <alignment horizontal="center" vertical="center"/>
    </xf>
    <xf numFmtId="42" fontId="1" fillId="164" borderId="9" xfId="61201" applyNumberFormat="1" applyFont="1" applyFill="1" applyBorder="1" applyAlignment="1">
      <alignment vertical="center"/>
    </xf>
    <xf numFmtId="2" fontId="1" fillId="164" borderId="9" xfId="61201" applyNumberFormat="1" applyFont="1" applyFill="1" applyBorder="1" applyAlignment="1">
      <alignment vertical="center"/>
    </xf>
    <xf numFmtId="0" fontId="1" fillId="0" borderId="6" xfId="61201" applyFont="1" applyBorder="1" applyAlignment="1">
      <alignment horizontal="center" vertical="center"/>
    </xf>
    <xf numFmtId="42" fontId="1" fillId="164" borderId="6" xfId="61201" applyNumberFormat="1" applyFont="1" applyFill="1" applyBorder="1" applyAlignment="1">
      <alignment vertical="center"/>
    </xf>
    <xf numFmtId="2" fontId="1" fillId="164" borderId="6" xfId="61201" applyNumberFormat="1" applyFont="1" applyFill="1" applyBorder="1" applyAlignment="1">
      <alignment vertical="center"/>
    </xf>
    <xf numFmtId="43" fontId="1" fillId="164" borderId="6" xfId="61201" applyNumberFormat="1" applyFont="1" applyFill="1" applyBorder="1" applyAlignment="1">
      <alignment vertical="center"/>
    </xf>
    <xf numFmtId="42" fontId="1" fillId="164" borderId="10" xfId="61201" applyNumberFormat="1" applyFont="1" applyFill="1" applyBorder="1" applyAlignment="1">
      <alignment vertical="center"/>
    </xf>
    <xf numFmtId="43" fontId="1" fillId="164" borderId="10" xfId="61201" applyNumberFormat="1" applyFont="1" applyFill="1" applyBorder="1" applyAlignment="1">
      <alignment vertical="center"/>
    </xf>
    <xf numFmtId="42" fontId="1" fillId="163" borderId="4" xfId="61201" applyNumberFormat="1" applyFont="1" applyFill="1" applyBorder="1" applyAlignment="1">
      <alignment horizontal="center" vertical="center" wrapText="1"/>
    </xf>
    <xf numFmtId="43" fontId="1" fillId="163" borderId="4" xfId="61201" applyNumberFormat="1" applyFont="1" applyFill="1" applyBorder="1" applyAlignment="1">
      <alignment horizontal="center" vertical="center" wrapText="1"/>
    </xf>
    <xf numFmtId="43" fontId="1" fillId="164" borderId="9" xfId="61201" applyNumberFormat="1" applyFont="1" applyFill="1" applyBorder="1" applyAlignment="1">
      <alignment vertical="center"/>
    </xf>
    <xf numFmtId="9" fontId="1" fillId="172" borderId="6" xfId="61201" applyNumberFormat="1" applyFont="1" applyFill="1" applyBorder="1" applyAlignment="1">
      <alignment horizontal="right" vertical="center"/>
    </xf>
    <xf numFmtId="43" fontId="1" fillId="164" borderId="6" xfId="61205" applyNumberFormat="1" applyFont="1" applyFill="1" applyBorder="1" applyAlignment="1">
      <alignment horizontal="right" vertical="center"/>
    </xf>
    <xf numFmtId="2" fontId="1" fillId="164" borderId="6" xfId="61205" applyNumberFormat="1" applyFont="1" applyFill="1" applyBorder="1" applyAlignment="1">
      <alignment horizontal="right" vertical="center"/>
    </xf>
    <xf numFmtId="42" fontId="1" fillId="164" borderId="6" xfId="61205" applyNumberFormat="1" applyFont="1" applyFill="1" applyBorder="1" applyAlignment="1">
      <alignment horizontal="right" vertical="center"/>
    </xf>
    <xf numFmtId="0" fontId="1" fillId="0" borderId="0" xfId="61201" applyFont="1" applyAlignment="1">
      <alignment horizontal="left" wrapText="1"/>
    </xf>
    <xf numFmtId="44" fontId="1" fillId="0" borderId="6" xfId="61182" applyNumberFormat="1" applyFont="1" applyBorder="1"/>
    <xf numFmtId="0" fontId="1" fillId="0" borderId="0" xfId="61181" applyFont="1"/>
    <xf numFmtId="0" fontId="1" fillId="0" borderId="0" xfId="397" applyFont="1"/>
    <xf numFmtId="14" fontId="1" fillId="0" borderId="6" xfId="401" applyNumberFormat="1" applyFont="1" applyBorder="1"/>
    <xf numFmtId="0" fontId="1" fillId="0" borderId="6" xfId="397" applyFont="1" applyBorder="1"/>
    <xf numFmtId="14" fontId="1" fillId="0" borderId="6" xfId="397" applyNumberFormat="1" applyFont="1" applyBorder="1"/>
    <xf numFmtId="42" fontId="1" fillId="0" borderId="6" xfId="14988" applyNumberFormat="1" applyFont="1" applyBorder="1"/>
    <xf numFmtId="0" fontId="1" fillId="0" borderId="73" xfId="401" applyFont="1" applyBorder="1" applyAlignment="1">
      <alignment horizontal="left" wrapText="1"/>
    </xf>
    <xf numFmtId="0" fontId="1" fillId="0" borderId="75" xfId="401" applyFont="1" applyBorder="1" applyAlignment="1">
      <alignment horizontal="left" wrapText="1"/>
    </xf>
    <xf numFmtId="42" fontId="1" fillId="164" borderId="6" xfId="397" applyNumberFormat="1" applyFont="1" applyFill="1" applyBorder="1" applyAlignment="1">
      <alignment wrapText="1"/>
    </xf>
    <xf numFmtId="0" fontId="1" fillId="0" borderId="0" xfId="397" applyFont="1" applyAlignment="1">
      <alignment wrapText="1"/>
    </xf>
    <xf numFmtId="10" fontId="1" fillId="0" borderId="6" xfId="61208" applyNumberFormat="1" applyFont="1" applyBorder="1"/>
    <xf numFmtId="42" fontId="1" fillId="164" borderId="6" xfId="14988" applyNumberFormat="1" applyFont="1" applyFill="1" applyBorder="1"/>
    <xf numFmtId="0" fontId="1" fillId="171" borderId="6" xfId="397" applyFont="1" applyFill="1" applyBorder="1"/>
    <xf numFmtId="14" fontId="1" fillId="171" borderId="6" xfId="397" applyNumberFormat="1" applyFont="1" applyFill="1" applyBorder="1"/>
    <xf numFmtId="10" fontId="1" fillId="171" borderId="6" xfId="61208" applyNumberFormat="1" applyFont="1" applyFill="1" applyBorder="1"/>
    <xf numFmtId="42" fontId="1" fillId="171" borderId="6" xfId="14988" applyNumberFormat="1" applyFont="1" applyFill="1" applyBorder="1"/>
    <xf numFmtId="10" fontId="1" fillId="0" borderId="0" xfId="64" applyNumberFormat="1" applyFont="1"/>
    <xf numFmtId="9" fontId="1" fillId="0" borderId="6" xfId="64" applyFont="1" applyFill="1" applyBorder="1"/>
    <xf numFmtId="42" fontId="1" fillId="164" borderId="6" xfId="397" applyNumberFormat="1" applyFont="1" applyFill="1" applyBorder="1"/>
    <xf numFmtId="0" fontId="1" fillId="0" borderId="0" xfId="397" applyFont="1" applyAlignment="1">
      <alignment horizontal="left" wrapText="1"/>
    </xf>
    <xf numFmtId="228" fontId="1" fillId="0" borderId="6" xfId="14988" applyNumberFormat="1" applyFont="1" applyFill="1" applyBorder="1"/>
    <xf numFmtId="0" fontId="1" fillId="163" borderId="6" xfId="397" applyFont="1" applyFill="1" applyBorder="1" applyAlignment="1">
      <alignment horizontal="center" vertical="center"/>
    </xf>
    <xf numFmtId="228" fontId="1" fillId="0" borderId="6" xfId="397" applyNumberFormat="1" applyFont="1" applyBorder="1"/>
    <xf numFmtId="0" fontId="1" fillId="0" borderId="0" xfId="401" applyFont="1"/>
    <xf numFmtId="44" fontId="1" fillId="0" borderId="0" xfId="397" applyNumberFormat="1" applyFont="1"/>
    <xf numFmtId="9" fontId="1" fillId="0" borderId="0" xfId="397" applyNumberFormat="1" applyFont="1"/>
    <xf numFmtId="0" fontId="1" fillId="0" borderId="6" xfId="397" applyFont="1" applyBorder="1" applyAlignment="1">
      <alignment horizontal="left" vertical="center"/>
    </xf>
    <xf numFmtId="0" fontId="1" fillId="165" borderId="6" xfId="397" applyFont="1" applyFill="1" applyBorder="1" applyAlignment="1">
      <alignment horizontal="left" vertical="center"/>
    </xf>
    <xf numFmtId="0" fontId="1" fillId="0" borderId="6" xfId="401" applyFont="1" applyBorder="1"/>
  </cellXfs>
  <cellStyles count="61215">
    <cellStyle name="%" xfId="402" xr:uid="{00000000-0005-0000-0000-000000000000}"/>
    <cellStyle name="*MB Hardwired" xfId="1" xr:uid="{00000000-0005-0000-0000-000001000000}"/>
    <cellStyle name="*MB Input Table Calc" xfId="2" xr:uid="{00000000-0005-0000-0000-000002000000}"/>
    <cellStyle name="*MB Normal" xfId="3" xr:uid="{00000000-0005-0000-0000-000003000000}"/>
    <cellStyle name="*MB Normal 2" xfId="118" xr:uid="{00000000-0005-0000-0000-000004000000}"/>
    <cellStyle name="*MB Placeholder" xfId="4" xr:uid="{00000000-0005-0000-0000-000005000000}"/>
    <cellStyle name="_x0013_,î3_x0001_N@4" xfId="403" xr:uid="{00000000-0005-0000-0000-000006000000}"/>
    <cellStyle name=":¨áy¡’?(" xfId="404" xr:uid="{00000000-0005-0000-0000-000007000000}"/>
    <cellStyle name="?? [0]_??" xfId="405" xr:uid="{00000000-0005-0000-0000-000008000000}"/>
    <cellStyle name="?????_VERA" xfId="5" xr:uid="{00000000-0005-0000-0000-000009000000}"/>
    <cellStyle name="??_?.????" xfId="406" xr:uid="{00000000-0005-0000-0000-00000A000000}"/>
    <cellStyle name="_2530023 2Q05 Analysis" xfId="407" xr:uid="{00000000-0005-0000-0000-00000B000000}"/>
    <cellStyle name="_August Expense Reports" xfId="408" xr:uid="{00000000-0005-0000-0000-00000C000000}"/>
    <cellStyle name="_August Expense Reports_PwrGen" xfId="409" xr:uid="{00000000-0005-0000-0000-00000D000000}"/>
    <cellStyle name="_IDSM Contracts- 10 15 10 tlc" xfId="410" xr:uid="{00000000-0005-0000-0000-00000E000000}"/>
    <cellStyle name="_July YTD Staff Aug_all IDSM Manipulated" xfId="411" xr:uid="{00000000-0005-0000-0000-00000F000000}"/>
    <cellStyle name="_July YTD Staff Aug_Teri" xfId="412" xr:uid="{00000000-0005-0000-0000-000010000000}"/>
    <cellStyle name="_Labor and OH from Pavel" xfId="413" xr:uid="{00000000-0005-0000-0000-000011000000}"/>
    <cellStyle name="_L-Other Non Current Liab" xfId="414" xr:uid="{00000000-0005-0000-0000-000012000000}"/>
    <cellStyle name="_Pavel_Staff Aug PCC charged 8.30" xfId="415" xr:uid="{00000000-0005-0000-0000-000013000000}"/>
    <cellStyle name="_Transfers - Adjustments" xfId="416" xr:uid="{00000000-0005-0000-0000-000014000000}"/>
    <cellStyle name="_Transfers - Adjustments_PwrGen" xfId="417" xr:uid="{00000000-0005-0000-0000-000015000000}"/>
    <cellStyle name="_x0010_“+ˆÉ•?pý¤" xfId="6" xr:uid="{00000000-0005-0000-0000-000016000000}"/>
    <cellStyle name="_x0010_“+ˆÉ•?pý¤ 2" xfId="119" xr:uid="{00000000-0005-0000-0000-000017000000}"/>
    <cellStyle name="10 in (Normal)" xfId="418" xr:uid="{00000000-0005-0000-0000-000018000000}"/>
    <cellStyle name="20% - Accent1 10" xfId="419" xr:uid="{00000000-0005-0000-0000-000019000000}"/>
    <cellStyle name="20% - Accent1 10 2" xfId="420" xr:uid="{00000000-0005-0000-0000-00001A000000}"/>
    <cellStyle name="20% - Accent1 10 2 2" xfId="421" xr:uid="{00000000-0005-0000-0000-00001B000000}"/>
    <cellStyle name="20% - Accent1 10 2 3" xfId="422" xr:uid="{00000000-0005-0000-0000-00001C000000}"/>
    <cellStyle name="20% - Accent1 10 3" xfId="423" xr:uid="{00000000-0005-0000-0000-00001D000000}"/>
    <cellStyle name="20% - Accent1 10 4" xfId="424" xr:uid="{00000000-0005-0000-0000-00001E000000}"/>
    <cellStyle name="20% - Accent1 10 4 2" xfId="425" xr:uid="{00000000-0005-0000-0000-00001F000000}"/>
    <cellStyle name="20% - Accent1 10 5" xfId="426" xr:uid="{00000000-0005-0000-0000-000020000000}"/>
    <cellStyle name="20% - Accent1 11" xfId="427" xr:uid="{00000000-0005-0000-0000-000021000000}"/>
    <cellStyle name="20% - Accent1 11 2" xfId="428" xr:uid="{00000000-0005-0000-0000-000022000000}"/>
    <cellStyle name="20% - Accent1 11 3" xfId="429" xr:uid="{00000000-0005-0000-0000-000023000000}"/>
    <cellStyle name="20% - Accent1 11 3 2" xfId="430" xr:uid="{00000000-0005-0000-0000-000024000000}"/>
    <cellStyle name="20% - Accent1 12" xfId="431" xr:uid="{00000000-0005-0000-0000-000025000000}"/>
    <cellStyle name="20% - Accent1 12 2" xfId="432" xr:uid="{00000000-0005-0000-0000-000026000000}"/>
    <cellStyle name="20% - Accent1 12 3" xfId="433" xr:uid="{00000000-0005-0000-0000-000027000000}"/>
    <cellStyle name="20% - Accent1 13" xfId="434" xr:uid="{00000000-0005-0000-0000-000028000000}"/>
    <cellStyle name="20% - Accent1 13 2" xfId="435" xr:uid="{00000000-0005-0000-0000-000029000000}"/>
    <cellStyle name="20% - Accent1 13 3" xfId="436" xr:uid="{00000000-0005-0000-0000-00002A000000}"/>
    <cellStyle name="20% - Accent1 14" xfId="437" xr:uid="{00000000-0005-0000-0000-00002B000000}"/>
    <cellStyle name="20% - Accent1 14 2" xfId="438" xr:uid="{00000000-0005-0000-0000-00002C000000}"/>
    <cellStyle name="20% - Accent1 14 3" xfId="439" xr:uid="{00000000-0005-0000-0000-00002D000000}"/>
    <cellStyle name="20% - Accent1 15" xfId="440" xr:uid="{00000000-0005-0000-0000-00002E000000}"/>
    <cellStyle name="20% - Accent1 15 2" xfId="441" xr:uid="{00000000-0005-0000-0000-00002F000000}"/>
    <cellStyle name="20% - Accent1 15 3" xfId="442" xr:uid="{00000000-0005-0000-0000-000030000000}"/>
    <cellStyle name="20% - Accent1 16" xfId="443" xr:uid="{00000000-0005-0000-0000-000031000000}"/>
    <cellStyle name="20% - Accent1 16 2" xfId="444" xr:uid="{00000000-0005-0000-0000-000032000000}"/>
    <cellStyle name="20% - Accent1 16 3" xfId="445" xr:uid="{00000000-0005-0000-0000-000033000000}"/>
    <cellStyle name="20% - Accent1 17" xfId="446" xr:uid="{00000000-0005-0000-0000-000034000000}"/>
    <cellStyle name="20% - Accent1 17 2" xfId="447" xr:uid="{00000000-0005-0000-0000-000035000000}"/>
    <cellStyle name="20% - Accent1 17 3" xfId="448" xr:uid="{00000000-0005-0000-0000-000036000000}"/>
    <cellStyle name="20% - Accent1 18" xfId="449" xr:uid="{00000000-0005-0000-0000-000037000000}"/>
    <cellStyle name="20% - Accent1 18 2" xfId="450" xr:uid="{00000000-0005-0000-0000-000038000000}"/>
    <cellStyle name="20% - Accent1 18 3" xfId="451" xr:uid="{00000000-0005-0000-0000-000039000000}"/>
    <cellStyle name="20% - Accent1 19" xfId="452" xr:uid="{00000000-0005-0000-0000-00003A000000}"/>
    <cellStyle name="20% - Accent1 19 2" xfId="453" xr:uid="{00000000-0005-0000-0000-00003B000000}"/>
    <cellStyle name="20% - Accent1 19 3" xfId="454" xr:uid="{00000000-0005-0000-0000-00003C000000}"/>
    <cellStyle name="20% - Accent1 2" xfId="455" xr:uid="{00000000-0005-0000-0000-00003D000000}"/>
    <cellStyle name="20% - Accent1 2 10" xfId="456" xr:uid="{00000000-0005-0000-0000-00003E000000}"/>
    <cellStyle name="20% - Accent1 2 10 2" xfId="457" xr:uid="{00000000-0005-0000-0000-00003F000000}"/>
    <cellStyle name="20% - Accent1 2 10 3" xfId="458" xr:uid="{00000000-0005-0000-0000-000040000000}"/>
    <cellStyle name="20% - Accent1 2 11" xfId="459" xr:uid="{00000000-0005-0000-0000-000041000000}"/>
    <cellStyle name="20% - Accent1 2 11 2" xfId="460" xr:uid="{00000000-0005-0000-0000-000042000000}"/>
    <cellStyle name="20% - Accent1 2 11 3" xfId="461" xr:uid="{00000000-0005-0000-0000-000043000000}"/>
    <cellStyle name="20% - Accent1 2 12" xfId="462" xr:uid="{00000000-0005-0000-0000-000044000000}"/>
    <cellStyle name="20% - Accent1 2 12 2" xfId="463" xr:uid="{00000000-0005-0000-0000-000045000000}"/>
    <cellStyle name="20% - Accent1 2 12 3" xfId="464" xr:uid="{00000000-0005-0000-0000-000046000000}"/>
    <cellStyle name="20% - Accent1 2 13" xfId="465" xr:uid="{00000000-0005-0000-0000-000047000000}"/>
    <cellStyle name="20% - Accent1 2 14" xfId="466" xr:uid="{00000000-0005-0000-0000-000048000000}"/>
    <cellStyle name="20% - Accent1 2 2" xfId="467" xr:uid="{00000000-0005-0000-0000-000049000000}"/>
    <cellStyle name="20% - Accent1 2 2 2" xfId="468" xr:uid="{00000000-0005-0000-0000-00004A000000}"/>
    <cellStyle name="20% - Accent1 2 2 2 2" xfId="469" xr:uid="{00000000-0005-0000-0000-00004B000000}"/>
    <cellStyle name="20% - Accent1 2 2 2 3" xfId="470" xr:uid="{00000000-0005-0000-0000-00004C000000}"/>
    <cellStyle name="20% - Accent1 2 2 2 4" xfId="471" xr:uid="{00000000-0005-0000-0000-00004D000000}"/>
    <cellStyle name="20% - Accent1 2 2 3" xfId="472" xr:uid="{00000000-0005-0000-0000-00004E000000}"/>
    <cellStyle name="20% - Accent1 2 2 3 2" xfId="473" xr:uid="{00000000-0005-0000-0000-00004F000000}"/>
    <cellStyle name="20% - Accent1 2 2 3 3" xfId="474" xr:uid="{00000000-0005-0000-0000-000050000000}"/>
    <cellStyle name="20% - Accent1 2 2 4" xfId="475" xr:uid="{00000000-0005-0000-0000-000051000000}"/>
    <cellStyle name="20% - Accent1 2 2 4 2" xfId="476" xr:uid="{00000000-0005-0000-0000-000052000000}"/>
    <cellStyle name="20% - Accent1 2 2 4 3" xfId="477" xr:uid="{00000000-0005-0000-0000-000053000000}"/>
    <cellStyle name="20% - Accent1 2 2 5" xfId="478" xr:uid="{00000000-0005-0000-0000-000054000000}"/>
    <cellStyle name="20% - Accent1 2 2 6" xfId="479" xr:uid="{00000000-0005-0000-0000-000055000000}"/>
    <cellStyle name="20% - Accent1 2 2 7" xfId="480" xr:uid="{00000000-0005-0000-0000-000056000000}"/>
    <cellStyle name="20% - Accent1 2 2 8" xfId="481" xr:uid="{00000000-0005-0000-0000-000057000000}"/>
    <cellStyle name="20% - Accent1 2 2_Dec monthly report" xfId="482" xr:uid="{00000000-0005-0000-0000-000058000000}"/>
    <cellStyle name="20% - Accent1 2 3" xfId="483" xr:uid="{00000000-0005-0000-0000-000059000000}"/>
    <cellStyle name="20% - Accent1 2 3 10" xfId="484" xr:uid="{00000000-0005-0000-0000-00005A000000}"/>
    <cellStyle name="20% - Accent1 2 3 11" xfId="485" xr:uid="{00000000-0005-0000-0000-00005B000000}"/>
    <cellStyle name="20% - Accent1 2 3 2" xfId="486" xr:uid="{00000000-0005-0000-0000-00005C000000}"/>
    <cellStyle name="20% - Accent1 2 3 2 10" xfId="487" xr:uid="{00000000-0005-0000-0000-00005D000000}"/>
    <cellStyle name="20% - Accent1 2 3 2 2" xfId="488" xr:uid="{00000000-0005-0000-0000-00005E000000}"/>
    <cellStyle name="20% - Accent1 2 3 2 2 2" xfId="489" xr:uid="{00000000-0005-0000-0000-00005F000000}"/>
    <cellStyle name="20% - Accent1 2 3 2 2 2 2" xfId="490" xr:uid="{00000000-0005-0000-0000-000060000000}"/>
    <cellStyle name="20% - Accent1 2 3 2 2 2 3" xfId="491" xr:uid="{00000000-0005-0000-0000-000061000000}"/>
    <cellStyle name="20% - Accent1 2 3 2 2 3" xfId="492" xr:uid="{00000000-0005-0000-0000-000062000000}"/>
    <cellStyle name="20% - Accent1 2 3 2 2 3 2" xfId="493" xr:uid="{00000000-0005-0000-0000-000063000000}"/>
    <cellStyle name="20% - Accent1 2 3 2 2 3 3" xfId="494" xr:uid="{00000000-0005-0000-0000-000064000000}"/>
    <cellStyle name="20% - Accent1 2 3 2 2 4" xfId="495" xr:uid="{00000000-0005-0000-0000-000065000000}"/>
    <cellStyle name="20% - Accent1 2 3 2 2 5" xfId="496" xr:uid="{00000000-0005-0000-0000-000066000000}"/>
    <cellStyle name="20% - Accent1 2 3 2 2 6" xfId="497" xr:uid="{00000000-0005-0000-0000-000067000000}"/>
    <cellStyle name="20% - Accent1 2 3 2 2 7" xfId="498" xr:uid="{00000000-0005-0000-0000-000068000000}"/>
    <cellStyle name="20% - Accent1 2 3 2 2 8" xfId="499" xr:uid="{00000000-0005-0000-0000-000069000000}"/>
    <cellStyle name="20% - Accent1 2 3 2 3" xfId="500" xr:uid="{00000000-0005-0000-0000-00006A000000}"/>
    <cellStyle name="20% - Accent1 2 3 2 3 2" xfId="501" xr:uid="{00000000-0005-0000-0000-00006B000000}"/>
    <cellStyle name="20% - Accent1 2 3 2 3 2 2" xfId="502" xr:uid="{00000000-0005-0000-0000-00006C000000}"/>
    <cellStyle name="20% - Accent1 2 3 2 3 2 2 2" xfId="61200" xr:uid="{4356FDE3-3542-4CCC-9B98-FC58078ABA6D}"/>
    <cellStyle name="20% - Accent1 2 3 2 3 2 3" xfId="503" xr:uid="{00000000-0005-0000-0000-00006D000000}"/>
    <cellStyle name="20% - Accent1 2 3 2 3 3" xfId="504" xr:uid="{00000000-0005-0000-0000-00006E000000}"/>
    <cellStyle name="20% - Accent1 2 3 2 3 3 2" xfId="505" xr:uid="{00000000-0005-0000-0000-00006F000000}"/>
    <cellStyle name="20% - Accent1 2 3 2 3 4" xfId="506" xr:uid="{00000000-0005-0000-0000-000070000000}"/>
    <cellStyle name="20% - Accent1 2 3 2 4" xfId="507" xr:uid="{00000000-0005-0000-0000-000071000000}"/>
    <cellStyle name="20% - Accent1 2 3 2 4 2" xfId="508" xr:uid="{00000000-0005-0000-0000-000072000000}"/>
    <cellStyle name="20% - Accent1 2 3 2 4 3" xfId="509" xr:uid="{00000000-0005-0000-0000-000073000000}"/>
    <cellStyle name="20% - Accent1 2 3 2 5" xfId="510" xr:uid="{00000000-0005-0000-0000-000074000000}"/>
    <cellStyle name="20% - Accent1 2 3 2 5 2" xfId="511" xr:uid="{00000000-0005-0000-0000-000075000000}"/>
    <cellStyle name="20% - Accent1 2 3 2 5 3" xfId="512" xr:uid="{00000000-0005-0000-0000-000076000000}"/>
    <cellStyle name="20% - Accent1 2 3 2 6" xfId="513" xr:uid="{00000000-0005-0000-0000-000077000000}"/>
    <cellStyle name="20% - Accent1 2 3 2 6 2" xfId="514" xr:uid="{00000000-0005-0000-0000-000078000000}"/>
    <cellStyle name="20% - Accent1 2 3 2 7" xfId="515" xr:uid="{00000000-0005-0000-0000-000079000000}"/>
    <cellStyle name="20% - Accent1 2 3 2 8" xfId="516" xr:uid="{00000000-0005-0000-0000-00007A000000}"/>
    <cellStyle name="20% - Accent1 2 3 2 9" xfId="517" xr:uid="{00000000-0005-0000-0000-00007B000000}"/>
    <cellStyle name="20% - Accent1 2 3 3" xfId="518" xr:uid="{00000000-0005-0000-0000-00007C000000}"/>
    <cellStyle name="20% - Accent1 2 3 3 2" xfId="519" xr:uid="{00000000-0005-0000-0000-00007D000000}"/>
    <cellStyle name="20% - Accent1 2 3 3 2 2" xfId="520" xr:uid="{00000000-0005-0000-0000-00007E000000}"/>
    <cellStyle name="20% - Accent1 2 3 3 2 3" xfId="521" xr:uid="{00000000-0005-0000-0000-00007F000000}"/>
    <cellStyle name="20% - Accent1 2 3 3 3" xfId="522" xr:uid="{00000000-0005-0000-0000-000080000000}"/>
    <cellStyle name="20% - Accent1 2 3 3 3 2" xfId="523" xr:uid="{00000000-0005-0000-0000-000081000000}"/>
    <cellStyle name="20% - Accent1 2 3 3 3 3" xfId="524" xr:uid="{00000000-0005-0000-0000-000082000000}"/>
    <cellStyle name="20% - Accent1 2 3 3 4" xfId="525" xr:uid="{00000000-0005-0000-0000-000083000000}"/>
    <cellStyle name="20% - Accent1 2 3 3 5" xfId="526" xr:uid="{00000000-0005-0000-0000-000084000000}"/>
    <cellStyle name="20% - Accent1 2 3 3 6" xfId="527" xr:uid="{00000000-0005-0000-0000-000085000000}"/>
    <cellStyle name="20% - Accent1 2 3 3 7" xfId="528" xr:uid="{00000000-0005-0000-0000-000086000000}"/>
    <cellStyle name="20% - Accent1 2 3 3 8" xfId="529" xr:uid="{00000000-0005-0000-0000-000087000000}"/>
    <cellStyle name="20% - Accent1 2 3 4" xfId="530" xr:uid="{00000000-0005-0000-0000-000088000000}"/>
    <cellStyle name="20% - Accent1 2 3 4 2" xfId="531" xr:uid="{00000000-0005-0000-0000-000089000000}"/>
    <cellStyle name="20% - Accent1 2 3 4 2 2" xfId="532" xr:uid="{00000000-0005-0000-0000-00008A000000}"/>
    <cellStyle name="20% - Accent1 2 3 4 2 3" xfId="533" xr:uid="{00000000-0005-0000-0000-00008B000000}"/>
    <cellStyle name="20% - Accent1 2 3 4 3" xfId="534" xr:uid="{00000000-0005-0000-0000-00008C000000}"/>
    <cellStyle name="20% - Accent1 2 3 4 3 2" xfId="535" xr:uid="{00000000-0005-0000-0000-00008D000000}"/>
    <cellStyle name="20% - Accent1 2 3 4 4" xfId="536" xr:uid="{00000000-0005-0000-0000-00008E000000}"/>
    <cellStyle name="20% - Accent1 2 3 5" xfId="537" xr:uid="{00000000-0005-0000-0000-00008F000000}"/>
    <cellStyle name="20% - Accent1 2 3 5 2" xfId="538" xr:uid="{00000000-0005-0000-0000-000090000000}"/>
    <cellStyle name="20% - Accent1 2 3 5 3" xfId="539" xr:uid="{00000000-0005-0000-0000-000091000000}"/>
    <cellStyle name="20% - Accent1 2 3 6" xfId="540" xr:uid="{00000000-0005-0000-0000-000092000000}"/>
    <cellStyle name="20% - Accent1 2 3 6 2" xfId="541" xr:uid="{00000000-0005-0000-0000-000093000000}"/>
    <cellStyle name="20% - Accent1 2 3 6 3" xfId="542" xr:uid="{00000000-0005-0000-0000-000094000000}"/>
    <cellStyle name="20% - Accent1 2 3 7" xfId="543" xr:uid="{00000000-0005-0000-0000-000095000000}"/>
    <cellStyle name="20% - Accent1 2 3 7 2" xfId="544" xr:uid="{00000000-0005-0000-0000-000096000000}"/>
    <cellStyle name="20% - Accent1 2 3 8" xfId="545" xr:uid="{00000000-0005-0000-0000-000097000000}"/>
    <cellStyle name="20% - Accent1 2 3 9" xfId="546" xr:uid="{00000000-0005-0000-0000-000098000000}"/>
    <cellStyle name="20% - Accent1 2 4" xfId="547" xr:uid="{00000000-0005-0000-0000-000099000000}"/>
    <cellStyle name="20% - Accent1 2 4 10" xfId="548" xr:uid="{00000000-0005-0000-0000-00009A000000}"/>
    <cellStyle name="20% - Accent1 2 4 11" xfId="549" xr:uid="{00000000-0005-0000-0000-00009B000000}"/>
    <cellStyle name="20% - Accent1 2 4 2" xfId="550" xr:uid="{00000000-0005-0000-0000-00009C000000}"/>
    <cellStyle name="20% - Accent1 2 4 2 10" xfId="551" xr:uid="{00000000-0005-0000-0000-00009D000000}"/>
    <cellStyle name="20% - Accent1 2 4 2 2" xfId="552" xr:uid="{00000000-0005-0000-0000-00009E000000}"/>
    <cellStyle name="20% - Accent1 2 4 2 2 2" xfId="553" xr:uid="{00000000-0005-0000-0000-00009F000000}"/>
    <cellStyle name="20% - Accent1 2 4 2 2 2 2" xfId="554" xr:uid="{00000000-0005-0000-0000-0000A0000000}"/>
    <cellStyle name="20% - Accent1 2 4 2 2 2 3" xfId="555" xr:uid="{00000000-0005-0000-0000-0000A1000000}"/>
    <cellStyle name="20% - Accent1 2 4 2 2 3" xfId="556" xr:uid="{00000000-0005-0000-0000-0000A2000000}"/>
    <cellStyle name="20% - Accent1 2 4 2 2 3 2" xfId="557" xr:uid="{00000000-0005-0000-0000-0000A3000000}"/>
    <cellStyle name="20% - Accent1 2 4 2 2 3 3" xfId="558" xr:uid="{00000000-0005-0000-0000-0000A4000000}"/>
    <cellStyle name="20% - Accent1 2 4 2 2 4" xfId="559" xr:uid="{00000000-0005-0000-0000-0000A5000000}"/>
    <cellStyle name="20% - Accent1 2 4 2 2 5" xfId="560" xr:uid="{00000000-0005-0000-0000-0000A6000000}"/>
    <cellStyle name="20% - Accent1 2 4 2 2 6" xfId="561" xr:uid="{00000000-0005-0000-0000-0000A7000000}"/>
    <cellStyle name="20% - Accent1 2 4 2 2 7" xfId="562" xr:uid="{00000000-0005-0000-0000-0000A8000000}"/>
    <cellStyle name="20% - Accent1 2 4 2 2 8" xfId="563" xr:uid="{00000000-0005-0000-0000-0000A9000000}"/>
    <cellStyle name="20% - Accent1 2 4 2 3" xfId="564" xr:uid="{00000000-0005-0000-0000-0000AA000000}"/>
    <cellStyle name="20% - Accent1 2 4 2 3 2" xfId="565" xr:uid="{00000000-0005-0000-0000-0000AB000000}"/>
    <cellStyle name="20% - Accent1 2 4 2 3 2 2" xfId="566" xr:uid="{00000000-0005-0000-0000-0000AC000000}"/>
    <cellStyle name="20% - Accent1 2 4 2 3 2 3" xfId="567" xr:uid="{00000000-0005-0000-0000-0000AD000000}"/>
    <cellStyle name="20% - Accent1 2 4 2 3 3" xfId="568" xr:uid="{00000000-0005-0000-0000-0000AE000000}"/>
    <cellStyle name="20% - Accent1 2 4 2 3 3 2" xfId="569" xr:uid="{00000000-0005-0000-0000-0000AF000000}"/>
    <cellStyle name="20% - Accent1 2 4 2 3 4" xfId="570" xr:uid="{00000000-0005-0000-0000-0000B0000000}"/>
    <cellStyle name="20% - Accent1 2 4 2 4" xfId="571" xr:uid="{00000000-0005-0000-0000-0000B1000000}"/>
    <cellStyle name="20% - Accent1 2 4 2 4 2" xfId="572" xr:uid="{00000000-0005-0000-0000-0000B2000000}"/>
    <cellStyle name="20% - Accent1 2 4 2 4 3" xfId="573" xr:uid="{00000000-0005-0000-0000-0000B3000000}"/>
    <cellStyle name="20% - Accent1 2 4 2 5" xfId="574" xr:uid="{00000000-0005-0000-0000-0000B4000000}"/>
    <cellStyle name="20% - Accent1 2 4 2 5 2" xfId="575" xr:uid="{00000000-0005-0000-0000-0000B5000000}"/>
    <cellStyle name="20% - Accent1 2 4 2 5 3" xfId="576" xr:uid="{00000000-0005-0000-0000-0000B6000000}"/>
    <cellStyle name="20% - Accent1 2 4 2 6" xfId="577" xr:uid="{00000000-0005-0000-0000-0000B7000000}"/>
    <cellStyle name="20% - Accent1 2 4 2 6 2" xfId="578" xr:uid="{00000000-0005-0000-0000-0000B8000000}"/>
    <cellStyle name="20% - Accent1 2 4 2 7" xfId="579" xr:uid="{00000000-0005-0000-0000-0000B9000000}"/>
    <cellStyle name="20% - Accent1 2 4 2 8" xfId="580" xr:uid="{00000000-0005-0000-0000-0000BA000000}"/>
    <cellStyle name="20% - Accent1 2 4 2 9" xfId="581" xr:uid="{00000000-0005-0000-0000-0000BB000000}"/>
    <cellStyle name="20% - Accent1 2 4 3" xfId="582" xr:uid="{00000000-0005-0000-0000-0000BC000000}"/>
    <cellStyle name="20% - Accent1 2 4 3 2" xfId="583" xr:uid="{00000000-0005-0000-0000-0000BD000000}"/>
    <cellStyle name="20% - Accent1 2 4 3 2 2" xfId="584" xr:uid="{00000000-0005-0000-0000-0000BE000000}"/>
    <cellStyle name="20% - Accent1 2 4 3 2 3" xfId="585" xr:uid="{00000000-0005-0000-0000-0000BF000000}"/>
    <cellStyle name="20% - Accent1 2 4 3 3" xfId="586" xr:uid="{00000000-0005-0000-0000-0000C0000000}"/>
    <cellStyle name="20% - Accent1 2 4 3 3 2" xfId="587" xr:uid="{00000000-0005-0000-0000-0000C1000000}"/>
    <cellStyle name="20% - Accent1 2 4 3 3 3" xfId="588" xr:uid="{00000000-0005-0000-0000-0000C2000000}"/>
    <cellStyle name="20% - Accent1 2 4 3 4" xfId="589" xr:uid="{00000000-0005-0000-0000-0000C3000000}"/>
    <cellStyle name="20% - Accent1 2 4 3 5" xfId="590" xr:uid="{00000000-0005-0000-0000-0000C4000000}"/>
    <cellStyle name="20% - Accent1 2 4 3 6" xfId="591" xr:uid="{00000000-0005-0000-0000-0000C5000000}"/>
    <cellStyle name="20% - Accent1 2 4 3 7" xfId="592" xr:uid="{00000000-0005-0000-0000-0000C6000000}"/>
    <cellStyle name="20% - Accent1 2 4 3 8" xfId="593" xr:uid="{00000000-0005-0000-0000-0000C7000000}"/>
    <cellStyle name="20% - Accent1 2 4 4" xfId="594" xr:uid="{00000000-0005-0000-0000-0000C8000000}"/>
    <cellStyle name="20% - Accent1 2 4 4 2" xfId="595" xr:uid="{00000000-0005-0000-0000-0000C9000000}"/>
    <cellStyle name="20% - Accent1 2 4 4 2 2" xfId="596" xr:uid="{00000000-0005-0000-0000-0000CA000000}"/>
    <cellStyle name="20% - Accent1 2 4 4 2 3" xfId="597" xr:uid="{00000000-0005-0000-0000-0000CB000000}"/>
    <cellStyle name="20% - Accent1 2 4 4 3" xfId="598" xr:uid="{00000000-0005-0000-0000-0000CC000000}"/>
    <cellStyle name="20% - Accent1 2 4 4 3 2" xfId="599" xr:uid="{00000000-0005-0000-0000-0000CD000000}"/>
    <cellStyle name="20% - Accent1 2 4 4 4" xfId="600" xr:uid="{00000000-0005-0000-0000-0000CE000000}"/>
    <cellStyle name="20% - Accent1 2 4 5" xfId="601" xr:uid="{00000000-0005-0000-0000-0000CF000000}"/>
    <cellStyle name="20% - Accent1 2 4 5 2" xfId="602" xr:uid="{00000000-0005-0000-0000-0000D0000000}"/>
    <cellStyle name="20% - Accent1 2 4 5 3" xfId="603" xr:uid="{00000000-0005-0000-0000-0000D1000000}"/>
    <cellStyle name="20% - Accent1 2 4 6" xfId="604" xr:uid="{00000000-0005-0000-0000-0000D2000000}"/>
    <cellStyle name="20% - Accent1 2 4 6 2" xfId="605" xr:uid="{00000000-0005-0000-0000-0000D3000000}"/>
    <cellStyle name="20% - Accent1 2 4 6 3" xfId="606" xr:uid="{00000000-0005-0000-0000-0000D4000000}"/>
    <cellStyle name="20% - Accent1 2 4 7" xfId="607" xr:uid="{00000000-0005-0000-0000-0000D5000000}"/>
    <cellStyle name="20% - Accent1 2 4 7 2" xfId="608" xr:uid="{00000000-0005-0000-0000-0000D6000000}"/>
    <cellStyle name="20% - Accent1 2 4 8" xfId="609" xr:uid="{00000000-0005-0000-0000-0000D7000000}"/>
    <cellStyle name="20% - Accent1 2 4 9" xfId="610" xr:uid="{00000000-0005-0000-0000-0000D8000000}"/>
    <cellStyle name="20% - Accent1 2 5" xfId="611" xr:uid="{00000000-0005-0000-0000-0000D9000000}"/>
    <cellStyle name="20% - Accent1 2 5 10" xfId="612" xr:uid="{00000000-0005-0000-0000-0000DA000000}"/>
    <cellStyle name="20% - Accent1 2 5 11" xfId="613" xr:uid="{00000000-0005-0000-0000-0000DB000000}"/>
    <cellStyle name="20% - Accent1 2 5 2" xfId="614" xr:uid="{00000000-0005-0000-0000-0000DC000000}"/>
    <cellStyle name="20% - Accent1 2 5 2 2" xfId="615" xr:uid="{00000000-0005-0000-0000-0000DD000000}"/>
    <cellStyle name="20% - Accent1 2 5 2 2 2" xfId="616" xr:uid="{00000000-0005-0000-0000-0000DE000000}"/>
    <cellStyle name="20% - Accent1 2 5 2 2 2 2" xfId="617" xr:uid="{00000000-0005-0000-0000-0000DF000000}"/>
    <cellStyle name="20% - Accent1 2 5 2 2 2 3" xfId="618" xr:uid="{00000000-0005-0000-0000-0000E0000000}"/>
    <cellStyle name="20% - Accent1 2 5 2 2 3" xfId="619" xr:uid="{00000000-0005-0000-0000-0000E1000000}"/>
    <cellStyle name="20% - Accent1 2 5 2 2 3 2" xfId="620" xr:uid="{00000000-0005-0000-0000-0000E2000000}"/>
    <cellStyle name="20% - Accent1 2 5 2 2 3 3" xfId="621" xr:uid="{00000000-0005-0000-0000-0000E3000000}"/>
    <cellStyle name="20% - Accent1 2 5 2 2 4" xfId="622" xr:uid="{00000000-0005-0000-0000-0000E4000000}"/>
    <cellStyle name="20% - Accent1 2 5 2 2 5" xfId="623" xr:uid="{00000000-0005-0000-0000-0000E5000000}"/>
    <cellStyle name="20% - Accent1 2 5 2 2 6" xfId="624" xr:uid="{00000000-0005-0000-0000-0000E6000000}"/>
    <cellStyle name="20% - Accent1 2 5 2 2 7" xfId="625" xr:uid="{00000000-0005-0000-0000-0000E7000000}"/>
    <cellStyle name="20% - Accent1 2 5 2 2 8" xfId="626" xr:uid="{00000000-0005-0000-0000-0000E8000000}"/>
    <cellStyle name="20% - Accent1 2 5 2 3" xfId="627" xr:uid="{00000000-0005-0000-0000-0000E9000000}"/>
    <cellStyle name="20% - Accent1 2 5 2 3 2" xfId="628" xr:uid="{00000000-0005-0000-0000-0000EA000000}"/>
    <cellStyle name="20% - Accent1 2 5 2 3 2 2" xfId="629" xr:uid="{00000000-0005-0000-0000-0000EB000000}"/>
    <cellStyle name="20% - Accent1 2 5 2 3 2 3" xfId="630" xr:uid="{00000000-0005-0000-0000-0000EC000000}"/>
    <cellStyle name="20% - Accent1 2 5 2 3 3" xfId="631" xr:uid="{00000000-0005-0000-0000-0000ED000000}"/>
    <cellStyle name="20% - Accent1 2 5 2 3 3 2" xfId="632" xr:uid="{00000000-0005-0000-0000-0000EE000000}"/>
    <cellStyle name="20% - Accent1 2 5 2 3 4" xfId="633" xr:uid="{00000000-0005-0000-0000-0000EF000000}"/>
    <cellStyle name="20% - Accent1 2 5 2 4" xfId="634" xr:uid="{00000000-0005-0000-0000-0000F0000000}"/>
    <cellStyle name="20% - Accent1 2 5 2 4 2" xfId="635" xr:uid="{00000000-0005-0000-0000-0000F1000000}"/>
    <cellStyle name="20% - Accent1 2 5 2 4 3" xfId="636" xr:uid="{00000000-0005-0000-0000-0000F2000000}"/>
    <cellStyle name="20% - Accent1 2 5 2 5" xfId="637" xr:uid="{00000000-0005-0000-0000-0000F3000000}"/>
    <cellStyle name="20% - Accent1 2 5 2 6" xfId="638" xr:uid="{00000000-0005-0000-0000-0000F4000000}"/>
    <cellStyle name="20% - Accent1 2 5 2 6 2" xfId="639" xr:uid="{00000000-0005-0000-0000-0000F5000000}"/>
    <cellStyle name="20% - Accent1 2 5 2 7" xfId="640" xr:uid="{00000000-0005-0000-0000-0000F6000000}"/>
    <cellStyle name="20% - Accent1 2 5 2 8" xfId="641" xr:uid="{00000000-0005-0000-0000-0000F7000000}"/>
    <cellStyle name="20% - Accent1 2 5 2 9" xfId="642" xr:uid="{00000000-0005-0000-0000-0000F8000000}"/>
    <cellStyle name="20% - Accent1 2 5 3" xfId="643" xr:uid="{00000000-0005-0000-0000-0000F9000000}"/>
    <cellStyle name="20% - Accent1 2 5 3 2" xfId="644" xr:uid="{00000000-0005-0000-0000-0000FA000000}"/>
    <cellStyle name="20% - Accent1 2 5 3 2 2" xfId="645" xr:uid="{00000000-0005-0000-0000-0000FB000000}"/>
    <cellStyle name="20% - Accent1 2 5 3 2 3" xfId="646" xr:uid="{00000000-0005-0000-0000-0000FC000000}"/>
    <cellStyle name="20% - Accent1 2 5 3 3" xfId="647" xr:uid="{00000000-0005-0000-0000-0000FD000000}"/>
    <cellStyle name="20% - Accent1 2 5 3 3 2" xfId="648" xr:uid="{00000000-0005-0000-0000-0000FE000000}"/>
    <cellStyle name="20% - Accent1 2 5 3 3 3" xfId="649" xr:uid="{00000000-0005-0000-0000-0000FF000000}"/>
    <cellStyle name="20% - Accent1 2 5 3 4" xfId="650" xr:uid="{00000000-0005-0000-0000-000000010000}"/>
    <cellStyle name="20% - Accent1 2 5 3 5" xfId="651" xr:uid="{00000000-0005-0000-0000-000001010000}"/>
    <cellStyle name="20% - Accent1 2 5 3 6" xfId="652" xr:uid="{00000000-0005-0000-0000-000002010000}"/>
    <cellStyle name="20% - Accent1 2 5 3 7" xfId="653" xr:uid="{00000000-0005-0000-0000-000003010000}"/>
    <cellStyle name="20% - Accent1 2 5 3 8" xfId="654" xr:uid="{00000000-0005-0000-0000-000004010000}"/>
    <cellStyle name="20% - Accent1 2 5 4" xfId="655" xr:uid="{00000000-0005-0000-0000-000005010000}"/>
    <cellStyle name="20% - Accent1 2 5 4 2" xfId="656" xr:uid="{00000000-0005-0000-0000-000006010000}"/>
    <cellStyle name="20% - Accent1 2 5 4 2 2" xfId="657" xr:uid="{00000000-0005-0000-0000-000007010000}"/>
    <cellStyle name="20% - Accent1 2 5 4 2 3" xfId="658" xr:uid="{00000000-0005-0000-0000-000008010000}"/>
    <cellStyle name="20% - Accent1 2 5 4 3" xfId="659" xr:uid="{00000000-0005-0000-0000-000009010000}"/>
    <cellStyle name="20% - Accent1 2 5 4 3 2" xfId="660" xr:uid="{00000000-0005-0000-0000-00000A010000}"/>
    <cellStyle name="20% - Accent1 2 5 4 4" xfId="661" xr:uid="{00000000-0005-0000-0000-00000B010000}"/>
    <cellStyle name="20% - Accent1 2 5 5" xfId="662" xr:uid="{00000000-0005-0000-0000-00000C010000}"/>
    <cellStyle name="20% - Accent1 2 5 5 2" xfId="663" xr:uid="{00000000-0005-0000-0000-00000D010000}"/>
    <cellStyle name="20% - Accent1 2 5 5 3" xfId="664" xr:uid="{00000000-0005-0000-0000-00000E010000}"/>
    <cellStyle name="20% - Accent1 2 5 6" xfId="665" xr:uid="{00000000-0005-0000-0000-00000F010000}"/>
    <cellStyle name="20% - Accent1 2 5 6 2" xfId="666" xr:uid="{00000000-0005-0000-0000-000010010000}"/>
    <cellStyle name="20% - Accent1 2 5 6 3" xfId="667" xr:uid="{00000000-0005-0000-0000-000011010000}"/>
    <cellStyle name="20% - Accent1 2 5 7" xfId="668" xr:uid="{00000000-0005-0000-0000-000012010000}"/>
    <cellStyle name="20% - Accent1 2 5 7 2" xfId="669" xr:uid="{00000000-0005-0000-0000-000013010000}"/>
    <cellStyle name="20% - Accent1 2 5 8" xfId="670" xr:uid="{00000000-0005-0000-0000-000014010000}"/>
    <cellStyle name="20% - Accent1 2 5 9" xfId="671" xr:uid="{00000000-0005-0000-0000-000015010000}"/>
    <cellStyle name="20% - Accent1 2 6" xfId="672" xr:uid="{00000000-0005-0000-0000-000016010000}"/>
    <cellStyle name="20% - Accent1 2 6 10" xfId="673" xr:uid="{00000000-0005-0000-0000-000017010000}"/>
    <cellStyle name="20% - Accent1 2 6 11" xfId="674" xr:uid="{00000000-0005-0000-0000-000018010000}"/>
    <cellStyle name="20% - Accent1 2 6 2" xfId="675" xr:uid="{00000000-0005-0000-0000-000019010000}"/>
    <cellStyle name="20% - Accent1 2 6 2 2" xfId="676" xr:uid="{00000000-0005-0000-0000-00001A010000}"/>
    <cellStyle name="20% - Accent1 2 6 2 2 2" xfId="677" xr:uid="{00000000-0005-0000-0000-00001B010000}"/>
    <cellStyle name="20% - Accent1 2 6 2 2 2 2" xfId="678" xr:uid="{00000000-0005-0000-0000-00001C010000}"/>
    <cellStyle name="20% - Accent1 2 6 2 2 2 3" xfId="679" xr:uid="{00000000-0005-0000-0000-00001D010000}"/>
    <cellStyle name="20% - Accent1 2 6 2 2 3" xfId="680" xr:uid="{00000000-0005-0000-0000-00001E010000}"/>
    <cellStyle name="20% - Accent1 2 6 2 2 3 2" xfId="681" xr:uid="{00000000-0005-0000-0000-00001F010000}"/>
    <cellStyle name="20% - Accent1 2 6 2 2 3 3" xfId="682" xr:uid="{00000000-0005-0000-0000-000020010000}"/>
    <cellStyle name="20% - Accent1 2 6 2 2 4" xfId="683" xr:uid="{00000000-0005-0000-0000-000021010000}"/>
    <cellStyle name="20% - Accent1 2 6 2 2 5" xfId="684" xr:uid="{00000000-0005-0000-0000-000022010000}"/>
    <cellStyle name="20% - Accent1 2 6 2 2 6" xfId="685" xr:uid="{00000000-0005-0000-0000-000023010000}"/>
    <cellStyle name="20% - Accent1 2 6 2 2 7" xfId="686" xr:uid="{00000000-0005-0000-0000-000024010000}"/>
    <cellStyle name="20% - Accent1 2 6 2 2 8" xfId="687" xr:uid="{00000000-0005-0000-0000-000025010000}"/>
    <cellStyle name="20% - Accent1 2 6 2 3" xfId="688" xr:uid="{00000000-0005-0000-0000-000026010000}"/>
    <cellStyle name="20% - Accent1 2 6 2 3 2" xfId="689" xr:uid="{00000000-0005-0000-0000-000027010000}"/>
    <cellStyle name="20% - Accent1 2 6 2 3 2 2" xfId="690" xr:uid="{00000000-0005-0000-0000-000028010000}"/>
    <cellStyle name="20% - Accent1 2 6 2 3 2 3" xfId="691" xr:uid="{00000000-0005-0000-0000-000029010000}"/>
    <cellStyle name="20% - Accent1 2 6 2 3 3" xfId="692" xr:uid="{00000000-0005-0000-0000-00002A010000}"/>
    <cellStyle name="20% - Accent1 2 6 2 3 3 2" xfId="693" xr:uid="{00000000-0005-0000-0000-00002B010000}"/>
    <cellStyle name="20% - Accent1 2 6 2 3 4" xfId="694" xr:uid="{00000000-0005-0000-0000-00002C010000}"/>
    <cellStyle name="20% - Accent1 2 6 2 4" xfId="695" xr:uid="{00000000-0005-0000-0000-00002D010000}"/>
    <cellStyle name="20% - Accent1 2 6 2 4 2" xfId="696" xr:uid="{00000000-0005-0000-0000-00002E010000}"/>
    <cellStyle name="20% - Accent1 2 6 2 4 3" xfId="697" xr:uid="{00000000-0005-0000-0000-00002F010000}"/>
    <cellStyle name="20% - Accent1 2 6 2 5" xfId="698" xr:uid="{00000000-0005-0000-0000-000030010000}"/>
    <cellStyle name="20% - Accent1 2 6 2 6" xfId="699" xr:uid="{00000000-0005-0000-0000-000031010000}"/>
    <cellStyle name="20% - Accent1 2 6 2 6 2" xfId="700" xr:uid="{00000000-0005-0000-0000-000032010000}"/>
    <cellStyle name="20% - Accent1 2 6 2 7" xfId="701" xr:uid="{00000000-0005-0000-0000-000033010000}"/>
    <cellStyle name="20% - Accent1 2 6 2 8" xfId="702" xr:uid="{00000000-0005-0000-0000-000034010000}"/>
    <cellStyle name="20% - Accent1 2 6 2 9" xfId="703" xr:uid="{00000000-0005-0000-0000-000035010000}"/>
    <cellStyle name="20% - Accent1 2 6 3" xfId="704" xr:uid="{00000000-0005-0000-0000-000036010000}"/>
    <cellStyle name="20% - Accent1 2 6 3 2" xfId="705" xr:uid="{00000000-0005-0000-0000-000037010000}"/>
    <cellStyle name="20% - Accent1 2 6 3 2 2" xfId="706" xr:uid="{00000000-0005-0000-0000-000038010000}"/>
    <cellStyle name="20% - Accent1 2 6 3 2 3" xfId="707" xr:uid="{00000000-0005-0000-0000-000039010000}"/>
    <cellStyle name="20% - Accent1 2 6 3 3" xfId="708" xr:uid="{00000000-0005-0000-0000-00003A010000}"/>
    <cellStyle name="20% - Accent1 2 6 3 3 2" xfId="709" xr:uid="{00000000-0005-0000-0000-00003B010000}"/>
    <cellStyle name="20% - Accent1 2 6 3 3 3" xfId="710" xr:uid="{00000000-0005-0000-0000-00003C010000}"/>
    <cellStyle name="20% - Accent1 2 6 3 4" xfId="711" xr:uid="{00000000-0005-0000-0000-00003D010000}"/>
    <cellStyle name="20% - Accent1 2 6 3 5" xfId="712" xr:uid="{00000000-0005-0000-0000-00003E010000}"/>
    <cellStyle name="20% - Accent1 2 6 3 6" xfId="713" xr:uid="{00000000-0005-0000-0000-00003F010000}"/>
    <cellStyle name="20% - Accent1 2 6 3 7" xfId="714" xr:uid="{00000000-0005-0000-0000-000040010000}"/>
    <cellStyle name="20% - Accent1 2 6 3 8" xfId="715" xr:uid="{00000000-0005-0000-0000-000041010000}"/>
    <cellStyle name="20% - Accent1 2 6 4" xfId="716" xr:uid="{00000000-0005-0000-0000-000042010000}"/>
    <cellStyle name="20% - Accent1 2 6 4 2" xfId="717" xr:uid="{00000000-0005-0000-0000-000043010000}"/>
    <cellStyle name="20% - Accent1 2 6 4 2 2" xfId="718" xr:uid="{00000000-0005-0000-0000-000044010000}"/>
    <cellStyle name="20% - Accent1 2 6 4 2 3" xfId="719" xr:uid="{00000000-0005-0000-0000-000045010000}"/>
    <cellStyle name="20% - Accent1 2 6 4 3" xfId="720" xr:uid="{00000000-0005-0000-0000-000046010000}"/>
    <cellStyle name="20% - Accent1 2 6 4 3 2" xfId="721" xr:uid="{00000000-0005-0000-0000-000047010000}"/>
    <cellStyle name="20% - Accent1 2 6 4 4" xfId="722" xr:uid="{00000000-0005-0000-0000-000048010000}"/>
    <cellStyle name="20% - Accent1 2 6 5" xfId="723" xr:uid="{00000000-0005-0000-0000-000049010000}"/>
    <cellStyle name="20% - Accent1 2 6 5 2" xfId="724" xr:uid="{00000000-0005-0000-0000-00004A010000}"/>
    <cellStyle name="20% - Accent1 2 6 5 3" xfId="725" xr:uid="{00000000-0005-0000-0000-00004B010000}"/>
    <cellStyle name="20% - Accent1 2 6 6" xfId="726" xr:uid="{00000000-0005-0000-0000-00004C010000}"/>
    <cellStyle name="20% - Accent1 2 6 6 2" xfId="727" xr:uid="{00000000-0005-0000-0000-00004D010000}"/>
    <cellStyle name="20% - Accent1 2 6 6 3" xfId="728" xr:uid="{00000000-0005-0000-0000-00004E010000}"/>
    <cellStyle name="20% - Accent1 2 6 7" xfId="729" xr:uid="{00000000-0005-0000-0000-00004F010000}"/>
    <cellStyle name="20% - Accent1 2 6 7 2" xfId="730" xr:uid="{00000000-0005-0000-0000-000050010000}"/>
    <cellStyle name="20% - Accent1 2 6 8" xfId="731" xr:uid="{00000000-0005-0000-0000-000051010000}"/>
    <cellStyle name="20% - Accent1 2 6 9" xfId="732" xr:uid="{00000000-0005-0000-0000-000052010000}"/>
    <cellStyle name="20% - Accent1 2 7" xfId="733" xr:uid="{00000000-0005-0000-0000-000053010000}"/>
    <cellStyle name="20% - Accent1 2 7 2" xfId="734" xr:uid="{00000000-0005-0000-0000-000054010000}"/>
    <cellStyle name="20% - Accent1 2 7 2 2" xfId="735" xr:uid="{00000000-0005-0000-0000-000055010000}"/>
    <cellStyle name="20% - Accent1 2 7 2 3" xfId="736" xr:uid="{00000000-0005-0000-0000-000056010000}"/>
    <cellStyle name="20% - Accent1 2 7 3" xfId="737" xr:uid="{00000000-0005-0000-0000-000057010000}"/>
    <cellStyle name="20% - Accent1 2 7 3 2" xfId="738" xr:uid="{00000000-0005-0000-0000-000058010000}"/>
    <cellStyle name="20% - Accent1 2 7 4" xfId="739" xr:uid="{00000000-0005-0000-0000-000059010000}"/>
    <cellStyle name="20% - Accent1 2 8" xfId="740" xr:uid="{00000000-0005-0000-0000-00005A010000}"/>
    <cellStyle name="20% - Accent1 2 8 2" xfId="741" xr:uid="{00000000-0005-0000-0000-00005B010000}"/>
    <cellStyle name="20% - Accent1 2 8 3" xfId="742" xr:uid="{00000000-0005-0000-0000-00005C010000}"/>
    <cellStyle name="20% - Accent1 2 9" xfId="743" xr:uid="{00000000-0005-0000-0000-00005D010000}"/>
    <cellStyle name="20% - Accent1 2 9 2" xfId="744" xr:uid="{00000000-0005-0000-0000-00005E010000}"/>
    <cellStyle name="20% - Accent1 2 9 3" xfId="745" xr:uid="{00000000-0005-0000-0000-00005F010000}"/>
    <cellStyle name="20% - Accent1 2_Dec monthly report" xfId="746" xr:uid="{00000000-0005-0000-0000-000060010000}"/>
    <cellStyle name="20% - Accent1 20" xfId="747" xr:uid="{00000000-0005-0000-0000-000061010000}"/>
    <cellStyle name="20% - Accent1 20 2" xfId="748" xr:uid="{00000000-0005-0000-0000-000062010000}"/>
    <cellStyle name="20% - Accent1 20 3" xfId="749" xr:uid="{00000000-0005-0000-0000-000063010000}"/>
    <cellStyle name="20% - Accent1 21" xfId="750" xr:uid="{00000000-0005-0000-0000-000064010000}"/>
    <cellStyle name="20% - Accent1 21 2" xfId="751" xr:uid="{00000000-0005-0000-0000-000065010000}"/>
    <cellStyle name="20% - Accent1 21 3" xfId="752" xr:uid="{00000000-0005-0000-0000-000066010000}"/>
    <cellStyle name="20% - Accent1 22" xfId="753" xr:uid="{00000000-0005-0000-0000-000067010000}"/>
    <cellStyle name="20% - Accent1 23" xfId="754" xr:uid="{00000000-0005-0000-0000-000068010000}"/>
    <cellStyle name="20% - Accent1 24" xfId="755" xr:uid="{00000000-0005-0000-0000-000069010000}"/>
    <cellStyle name="20% - Accent1 3" xfId="756" xr:uid="{00000000-0005-0000-0000-00006A010000}"/>
    <cellStyle name="20% - Accent1 3 10" xfId="757" xr:uid="{00000000-0005-0000-0000-00006B010000}"/>
    <cellStyle name="20% - Accent1 3 11" xfId="758" xr:uid="{00000000-0005-0000-0000-00006C010000}"/>
    <cellStyle name="20% - Accent1 3 12" xfId="759" xr:uid="{00000000-0005-0000-0000-00006D010000}"/>
    <cellStyle name="20% - Accent1 3 13" xfId="760" xr:uid="{00000000-0005-0000-0000-00006E010000}"/>
    <cellStyle name="20% - Accent1 3 14" xfId="761" xr:uid="{00000000-0005-0000-0000-00006F010000}"/>
    <cellStyle name="20% - Accent1 3 2" xfId="762" xr:uid="{00000000-0005-0000-0000-000070010000}"/>
    <cellStyle name="20% - Accent1 3 2 2" xfId="763" xr:uid="{00000000-0005-0000-0000-000071010000}"/>
    <cellStyle name="20% - Accent1 3 2 2 10" xfId="764" xr:uid="{00000000-0005-0000-0000-000072010000}"/>
    <cellStyle name="20% - Accent1 3 2 2 2" xfId="765" xr:uid="{00000000-0005-0000-0000-000073010000}"/>
    <cellStyle name="20% - Accent1 3 2 2 2 2" xfId="766" xr:uid="{00000000-0005-0000-0000-000074010000}"/>
    <cellStyle name="20% - Accent1 3 2 2 2 2 2" xfId="767" xr:uid="{00000000-0005-0000-0000-000075010000}"/>
    <cellStyle name="20% - Accent1 3 2 2 2 2 3" xfId="768" xr:uid="{00000000-0005-0000-0000-000076010000}"/>
    <cellStyle name="20% - Accent1 3 2 2 2 3" xfId="769" xr:uid="{00000000-0005-0000-0000-000077010000}"/>
    <cellStyle name="20% - Accent1 3 2 2 2 3 2" xfId="770" xr:uid="{00000000-0005-0000-0000-000078010000}"/>
    <cellStyle name="20% - Accent1 3 2 2 2 3 3" xfId="771" xr:uid="{00000000-0005-0000-0000-000079010000}"/>
    <cellStyle name="20% - Accent1 3 2 2 2 4" xfId="772" xr:uid="{00000000-0005-0000-0000-00007A010000}"/>
    <cellStyle name="20% - Accent1 3 2 2 2 5" xfId="773" xr:uid="{00000000-0005-0000-0000-00007B010000}"/>
    <cellStyle name="20% - Accent1 3 2 2 2 6" xfId="774" xr:uid="{00000000-0005-0000-0000-00007C010000}"/>
    <cellStyle name="20% - Accent1 3 2 2 2 7" xfId="775" xr:uid="{00000000-0005-0000-0000-00007D010000}"/>
    <cellStyle name="20% - Accent1 3 2 2 2 8" xfId="776" xr:uid="{00000000-0005-0000-0000-00007E010000}"/>
    <cellStyle name="20% - Accent1 3 2 2 3" xfId="777" xr:uid="{00000000-0005-0000-0000-00007F010000}"/>
    <cellStyle name="20% - Accent1 3 2 2 3 2" xfId="778" xr:uid="{00000000-0005-0000-0000-000080010000}"/>
    <cellStyle name="20% - Accent1 3 2 2 3 3" xfId="779" xr:uid="{00000000-0005-0000-0000-000081010000}"/>
    <cellStyle name="20% - Accent1 3 2 2 4" xfId="780" xr:uid="{00000000-0005-0000-0000-000082010000}"/>
    <cellStyle name="20% - Accent1 3 2 2 4 2" xfId="781" xr:uid="{00000000-0005-0000-0000-000083010000}"/>
    <cellStyle name="20% - Accent1 3 2 2 4 3" xfId="782" xr:uid="{00000000-0005-0000-0000-000084010000}"/>
    <cellStyle name="20% - Accent1 3 2 2 5" xfId="783" xr:uid="{00000000-0005-0000-0000-000085010000}"/>
    <cellStyle name="20% - Accent1 3 2 2 5 2" xfId="784" xr:uid="{00000000-0005-0000-0000-000086010000}"/>
    <cellStyle name="20% - Accent1 3 2 2 5 3" xfId="785" xr:uid="{00000000-0005-0000-0000-000087010000}"/>
    <cellStyle name="20% - Accent1 3 2 2 6" xfId="786" xr:uid="{00000000-0005-0000-0000-000088010000}"/>
    <cellStyle name="20% - Accent1 3 2 2 7" xfId="787" xr:uid="{00000000-0005-0000-0000-000089010000}"/>
    <cellStyle name="20% - Accent1 3 2 2 8" xfId="788" xr:uid="{00000000-0005-0000-0000-00008A010000}"/>
    <cellStyle name="20% - Accent1 3 2 2 9" xfId="789" xr:uid="{00000000-0005-0000-0000-00008B010000}"/>
    <cellStyle name="20% - Accent1 3 2 3" xfId="790" xr:uid="{00000000-0005-0000-0000-00008C010000}"/>
    <cellStyle name="20% - Accent1 3 2 3 2" xfId="791" xr:uid="{00000000-0005-0000-0000-00008D010000}"/>
    <cellStyle name="20% - Accent1 3 2 3 2 2" xfId="792" xr:uid="{00000000-0005-0000-0000-00008E010000}"/>
    <cellStyle name="20% - Accent1 3 2 3 2 3" xfId="793" xr:uid="{00000000-0005-0000-0000-00008F010000}"/>
    <cellStyle name="20% - Accent1 3 2 3 3" xfId="794" xr:uid="{00000000-0005-0000-0000-000090010000}"/>
    <cellStyle name="20% - Accent1 3 2 3 3 2" xfId="795" xr:uid="{00000000-0005-0000-0000-000091010000}"/>
    <cellStyle name="20% - Accent1 3 2 3 4" xfId="796" xr:uid="{00000000-0005-0000-0000-000092010000}"/>
    <cellStyle name="20% - Accent1 3 2 4" xfId="797" xr:uid="{00000000-0005-0000-0000-000093010000}"/>
    <cellStyle name="20% - Accent1 3 2 4 2" xfId="798" xr:uid="{00000000-0005-0000-0000-000094010000}"/>
    <cellStyle name="20% - Accent1 3 2 4 3" xfId="799" xr:uid="{00000000-0005-0000-0000-000095010000}"/>
    <cellStyle name="20% - Accent1 3 2 5" xfId="800" xr:uid="{00000000-0005-0000-0000-000096010000}"/>
    <cellStyle name="20% - Accent1 3 2 5 2" xfId="801" xr:uid="{00000000-0005-0000-0000-000097010000}"/>
    <cellStyle name="20% - Accent1 3 2 5 3" xfId="802" xr:uid="{00000000-0005-0000-0000-000098010000}"/>
    <cellStyle name="20% - Accent1 3 2 6" xfId="803" xr:uid="{00000000-0005-0000-0000-000099010000}"/>
    <cellStyle name="20% - Accent1 3 2 7" xfId="804" xr:uid="{00000000-0005-0000-0000-00009A010000}"/>
    <cellStyle name="20% - Accent1 3 2 8" xfId="805" xr:uid="{00000000-0005-0000-0000-00009B010000}"/>
    <cellStyle name="20% - Accent1 3 2 9" xfId="806" xr:uid="{00000000-0005-0000-0000-00009C010000}"/>
    <cellStyle name="20% - Accent1 3 3" xfId="807" xr:uid="{00000000-0005-0000-0000-00009D010000}"/>
    <cellStyle name="20% - Accent1 3 3 2" xfId="808" xr:uid="{00000000-0005-0000-0000-00009E010000}"/>
    <cellStyle name="20% - Accent1 3 3 2 2" xfId="809" xr:uid="{00000000-0005-0000-0000-00009F010000}"/>
    <cellStyle name="20% - Accent1 3 3 2 3" xfId="810" xr:uid="{00000000-0005-0000-0000-0000A0010000}"/>
    <cellStyle name="20% - Accent1 3 3 2 3 2" xfId="811" xr:uid="{00000000-0005-0000-0000-0000A1010000}"/>
    <cellStyle name="20% - Accent1 3 3 3" xfId="812" xr:uid="{00000000-0005-0000-0000-0000A2010000}"/>
    <cellStyle name="20% - Accent1 3 3 3 2" xfId="813" xr:uid="{00000000-0005-0000-0000-0000A3010000}"/>
    <cellStyle name="20% - Accent1 3 3 3 3" xfId="814" xr:uid="{00000000-0005-0000-0000-0000A4010000}"/>
    <cellStyle name="20% - Accent1 3 3 4" xfId="815" xr:uid="{00000000-0005-0000-0000-0000A5010000}"/>
    <cellStyle name="20% - Accent1 3 3 4 2" xfId="816" xr:uid="{00000000-0005-0000-0000-0000A6010000}"/>
    <cellStyle name="20% - Accent1 3 3 5" xfId="817" xr:uid="{00000000-0005-0000-0000-0000A7010000}"/>
    <cellStyle name="20% - Accent1 3 3 6" xfId="818" xr:uid="{00000000-0005-0000-0000-0000A8010000}"/>
    <cellStyle name="20% - Accent1 3 3 7" xfId="819" xr:uid="{00000000-0005-0000-0000-0000A9010000}"/>
    <cellStyle name="20% - Accent1 3 3 8" xfId="820" xr:uid="{00000000-0005-0000-0000-0000AA010000}"/>
    <cellStyle name="20% - Accent1 3 4" xfId="821" xr:uid="{00000000-0005-0000-0000-0000AB010000}"/>
    <cellStyle name="20% - Accent1 3 4 2" xfId="822" xr:uid="{00000000-0005-0000-0000-0000AC010000}"/>
    <cellStyle name="20% - Accent1 3 4 2 2" xfId="823" xr:uid="{00000000-0005-0000-0000-0000AD010000}"/>
    <cellStyle name="20% - Accent1 3 4 2 3" xfId="824" xr:uid="{00000000-0005-0000-0000-0000AE010000}"/>
    <cellStyle name="20% - Accent1 3 4 3" xfId="825" xr:uid="{00000000-0005-0000-0000-0000AF010000}"/>
    <cellStyle name="20% - Accent1 3 4 3 2" xfId="826" xr:uid="{00000000-0005-0000-0000-0000B0010000}"/>
    <cellStyle name="20% - Accent1 3 4 3 3" xfId="827" xr:uid="{00000000-0005-0000-0000-0000B1010000}"/>
    <cellStyle name="20% - Accent1 3 4 4" xfId="828" xr:uid="{00000000-0005-0000-0000-0000B2010000}"/>
    <cellStyle name="20% - Accent1 3 4 4 2" xfId="829" xr:uid="{00000000-0005-0000-0000-0000B3010000}"/>
    <cellStyle name="20% - Accent1 3 4 5" xfId="830" xr:uid="{00000000-0005-0000-0000-0000B4010000}"/>
    <cellStyle name="20% - Accent1 3 4 6" xfId="831" xr:uid="{00000000-0005-0000-0000-0000B5010000}"/>
    <cellStyle name="20% - Accent1 3 4 7" xfId="832" xr:uid="{00000000-0005-0000-0000-0000B6010000}"/>
    <cellStyle name="20% - Accent1 3 4 8" xfId="833" xr:uid="{00000000-0005-0000-0000-0000B7010000}"/>
    <cellStyle name="20% - Accent1 3 5" xfId="834" xr:uid="{00000000-0005-0000-0000-0000B8010000}"/>
    <cellStyle name="20% - Accent1 3 5 2" xfId="835" xr:uid="{00000000-0005-0000-0000-0000B9010000}"/>
    <cellStyle name="20% - Accent1 3 5 2 2" xfId="836" xr:uid="{00000000-0005-0000-0000-0000BA010000}"/>
    <cellStyle name="20% - Accent1 3 5 2 3" xfId="837" xr:uid="{00000000-0005-0000-0000-0000BB010000}"/>
    <cellStyle name="20% - Accent1 3 5 3" xfId="838" xr:uid="{00000000-0005-0000-0000-0000BC010000}"/>
    <cellStyle name="20% - Accent1 3 5 3 2" xfId="839" xr:uid="{00000000-0005-0000-0000-0000BD010000}"/>
    <cellStyle name="20% - Accent1 3 5 4" xfId="840" xr:uid="{00000000-0005-0000-0000-0000BE010000}"/>
    <cellStyle name="20% - Accent1 3 5 5" xfId="841" xr:uid="{00000000-0005-0000-0000-0000BF010000}"/>
    <cellStyle name="20% - Accent1 3 5 6" xfId="842" xr:uid="{00000000-0005-0000-0000-0000C0010000}"/>
    <cellStyle name="20% - Accent1 3 5 7" xfId="843" xr:uid="{00000000-0005-0000-0000-0000C1010000}"/>
    <cellStyle name="20% - Accent1 3 5 8" xfId="844" xr:uid="{00000000-0005-0000-0000-0000C2010000}"/>
    <cellStyle name="20% - Accent1 3 6" xfId="845" xr:uid="{00000000-0005-0000-0000-0000C3010000}"/>
    <cellStyle name="20% - Accent1 3 6 2" xfId="846" xr:uid="{00000000-0005-0000-0000-0000C4010000}"/>
    <cellStyle name="20% - Accent1 3 6 3" xfId="847" xr:uid="{00000000-0005-0000-0000-0000C5010000}"/>
    <cellStyle name="20% - Accent1 3 7" xfId="848" xr:uid="{00000000-0005-0000-0000-0000C6010000}"/>
    <cellStyle name="20% - Accent1 3 7 2" xfId="849" xr:uid="{00000000-0005-0000-0000-0000C7010000}"/>
    <cellStyle name="20% - Accent1 3 7 3" xfId="850" xr:uid="{00000000-0005-0000-0000-0000C8010000}"/>
    <cellStyle name="20% - Accent1 3 8" xfId="851" xr:uid="{00000000-0005-0000-0000-0000C9010000}"/>
    <cellStyle name="20% - Accent1 3 8 2" xfId="852" xr:uid="{00000000-0005-0000-0000-0000CA010000}"/>
    <cellStyle name="20% - Accent1 3 8 3" xfId="853" xr:uid="{00000000-0005-0000-0000-0000CB010000}"/>
    <cellStyle name="20% - Accent1 3 9" xfId="854" xr:uid="{00000000-0005-0000-0000-0000CC010000}"/>
    <cellStyle name="20% - Accent1 3 9 2" xfId="855" xr:uid="{00000000-0005-0000-0000-0000CD010000}"/>
    <cellStyle name="20% - Accent1 3 9 3" xfId="856" xr:uid="{00000000-0005-0000-0000-0000CE010000}"/>
    <cellStyle name="20% - Accent1 4" xfId="857" xr:uid="{00000000-0005-0000-0000-0000CF010000}"/>
    <cellStyle name="20% - Accent1 4 10" xfId="858" xr:uid="{00000000-0005-0000-0000-0000D0010000}"/>
    <cellStyle name="20% - Accent1 4 11" xfId="859" xr:uid="{00000000-0005-0000-0000-0000D1010000}"/>
    <cellStyle name="20% - Accent1 4 12" xfId="860" xr:uid="{00000000-0005-0000-0000-0000D2010000}"/>
    <cellStyle name="20% - Accent1 4 13" xfId="861" xr:uid="{00000000-0005-0000-0000-0000D3010000}"/>
    <cellStyle name="20% - Accent1 4 2" xfId="862" xr:uid="{00000000-0005-0000-0000-0000D4010000}"/>
    <cellStyle name="20% - Accent1 4 2 2" xfId="863" xr:uid="{00000000-0005-0000-0000-0000D5010000}"/>
    <cellStyle name="20% - Accent1 4 2 2 2" xfId="864" xr:uid="{00000000-0005-0000-0000-0000D6010000}"/>
    <cellStyle name="20% - Accent1 4 2 2 2 2" xfId="865" xr:uid="{00000000-0005-0000-0000-0000D7010000}"/>
    <cellStyle name="20% - Accent1 4 2 2 2 2 2" xfId="866" xr:uid="{00000000-0005-0000-0000-0000D8010000}"/>
    <cellStyle name="20% - Accent1 4 2 2 2 2 3" xfId="867" xr:uid="{00000000-0005-0000-0000-0000D9010000}"/>
    <cellStyle name="20% - Accent1 4 2 2 2 3" xfId="868" xr:uid="{00000000-0005-0000-0000-0000DA010000}"/>
    <cellStyle name="20% - Accent1 4 2 2 2 3 2" xfId="869" xr:uid="{00000000-0005-0000-0000-0000DB010000}"/>
    <cellStyle name="20% - Accent1 4 2 2 2 3 3" xfId="870" xr:uid="{00000000-0005-0000-0000-0000DC010000}"/>
    <cellStyle name="20% - Accent1 4 2 2 2 4" xfId="871" xr:uid="{00000000-0005-0000-0000-0000DD010000}"/>
    <cellStyle name="20% - Accent1 4 2 2 2 5" xfId="872" xr:uid="{00000000-0005-0000-0000-0000DE010000}"/>
    <cellStyle name="20% - Accent1 4 2 2 2 6" xfId="873" xr:uid="{00000000-0005-0000-0000-0000DF010000}"/>
    <cellStyle name="20% - Accent1 4 2 2 2 7" xfId="874" xr:uid="{00000000-0005-0000-0000-0000E0010000}"/>
    <cellStyle name="20% - Accent1 4 2 2 2 8" xfId="875" xr:uid="{00000000-0005-0000-0000-0000E1010000}"/>
    <cellStyle name="20% - Accent1 4 2 2 3" xfId="876" xr:uid="{00000000-0005-0000-0000-0000E2010000}"/>
    <cellStyle name="20% - Accent1 4 2 2 3 2" xfId="877" xr:uid="{00000000-0005-0000-0000-0000E3010000}"/>
    <cellStyle name="20% - Accent1 4 2 2 3 3" xfId="878" xr:uid="{00000000-0005-0000-0000-0000E4010000}"/>
    <cellStyle name="20% - Accent1 4 2 2 4" xfId="879" xr:uid="{00000000-0005-0000-0000-0000E5010000}"/>
    <cellStyle name="20% - Accent1 4 2 2 4 2" xfId="880" xr:uid="{00000000-0005-0000-0000-0000E6010000}"/>
    <cellStyle name="20% - Accent1 4 2 2 4 3" xfId="881" xr:uid="{00000000-0005-0000-0000-0000E7010000}"/>
    <cellStyle name="20% - Accent1 4 2 2 5" xfId="882" xr:uid="{00000000-0005-0000-0000-0000E8010000}"/>
    <cellStyle name="20% - Accent1 4 2 2 5 2" xfId="883" xr:uid="{00000000-0005-0000-0000-0000E9010000}"/>
    <cellStyle name="20% - Accent1 4 2 2 6" xfId="884" xr:uid="{00000000-0005-0000-0000-0000EA010000}"/>
    <cellStyle name="20% - Accent1 4 2 2 7" xfId="885" xr:uid="{00000000-0005-0000-0000-0000EB010000}"/>
    <cellStyle name="20% - Accent1 4 2 2 8" xfId="886" xr:uid="{00000000-0005-0000-0000-0000EC010000}"/>
    <cellStyle name="20% - Accent1 4 2 2 9" xfId="887" xr:uid="{00000000-0005-0000-0000-0000ED010000}"/>
    <cellStyle name="20% - Accent1 4 2 3" xfId="888" xr:uid="{00000000-0005-0000-0000-0000EE010000}"/>
    <cellStyle name="20% - Accent1 4 2 3 2" xfId="889" xr:uid="{00000000-0005-0000-0000-0000EF010000}"/>
    <cellStyle name="20% - Accent1 4 2 3 2 2" xfId="890" xr:uid="{00000000-0005-0000-0000-0000F0010000}"/>
    <cellStyle name="20% - Accent1 4 2 3 2 3" xfId="891" xr:uid="{00000000-0005-0000-0000-0000F1010000}"/>
    <cellStyle name="20% - Accent1 4 2 3 3" xfId="892" xr:uid="{00000000-0005-0000-0000-0000F2010000}"/>
    <cellStyle name="20% - Accent1 4 2 3 3 2" xfId="893" xr:uid="{00000000-0005-0000-0000-0000F3010000}"/>
    <cellStyle name="20% - Accent1 4 2 3 4" xfId="894" xr:uid="{00000000-0005-0000-0000-0000F4010000}"/>
    <cellStyle name="20% - Accent1 4 2 4" xfId="895" xr:uid="{00000000-0005-0000-0000-0000F5010000}"/>
    <cellStyle name="20% - Accent1 4 2 4 2" xfId="896" xr:uid="{00000000-0005-0000-0000-0000F6010000}"/>
    <cellStyle name="20% - Accent1 4 2 4 3" xfId="897" xr:uid="{00000000-0005-0000-0000-0000F7010000}"/>
    <cellStyle name="20% - Accent1 4 2 5" xfId="898" xr:uid="{00000000-0005-0000-0000-0000F8010000}"/>
    <cellStyle name="20% - Accent1 4 2 5 2" xfId="899" xr:uid="{00000000-0005-0000-0000-0000F9010000}"/>
    <cellStyle name="20% - Accent1 4 2 5 3" xfId="900" xr:uid="{00000000-0005-0000-0000-0000FA010000}"/>
    <cellStyle name="20% - Accent1 4 2 6" xfId="901" xr:uid="{00000000-0005-0000-0000-0000FB010000}"/>
    <cellStyle name="20% - Accent1 4 2 7" xfId="902" xr:uid="{00000000-0005-0000-0000-0000FC010000}"/>
    <cellStyle name="20% - Accent1 4 2 8" xfId="903" xr:uid="{00000000-0005-0000-0000-0000FD010000}"/>
    <cellStyle name="20% - Accent1 4 2 9" xfId="904" xr:uid="{00000000-0005-0000-0000-0000FE010000}"/>
    <cellStyle name="20% - Accent1 4 3" xfId="905" xr:uid="{00000000-0005-0000-0000-0000FF010000}"/>
    <cellStyle name="20% - Accent1 4 3 2" xfId="906" xr:uid="{00000000-0005-0000-0000-000000020000}"/>
    <cellStyle name="20% - Accent1 4 3 2 2" xfId="907" xr:uid="{00000000-0005-0000-0000-000001020000}"/>
    <cellStyle name="20% - Accent1 4 3 2 3" xfId="908" xr:uid="{00000000-0005-0000-0000-000002020000}"/>
    <cellStyle name="20% - Accent1 4 3 3" xfId="909" xr:uid="{00000000-0005-0000-0000-000003020000}"/>
    <cellStyle name="20% - Accent1 4 3 3 2" xfId="910" xr:uid="{00000000-0005-0000-0000-000004020000}"/>
    <cellStyle name="20% - Accent1 4 3 3 3" xfId="911" xr:uid="{00000000-0005-0000-0000-000005020000}"/>
    <cellStyle name="20% - Accent1 4 3 4" xfId="912" xr:uid="{00000000-0005-0000-0000-000006020000}"/>
    <cellStyle name="20% - Accent1 4 3 4 2" xfId="913" xr:uid="{00000000-0005-0000-0000-000007020000}"/>
    <cellStyle name="20% - Accent1 4 3 5" xfId="914" xr:uid="{00000000-0005-0000-0000-000008020000}"/>
    <cellStyle name="20% - Accent1 4 3 6" xfId="915" xr:uid="{00000000-0005-0000-0000-000009020000}"/>
    <cellStyle name="20% - Accent1 4 3 7" xfId="916" xr:uid="{00000000-0005-0000-0000-00000A020000}"/>
    <cellStyle name="20% - Accent1 4 3 8" xfId="917" xr:uid="{00000000-0005-0000-0000-00000B020000}"/>
    <cellStyle name="20% - Accent1 4 4" xfId="918" xr:uid="{00000000-0005-0000-0000-00000C020000}"/>
    <cellStyle name="20% - Accent1 4 4 2" xfId="919" xr:uid="{00000000-0005-0000-0000-00000D020000}"/>
    <cellStyle name="20% - Accent1 4 4 2 2" xfId="920" xr:uid="{00000000-0005-0000-0000-00000E020000}"/>
    <cellStyle name="20% - Accent1 4 4 2 3" xfId="921" xr:uid="{00000000-0005-0000-0000-00000F020000}"/>
    <cellStyle name="20% - Accent1 4 4 3" xfId="922" xr:uid="{00000000-0005-0000-0000-000010020000}"/>
    <cellStyle name="20% - Accent1 4 4 3 2" xfId="923" xr:uid="{00000000-0005-0000-0000-000011020000}"/>
    <cellStyle name="20% - Accent1 4 4 3 3" xfId="924" xr:uid="{00000000-0005-0000-0000-000012020000}"/>
    <cellStyle name="20% - Accent1 4 4 4" xfId="925" xr:uid="{00000000-0005-0000-0000-000013020000}"/>
    <cellStyle name="20% - Accent1 4 4 5" xfId="926" xr:uid="{00000000-0005-0000-0000-000014020000}"/>
    <cellStyle name="20% - Accent1 4 4 6" xfId="927" xr:uid="{00000000-0005-0000-0000-000015020000}"/>
    <cellStyle name="20% - Accent1 4 4 7" xfId="928" xr:uid="{00000000-0005-0000-0000-000016020000}"/>
    <cellStyle name="20% - Accent1 4 4 8" xfId="929" xr:uid="{00000000-0005-0000-0000-000017020000}"/>
    <cellStyle name="20% - Accent1 4 5" xfId="930" xr:uid="{00000000-0005-0000-0000-000018020000}"/>
    <cellStyle name="20% - Accent1 4 5 2" xfId="931" xr:uid="{00000000-0005-0000-0000-000019020000}"/>
    <cellStyle name="20% - Accent1 4 5 2 2" xfId="932" xr:uid="{00000000-0005-0000-0000-00001A020000}"/>
    <cellStyle name="20% - Accent1 4 5 2 3" xfId="933" xr:uid="{00000000-0005-0000-0000-00001B020000}"/>
    <cellStyle name="20% - Accent1 4 5 3" xfId="934" xr:uid="{00000000-0005-0000-0000-00001C020000}"/>
    <cellStyle name="20% - Accent1 4 5 3 2" xfId="935" xr:uid="{00000000-0005-0000-0000-00001D020000}"/>
    <cellStyle name="20% - Accent1 4 5 4" xfId="936" xr:uid="{00000000-0005-0000-0000-00001E020000}"/>
    <cellStyle name="20% - Accent1 4 6" xfId="937" xr:uid="{00000000-0005-0000-0000-00001F020000}"/>
    <cellStyle name="20% - Accent1 4 6 2" xfId="938" xr:uid="{00000000-0005-0000-0000-000020020000}"/>
    <cellStyle name="20% - Accent1 4 6 3" xfId="939" xr:uid="{00000000-0005-0000-0000-000021020000}"/>
    <cellStyle name="20% - Accent1 4 7" xfId="940" xr:uid="{00000000-0005-0000-0000-000022020000}"/>
    <cellStyle name="20% - Accent1 4 7 2" xfId="941" xr:uid="{00000000-0005-0000-0000-000023020000}"/>
    <cellStyle name="20% - Accent1 4 7 3" xfId="942" xr:uid="{00000000-0005-0000-0000-000024020000}"/>
    <cellStyle name="20% - Accent1 4 8" xfId="943" xr:uid="{00000000-0005-0000-0000-000025020000}"/>
    <cellStyle name="20% - Accent1 4 8 2" xfId="944" xr:uid="{00000000-0005-0000-0000-000026020000}"/>
    <cellStyle name="20% - Accent1 4 8 3" xfId="945" xr:uid="{00000000-0005-0000-0000-000027020000}"/>
    <cellStyle name="20% - Accent1 4 9" xfId="946" xr:uid="{00000000-0005-0000-0000-000028020000}"/>
    <cellStyle name="20% - Accent1 5" xfId="947" xr:uid="{00000000-0005-0000-0000-000029020000}"/>
    <cellStyle name="20% - Accent1 5 10" xfId="948" xr:uid="{00000000-0005-0000-0000-00002A020000}"/>
    <cellStyle name="20% - Accent1 5 11" xfId="949" xr:uid="{00000000-0005-0000-0000-00002B020000}"/>
    <cellStyle name="20% - Accent1 5 12" xfId="950" xr:uid="{00000000-0005-0000-0000-00002C020000}"/>
    <cellStyle name="20% - Accent1 5 2" xfId="951" xr:uid="{00000000-0005-0000-0000-00002D020000}"/>
    <cellStyle name="20% - Accent1 5 2 2" xfId="952" xr:uid="{00000000-0005-0000-0000-00002E020000}"/>
    <cellStyle name="20% - Accent1 5 2 2 2" xfId="953" xr:uid="{00000000-0005-0000-0000-00002F020000}"/>
    <cellStyle name="20% - Accent1 5 2 2 2 2" xfId="954" xr:uid="{00000000-0005-0000-0000-000030020000}"/>
    <cellStyle name="20% - Accent1 5 2 2 2 2 2" xfId="955" xr:uid="{00000000-0005-0000-0000-000031020000}"/>
    <cellStyle name="20% - Accent1 5 2 2 2 2 3" xfId="956" xr:uid="{00000000-0005-0000-0000-000032020000}"/>
    <cellStyle name="20% - Accent1 5 2 2 2 3" xfId="957" xr:uid="{00000000-0005-0000-0000-000033020000}"/>
    <cellStyle name="20% - Accent1 5 2 2 2 3 2" xfId="958" xr:uid="{00000000-0005-0000-0000-000034020000}"/>
    <cellStyle name="20% - Accent1 5 2 2 2 3 3" xfId="959" xr:uid="{00000000-0005-0000-0000-000035020000}"/>
    <cellStyle name="20% - Accent1 5 2 2 2 4" xfId="960" xr:uid="{00000000-0005-0000-0000-000036020000}"/>
    <cellStyle name="20% - Accent1 5 2 2 2 5" xfId="961" xr:uid="{00000000-0005-0000-0000-000037020000}"/>
    <cellStyle name="20% - Accent1 5 2 2 2 6" xfId="962" xr:uid="{00000000-0005-0000-0000-000038020000}"/>
    <cellStyle name="20% - Accent1 5 2 2 2 7" xfId="963" xr:uid="{00000000-0005-0000-0000-000039020000}"/>
    <cellStyle name="20% - Accent1 5 2 2 2 8" xfId="964" xr:uid="{00000000-0005-0000-0000-00003A020000}"/>
    <cellStyle name="20% - Accent1 5 2 2 3" xfId="965" xr:uid="{00000000-0005-0000-0000-00003B020000}"/>
    <cellStyle name="20% - Accent1 5 2 2 3 2" xfId="966" xr:uid="{00000000-0005-0000-0000-00003C020000}"/>
    <cellStyle name="20% - Accent1 5 2 2 3 3" xfId="967" xr:uid="{00000000-0005-0000-0000-00003D020000}"/>
    <cellStyle name="20% - Accent1 5 2 2 4" xfId="968" xr:uid="{00000000-0005-0000-0000-00003E020000}"/>
    <cellStyle name="20% - Accent1 5 2 2 4 2" xfId="969" xr:uid="{00000000-0005-0000-0000-00003F020000}"/>
    <cellStyle name="20% - Accent1 5 2 2 4 3" xfId="970" xr:uid="{00000000-0005-0000-0000-000040020000}"/>
    <cellStyle name="20% - Accent1 5 2 2 5" xfId="971" xr:uid="{00000000-0005-0000-0000-000041020000}"/>
    <cellStyle name="20% - Accent1 5 2 2 5 2" xfId="972" xr:uid="{00000000-0005-0000-0000-000042020000}"/>
    <cellStyle name="20% - Accent1 5 2 2 6" xfId="973" xr:uid="{00000000-0005-0000-0000-000043020000}"/>
    <cellStyle name="20% - Accent1 5 2 2 7" xfId="974" xr:uid="{00000000-0005-0000-0000-000044020000}"/>
    <cellStyle name="20% - Accent1 5 2 2 8" xfId="975" xr:uid="{00000000-0005-0000-0000-000045020000}"/>
    <cellStyle name="20% - Accent1 5 2 2 9" xfId="976" xr:uid="{00000000-0005-0000-0000-000046020000}"/>
    <cellStyle name="20% - Accent1 5 2 3" xfId="977" xr:uid="{00000000-0005-0000-0000-000047020000}"/>
    <cellStyle name="20% - Accent1 5 2 3 2" xfId="978" xr:uid="{00000000-0005-0000-0000-000048020000}"/>
    <cellStyle name="20% - Accent1 5 2 3 2 2" xfId="979" xr:uid="{00000000-0005-0000-0000-000049020000}"/>
    <cellStyle name="20% - Accent1 5 2 3 2 3" xfId="980" xr:uid="{00000000-0005-0000-0000-00004A020000}"/>
    <cellStyle name="20% - Accent1 5 2 3 3" xfId="981" xr:uid="{00000000-0005-0000-0000-00004B020000}"/>
    <cellStyle name="20% - Accent1 5 2 3 3 2" xfId="982" xr:uid="{00000000-0005-0000-0000-00004C020000}"/>
    <cellStyle name="20% - Accent1 5 2 3 4" xfId="983" xr:uid="{00000000-0005-0000-0000-00004D020000}"/>
    <cellStyle name="20% - Accent1 5 2 4" xfId="984" xr:uid="{00000000-0005-0000-0000-00004E020000}"/>
    <cellStyle name="20% - Accent1 5 2 5" xfId="985" xr:uid="{00000000-0005-0000-0000-00004F020000}"/>
    <cellStyle name="20% - Accent1 5 2_Dec monthly report" xfId="986" xr:uid="{00000000-0005-0000-0000-000050020000}"/>
    <cellStyle name="20% - Accent1 5 3" xfId="987" xr:uid="{00000000-0005-0000-0000-000051020000}"/>
    <cellStyle name="20% - Accent1 5 3 2" xfId="988" xr:uid="{00000000-0005-0000-0000-000052020000}"/>
    <cellStyle name="20% - Accent1 5 3 2 2" xfId="989" xr:uid="{00000000-0005-0000-0000-000053020000}"/>
    <cellStyle name="20% - Accent1 5 3 2 3" xfId="990" xr:uid="{00000000-0005-0000-0000-000054020000}"/>
    <cellStyle name="20% - Accent1 5 3 3" xfId="991" xr:uid="{00000000-0005-0000-0000-000055020000}"/>
    <cellStyle name="20% - Accent1 5 3 3 2" xfId="992" xr:uid="{00000000-0005-0000-0000-000056020000}"/>
    <cellStyle name="20% - Accent1 5 3 3 3" xfId="993" xr:uid="{00000000-0005-0000-0000-000057020000}"/>
    <cellStyle name="20% - Accent1 5 3 4" xfId="994" xr:uid="{00000000-0005-0000-0000-000058020000}"/>
    <cellStyle name="20% - Accent1 5 3 4 2" xfId="995" xr:uid="{00000000-0005-0000-0000-000059020000}"/>
    <cellStyle name="20% - Accent1 5 3 5" xfId="996" xr:uid="{00000000-0005-0000-0000-00005A020000}"/>
    <cellStyle name="20% - Accent1 5 3 6" xfId="997" xr:uid="{00000000-0005-0000-0000-00005B020000}"/>
    <cellStyle name="20% - Accent1 5 3 7" xfId="998" xr:uid="{00000000-0005-0000-0000-00005C020000}"/>
    <cellStyle name="20% - Accent1 5 3 8" xfId="999" xr:uid="{00000000-0005-0000-0000-00005D020000}"/>
    <cellStyle name="20% - Accent1 5 4" xfId="1000" xr:uid="{00000000-0005-0000-0000-00005E020000}"/>
    <cellStyle name="20% - Accent1 5 4 2" xfId="1001" xr:uid="{00000000-0005-0000-0000-00005F020000}"/>
    <cellStyle name="20% - Accent1 5 4 2 2" xfId="1002" xr:uid="{00000000-0005-0000-0000-000060020000}"/>
    <cellStyle name="20% - Accent1 5 4 2 3" xfId="1003" xr:uid="{00000000-0005-0000-0000-000061020000}"/>
    <cellStyle name="20% - Accent1 5 4 3" xfId="1004" xr:uid="{00000000-0005-0000-0000-000062020000}"/>
    <cellStyle name="20% - Accent1 5 4 3 2" xfId="1005" xr:uid="{00000000-0005-0000-0000-000063020000}"/>
    <cellStyle name="20% - Accent1 5 4 3 3" xfId="1006" xr:uid="{00000000-0005-0000-0000-000064020000}"/>
    <cellStyle name="20% - Accent1 5 4 4" xfId="1007" xr:uid="{00000000-0005-0000-0000-000065020000}"/>
    <cellStyle name="20% - Accent1 5 4 5" xfId="1008" xr:uid="{00000000-0005-0000-0000-000066020000}"/>
    <cellStyle name="20% - Accent1 5 4 6" xfId="1009" xr:uid="{00000000-0005-0000-0000-000067020000}"/>
    <cellStyle name="20% - Accent1 5 4 7" xfId="1010" xr:uid="{00000000-0005-0000-0000-000068020000}"/>
    <cellStyle name="20% - Accent1 5 4 8" xfId="1011" xr:uid="{00000000-0005-0000-0000-000069020000}"/>
    <cellStyle name="20% - Accent1 5 5" xfId="1012" xr:uid="{00000000-0005-0000-0000-00006A020000}"/>
    <cellStyle name="20% - Accent1 5 5 2" xfId="1013" xr:uid="{00000000-0005-0000-0000-00006B020000}"/>
    <cellStyle name="20% - Accent1 5 5 3" xfId="1014" xr:uid="{00000000-0005-0000-0000-00006C020000}"/>
    <cellStyle name="20% - Accent1 5 6" xfId="1015" xr:uid="{00000000-0005-0000-0000-00006D020000}"/>
    <cellStyle name="20% - Accent1 5 6 2" xfId="1016" xr:uid="{00000000-0005-0000-0000-00006E020000}"/>
    <cellStyle name="20% - Accent1 5 6 3" xfId="1017" xr:uid="{00000000-0005-0000-0000-00006F020000}"/>
    <cellStyle name="20% - Accent1 5 7" xfId="1018" xr:uid="{00000000-0005-0000-0000-000070020000}"/>
    <cellStyle name="20% - Accent1 5 7 2" xfId="1019" xr:uid="{00000000-0005-0000-0000-000071020000}"/>
    <cellStyle name="20% - Accent1 5 7 3" xfId="1020" xr:uid="{00000000-0005-0000-0000-000072020000}"/>
    <cellStyle name="20% - Accent1 5 8" xfId="1021" xr:uid="{00000000-0005-0000-0000-000073020000}"/>
    <cellStyle name="20% - Accent1 5 9" xfId="1022" xr:uid="{00000000-0005-0000-0000-000074020000}"/>
    <cellStyle name="20% - Accent1 6" xfId="1023" xr:uid="{00000000-0005-0000-0000-000075020000}"/>
    <cellStyle name="20% - Accent1 6 2" xfId="1024" xr:uid="{00000000-0005-0000-0000-000076020000}"/>
    <cellStyle name="20% - Accent1 6 2 2" xfId="1025" xr:uid="{00000000-0005-0000-0000-000077020000}"/>
    <cellStyle name="20% - Accent1 6 2 2 2" xfId="1026" xr:uid="{00000000-0005-0000-0000-000078020000}"/>
    <cellStyle name="20% - Accent1 6 2 2 2 2" xfId="1027" xr:uid="{00000000-0005-0000-0000-000079020000}"/>
    <cellStyle name="20% - Accent1 6 2 2 2 3" xfId="1028" xr:uid="{00000000-0005-0000-0000-00007A020000}"/>
    <cellStyle name="20% - Accent1 6 2 2 3" xfId="1029" xr:uid="{00000000-0005-0000-0000-00007B020000}"/>
    <cellStyle name="20% - Accent1 6 2 2 3 2" xfId="1030" xr:uid="{00000000-0005-0000-0000-00007C020000}"/>
    <cellStyle name="20% - Accent1 6 2 2 3 3" xfId="1031" xr:uid="{00000000-0005-0000-0000-00007D020000}"/>
    <cellStyle name="20% - Accent1 6 2 2 4" xfId="1032" xr:uid="{00000000-0005-0000-0000-00007E020000}"/>
    <cellStyle name="20% - Accent1 6 2 2 5" xfId="1033" xr:uid="{00000000-0005-0000-0000-00007F020000}"/>
    <cellStyle name="20% - Accent1 6 2 2 6" xfId="1034" xr:uid="{00000000-0005-0000-0000-000080020000}"/>
    <cellStyle name="20% - Accent1 6 2 2 7" xfId="1035" xr:uid="{00000000-0005-0000-0000-000081020000}"/>
    <cellStyle name="20% - Accent1 6 2 2 8" xfId="1036" xr:uid="{00000000-0005-0000-0000-000082020000}"/>
    <cellStyle name="20% - Accent1 6 2 3" xfId="1037" xr:uid="{00000000-0005-0000-0000-000083020000}"/>
    <cellStyle name="20% - Accent1 6 2 3 2" xfId="1038" xr:uid="{00000000-0005-0000-0000-000084020000}"/>
    <cellStyle name="20% - Accent1 6 2 3 3" xfId="1039" xr:uid="{00000000-0005-0000-0000-000085020000}"/>
    <cellStyle name="20% - Accent1 6 2 4" xfId="1040" xr:uid="{00000000-0005-0000-0000-000086020000}"/>
    <cellStyle name="20% - Accent1 6 2 4 2" xfId="1041" xr:uid="{00000000-0005-0000-0000-000087020000}"/>
    <cellStyle name="20% - Accent1 6 2 4 3" xfId="1042" xr:uid="{00000000-0005-0000-0000-000088020000}"/>
    <cellStyle name="20% - Accent1 6 2 5" xfId="1043" xr:uid="{00000000-0005-0000-0000-000089020000}"/>
    <cellStyle name="20% - Accent1 6 2 5 2" xfId="1044" xr:uid="{00000000-0005-0000-0000-00008A020000}"/>
    <cellStyle name="20% - Accent1 6 2 6" xfId="1045" xr:uid="{00000000-0005-0000-0000-00008B020000}"/>
    <cellStyle name="20% - Accent1 6 2 7" xfId="1046" xr:uid="{00000000-0005-0000-0000-00008C020000}"/>
    <cellStyle name="20% - Accent1 6 2 8" xfId="1047" xr:uid="{00000000-0005-0000-0000-00008D020000}"/>
    <cellStyle name="20% - Accent1 6 2 9" xfId="1048" xr:uid="{00000000-0005-0000-0000-00008E020000}"/>
    <cellStyle name="20% - Accent1 6 3" xfId="1049" xr:uid="{00000000-0005-0000-0000-00008F020000}"/>
    <cellStyle name="20% - Accent1 6 3 2" xfId="1050" xr:uid="{00000000-0005-0000-0000-000090020000}"/>
    <cellStyle name="20% - Accent1 6 3 2 2" xfId="1051" xr:uid="{00000000-0005-0000-0000-000091020000}"/>
    <cellStyle name="20% - Accent1 6 3 2 3" xfId="1052" xr:uid="{00000000-0005-0000-0000-000092020000}"/>
    <cellStyle name="20% - Accent1 6 3 3" xfId="1053" xr:uid="{00000000-0005-0000-0000-000093020000}"/>
    <cellStyle name="20% - Accent1 6 3 3 2" xfId="1054" xr:uid="{00000000-0005-0000-0000-000094020000}"/>
    <cellStyle name="20% - Accent1 6 3 4" xfId="1055" xr:uid="{00000000-0005-0000-0000-000095020000}"/>
    <cellStyle name="20% - Accent1 6 4" xfId="1056" xr:uid="{00000000-0005-0000-0000-000096020000}"/>
    <cellStyle name="20% - Accent1 6 5" xfId="1057" xr:uid="{00000000-0005-0000-0000-000097020000}"/>
    <cellStyle name="20% - Accent1 6_Dec monthly report" xfId="1058" xr:uid="{00000000-0005-0000-0000-000098020000}"/>
    <cellStyle name="20% - Accent1 7" xfId="1059" xr:uid="{00000000-0005-0000-0000-000099020000}"/>
    <cellStyle name="20% - Accent1 7 2" xfId="1060" xr:uid="{00000000-0005-0000-0000-00009A020000}"/>
    <cellStyle name="20% - Accent1 7 3" xfId="1061" xr:uid="{00000000-0005-0000-0000-00009B020000}"/>
    <cellStyle name="20% - Accent1 7 4" xfId="1062" xr:uid="{00000000-0005-0000-0000-00009C020000}"/>
    <cellStyle name="20% - Accent1 8" xfId="1063" xr:uid="{00000000-0005-0000-0000-00009D020000}"/>
    <cellStyle name="20% - Accent1 8 2" xfId="1064" xr:uid="{00000000-0005-0000-0000-00009E020000}"/>
    <cellStyle name="20% - Accent1 8 2 2" xfId="1065" xr:uid="{00000000-0005-0000-0000-00009F020000}"/>
    <cellStyle name="20% - Accent1 8 2 3" xfId="1066" xr:uid="{00000000-0005-0000-0000-0000A0020000}"/>
    <cellStyle name="20% - Accent1 8 2 3 2" xfId="1067" xr:uid="{00000000-0005-0000-0000-0000A1020000}"/>
    <cellStyle name="20% - Accent1 8 3" xfId="1068" xr:uid="{00000000-0005-0000-0000-0000A2020000}"/>
    <cellStyle name="20% - Accent1 8 3 2" xfId="1069" xr:uid="{00000000-0005-0000-0000-0000A3020000}"/>
    <cellStyle name="20% - Accent1 8 3 3" xfId="1070" xr:uid="{00000000-0005-0000-0000-0000A4020000}"/>
    <cellStyle name="20% - Accent1 8 4" xfId="1071" xr:uid="{00000000-0005-0000-0000-0000A5020000}"/>
    <cellStyle name="20% - Accent1 8 4 2" xfId="1072" xr:uid="{00000000-0005-0000-0000-0000A6020000}"/>
    <cellStyle name="20% - Accent1 8 5" xfId="1073" xr:uid="{00000000-0005-0000-0000-0000A7020000}"/>
    <cellStyle name="20% - Accent1 8 6" xfId="1074" xr:uid="{00000000-0005-0000-0000-0000A8020000}"/>
    <cellStyle name="20% - Accent1 8 7" xfId="1075" xr:uid="{00000000-0005-0000-0000-0000A9020000}"/>
    <cellStyle name="20% - Accent1 8 8" xfId="1076" xr:uid="{00000000-0005-0000-0000-0000AA020000}"/>
    <cellStyle name="20% - Accent1 9" xfId="1077" xr:uid="{00000000-0005-0000-0000-0000AB020000}"/>
    <cellStyle name="20% - Accent1 9 2" xfId="1078" xr:uid="{00000000-0005-0000-0000-0000AC020000}"/>
    <cellStyle name="20% - Accent1 9 2 2" xfId="1079" xr:uid="{00000000-0005-0000-0000-0000AD020000}"/>
    <cellStyle name="20% - Accent1 9 2 3" xfId="1080" xr:uid="{00000000-0005-0000-0000-0000AE020000}"/>
    <cellStyle name="20% - Accent1 9 3" xfId="1081" xr:uid="{00000000-0005-0000-0000-0000AF020000}"/>
    <cellStyle name="20% - Accent1 9 3 2" xfId="1082" xr:uid="{00000000-0005-0000-0000-0000B0020000}"/>
    <cellStyle name="20% - Accent1 9 3 3" xfId="1083" xr:uid="{00000000-0005-0000-0000-0000B1020000}"/>
    <cellStyle name="20% - Accent1 9 4" xfId="1084" xr:uid="{00000000-0005-0000-0000-0000B2020000}"/>
    <cellStyle name="20% - Accent1 9 4 2" xfId="1085" xr:uid="{00000000-0005-0000-0000-0000B3020000}"/>
    <cellStyle name="20% - Accent1 9 5" xfId="1086" xr:uid="{00000000-0005-0000-0000-0000B4020000}"/>
    <cellStyle name="20% - Accent1 9 6" xfId="1087" xr:uid="{00000000-0005-0000-0000-0000B5020000}"/>
    <cellStyle name="20% - Accent1 9 7" xfId="1088" xr:uid="{00000000-0005-0000-0000-0000B6020000}"/>
    <cellStyle name="20% - Accent1 9 8" xfId="1089" xr:uid="{00000000-0005-0000-0000-0000B7020000}"/>
    <cellStyle name="20% - Accent2 10" xfId="1090" xr:uid="{00000000-0005-0000-0000-0000B8020000}"/>
    <cellStyle name="20% - Accent2 10 2" xfId="1091" xr:uid="{00000000-0005-0000-0000-0000B9020000}"/>
    <cellStyle name="20% - Accent2 10 2 2" xfId="1092" xr:uid="{00000000-0005-0000-0000-0000BA020000}"/>
    <cellStyle name="20% - Accent2 10 2 3" xfId="1093" xr:uid="{00000000-0005-0000-0000-0000BB020000}"/>
    <cellStyle name="20% - Accent2 10 3" xfId="1094" xr:uid="{00000000-0005-0000-0000-0000BC020000}"/>
    <cellStyle name="20% - Accent2 10 4" xfId="1095" xr:uid="{00000000-0005-0000-0000-0000BD020000}"/>
    <cellStyle name="20% - Accent2 10 4 2" xfId="1096" xr:uid="{00000000-0005-0000-0000-0000BE020000}"/>
    <cellStyle name="20% - Accent2 10 5" xfId="1097" xr:uid="{00000000-0005-0000-0000-0000BF020000}"/>
    <cellStyle name="20% - Accent2 11" xfId="1098" xr:uid="{00000000-0005-0000-0000-0000C0020000}"/>
    <cellStyle name="20% - Accent2 11 2" xfId="1099" xr:uid="{00000000-0005-0000-0000-0000C1020000}"/>
    <cellStyle name="20% - Accent2 11 3" xfId="1100" xr:uid="{00000000-0005-0000-0000-0000C2020000}"/>
    <cellStyle name="20% - Accent2 11 3 2" xfId="1101" xr:uid="{00000000-0005-0000-0000-0000C3020000}"/>
    <cellStyle name="20% - Accent2 12" xfId="1102" xr:uid="{00000000-0005-0000-0000-0000C4020000}"/>
    <cellStyle name="20% - Accent2 12 2" xfId="1103" xr:uid="{00000000-0005-0000-0000-0000C5020000}"/>
    <cellStyle name="20% - Accent2 12 3" xfId="1104" xr:uid="{00000000-0005-0000-0000-0000C6020000}"/>
    <cellStyle name="20% - Accent2 13" xfId="1105" xr:uid="{00000000-0005-0000-0000-0000C7020000}"/>
    <cellStyle name="20% - Accent2 13 2" xfId="1106" xr:uid="{00000000-0005-0000-0000-0000C8020000}"/>
    <cellStyle name="20% - Accent2 13 3" xfId="1107" xr:uid="{00000000-0005-0000-0000-0000C9020000}"/>
    <cellStyle name="20% - Accent2 14" xfId="1108" xr:uid="{00000000-0005-0000-0000-0000CA020000}"/>
    <cellStyle name="20% - Accent2 14 2" xfId="1109" xr:uid="{00000000-0005-0000-0000-0000CB020000}"/>
    <cellStyle name="20% - Accent2 14 3" xfId="1110" xr:uid="{00000000-0005-0000-0000-0000CC020000}"/>
    <cellStyle name="20% - Accent2 15" xfId="1111" xr:uid="{00000000-0005-0000-0000-0000CD020000}"/>
    <cellStyle name="20% - Accent2 15 2" xfId="1112" xr:uid="{00000000-0005-0000-0000-0000CE020000}"/>
    <cellStyle name="20% - Accent2 15 3" xfId="1113" xr:uid="{00000000-0005-0000-0000-0000CF020000}"/>
    <cellStyle name="20% - Accent2 16" xfId="1114" xr:uid="{00000000-0005-0000-0000-0000D0020000}"/>
    <cellStyle name="20% - Accent2 16 2" xfId="1115" xr:uid="{00000000-0005-0000-0000-0000D1020000}"/>
    <cellStyle name="20% - Accent2 16 3" xfId="1116" xr:uid="{00000000-0005-0000-0000-0000D2020000}"/>
    <cellStyle name="20% - Accent2 17" xfId="1117" xr:uid="{00000000-0005-0000-0000-0000D3020000}"/>
    <cellStyle name="20% - Accent2 17 2" xfId="1118" xr:uid="{00000000-0005-0000-0000-0000D4020000}"/>
    <cellStyle name="20% - Accent2 17 3" xfId="1119" xr:uid="{00000000-0005-0000-0000-0000D5020000}"/>
    <cellStyle name="20% - Accent2 18" xfId="1120" xr:uid="{00000000-0005-0000-0000-0000D6020000}"/>
    <cellStyle name="20% - Accent2 18 2" xfId="1121" xr:uid="{00000000-0005-0000-0000-0000D7020000}"/>
    <cellStyle name="20% - Accent2 18 3" xfId="1122" xr:uid="{00000000-0005-0000-0000-0000D8020000}"/>
    <cellStyle name="20% - Accent2 19" xfId="1123" xr:uid="{00000000-0005-0000-0000-0000D9020000}"/>
    <cellStyle name="20% - Accent2 19 2" xfId="1124" xr:uid="{00000000-0005-0000-0000-0000DA020000}"/>
    <cellStyle name="20% - Accent2 19 3" xfId="1125" xr:uid="{00000000-0005-0000-0000-0000DB020000}"/>
    <cellStyle name="20% - Accent2 2" xfId="1126" xr:uid="{00000000-0005-0000-0000-0000DC020000}"/>
    <cellStyle name="20% - Accent2 2 10" xfId="1127" xr:uid="{00000000-0005-0000-0000-0000DD020000}"/>
    <cellStyle name="20% - Accent2 2 10 2" xfId="1128" xr:uid="{00000000-0005-0000-0000-0000DE020000}"/>
    <cellStyle name="20% - Accent2 2 10 3" xfId="1129" xr:uid="{00000000-0005-0000-0000-0000DF020000}"/>
    <cellStyle name="20% - Accent2 2 11" xfId="1130" xr:uid="{00000000-0005-0000-0000-0000E0020000}"/>
    <cellStyle name="20% - Accent2 2 11 2" xfId="1131" xr:uid="{00000000-0005-0000-0000-0000E1020000}"/>
    <cellStyle name="20% - Accent2 2 11 3" xfId="1132" xr:uid="{00000000-0005-0000-0000-0000E2020000}"/>
    <cellStyle name="20% - Accent2 2 12" xfId="1133" xr:uid="{00000000-0005-0000-0000-0000E3020000}"/>
    <cellStyle name="20% - Accent2 2 12 2" xfId="1134" xr:uid="{00000000-0005-0000-0000-0000E4020000}"/>
    <cellStyle name="20% - Accent2 2 12 3" xfId="1135" xr:uid="{00000000-0005-0000-0000-0000E5020000}"/>
    <cellStyle name="20% - Accent2 2 13" xfId="1136" xr:uid="{00000000-0005-0000-0000-0000E6020000}"/>
    <cellStyle name="20% - Accent2 2 14" xfId="1137" xr:uid="{00000000-0005-0000-0000-0000E7020000}"/>
    <cellStyle name="20% - Accent2 2 2" xfId="1138" xr:uid="{00000000-0005-0000-0000-0000E8020000}"/>
    <cellStyle name="20% - Accent2 2 2 2" xfId="1139" xr:uid="{00000000-0005-0000-0000-0000E9020000}"/>
    <cellStyle name="20% - Accent2 2 2 2 2" xfId="1140" xr:uid="{00000000-0005-0000-0000-0000EA020000}"/>
    <cellStyle name="20% - Accent2 2 2 2 3" xfId="1141" xr:uid="{00000000-0005-0000-0000-0000EB020000}"/>
    <cellStyle name="20% - Accent2 2 2 2 4" xfId="1142" xr:uid="{00000000-0005-0000-0000-0000EC020000}"/>
    <cellStyle name="20% - Accent2 2 2 3" xfId="1143" xr:uid="{00000000-0005-0000-0000-0000ED020000}"/>
    <cellStyle name="20% - Accent2 2 2 3 2" xfId="1144" xr:uid="{00000000-0005-0000-0000-0000EE020000}"/>
    <cellStyle name="20% - Accent2 2 2 3 3" xfId="1145" xr:uid="{00000000-0005-0000-0000-0000EF020000}"/>
    <cellStyle name="20% - Accent2 2 2 4" xfId="1146" xr:uid="{00000000-0005-0000-0000-0000F0020000}"/>
    <cellStyle name="20% - Accent2 2 2 4 2" xfId="1147" xr:uid="{00000000-0005-0000-0000-0000F1020000}"/>
    <cellStyle name="20% - Accent2 2 2 4 3" xfId="1148" xr:uid="{00000000-0005-0000-0000-0000F2020000}"/>
    <cellStyle name="20% - Accent2 2 2 5" xfId="1149" xr:uid="{00000000-0005-0000-0000-0000F3020000}"/>
    <cellStyle name="20% - Accent2 2 2 6" xfId="1150" xr:uid="{00000000-0005-0000-0000-0000F4020000}"/>
    <cellStyle name="20% - Accent2 2 2 7" xfId="1151" xr:uid="{00000000-0005-0000-0000-0000F5020000}"/>
    <cellStyle name="20% - Accent2 2 2 8" xfId="1152" xr:uid="{00000000-0005-0000-0000-0000F6020000}"/>
    <cellStyle name="20% - Accent2 2 2_Dec monthly report" xfId="1153" xr:uid="{00000000-0005-0000-0000-0000F7020000}"/>
    <cellStyle name="20% - Accent2 2 3" xfId="1154" xr:uid="{00000000-0005-0000-0000-0000F8020000}"/>
    <cellStyle name="20% - Accent2 2 3 10" xfId="1155" xr:uid="{00000000-0005-0000-0000-0000F9020000}"/>
    <cellStyle name="20% - Accent2 2 3 11" xfId="1156" xr:uid="{00000000-0005-0000-0000-0000FA020000}"/>
    <cellStyle name="20% - Accent2 2 3 2" xfId="1157" xr:uid="{00000000-0005-0000-0000-0000FB020000}"/>
    <cellStyle name="20% - Accent2 2 3 2 10" xfId="1158" xr:uid="{00000000-0005-0000-0000-0000FC020000}"/>
    <cellStyle name="20% - Accent2 2 3 2 2" xfId="1159" xr:uid="{00000000-0005-0000-0000-0000FD020000}"/>
    <cellStyle name="20% - Accent2 2 3 2 2 2" xfId="1160" xr:uid="{00000000-0005-0000-0000-0000FE020000}"/>
    <cellStyle name="20% - Accent2 2 3 2 2 2 2" xfId="1161" xr:uid="{00000000-0005-0000-0000-0000FF020000}"/>
    <cellStyle name="20% - Accent2 2 3 2 2 2 3" xfId="1162" xr:uid="{00000000-0005-0000-0000-000000030000}"/>
    <cellStyle name="20% - Accent2 2 3 2 2 3" xfId="1163" xr:uid="{00000000-0005-0000-0000-000001030000}"/>
    <cellStyle name="20% - Accent2 2 3 2 2 3 2" xfId="1164" xr:uid="{00000000-0005-0000-0000-000002030000}"/>
    <cellStyle name="20% - Accent2 2 3 2 2 3 3" xfId="1165" xr:uid="{00000000-0005-0000-0000-000003030000}"/>
    <cellStyle name="20% - Accent2 2 3 2 2 4" xfId="1166" xr:uid="{00000000-0005-0000-0000-000004030000}"/>
    <cellStyle name="20% - Accent2 2 3 2 2 5" xfId="1167" xr:uid="{00000000-0005-0000-0000-000005030000}"/>
    <cellStyle name="20% - Accent2 2 3 2 2 6" xfId="1168" xr:uid="{00000000-0005-0000-0000-000006030000}"/>
    <cellStyle name="20% - Accent2 2 3 2 2 7" xfId="1169" xr:uid="{00000000-0005-0000-0000-000007030000}"/>
    <cellStyle name="20% - Accent2 2 3 2 2 8" xfId="1170" xr:uid="{00000000-0005-0000-0000-000008030000}"/>
    <cellStyle name="20% - Accent2 2 3 2 3" xfId="1171" xr:uid="{00000000-0005-0000-0000-000009030000}"/>
    <cellStyle name="20% - Accent2 2 3 2 3 2" xfId="1172" xr:uid="{00000000-0005-0000-0000-00000A030000}"/>
    <cellStyle name="20% - Accent2 2 3 2 3 2 2" xfId="1173" xr:uid="{00000000-0005-0000-0000-00000B030000}"/>
    <cellStyle name="20% - Accent2 2 3 2 3 2 3" xfId="1174" xr:uid="{00000000-0005-0000-0000-00000C030000}"/>
    <cellStyle name="20% - Accent2 2 3 2 3 3" xfId="1175" xr:uid="{00000000-0005-0000-0000-00000D030000}"/>
    <cellStyle name="20% - Accent2 2 3 2 3 3 2" xfId="1176" xr:uid="{00000000-0005-0000-0000-00000E030000}"/>
    <cellStyle name="20% - Accent2 2 3 2 3 4" xfId="1177" xr:uid="{00000000-0005-0000-0000-00000F030000}"/>
    <cellStyle name="20% - Accent2 2 3 2 4" xfId="1178" xr:uid="{00000000-0005-0000-0000-000010030000}"/>
    <cellStyle name="20% - Accent2 2 3 2 4 2" xfId="1179" xr:uid="{00000000-0005-0000-0000-000011030000}"/>
    <cellStyle name="20% - Accent2 2 3 2 4 3" xfId="1180" xr:uid="{00000000-0005-0000-0000-000012030000}"/>
    <cellStyle name="20% - Accent2 2 3 2 5" xfId="1181" xr:uid="{00000000-0005-0000-0000-000013030000}"/>
    <cellStyle name="20% - Accent2 2 3 2 5 2" xfId="1182" xr:uid="{00000000-0005-0000-0000-000014030000}"/>
    <cellStyle name="20% - Accent2 2 3 2 5 3" xfId="1183" xr:uid="{00000000-0005-0000-0000-000015030000}"/>
    <cellStyle name="20% - Accent2 2 3 2 6" xfId="1184" xr:uid="{00000000-0005-0000-0000-000016030000}"/>
    <cellStyle name="20% - Accent2 2 3 2 6 2" xfId="1185" xr:uid="{00000000-0005-0000-0000-000017030000}"/>
    <cellStyle name="20% - Accent2 2 3 2 7" xfId="1186" xr:uid="{00000000-0005-0000-0000-000018030000}"/>
    <cellStyle name="20% - Accent2 2 3 2 8" xfId="1187" xr:uid="{00000000-0005-0000-0000-000019030000}"/>
    <cellStyle name="20% - Accent2 2 3 2 9" xfId="1188" xr:uid="{00000000-0005-0000-0000-00001A030000}"/>
    <cellStyle name="20% - Accent2 2 3 3" xfId="1189" xr:uid="{00000000-0005-0000-0000-00001B030000}"/>
    <cellStyle name="20% - Accent2 2 3 3 2" xfId="1190" xr:uid="{00000000-0005-0000-0000-00001C030000}"/>
    <cellStyle name="20% - Accent2 2 3 3 2 2" xfId="1191" xr:uid="{00000000-0005-0000-0000-00001D030000}"/>
    <cellStyle name="20% - Accent2 2 3 3 2 3" xfId="1192" xr:uid="{00000000-0005-0000-0000-00001E030000}"/>
    <cellStyle name="20% - Accent2 2 3 3 3" xfId="1193" xr:uid="{00000000-0005-0000-0000-00001F030000}"/>
    <cellStyle name="20% - Accent2 2 3 3 3 2" xfId="1194" xr:uid="{00000000-0005-0000-0000-000020030000}"/>
    <cellStyle name="20% - Accent2 2 3 3 3 3" xfId="1195" xr:uid="{00000000-0005-0000-0000-000021030000}"/>
    <cellStyle name="20% - Accent2 2 3 3 4" xfId="1196" xr:uid="{00000000-0005-0000-0000-000022030000}"/>
    <cellStyle name="20% - Accent2 2 3 3 5" xfId="1197" xr:uid="{00000000-0005-0000-0000-000023030000}"/>
    <cellStyle name="20% - Accent2 2 3 3 6" xfId="1198" xr:uid="{00000000-0005-0000-0000-000024030000}"/>
    <cellStyle name="20% - Accent2 2 3 3 7" xfId="1199" xr:uid="{00000000-0005-0000-0000-000025030000}"/>
    <cellStyle name="20% - Accent2 2 3 3 8" xfId="1200" xr:uid="{00000000-0005-0000-0000-000026030000}"/>
    <cellStyle name="20% - Accent2 2 3 4" xfId="1201" xr:uid="{00000000-0005-0000-0000-000027030000}"/>
    <cellStyle name="20% - Accent2 2 3 4 2" xfId="1202" xr:uid="{00000000-0005-0000-0000-000028030000}"/>
    <cellStyle name="20% - Accent2 2 3 4 2 2" xfId="1203" xr:uid="{00000000-0005-0000-0000-000029030000}"/>
    <cellStyle name="20% - Accent2 2 3 4 2 3" xfId="1204" xr:uid="{00000000-0005-0000-0000-00002A030000}"/>
    <cellStyle name="20% - Accent2 2 3 4 3" xfId="1205" xr:uid="{00000000-0005-0000-0000-00002B030000}"/>
    <cellStyle name="20% - Accent2 2 3 4 3 2" xfId="1206" xr:uid="{00000000-0005-0000-0000-00002C030000}"/>
    <cellStyle name="20% - Accent2 2 3 4 4" xfId="1207" xr:uid="{00000000-0005-0000-0000-00002D030000}"/>
    <cellStyle name="20% - Accent2 2 3 5" xfId="1208" xr:uid="{00000000-0005-0000-0000-00002E030000}"/>
    <cellStyle name="20% - Accent2 2 3 5 2" xfId="1209" xr:uid="{00000000-0005-0000-0000-00002F030000}"/>
    <cellStyle name="20% - Accent2 2 3 5 3" xfId="1210" xr:uid="{00000000-0005-0000-0000-000030030000}"/>
    <cellStyle name="20% - Accent2 2 3 6" xfId="1211" xr:uid="{00000000-0005-0000-0000-000031030000}"/>
    <cellStyle name="20% - Accent2 2 3 6 2" xfId="1212" xr:uid="{00000000-0005-0000-0000-000032030000}"/>
    <cellStyle name="20% - Accent2 2 3 6 3" xfId="1213" xr:uid="{00000000-0005-0000-0000-000033030000}"/>
    <cellStyle name="20% - Accent2 2 3 7" xfId="1214" xr:uid="{00000000-0005-0000-0000-000034030000}"/>
    <cellStyle name="20% - Accent2 2 3 7 2" xfId="1215" xr:uid="{00000000-0005-0000-0000-000035030000}"/>
    <cellStyle name="20% - Accent2 2 3 8" xfId="1216" xr:uid="{00000000-0005-0000-0000-000036030000}"/>
    <cellStyle name="20% - Accent2 2 3 9" xfId="1217" xr:uid="{00000000-0005-0000-0000-000037030000}"/>
    <cellStyle name="20% - Accent2 2 4" xfId="1218" xr:uid="{00000000-0005-0000-0000-000038030000}"/>
    <cellStyle name="20% - Accent2 2 4 10" xfId="1219" xr:uid="{00000000-0005-0000-0000-000039030000}"/>
    <cellStyle name="20% - Accent2 2 4 11" xfId="1220" xr:uid="{00000000-0005-0000-0000-00003A030000}"/>
    <cellStyle name="20% - Accent2 2 4 2" xfId="1221" xr:uid="{00000000-0005-0000-0000-00003B030000}"/>
    <cellStyle name="20% - Accent2 2 4 2 10" xfId="1222" xr:uid="{00000000-0005-0000-0000-00003C030000}"/>
    <cellStyle name="20% - Accent2 2 4 2 2" xfId="1223" xr:uid="{00000000-0005-0000-0000-00003D030000}"/>
    <cellStyle name="20% - Accent2 2 4 2 2 2" xfId="1224" xr:uid="{00000000-0005-0000-0000-00003E030000}"/>
    <cellStyle name="20% - Accent2 2 4 2 2 2 2" xfId="1225" xr:uid="{00000000-0005-0000-0000-00003F030000}"/>
    <cellStyle name="20% - Accent2 2 4 2 2 2 3" xfId="1226" xr:uid="{00000000-0005-0000-0000-000040030000}"/>
    <cellStyle name="20% - Accent2 2 4 2 2 3" xfId="1227" xr:uid="{00000000-0005-0000-0000-000041030000}"/>
    <cellStyle name="20% - Accent2 2 4 2 2 3 2" xfId="1228" xr:uid="{00000000-0005-0000-0000-000042030000}"/>
    <cellStyle name="20% - Accent2 2 4 2 2 3 3" xfId="1229" xr:uid="{00000000-0005-0000-0000-000043030000}"/>
    <cellStyle name="20% - Accent2 2 4 2 2 4" xfId="1230" xr:uid="{00000000-0005-0000-0000-000044030000}"/>
    <cellStyle name="20% - Accent2 2 4 2 2 5" xfId="1231" xr:uid="{00000000-0005-0000-0000-000045030000}"/>
    <cellStyle name="20% - Accent2 2 4 2 2 6" xfId="1232" xr:uid="{00000000-0005-0000-0000-000046030000}"/>
    <cellStyle name="20% - Accent2 2 4 2 2 7" xfId="1233" xr:uid="{00000000-0005-0000-0000-000047030000}"/>
    <cellStyle name="20% - Accent2 2 4 2 2 8" xfId="1234" xr:uid="{00000000-0005-0000-0000-000048030000}"/>
    <cellStyle name="20% - Accent2 2 4 2 3" xfId="1235" xr:uid="{00000000-0005-0000-0000-000049030000}"/>
    <cellStyle name="20% - Accent2 2 4 2 3 2" xfId="1236" xr:uid="{00000000-0005-0000-0000-00004A030000}"/>
    <cellStyle name="20% - Accent2 2 4 2 3 2 2" xfId="1237" xr:uid="{00000000-0005-0000-0000-00004B030000}"/>
    <cellStyle name="20% - Accent2 2 4 2 3 2 3" xfId="1238" xr:uid="{00000000-0005-0000-0000-00004C030000}"/>
    <cellStyle name="20% - Accent2 2 4 2 3 3" xfId="1239" xr:uid="{00000000-0005-0000-0000-00004D030000}"/>
    <cellStyle name="20% - Accent2 2 4 2 3 3 2" xfId="1240" xr:uid="{00000000-0005-0000-0000-00004E030000}"/>
    <cellStyle name="20% - Accent2 2 4 2 3 4" xfId="1241" xr:uid="{00000000-0005-0000-0000-00004F030000}"/>
    <cellStyle name="20% - Accent2 2 4 2 4" xfId="1242" xr:uid="{00000000-0005-0000-0000-000050030000}"/>
    <cellStyle name="20% - Accent2 2 4 2 4 2" xfId="1243" xr:uid="{00000000-0005-0000-0000-000051030000}"/>
    <cellStyle name="20% - Accent2 2 4 2 4 3" xfId="1244" xr:uid="{00000000-0005-0000-0000-000052030000}"/>
    <cellStyle name="20% - Accent2 2 4 2 5" xfId="1245" xr:uid="{00000000-0005-0000-0000-000053030000}"/>
    <cellStyle name="20% - Accent2 2 4 2 5 2" xfId="1246" xr:uid="{00000000-0005-0000-0000-000054030000}"/>
    <cellStyle name="20% - Accent2 2 4 2 5 3" xfId="1247" xr:uid="{00000000-0005-0000-0000-000055030000}"/>
    <cellStyle name="20% - Accent2 2 4 2 6" xfId="1248" xr:uid="{00000000-0005-0000-0000-000056030000}"/>
    <cellStyle name="20% - Accent2 2 4 2 6 2" xfId="1249" xr:uid="{00000000-0005-0000-0000-000057030000}"/>
    <cellStyle name="20% - Accent2 2 4 2 7" xfId="1250" xr:uid="{00000000-0005-0000-0000-000058030000}"/>
    <cellStyle name="20% - Accent2 2 4 2 8" xfId="1251" xr:uid="{00000000-0005-0000-0000-000059030000}"/>
    <cellStyle name="20% - Accent2 2 4 2 9" xfId="1252" xr:uid="{00000000-0005-0000-0000-00005A030000}"/>
    <cellStyle name="20% - Accent2 2 4 3" xfId="1253" xr:uid="{00000000-0005-0000-0000-00005B030000}"/>
    <cellStyle name="20% - Accent2 2 4 3 2" xfId="1254" xr:uid="{00000000-0005-0000-0000-00005C030000}"/>
    <cellStyle name="20% - Accent2 2 4 3 2 2" xfId="1255" xr:uid="{00000000-0005-0000-0000-00005D030000}"/>
    <cellStyle name="20% - Accent2 2 4 3 2 3" xfId="1256" xr:uid="{00000000-0005-0000-0000-00005E030000}"/>
    <cellStyle name="20% - Accent2 2 4 3 3" xfId="1257" xr:uid="{00000000-0005-0000-0000-00005F030000}"/>
    <cellStyle name="20% - Accent2 2 4 3 3 2" xfId="1258" xr:uid="{00000000-0005-0000-0000-000060030000}"/>
    <cellStyle name="20% - Accent2 2 4 3 3 3" xfId="1259" xr:uid="{00000000-0005-0000-0000-000061030000}"/>
    <cellStyle name="20% - Accent2 2 4 3 4" xfId="1260" xr:uid="{00000000-0005-0000-0000-000062030000}"/>
    <cellStyle name="20% - Accent2 2 4 3 5" xfId="1261" xr:uid="{00000000-0005-0000-0000-000063030000}"/>
    <cellStyle name="20% - Accent2 2 4 3 6" xfId="1262" xr:uid="{00000000-0005-0000-0000-000064030000}"/>
    <cellStyle name="20% - Accent2 2 4 3 7" xfId="1263" xr:uid="{00000000-0005-0000-0000-000065030000}"/>
    <cellStyle name="20% - Accent2 2 4 3 8" xfId="1264" xr:uid="{00000000-0005-0000-0000-000066030000}"/>
    <cellStyle name="20% - Accent2 2 4 4" xfId="1265" xr:uid="{00000000-0005-0000-0000-000067030000}"/>
    <cellStyle name="20% - Accent2 2 4 4 2" xfId="1266" xr:uid="{00000000-0005-0000-0000-000068030000}"/>
    <cellStyle name="20% - Accent2 2 4 4 2 2" xfId="1267" xr:uid="{00000000-0005-0000-0000-000069030000}"/>
    <cellStyle name="20% - Accent2 2 4 4 2 3" xfId="1268" xr:uid="{00000000-0005-0000-0000-00006A030000}"/>
    <cellStyle name="20% - Accent2 2 4 4 3" xfId="1269" xr:uid="{00000000-0005-0000-0000-00006B030000}"/>
    <cellStyle name="20% - Accent2 2 4 4 3 2" xfId="1270" xr:uid="{00000000-0005-0000-0000-00006C030000}"/>
    <cellStyle name="20% - Accent2 2 4 4 4" xfId="1271" xr:uid="{00000000-0005-0000-0000-00006D030000}"/>
    <cellStyle name="20% - Accent2 2 4 5" xfId="1272" xr:uid="{00000000-0005-0000-0000-00006E030000}"/>
    <cellStyle name="20% - Accent2 2 4 5 2" xfId="1273" xr:uid="{00000000-0005-0000-0000-00006F030000}"/>
    <cellStyle name="20% - Accent2 2 4 5 3" xfId="1274" xr:uid="{00000000-0005-0000-0000-000070030000}"/>
    <cellStyle name="20% - Accent2 2 4 6" xfId="1275" xr:uid="{00000000-0005-0000-0000-000071030000}"/>
    <cellStyle name="20% - Accent2 2 4 6 2" xfId="1276" xr:uid="{00000000-0005-0000-0000-000072030000}"/>
    <cellStyle name="20% - Accent2 2 4 6 3" xfId="1277" xr:uid="{00000000-0005-0000-0000-000073030000}"/>
    <cellStyle name="20% - Accent2 2 4 7" xfId="1278" xr:uid="{00000000-0005-0000-0000-000074030000}"/>
    <cellStyle name="20% - Accent2 2 4 7 2" xfId="1279" xr:uid="{00000000-0005-0000-0000-000075030000}"/>
    <cellStyle name="20% - Accent2 2 4 8" xfId="1280" xr:uid="{00000000-0005-0000-0000-000076030000}"/>
    <cellStyle name="20% - Accent2 2 4 9" xfId="1281" xr:uid="{00000000-0005-0000-0000-000077030000}"/>
    <cellStyle name="20% - Accent2 2 5" xfId="1282" xr:uid="{00000000-0005-0000-0000-000078030000}"/>
    <cellStyle name="20% - Accent2 2 5 10" xfId="1283" xr:uid="{00000000-0005-0000-0000-000079030000}"/>
    <cellStyle name="20% - Accent2 2 5 11" xfId="1284" xr:uid="{00000000-0005-0000-0000-00007A030000}"/>
    <cellStyle name="20% - Accent2 2 5 2" xfId="1285" xr:uid="{00000000-0005-0000-0000-00007B030000}"/>
    <cellStyle name="20% - Accent2 2 5 2 2" xfId="1286" xr:uid="{00000000-0005-0000-0000-00007C030000}"/>
    <cellStyle name="20% - Accent2 2 5 2 2 2" xfId="1287" xr:uid="{00000000-0005-0000-0000-00007D030000}"/>
    <cellStyle name="20% - Accent2 2 5 2 2 2 2" xfId="1288" xr:uid="{00000000-0005-0000-0000-00007E030000}"/>
    <cellStyle name="20% - Accent2 2 5 2 2 2 3" xfId="1289" xr:uid="{00000000-0005-0000-0000-00007F030000}"/>
    <cellStyle name="20% - Accent2 2 5 2 2 3" xfId="1290" xr:uid="{00000000-0005-0000-0000-000080030000}"/>
    <cellStyle name="20% - Accent2 2 5 2 2 3 2" xfId="1291" xr:uid="{00000000-0005-0000-0000-000081030000}"/>
    <cellStyle name="20% - Accent2 2 5 2 2 3 3" xfId="1292" xr:uid="{00000000-0005-0000-0000-000082030000}"/>
    <cellStyle name="20% - Accent2 2 5 2 2 4" xfId="1293" xr:uid="{00000000-0005-0000-0000-000083030000}"/>
    <cellStyle name="20% - Accent2 2 5 2 2 5" xfId="1294" xr:uid="{00000000-0005-0000-0000-000084030000}"/>
    <cellStyle name="20% - Accent2 2 5 2 2 6" xfId="1295" xr:uid="{00000000-0005-0000-0000-000085030000}"/>
    <cellStyle name="20% - Accent2 2 5 2 2 7" xfId="1296" xr:uid="{00000000-0005-0000-0000-000086030000}"/>
    <cellStyle name="20% - Accent2 2 5 2 2 8" xfId="1297" xr:uid="{00000000-0005-0000-0000-000087030000}"/>
    <cellStyle name="20% - Accent2 2 5 2 3" xfId="1298" xr:uid="{00000000-0005-0000-0000-000088030000}"/>
    <cellStyle name="20% - Accent2 2 5 2 3 2" xfId="1299" xr:uid="{00000000-0005-0000-0000-000089030000}"/>
    <cellStyle name="20% - Accent2 2 5 2 3 2 2" xfId="1300" xr:uid="{00000000-0005-0000-0000-00008A030000}"/>
    <cellStyle name="20% - Accent2 2 5 2 3 2 3" xfId="1301" xr:uid="{00000000-0005-0000-0000-00008B030000}"/>
    <cellStyle name="20% - Accent2 2 5 2 3 3" xfId="1302" xr:uid="{00000000-0005-0000-0000-00008C030000}"/>
    <cellStyle name="20% - Accent2 2 5 2 3 3 2" xfId="1303" xr:uid="{00000000-0005-0000-0000-00008D030000}"/>
    <cellStyle name="20% - Accent2 2 5 2 3 4" xfId="1304" xr:uid="{00000000-0005-0000-0000-00008E030000}"/>
    <cellStyle name="20% - Accent2 2 5 2 4" xfId="1305" xr:uid="{00000000-0005-0000-0000-00008F030000}"/>
    <cellStyle name="20% - Accent2 2 5 2 4 2" xfId="1306" xr:uid="{00000000-0005-0000-0000-000090030000}"/>
    <cellStyle name="20% - Accent2 2 5 2 4 3" xfId="1307" xr:uid="{00000000-0005-0000-0000-000091030000}"/>
    <cellStyle name="20% - Accent2 2 5 2 5" xfId="1308" xr:uid="{00000000-0005-0000-0000-000092030000}"/>
    <cellStyle name="20% - Accent2 2 5 2 6" xfId="1309" xr:uid="{00000000-0005-0000-0000-000093030000}"/>
    <cellStyle name="20% - Accent2 2 5 2 6 2" xfId="1310" xr:uid="{00000000-0005-0000-0000-000094030000}"/>
    <cellStyle name="20% - Accent2 2 5 2 7" xfId="1311" xr:uid="{00000000-0005-0000-0000-000095030000}"/>
    <cellStyle name="20% - Accent2 2 5 2 8" xfId="1312" xr:uid="{00000000-0005-0000-0000-000096030000}"/>
    <cellStyle name="20% - Accent2 2 5 2 9" xfId="1313" xr:uid="{00000000-0005-0000-0000-000097030000}"/>
    <cellStyle name="20% - Accent2 2 5 3" xfId="1314" xr:uid="{00000000-0005-0000-0000-000098030000}"/>
    <cellStyle name="20% - Accent2 2 5 3 2" xfId="1315" xr:uid="{00000000-0005-0000-0000-000099030000}"/>
    <cellStyle name="20% - Accent2 2 5 3 2 2" xfId="1316" xr:uid="{00000000-0005-0000-0000-00009A030000}"/>
    <cellStyle name="20% - Accent2 2 5 3 2 3" xfId="1317" xr:uid="{00000000-0005-0000-0000-00009B030000}"/>
    <cellStyle name="20% - Accent2 2 5 3 3" xfId="1318" xr:uid="{00000000-0005-0000-0000-00009C030000}"/>
    <cellStyle name="20% - Accent2 2 5 3 3 2" xfId="1319" xr:uid="{00000000-0005-0000-0000-00009D030000}"/>
    <cellStyle name="20% - Accent2 2 5 3 3 3" xfId="1320" xr:uid="{00000000-0005-0000-0000-00009E030000}"/>
    <cellStyle name="20% - Accent2 2 5 3 4" xfId="1321" xr:uid="{00000000-0005-0000-0000-00009F030000}"/>
    <cellStyle name="20% - Accent2 2 5 3 5" xfId="1322" xr:uid="{00000000-0005-0000-0000-0000A0030000}"/>
    <cellStyle name="20% - Accent2 2 5 3 6" xfId="1323" xr:uid="{00000000-0005-0000-0000-0000A1030000}"/>
    <cellStyle name="20% - Accent2 2 5 3 7" xfId="1324" xr:uid="{00000000-0005-0000-0000-0000A2030000}"/>
    <cellStyle name="20% - Accent2 2 5 3 8" xfId="1325" xr:uid="{00000000-0005-0000-0000-0000A3030000}"/>
    <cellStyle name="20% - Accent2 2 5 4" xfId="1326" xr:uid="{00000000-0005-0000-0000-0000A4030000}"/>
    <cellStyle name="20% - Accent2 2 5 4 2" xfId="1327" xr:uid="{00000000-0005-0000-0000-0000A5030000}"/>
    <cellStyle name="20% - Accent2 2 5 4 2 2" xfId="1328" xr:uid="{00000000-0005-0000-0000-0000A6030000}"/>
    <cellStyle name="20% - Accent2 2 5 4 2 3" xfId="1329" xr:uid="{00000000-0005-0000-0000-0000A7030000}"/>
    <cellStyle name="20% - Accent2 2 5 4 3" xfId="1330" xr:uid="{00000000-0005-0000-0000-0000A8030000}"/>
    <cellStyle name="20% - Accent2 2 5 4 3 2" xfId="1331" xr:uid="{00000000-0005-0000-0000-0000A9030000}"/>
    <cellStyle name="20% - Accent2 2 5 4 4" xfId="1332" xr:uid="{00000000-0005-0000-0000-0000AA030000}"/>
    <cellStyle name="20% - Accent2 2 5 5" xfId="1333" xr:uid="{00000000-0005-0000-0000-0000AB030000}"/>
    <cellStyle name="20% - Accent2 2 5 5 2" xfId="1334" xr:uid="{00000000-0005-0000-0000-0000AC030000}"/>
    <cellStyle name="20% - Accent2 2 5 5 3" xfId="1335" xr:uid="{00000000-0005-0000-0000-0000AD030000}"/>
    <cellStyle name="20% - Accent2 2 5 6" xfId="1336" xr:uid="{00000000-0005-0000-0000-0000AE030000}"/>
    <cellStyle name="20% - Accent2 2 5 6 2" xfId="1337" xr:uid="{00000000-0005-0000-0000-0000AF030000}"/>
    <cellStyle name="20% - Accent2 2 5 6 3" xfId="1338" xr:uid="{00000000-0005-0000-0000-0000B0030000}"/>
    <cellStyle name="20% - Accent2 2 5 7" xfId="1339" xr:uid="{00000000-0005-0000-0000-0000B1030000}"/>
    <cellStyle name="20% - Accent2 2 5 7 2" xfId="1340" xr:uid="{00000000-0005-0000-0000-0000B2030000}"/>
    <cellStyle name="20% - Accent2 2 5 8" xfId="1341" xr:uid="{00000000-0005-0000-0000-0000B3030000}"/>
    <cellStyle name="20% - Accent2 2 5 9" xfId="1342" xr:uid="{00000000-0005-0000-0000-0000B4030000}"/>
    <cellStyle name="20% - Accent2 2 6" xfId="1343" xr:uid="{00000000-0005-0000-0000-0000B5030000}"/>
    <cellStyle name="20% - Accent2 2 6 10" xfId="1344" xr:uid="{00000000-0005-0000-0000-0000B6030000}"/>
    <cellStyle name="20% - Accent2 2 6 11" xfId="1345" xr:uid="{00000000-0005-0000-0000-0000B7030000}"/>
    <cellStyle name="20% - Accent2 2 6 2" xfId="1346" xr:uid="{00000000-0005-0000-0000-0000B8030000}"/>
    <cellStyle name="20% - Accent2 2 6 2 2" xfId="1347" xr:uid="{00000000-0005-0000-0000-0000B9030000}"/>
    <cellStyle name="20% - Accent2 2 6 2 2 2" xfId="1348" xr:uid="{00000000-0005-0000-0000-0000BA030000}"/>
    <cellStyle name="20% - Accent2 2 6 2 2 2 2" xfId="1349" xr:uid="{00000000-0005-0000-0000-0000BB030000}"/>
    <cellStyle name="20% - Accent2 2 6 2 2 2 3" xfId="1350" xr:uid="{00000000-0005-0000-0000-0000BC030000}"/>
    <cellStyle name="20% - Accent2 2 6 2 2 3" xfId="1351" xr:uid="{00000000-0005-0000-0000-0000BD030000}"/>
    <cellStyle name="20% - Accent2 2 6 2 2 3 2" xfId="1352" xr:uid="{00000000-0005-0000-0000-0000BE030000}"/>
    <cellStyle name="20% - Accent2 2 6 2 2 3 3" xfId="1353" xr:uid="{00000000-0005-0000-0000-0000BF030000}"/>
    <cellStyle name="20% - Accent2 2 6 2 2 4" xfId="1354" xr:uid="{00000000-0005-0000-0000-0000C0030000}"/>
    <cellStyle name="20% - Accent2 2 6 2 2 5" xfId="1355" xr:uid="{00000000-0005-0000-0000-0000C1030000}"/>
    <cellStyle name="20% - Accent2 2 6 2 2 6" xfId="1356" xr:uid="{00000000-0005-0000-0000-0000C2030000}"/>
    <cellStyle name="20% - Accent2 2 6 2 2 7" xfId="1357" xr:uid="{00000000-0005-0000-0000-0000C3030000}"/>
    <cellStyle name="20% - Accent2 2 6 2 2 8" xfId="1358" xr:uid="{00000000-0005-0000-0000-0000C4030000}"/>
    <cellStyle name="20% - Accent2 2 6 2 3" xfId="1359" xr:uid="{00000000-0005-0000-0000-0000C5030000}"/>
    <cellStyle name="20% - Accent2 2 6 2 3 2" xfId="1360" xr:uid="{00000000-0005-0000-0000-0000C6030000}"/>
    <cellStyle name="20% - Accent2 2 6 2 3 2 2" xfId="1361" xr:uid="{00000000-0005-0000-0000-0000C7030000}"/>
    <cellStyle name="20% - Accent2 2 6 2 3 2 3" xfId="1362" xr:uid="{00000000-0005-0000-0000-0000C8030000}"/>
    <cellStyle name="20% - Accent2 2 6 2 3 3" xfId="1363" xr:uid="{00000000-0005-0000-0000-0000C9030000}"/>
    <cellStyle name="20% - Accent2 2 6 2 3 3 2" xfId="1364" xr:uid="{00000000-0005-0000-0000-0000CA030000}"/>
    <cellStyle name="20% - Accent2 2 6 2 3 4" xfId="1365" xr:uid="{00000000-0005-0000-0000-0000CB030000}"/>
    <cellStyle name="20% - Accent2 2 6 2 4" xfId="1366" xr:uid="{00000000-0005-0000-0000-0000CC030000}"/>
    <cellStyle name="20% - Accent2 2 6 2 4 2" xfId="1367" xr:uid="{00000000-0005-0000-0000-0000CD030000}"/>
    <cellStyle name="20% - Accent2 2 6 2 4 3" xfId="1368" xr:uid="{00000000-0005-0000-0000-0000CE030000}"/>
    <cellStyle name="20% - Accent2 2 6 2 5" xfId="1369" xr:uid="{00000000-0005-0000-0000-0000CF030000}"/>
    <cellStyle name="20% - Accent2 2 6 2 6" xfId="1370" xr:uid="{00000000-0005-0000-0000-0000D0030000}"/>
    <cellStyle name="20% - Accent2 2 6 2 6 2" xfId="1371" xr:uid="{00000000-0005-0000-0000-0000D1030000}"/>
    <cellStyle name="20% - Accent2 2 6 2 7" xfId="1372" xr:uid="{00000000-0005-0000-0000-0000D2030000}"/>
    <cellStyle name="20% - Accent2 2 6 2 8" xfId="1373" xr:uid="{00000000-0005-0000-0000-0000D3030000}"/>
    <cellStyle name="20% - Accent2 2 6 2 9" xfId="1374" xr:uid="{00000000-0005-0000-0000-0000D4030000}"/>
    <cellStyle name="20% - Accent2 2 6 3" xfId="1375" xr:uid="{00000000-0005-0000-0000-0000D5030000}"/>
    <cellStyle name="20% - Accent2 2 6 3 2" xfId="1376" xr:uid="{00000000-0005-0000-0000-0000D6030000}"/>
    <cellStyle name="20% - Accent2 2 6 3 2 2" xfId="1377" xr:uid="{00000000-0005-0000-0000-0000D7030000}"/>
    <cellStyle name="20% - Accent2 2 6 3 2 3" xfId="1378" xr:uid="{00000000-0005-0000-0000-0000D8030000}"/>
    <cellStyle name="20% - Accent2 2 6 3 3" xfId="1379" xr:uid="{00000000-0005-0000-0000-0000D9030000}"/>
    <cellStyle name="20% - Accent2 2 6 3 3 2" xfId="1380" xr:uid="{00000000-0005-0000-0000-0000DA030000}"/>
    <cellStyle name="20% - Accent2 2 6 3 3 3" xfId="1381" xr:uid="{00000000-0005-0000-0000-0000DB030000}"/>
    <cellStyle name="20% - Accent2 2 6 3 4" xfId="1382" xr:uid="{00000000-0005-0000-0000-0000DC030000}"/>
    <cellStyle name="20% - Accent2 2 6 3 5" xfId="1383" xr:uid="{00000000-0005-0000-0000-0000DD030000}"/>
    <cellStyle name="20% - Accent2 2 6 3 6" xfId="1384" xr:uid="{00000000-0005-0000-0000-0000DE030000}"/>
    <cellStyle name="20% - Accent2 2 6 3 7" xfId="1385" xr:uid="{00000000-0005-0000-0000-0000DF030000}"/>
    <cellStyle name="20% - Accent2 2 6 3 8" xfId="1386" xr:uid="{00000000-0005-0000-0000-0000E0030000}"/>
    <cellStyle name="20% - Accent2 2 6 4" xfId="1387" xr:uid="{00000000-0005-0000-0000-0000E1030000}"/>
    <cellStyle name="20% - Accent2 2 6 4 2" xfId="1388" xr:uid="{00000000-0005-0000-0000-0000E2030000}"/>
    <cellStyle name="20% - Accent2 2 6 4 2 2" xfId="1389" xr:uid="{00000000-0005-0000-0000-0000E3030000}"/>
    <cellStyle name="20% - Accent2 2 6 4 2 3" xfId="1390" xr:uid="{00000000-0005-0000-0000-0000E4030000}"/>
    <cellStyle name="20% - Accent2 2 6 4 3" xfId="1391" xr:uid="{00000000-0005-0000-0000-0000E5030000}"/>
    <cellStyle name="20% - Accent2 2 6 4 3 2" xfId="1392" xr:uid="{00000000-0005-0000-0000-0000E6030000}"/>
    <cellStyle name="20% - Accent2 2 6 4 4" xfId="1393" xr:uid="{00000000-0005-0000-0000-0000E7030000}"/>
    <cellStyle name="20% - Accent2 2 6 5" xfId="1394" xr:uid="{00000000-0005-0000-0000-0000E8030000}"/>
    <cellStyle name="20% - Accent2 2 6 5 2" xfId="1395" xr:uid="{00000000-0005-0000-0000-0000E9030000}"/>
    <cellStyle name="20% - Accent2 2 6 5 3" xfId="1396" xr:uid="{00000000-0005-0000-0000-0000EA030000}"/>
    <cellStyle name="20% - Accent2 2 6 6" xfId="1397" xr:uid="{00000000-0005-0000-0000-0000EB030000}"/>
    <cellStyle name="20% - Accent2 2 6 6 2" xfId="1398" xr:uid="{00000000-0005-0000-0000-0000EC030000}"/>
    <cellStyle name="20% - Accent2 2 6 6 3" xfId="1399" xr:uid="{00000000-0005-0000-0000-0000ED030000}"/>
    <cellStyle name="20% - Accent2 2 6 7" xfId="1400" xr:uid="{00000000-0005-0000-0000-0000EE030000}"/>
    <cellStyle name="20% - Accent2 2 6 7 2" xfId="1401" xr:uid="{00000000-0005-0000-0000-0000EF030000}"/>
    <cellStyle name="20% - Accent2 2 6 8" xfId="1402" xr:uid="{00000000-0005-0000-0000-0000F0030000}"/>
    <cellStyle name="20% - Accent2 2 6 9" xfId="1403" xr:uid="{00000000-0005-0000-0000-0000F1030000}"/>
    <cellStyle name="20% - Accent2 2 7" xfId="1404" xr:uid="{00000000-0005-0000-0000-0000F2030000}"/>
    <cellStyle name="20% - Accent2 2 7 2" xfId="1405" xr:uid="{00000000-0005-0000-0000-0000F3030000}"/>
    <cellStyle name="20% - Accent2 2 7 2 2" xfId="1406" xr:uid="{00000000-0005-0000-0000-0000F4030000}"/>
    <cellStyle name="20% - Accent2 2 7 2 3" xfId="1407" xr:uid="{00000000-0005-0000-0000-0000F5030000}"/>
    <cellStyle name="20% - Accent2 2 7 3" xfId="1408" xr:uid="{00000000-0005-0000-0000-0000F6030000}"/>
    <cellStyle name="20% - Accent2 2 7 3 2" xfId="1409" xr:uid="{00000000-0005-0000-0000-0000F7030000}"/>
    <cellStyle name="20% - Accent2 2 7 4" xfId="1410" xr:uid="{00000000-0005-0000-0000-0000F8030000}"/>
    <cellStyle name="20% - Accent2 2 8" xfId="1411" xr:uid="{00000000-0005-0000-0000-0000F9030000}"/>
    <cellStyle name="20% - Accent2 2 8 2" xfId="1412" xr:uid="{00000000-0005-0000-0000-0000FA030000}"/>
    <cellStyle name="20% - Accent2 2 8 3" xfId="1413" xr:uid="{00000000-0005-0000-0000-0000FB030000}"/>
    <cellStyle name="20% - Accent2 2 9" xfId="1414" xr:uid="{00000000-0005-0000-0000-0000FC030000}"/>
    <cellStyle name="20% - Accent2 2 9 2" xfId="1415" xr:uid="{00000000-0005-0000-0000-0000FD030000}"/>
    <cellStyle name="20% - Accent2 2 9 3" xfId="1416" xr:uid="{00000000-0005-0000-0000-0000FE030000}"/>
    <cellStyle name="20% - Accent2 2_Dec monthly report" xfId="1417" xr:uid="{00000000-0005-0000-0000-0000FF030000}"/>
    <cellStyle name="20% - Accent2 20" xfId="1418" xr:uid="{00000000-0005-0000-0000-000000040000}"/>
    <cellStyle name="20% - Accent2 20 2" xfId="1419" xr:uid="{00000000-0005-0000-0000-000001040000}"/>
    <cellStyle name="20% - Accent2 20 3" xfId="1420" xr:uid="{00000000-0005-0000-0000-000002040000}"/>
    <cellStyle name="20% - Accent2 21" xfId="1421" xr:uid="{00000000-0005-0000-0000-000003040000}"/>
    <cellStyle name="20% - Accent2 21 2" xfId="1422" xr:uid="{00000000-0005-0000-0000-000004040000}"/>
    <cellStyle name="20% - Accent2 21 3" xfId="1423" xr:uid="{00000000-0005-0000-0000-000005040000}"/>
    <cellStyle name="20% - Accent2 22" xfId="1424" xr:uid="{00000000-0005-0000-0000-000006040000}"/>
    <cellStyle name="20% - Accent2 23" xfId="1425" xr:uid="{00000000-0005-0000-0000-000007040000}"/>
    <cellStyle name="20% - Accent2 24" xfId="1426" xr:uid="{00000000-0005-0000-0000-000008040000}"/>
    <cellStyle name="20% - Accent2 3" xfId="1427" xr:uid="{00000000-0005-0000-0000-000009040000}"/>
    <cellStyle name="20% - Accent2 3 10" xfId="1428" xr:uid="{00000000-0005-0000-0000-00000A040000}"/>
    <cellStyle name="20% - Accent2 3 11" xfId="1429" xr:uid="{00000000-0005-0000-0000-00000B040000}"/>
    <cellStyle name="20% - Accent2 3 12" xfId="1430" xr:uid="{00000000-0005-0000-0000-00000C040000}"/>
    <cellStyle name="20% - Accent2 3 13" xfId="1431" xr:uid="{00000000-0005-0000-0000-00000D040000}"/>
    <cellStyle name="20% - Accent2 3 14" xfId="1432" xr:uid="{00000000-0005-0000-0000-00000E040000}"/>
    <cellStyle name="20% - Accent2 3 2" xfId="1433" xr:uid="{00000000-0005-0000-0000-00000F040000}"/>
    <cellStyle name="20% - Accent2 3 2 2" xfId="1434" xr:uid="{00000000-0005-0000-0000-000010040000}"/>
    <cellStyle name="20% - Accent2 3 2 2 10" xfId="1435" xr:uid="{00000000-0005-0000-0000-000011040000}"/>
    <cellStyle name="20% - Accent2 3 2 2 2" xfId="1436" xr:uid="{00000000-0005-0000-0000-000012040000}"/>
    <cellStyle name="20% - Accent2 3 2 2 2 2" xfId="1437" xr:uid="{00000000-0005-0000-0000-000013040000}"/>
    <cellStyle name="20% - Accent2 3 2 2 2 2 2" xfId="1438" xr:uid="{00000000-0005-0000-0000-000014040000}"/>
    <cellStyle name="20% - Accent2 3 2 2 2 2 3" xfId="1439" xr:uid="{00000000-0005-0000-0000-000015040000}"/>
    <cellStyle name="20% - Accent2 3 2 2 2 3" xfId="1440" xr:uid="{00000000-0005-0000-0000-000016040000}"/>
    <cellStyle name="20% - Accent2 3 2 2 2 3 2" xfId="1441" xr:uid="{00000000-0005-0000-0000-000017040000}"/>
    <cellStyle name="20% - Accent2 3 2 2 2 3 3" xfId="1442" xr:uid="{00000000-0005-0000-0000-000018040000}"/>
    <cellStyle name="20% - Accent2 3 2 2 2 4" xfId="1443" xr:uid="{00000000-0005-0000-0000-000019040000}"/>
    <cellStyle name="20% - Accent2 3 2 2 2 5" xfId="1444" xr:uid="{00000000-0005-0000-0000-00001A040000}"/>
    <cellStyle name="20% - Accent2 3 2 2 2 6" xfId="1445" xr:uid="{00000000-0005-0000-0000-00001B040000}"/>
    <cellStyle name="20% - Accent2 3 2 2 2 7" xfId="1446" xr:uid="{00000000-0005-0000-0000-00001C040000}"/>
    <cellStyle name="20% - Accent2 3 2 2 2 8" xfId="1447" xr:uid="{00000000-0005-0000-0000-00001D040000}"/>
    <cellStyle name="20% - Accent2 3 2 2 3" xfId="1448" xr:uid="{00000000-0005-0000-0000-00001E040000}"/>
    <cellStyle name="20% - Accent2 3 2 2 3 2" xfId="1449" xr:uid="{00000000-0005-0000-0000-00001F040000}"/>
    <cellStyle name="20% - Accent2 3 2 2 3 3" xfId="1450" xr:uid="{00000000-0005-0000-0000-000020040000}"/>
    <cellStyle name="20% - Accent2 3 2 2 4" xfId="1451" xr:uid="{00000000-0005-0000-0000-000021040000}"/>
    <cellStyle name="20% - Accent2 3 2 2 4 2" xfId="1452" xr:uid="{00000000-0005-0000-0000-000022040000}"/>
    <cellStyle name="20% - Accent2 3 2 2 4 3" xfId="1453" xr:uid="{00000000-0005-0000-0000-000023040000}"/>
    <cellStyle name="20% - Accent2 3 2 2 5" xfId="1454" xr:uid="{00000000-0005-0000-0000-000024040000}"/>
    <cellStyle name="20% - Accent2 3 2 2 5 2" xfId="1455" xr:uid="{00000000-0005-0000-0000-000025040000}"/>
    <cellStyle name="20% - Accent2 3 2 2 5 3" xfId="1456" xr:uid="{00000000-0005-0000-0000-000026040000}"/>
    <cellStyle name="20% - Accent2 3 2 2 6" xfId="1457" xr:uid="{00000000-0005-0000-0000-000027040000}"/>
    <cellStyle name="20% - Accent2 3 2 2 7" xfId="1458" xr:uid="{00000000-0005-0000-0000-000028040000}"/>
    <cellStyle name="20% - Accent2 3 2 2 8" xfId="1459" xr:uid="{00000000-0005-0000-0000-000029040000}"/>
    <cellStyle name="20% - Accent2 3 2 2 9" xfId="1460" xr:uid="{00000000-0005-0000-0000-00002A040000}"/>
    <cellStyle name="20% - Accent2 3 2 3" xfId="1461" xr:uid="{00000000-0005-0000-0000-00002B040000}"/>
    <cellStyle name="20% - Accent2 3 2 3 2" xfId="1462" xr:uid="{00000000-0005-0000-0000-00002C040000}"/>
    <cellStyle name="20% - Accent2 3 2 3 2 2" xfId="1463" xr:uid="{00000000-0005-0000-0000-00002D040000}"/>
    <cellStyle name="20% - Accent2 3 2 3 2 3" xfId="1464" xr:uid="{00000000-0005-0000-0000-00002E040000}"/>
    <cellStyle name="20% - Accent2 3 2 3 3" xfId="1465" xr:uid="{00000000-0005-0000-0000-00002F040000}"/>
    <cellStyle name="20% - Accent2 3 2 3 3 2" xfId="1466" xr:uid="{00000000-0005-0000-0000-000030040000}"/>
    <cellStyle name="20% - Accent2 3 2 3 4" xfId="1467" xr:uid="{00000000-0005-0000-0000-000031040000}"/>
    <cellStyle name="20% - Accent2 3 2 4" xfId="1468" xr:uid="{00000000-0005-0000-0000-000032040000}"/>
    <cellStyle name="20% - Accent2 3 2 4 2" xfId="1469" xr:uid="{00000000-0005-0000-0000-000033040000}"/>
    <cellStyle name="20% - Accent2 3 2 4 3" xfId="1470" xr:uid="{00000000-0005-0000-0000-000034040000}"/>
    <cellStyle name="20% - Accent2 3 2 5" xfId="1471" xr:uid="{00000000-0005-0000-0000-000035040000}"/>
    <cellStyle name="20% - Accent2 3 2 5 2" xfId="1472" xr:uid="{00000000-0005-0000-0000-000036040000}"/>
    <cellStyle name="20% - Accent2 3 2 5 3" xfId="1473" xr:uid="{00000000-0005-0000-0000-000037040000}"/>
    <cellStyle name="20% - Accent2 3 2 6" xfId="1474" xr:uid="{00000000-0005-0000-0000-000038040000}"/>
    <cellStyle name="20% - Accent2 3 2 7" xfId="1475" xr:uid="{00000000-0005-0000-0000-000039040000}"/>
    <cellStyle name="20% - Accent2 3 2 8" xfId="1476" xr:uid="{00000000-0005-0000-0000-00003A040000}"/>
    <cellStyle name="20% - Accent2 3 2 9" xfId="1477" xr:uid="{00000000-0005-0000-0000-00003B040000}"/>
    <cellStyle name="20% - Accent2 3 3" xfId="1478" xr:uid="{00000000-0005-0000-0000-00003C040000}"/>
    <cellStyle name="20% - Accent2 3 3 2" xfId="1479" xr:uid="{00000000-0005-0000-0000-00003D040000}"/>
    <cellStyle name="20% - Accent2 3 3 2 2" xfId="1480" xr:uid="{00000000-0005-0000-0000-00003E040000}"/>
    <cellStyle name="20% - Accent2 3 3 2 3" xfId="1481" xr:uid="{00000000-0005-0000-0000-00003F040000}"/>
    <cellStyle name="20% - Accent2 3 3 2 3 2" xfId="1482" xr:uid="{00000000-0005-0000-0000-000040040000}"/>
    <cellStyle name="20% - Accent2 3 3 3" xfId="1483" xr:uid="{00000000-0005-0000-0000-000041040000}"/>
    <cellStyle name="20% - Accent2 3 3 3 2" xfId="1484" xr:uid="{00000000-0005-0000-0000-000042040000}"/>
    <cellStyle name="20% - Accent2 3 3 3 3" xfId="1485" xr:uid="{00000000-0005-0000-0000-000043040000}"/>
    <cellStyle name="20% - Accent2 3 3 4" xfId="1486" xr:uid="{00000000-0005-0000-0000-000044040000}"/>
    <cellStyle name="20% - Accent2 3 3 4 2" xfId="1487" xr:uid="{00000000-0005-0000-0000-000045040000}"/>
    <cellStyle name="20% - Accent2 3 3 5" xfId="1488" xr:uid="{00000000-0005-0000-0000-000046040000}"/>
    <cellStyle name="20% - Accent2 3 3 6" xfId="1489" xr:uid="{00000000-0005-0000-0000-000047040000}"/>
    <cellStyle name="20% - Accent2 3 3 7" xfId="1490" xr:uid="{00000000-0005-0000-0000-000048040000}"/>
    <cellStyle name="20% - Accent2 3 3 8" xfId="1491" xr:uid="{00000000-0005-0000-0000-000049040000}"/>
    <cellStyle name="20% - Accent2 3 4" xfId="1492" xr:uid="{00000000-0005-0000-0000-00004A040000}"/>
    <cellStyle name="20% - Accent2 3 4 2" xfId="1493" xr:uid="{00000000-0005-0000-0000-00004B040000}"/>
    <cellStyle name="20% - Accent2 3 4 2 2" xfId="1494" xr:uid="{00000000-0005-0000-0000-00004C040000}"/>
    <cellStyle name="20% - Accent2 3 4 2 3" xfId="1495" xr:uid="{00000000-0005-0000-0000-00004D040000}"/>
    <cellStyle name="20% - Accent2 3 4 3" xfId="1496" xr:uid="{00000000-0005-0000-0000-00004E040000}"/>
    <cellStyle name="20% - Accent2 3 4 3 2" xfId="1497" xr:uid="{00000000-0005-0000-0000-00004F040000}"/>
    <cellStyle name="20% - Accent2 3 4 3 3" xfId="1498" xr:uid="{00000000-0005-0000-0000-000050040000}"/>
    <cellStyle name="20% - Accent2 3 4 4" xfId="1499" xr:uid="{00000000-0005-0000-0000-000051040000}"/>
    <cellStyle name="20% - Accent2 3 4 4 2" xfId="1500" xr:uid="{00000000-0005-0000-0000-000052040000}"/>
    <cellStyle name="20% - Accent2 3 4 5" xfId="1501" xr:uid="{00000000-0005-0000-0000-000053040000}"/>
    <cellStyle name="20% - Accent2 3 4 6" xfId="1502" xr:uid="{00000000-0005-0000-0000-000054040000}"/>
    <cellStyle name="20% - Accent2 3 4 7" xfId="1503" xr:uid="{00000000-0005-0000-0000-000055040000}"/>
    <cellStyle name="20% - Accent2 3 4 8" xfId="1504" xr:uid="{00000000-0005-0000-0000-000056040000}"/>
    <cellStyle name="20% - Accent2 3 5" xfId="1505" xr:uid="{00000000-0005-0000-0000-000057040000}"/>
    <cellStyle name="20% - Accent2 3 5 2" xfId="1506" xr:uid="{00000000-0005-0000-0000-000058040000}"/>
    <cellStyle name="20% - Accent2 3 5 2 2" xfId="1507" xr:uid="{00000000-0005-0000-0000-000059040000}"/>
    <cellStyle name="20% - Accent2 3 5 2 3" xfId="1508" xr:uid="{00000000-0005-0000-0000-00005A040000}"/>
    <cellStyle name="20% - Accent2 3 5 3" xfId="1509" xr:uid="{00000000-0005-0000-0000-00005B040000}"/>
    <cellStyle name="20% - Accent2 3 5 3 2" xfId="1510" xr:uid="{00000000-0005-0000-0000-00005C040000}"/>
    <cellStyle name="20% - Accent2 3 5 4" xfId="1511" xr:uid="{00000000-0005-0000-0000-00005D040000}"/>
    <cellStyle name="20% - Accent2 3 5 5" xfId="1512" xr:uid="{00000000-0005-0000-0000-00005E040000}"/>
    <cellStyle name="20% - Accent2 3 5 6" xfId="1513" xr:uid="{00000000-0005-0000-0000-00005F040000}"/>
    <cellStyle name="20% - Accent2 3 5 7" xfId="1514" xr:uid="{00000000-0005-0000-0000-000060040000}"/>
    <cellStyle name="20% - Accent2 3 5 8" xfId="1515" xr:uid="{00000000-0005-0000-0000-000061040000}"/>
    <cellStyle name="20% - Accent2 3 6" xfId="1516" xr:uid="{00000000-0005-0000-0000-000062040000}"/>
    <cellStyle name="20% - Accent2 3 6 2" xfId="1517" xr:uid="{00000000-0005-0000-0000-000063040000}"/>
    <cellStyle name="20% - Accent2 3 6 3" xfId="1518" xr:uid="{00000000-0005-0000-0000-000064040000}"/>
    <cellStyle name="20% - Accent2 3 7" xfId="1519" xr:uid="{00000000-0005-0000-0000-000065040000}"/>
    <cellStyle name="20% - Accent2 3 7 2" xfId="1520" xr:uid="{00000000-0005-0000-0000-000066040000}"/>
    <cellStyle name="20% - Accent2 3 7 3" xfId="1521" xr:uid="{00000000-0005-0000-0000-000067040000}"/>
    <cellStyle name="20% - Accent2 3 8" xfId="1522" xr:uid="{00000000-0005-0000-0000-000068040000}"/>
    <cellStyle name="20% - Accent2 3 8 2" xfId="1523" xr:uid="{00000000-0005-0000-0000-000069040000}"/>
    <cellStyle name="20% - Accent2 3 8 3" xfId="1524" xr:uid="{00000000-0005-0000-0000-00006A040000}"/>
    <cellStyle name="20% - Accent2 3 9" xfId="1525" xr:uid="{00000000-0005-0000-0000-00006B040000}"/>
    <cellStyle name="20% - Accent2 3 9 2" xfId="1526" xr:uid="{00000000-0005-0000-0000-00006C040000}"/>
    <cellStyle name="20% - Accent2 3 9 3" xfId="1527" xr:uid="{00000000-0005-0000-0000-00006D040000}"/>
    <cellStyle name="20% - Accent2 4" xfId="1528" xr:uid="{00000000-0005-0000-0000-00006E040000}"/>
    <cellStyle name="20% - Accent2 4 10" xfId="1529" xr:uid="{00000000-0005-0000-0000-00006F040000}"/>
    <cellStyle name="20% - Accent2 4 11" xfId="1530" xr:uid="{00000000-0005-0000-0000-000070040000}"/>
    <cellStyle name="20% - Accent2 4 12" xfId="1531" xr:uid="{00000000-0005-0000-0000-000071040000}"/>
    <cellStyle name="20% - Accent2 4 13" xfId="1532" xr:uid="{00000000-0005-0000-0000-000072040000}"/>
    <cellStyle name="20% - Accent2 4 2" xfId="1533" xr:uid="{00000000-0005-0000-0000-000073040000}"/>
    <cellStyle name="20% - Accent2 4 2 2" xfId="1534" xr:uid="{00000000-0005-0000-0000-000074040000}"/>
    <cellStyle name="20% - Accent2 4 2 2 2" xfId="1535" xr:uid="{00000000-0005-0000-0000-000075040000}"/>
    <cellStyle name="20% - Accent2 4 2 2 2 2" xfId="1536" xr:uid="{00000000-0005-0000-0000-000076040000}"/>
    <cellStyle name="20% - Accent2 4 2 2 2 2 2" xfId="1537" xr:uid="{00000000-0005-0000-0000-000077040000}"/>
    <cellStyle name="20% - Accent2 4 2 2 2 2 3" xfId="1538" xr:uid="{00000000-0005-0000-0000-000078040000}"/>
    <cellStyle name="20% - Accent2 4 2 2 2 3" xfId="1539" xr:uid="{00000000-0005-0000-0000-000079040000}"/>
    <cellStyle name="20% - Accent2 4 2 2 2 3 2" xfId="1540" xr:uid="{00000000-0005-0000-0000-00007A040000}"/>
    <cellStyle name="20% - Accent2 4 2 2 2 3 3" xfId="1541" xr:uid="{00000000-0005-0000-0000-00007B040000}"/>
    <cellStyle name="20% - Accent2 4 2 2 2 4" xfId="1542" xr:uid="{00000000-0005-0000-0000-00007C040000}"/>
    <cellStyle name="20% - Accent2 4 2 2 2 5" xfId="1543" xr:uid="{00000000-0005-0000-0000-00007D040000}"/>
    <cellStyle name="20% - Accent2 4 2 2 2 6" xfId="1544" xr:uid="{00000000-0005-0000-0000-00007E040000}"/>
    <cellStyle name="20% - Accent2 4 2 2 2 7" xfId="1545" xr:uid="{00000000-0005-0000-0000-00007F040000}"/>
    <cellStyle name="20% - Accent2 4 2 2 2 8" xfId="1546" xr:uid="{00000000-0005-0000-0000-000080040000}"/>
    <cellStyle name="20% - Accent2 4 2 2 3" xfId="1547" xr:uid="{00000000-0005-0000-0000-000081040000}"/>
    <cellStyle name="20% - Accent2 4 2 2 3 2" xfId="1548" xr:uid="{00000000-0005-0000-0000-000082040000}"/>
    <cellStyle name="20% - Accent2 4 2 2 3 3" xfId="1549" xr:uid="{00000000-0005-0000-0000-000083040000}"/>
    <cellStyle name="20% - Accent2 4 2 2 4" xfId="1550" xr:uid="{00000000-0005-0000-0000-000084040000}"/>
    <cellStyle name="20% - Accent2 4 2 2 4 2" xfId="1551" xr:uid="{00000000-0005-0000-0000-000085040000}"/>
    <cellStyle name="20% - Accent2 4 2 2 4 3" xfId="1552" xr:uid="{00000000-0005-0000-0000-000086040000}"/>
    <cellStyle name="20% - Accent2 4 2 2 5" xfId="1553" xr:uid="{00000000-0005-0000-0000-000087040000}"/>
    <cellStyle name="20% - Accent2 4 2 2 5 2" xfId="1554" xr:uid="{00000000-0005-0000-0000-000088040000}"/>
    <cellStyle name="20% - Accent2 4 2 2 6" xfId="1555" xr:uid="{00000000-0005-0000-0000-000089040000}"/>
    <cellStyle name="20% - Accent2 4 2 2 7" xfId="1556" xr:uid="{00000000-0005-0000-0000-00008A040000}"/>
    <cellStyle name="20% - Accent2 4 2 2 8" xfId="1557" xr:uid="{00000000-0005-0000-0000-00008B040000}"/>
    <cellStyle name="20% - Accent2 4 2 2 9" xfId="1558" xr:uid="{00000000-0005-0000-0000-00008C040000}"/>
    <cellStyle name="20% - Accent2 4 2 3" xfId="1559" xr:uid="{00000000-0005-0000-0000-00008D040000}"/>
    <cellStyle name="20% - Accent2 4 2 3 2" xfId="1560" xr:uid="{00000000-0005-0000-0000-00008E040000}"/>
    <cellStyle name="20% - Accent2 4 2 3 2 2" xfId="1561" xr:uid="{00000000-0005-0000-0000-00008F040000}"/>
    <cellStyle name="20% - Accent2 4 2 3 2 3" xfId="1562" xr:uid="{00000000-0005-0000-0000-000090040000}"/>
    <cellStyle name="20% - Accent2 4 2 3 3" xfId="1563" xr:uid="{00000000-0005-0000-0000-000091040000}"/>
    <cellStyle name="20% - Accent2 4 2 3 3 2" xfId="1564" xr:uid="{00000000-0005-0000-0000-000092040000}"/>
    <cellStyle name="20% - Accent2 4 2 3 4" xfId="1565" xr:uid="{00000000-0005-0000-0000-000093040000}"/>
    <cellStyle name="20% - Accent2 4 2 4" xfId="1566" xr:uid="{00000000-0005-0000-0000-000094040000}"/>
    <cellStyle name="20% - Accent2 4 2 4 2" xfId="1567" xr:uid="{00000000-0005-0000-0000-000095040000}"/>
    <cellStyle name="20% - Accent2 4 2 4 3" xfId="1568" xr:uid="{00000000-0005-0000-0000-000096040000}"/>
    <cellStyle name="20% - Accent2 4 2 5" xfId="1569" xr:uid="{00000000-0005-0000-0000-000097040000}"/>
    <cellStyle name="20% - Accent2 4 2 5 2" xfId="1570" xr:uid="{00000000-0005-0000-0000-000098040000}"/>
    <cellStyle name="20% - Accent2 4 2 5 3" xfId="1571" xr:uid="{00000000-0005-0000-0000-000099040000}"/>
    <cellStyle name="20% - Accent2 4 2 6" xfId="1572" xr:uid="{00000000-0005-0000-0000-00009A040000}"/>
    <cellStyle name="20% - Accent2 4 2 7" xfId="1573" xr:uid="{00000000-0005-0000-0000-00009B040000}"/>
    <cellStyle name="20% - Accent2 4 2 8" xfId="1574" xr:uid="{00000000-0005-0000-0000-00009C040000}"/>
    <cellStyle name="20% - Accent2 4 2 9" xfId="1575" xr:uid="{00000000-0005-0000-0000-00009D040000}"/>
    <cellStyle name="20% - Accent2 4 3" xfId="1576" xr:uid="{00000000-0005-0000-0000-00009E040000}"/>
    <cellStyle name="20% - Accent2 4 3 2" xfId="1577" xr:uid="{00000000-0005-0000-0000-00009F040000}"/>
    <cellStyle name="20% - Accent2 4 3 2 2" xfId="1578" xr:uid="{00000000-0005-0000-0000-0000A0040000}"/>
    <cellStyle name="20% - Accent2 4 3 2 3" xfId="1579" xr:uid="{00000000-0005-0000-0000-0000A1040000}"/>
    <cellStyle name="20% - Accent2 4 3 3" xfId="1580" xr:uid="{00000000-0005-0000-0000-0000A2040000}"/>
    <cellStyle name="20% - Accent2 4 3 3 2" xfId="1581" xr:uid="{00000000-0005-0000-0000-0000A3040000}"/>
    <cellStyle name="20% - Accent2 4 3 3 3" xfId="1582" xr:uid="{00000000-0005-0000-0000-0000A4040000}"/>
    <cellStyle name="20% - Accent2 4 3 4" xfId="1583" xr:uid="{00000000-0005-0000-0000-0000A5040000}"/>
    <cellStyle name="20% - Accent2 4 3 4 2" xfId="1584" xr:uid="{00000000-0005-0000-0000-0000A6040000}"/>
    <cellStyle name="20% - Accent2 4 3 5" xfId="1585" xr:uid="{00000000-0005-0000-0000-0000A7040000}"/>
    <cellStyle name="20% - Accent2 4 3 6" xfId="1586" xr:uid="{00000000-0005-0000-0000-0000A8040000}"/>
    <cellStyle name="20% - Accent2 4 3 7" xfId="1587" xr:uid="{00000000-0005-0000-0000-0000A9040000}"/>
    <cellStyle name="20% - Accent2 4 3 8" xfId="1588" xr:uid="{00000000-0005-0000-0000-0000AA040000}"/>
    <cellStyle name="20% - Accent2 4 4" xfId="1589" xr:uid="{00000000-0005-0000-0000-0000AB040000}"/>
    <cellStyle name="20% - Accent2 4 4 2" xfId="1590" xr:uid="{00000000-0005-0000-0000-0000AC040000}"/>
    <cellStyle name="20% - Accent2 4 4 2 2" xfId="1591" xr:uid="{00000000-0005-0000-0000-0000AD040000}"/>
    <cellStyle name="20% - Accent2 4 4 2 3" xfId="1592" xr:uid="{00000000-0005-0000-0000-0000AE040000}"/>
    <cellStyle name="20% - Accent2 4 4 3" xfId="1593" xr:uid="{00000000-0005-0000-0000-0000AF040000}"/>
    <cellStyle name="20% - Accent2 4 4 3 2" xfId="1594" xr:uid="{00000000-0005-0000-0000-0000B0040000}"/>
    <cellStyle name="20% - Accent2 4 4 3 3" xfId="1595" xr:uid="{00000000-0005-0000-0000-0000B1040000}"/>
    <cellStyle name="20% - Accent2 4 4 4" xfId="1596" xr:uid="{00000000-0005-0000-0000-0000B2040000}"/>
    <cellStyle name="20% - Accent2 4 4 5" xfId="1597" xr:uid="{00000000-0005-0000-0000-0000B3040000}"/>
    <cellStyle name="20% - Accent2 4 4 6" xfId="1598" xr:uid="{00000000-0005-0000-0000-0000B4040000}"/>
    <cellStyle name="20% - Accent2 4 4 7" xfId="1599" xr:uid="{00000000-0005-0000-0000-0000B5040000}"/>
    <cellStyle name="20% - Accent2 4 4 8" xfId="1600" xr:uid="{00000000-0005-0000-0000-0000B6040000}"/>
    <cellStyle name="20% - Accent2 4 5" xfId="1601" xr:uid="{00000000-0005-0000-0000-0000B7040000}"/>
    <cellStyle name="20% - Accent2 4 5 2" xfId="1602" xr:uid="{00000000-0005-0000-0000-0000B8040000}"/>
    <cellStyle name="20% - Accent2 4 5 2 2" xfId="1603" xr:uid="{00000000-0005-0000-0000-0000B9040000}"/>
    <cellStyle name="20% - Accent2 4 5 2 3" xfId="1604" xr:uid="{00000000-0005-0000-0000-0000BA040000}"/>
    <cellStyle name="20% - Accent2 4 5 3" xfId="1605" xr:uid="{00000000-0005-0000-0000-0000BB040000}"/>
    <cellStyle name="20% - Accent2 4 5 3 2" xfId="1606" xr:uid="{00000000-0005-0000-0000-0000BC040000}"/>
    <cellStyle name="20% - Accent2 4 5 4" xfId="1607" xr:uid="{00000000-0005-0000-0000-0000BD040000}"/>
    <cellStyle name="20% - Accent2 4 6" xfId="1608" xr:uid="{00000000-0005-0000-0000-0000BE040000}"/>
    <cellStyle name="20% - Accent2 4 6 2" xfId="1609" xr:uid="{00000000-0005-0000-0000-0000BF040000}"/>
    <cellStyle name="20% - Accent2 4 6 3" xfId="1610" xr:uid="{00000000-0005-0000-0000-0000C0040000}"/>
    <cellStyle name="20% - Accent2 4 7" xfId="1611" xr:uid="{00000000-0005-0000-0000-0000C1040000}"/>
    <cellStyle name="20% - Accent2 4 7 2" xfId="1612" xr:uid="{00000000-0005-0000-0000-0000C2040000}"/>
    <cellStyle name="20% - Accent2 4 7 3" xfId="1613" xr:uid="{00000000-0005-0000-0000-0000C3040000}"/>
    <cellStyle name="20% - Accent2 4 8" xfId="1614" xr:uid="{00000000-0005-0000-0000-0000C4040000}"/>
    <cellStyle name="20% - Accent2 4 8 2" xfId="1615" xr:uid="{00000000-0005-0000-0000-0000C5040000}"/>
    <cellStyle name="20% - Accent2 4 8 3" xfId="1616" xr:uid="{00000000-0005-0000-0000-0000C6040000}"/>
    <cellStyle name="20% - Accent2 4 9" xfId="1617" xr:uid="{00000000-0005-0000-0000-0000C7040000}"/>
    <cellStyle name="20% - Accent2 5" xfId="1618" xr:uid="{00000000-0005-0000-0000-0000C8040000}"/>
    <cellStyle name="20% - Accent2 5 10" xfId="1619" xr:uid="{00000000-0005-0000-0000-0000C9040000}"/>
    <cellStyle name="20% - Accent2 5 11" xfId="1620" xr:uid="{00000000-0005-0000-0000-0000CA040000}"/>
    <cellStyle name="20% - Accent2 5 12" xfId="1621" xr:uid="{00000000-0005-0000-0000-0000CB040000}"/>
    <cellStyle name="20% - Accent2 5 2" xfId="1622" xr:uid="{00000000-0005-0000-0000-0000CC040000}"/>
    <cellStyle name="20% - Accent2 5 2 2" xfId="1623" xr:uid="{00000000-0005-0000-0000-0000CD040000}"/>
    <cellStyle name="20% - Accent2 5 2 2 2" xfId="1624" xr:uid="{00000000-0005-0000-0000-0000CE040000}"/>
    <cellStyle name="20% - Accent2 5 2 2 2 2" xfId="1625" xr:uid="{00000000-0005-0000-0000-0000CF040000}"/>
    <cellStyle name="20% - Accent2 5 2 2 2 2 2" xfId="1626" xr:uid="{00000000-0005-0000-0000-0000D0040000}"/>
    <cellStyle name="20% - Accent2 5 2 2 2 2 3" xfId="1627" xr:uid="{00000000-0005-0000-0000-0000D1040000}"/>
    <cellStyle name="20% - Accent2 5 2 2 2 3" xfId="1628" xr:uid="{00000000-0005-0000-0000-0000D2040000}"/>
    <cellStyle name="20% - Accent2 5 2 2 2 3 2" xfId="1629" xr:uid="{00000000-0005-0000-0000-0000D3040000}"/>
    <cellStyle name="20% - Accent2 5 2 2 2 3 3" xfId="1630" xr:uid="{00000000-0005-0000-0000-0000D4040000}"/>
    <cellStyle name="20% - Accent2 5 2 2 2 4" xfId="1631" xr:uid="{00000000-0005-0000-0000-0000D5040000}"/>
    <cellStyle name="20% - Accent2 5 2 2 2 5" xfId="1632" xr:uid="{00000000-0005-0000-0000-0000D6040000}"/>
    <cellStyle name="20% - Accent2 5 2 2 2 6" xfId="1633" xr:uid="{00000000-0005-0000-0000-0000D7040000}"/>
    <cellStyle name="20% - Accent2 5 2 2 2 7" xfId="1634" xr:uid="{00000000-0005-0000-0000-0000D8040000}"/>
    <cellStyle name="20% - Accent2 5 2 2 2 8" xfId="1635" xr:uid="{00000000-0005-0000-0000-0000D9040000}"/>
    <cellStyle name="20% - Accent2 5 2 2 3" xfId="1636" xr:uid="{00000000-0005-0000-0000-0000DA040000}"/>
    <cellStyle name="20% - Accent2 5 2 2 3 2" xfId="1637" xr:uid="{00000000-0005-0000-0000-0000DB040000}"/>
    <cellStyle name="20% - Accent2 5 2 2 3 3" xfId="1638" xr:uid="{00000000-0005-0000-0000-0000DC040000}"/>
    <cellStyle name="20% - Accent2 5 2 2 4" xfId="1639" xr:uid="{00000000-0005-0000-0000-0000DD040000}"/>
    <cellStyle name="20% - Accent2 5 2 2 4 2" xfId="1640" xr:uid="{00000000-0005-0000-0000-0000DE040000}"/>
    <cellStyle name="20% - Accent2 5 2 2 4 3" xfId="1641" xr:uid="{00000000-0005-0000-0000-0000DF040000}"/>
    <cellStyle name="20% - Accent2 5 2 2 5" xfId="1642" xr:uid="{00000000-0005-0000-0000-0000E0040000}"/>
    <cellStyle name="20% - Accent2 5 2 2 5 2" xfId="1643" xr:uid="{00000000-0005-0000-0000-0000E1040000}"/>
    <cellStyle name="20% - Accent2 5 2 2 6" xfId="1644" xr:uid="{00000000-0005-0000-0000-0000E2040000}"/>
    <cellStyle name="20% - Accent2 5 2 2 7" xfId="1645" xr:uid="{00000000-0005-0000-0000-0000E3040000}"/>
    <cellStyle name="20% - Accent2 5 2 2 8" xfId="1646" xr:uid="{00000000-0005-0000-0000-0000E4040000}"/>
    <cellStyle name="20% - Accent2 5 2 2 9" xfId="1647" xr:uid="{00000000-0005-0000-0000-0000E5040000}"/>
    <cellStyle name="20% - Accent2 5 2 3" xfId="1648" xr:uid="{00000000-0005-0000-0000-0000E6040000}"/>
    <cellStyle name="20% - Accent2 5 2 3 2" xfId="1649" xr:uid="{00000000-0005-0000-0000-0000E7040000}"/>
    <cellStyle name="20% - Accent2 5 2 3 2 2" xfId="1650" xr:uid="{00000000-0005-0000-0000-0000E8040000}"/>
    <cellStyle name="20% - Accent2 5 2 3 2 3" xfId="1651" xr:uid="{00000000-0005-0000-0000-0000E9040000}"/>
    <cellStyle name="20% - Accent2 5 2 3 3" xfId="1652" xr:uid="{00000000-0005-0000-0000-0000EA040000}"/>
    <cellStyle name="20% - Accent2 5 2 3 3 2" xfId="1653" xr:uid="{00000000-0005-0000-0000-0000EB040000}"/>
    <cellStyle name="20% - Accent2 5 2 3 4" xfId="1654" xr:uid="{00000000-0005-0000-0000-0000EC040000}"/>
    <cellStyle name="20% - Accent2 5 2 4" xfId="1655" xr:uid="{00000000-0005-0000-0000-0000ED040000}"/>
    <cellStyle name="20% - Accent2 5 2 5" xfId="1656" xr:uid="{00000000-0005-0000-0000-0000EE040000}"/>
    <cellStyle name="20% - Accent2 5 2_Dec monthly report" xfId="1657" xr:uid="{00000000-0005-0000-0000-0000EF040000}"/>
    <cellStyle name="20% - Accent2 5 3" xfId="1658" xr:uid="{00000000-0005-0000-0000-0000F0040000}"/>
    <cellStyle name="20% - Accent2 5 3 2" xfId="1659" xr:uid="{00000000-0005-0000-0000-0000F1040000}"/>
    <cellStyle name="20% - Accent2 5 3 2 2" xfId="1660" xr:uid="{00000000-0005-0000-0000-0000F2040000}"/>
    <cellStyle name="20% - Accent2 5 3 2 3" xfId="1661" xr:uid="{00000000-0005-0000-0000-0000F3040000}"/>
    <cellStyle name="20% - Accent2 5 3 3" xfId="1662" xr:uid="{00000000-0005-0000-0000-0000F4040000}"/>
    <cellStyle name="20% - Accent2 5 3 3 2" xfId="1663" xr:uid="{00000000-0005-0000-0000-0000F5040000}"/>
    <cellStyle name="20% - Accent2 5 3 3 3" xfId="1664" xr:uid="{00000000-0005-0000-0000-0000F6040000}"/>
    <cellStyle name="20% - Accent2 5 3 4" xfId="1665" xr:uid="{00000000-0005-0000-0000-0000F7040000}"/>
    <cellStyle name="20% - Accent2 5 3 4 2" xfId="1666" xr:uid="{00000000-0005-0000-0000-0000F8040000}"/>
    <cellStyle name="20% - Accent2 5 3 5" xfId="1667" xr:uid="{00000000-0005-0000-0000-0000F9040000}"/>
    <cellStyle name="20% - Accent2 5 3 6" xfId="1668" xr:uid="{00000000-0005-0000-0000-0000FA040000}"/>
    <cellStyle name="20% - Accent2 5 3 7" xfId="1669" xr:uid="{00000000-0005-0000-0000-0000FB040000}"/>
    <cellStyle name="20% - Accent2 5 3 8" xfId="1670" xr:uid="{00000000-0005-0000-0000-0000FC040000}"/>
    <cellStyle name="20% - Accent2 5 4" xfId="1671" xr:uid="{00000000-0005-0000-0000-0000FD040000}"/>
    <cellStyle name="20% - Accent2 5 4 2" xfId="1672" xr:uid="{00000000-0005-0000-0000-0000FE040000}"/>
    <cellStyle name="20% - Accent2 5 4 2 2" xfId="1673" xr:uid="{00000000-0005-0000-0000-0000FF040000}"/>
    <cellStyle name="20% - Accent2 5 4 2 3" xfId="1674" xr:uid="{00000000-0005-0000-0000-000000050000}"/>
    <cellStyle name="20% - Accent2 5 4 3" xfId="1675" xr:uid="{00000000-0005-0000-0000-000001050000}"/>
    <cellStyle name="20% - Accent2 5 4 3 2" xfId="1676" xr:uid="{00000000-0005-0000-0000-000002050000}"/>
    <cellStyle name="20% - Accent2 5 4 3 3" xfId="1677" xr:uid="{00000000-0005-0000-0000-000003050000}"/>
    <cellStyle name="20% - Accent2 5 4 4" xfId="1678" xr:uid="{00000000-0005-0000-0000-000004050000}"/>
    <cellStyle name="20% - Accent2 5 4 5" xfId="1679" xr:uid="{00000000-0005-0000-0000-000005050000}"/>
    <cellStyle name="20% - Accent2 5 4 6" xfId="1680" xr:uid="{00000000-0005-0000-0000-000006050000}"/>
    <cellStyle name="20% - Accent2 5 4 7" xfId="1681" xr:uid="{00000000-0005-0000-0000-000007050000}"/>
    <cellStyle name="20% - Accent2 5 4 8" xfId="1682" xr:uid="{00000000-0005-0000-0000-000008050000}"/>
    <cellStyle name="20% - Accent2 5 5" xfId="1683" xr:uid="{00000000-0005-0000-0000-000009050000}"/>
    <cellStyle name="20% - Accent2 5 5 2" xfId="1684" xr:uid="{00000000-0005-0000-0000-00000A050000}"/>
    <cellStyle name="20% - Accent2 5 5 3" xfId="1685" xr:uid="{00000000-0005-0000-0000-00000B050000}"/>
    <cellStyle name="20% - Accent2 5 6" xfId="1686" xr:uid="{00000000-0005-0000-0000-00000C050000}"/>
    <cellStyle name="20% - Accent2 5 6 2" xfId="1687" xr:uid="{00000000-0005-0000-0000-00000D050000}"/>
    <cellStyle name="20% - Accent2 5 6 3" xfId="1688" xr:uid="{00000000-0005-0000-0000-00000E050000}"/>
    <cellStyle name="20% - Accent2 5 7" xfId="1689" xr:uid="{00000000-0005-0000-0000-00000F050000}"/>
    <cellStyle name="20% - Accent2 5 7 2" xfId="1690" xr:uid="{00000000-0005-0000-0000-000010050000}"/>
    <cellStyle name="20% - Accent2 5 7 3" xfId="1691" xr:uid="{00000000-0005-0000-0000-000011050000}"/>
    <cellStyle name="20% - Accent2 5 8" xfId="1692" xr:uid="{00000000-0005-0000-0000-000012050000}"/>
    <cellStyle name="20% - Accent2 5 9" xfId="1693" xr:uid="{00000000-0005-0000-0000-000013050000}"/>
    <cellStyle name="20% - Accent2 6" xfId="1694" xr:uid="{00000000-0005-0000-0000-000014050000}"/>
    <cellStyle name="20% - Accent2 6 2" xfId="1695" xr:uid="{00000000-0005-0000-0000-000015050000}"/>
    <cellStyle name="20% - Accent2 6 2 2" xfId="1696" xr:uid="{00000000-0005-0000-0000-000016050000}"/>
    <cellStyle name="20% - Accent2 6 2 2 2" xfId="1697" xr:uid="{00000000-0005-0000-0000-000017050000}"/>
    <cellStyle name="20% - Accent2 6 2 2 2 2" xfId="1698" xr:uid="{00000000-0005-0000-0000-000018050000}"/>
    <cellStyle name="20% - Accent2 6 2 2 2 3" xfId="1699" xr:uid="{00000000-0005-0000-0000-000019050000}"/>
    <cellStyle name="20% - Accent2 6 2 2 3" xfId="1700" xr:uid="{00000000-0005-0000-0000-00001A050000}"/>
    <cellStyle name="20% - Accent2 6 2 2 3 2" xfId="1701" xr:uid="{00000000-0005-0000-0000-00001B050000}"/>
    <cellStyle name="20% - Accent2 6 2 2 3 3" xfId="1702" xr:uid="{00000000-0005-0000-0000-00001C050000}"/>
    <cellStyle name="20% - Accent2 6 2 2 4" xfId="1703" xr:uid="{00000000-0005-0000-0000-00001D050000}"/>
    <cellStyle name="20% - Accent2 6 2 2 5" xfId="1704" xr:uid="{00000000-0005-0000-0000-00001E050000}"/>
    <cellStyle name="20% - Accent2 6 2 2 6" xfId="1705" xr:uid="{00000000-0005-0000-0000-00001F050000}"/>
    <cellStyle name="20% - Accent2 6 2 2 7" xfId="1706" xr:uid="{00000000-0005-0000-0000-000020050000}"/>
    <cellStyle name="20% - Accent2 6 2 2 8" xfId="1707" xr:uid="{00000000-0005-0000-0000-000021050000}"/>
    <cellStyle name="20% - Accent2 6 2 3" xfId="1708" xr:uid="{00000000-0005-0000-0000-000022050000}"/>
    <cellStyle name="20% - Accent2 6 2 3 2" xfId="1709" xr:uid="{00000000-0005-0000-0000-000023050000}"/>
    <cellStyle name="20% - Accent2 6 2 3 3" xfId="1710" xr:uid="{00000000-0005-0000-0000-000024050000}"/>
    <cellStyle name="20% - Accent2 6 2 4" xfId="1711" xr:uid="{00000000-0005-0000-0000-000025050000}"/>
    <cellStyle name="20% - Accent2 6 2 4 2" xfId="1712" xr:uid="{00000000-0005-0000-0000-000026050000}"/>
    <cellStyle name="20% - Accent2 6 2 4 3" xfId="1713" xr:uid="{00000000-0005-0000-0000-000027050000}"/>
    <cellStyle name="20% - Accent2 6 2 5" xfId="1714" xr:uid="{00000000-0005-0000-0000-000028050000}"/>
    <cellStyle name="20% - Accent2 6 2 5 2" xfId="1715" xr:uid="{00000000-0005-0000-0000-000029050000}"/>
    <cellStyle name="20% - Accent2 6 2 6" xfId="1716" xr:uid="{00000000-0005-0000-0000-00002A050000}"/>
    <cellStyle name="20% - Accent2 6 2 7" xfId="1717" xr:uid="{00000000-0005-0000-0000-00002B050000}"/>
    <cellStyle name="20% - Accent2 6 2 8" xfId="1718" xr:uid="{00000000-0005-0000-0000-00002C050000}"/>
    <cellStyle name="20% - Accent2 6 2 9" xfId="1719" xr:uid="{00000000-0005-0000-0000-00002D050000}"/>
    <cellStyle name="20% - Accent2 6 3" xfId="1720" xr:uid="{00000000-0005-0000-0000-00002E050000}"/>
    <cellStyle name="20% - Accent2 6 3 2" xfId="1721" xr:uid="{00000000-0005-0000-0000-00002F050000}"/>
    <cellStyle name="20% - Accent2 6 3 2 2" xfId="1722" xr:uid="{00000000-0005-0000-0000-000030050000}"/>
    <cellStyle name="20% - Accent2 6 3 2 3" xfId="1723" xr:uid="{00000000-0005-0000-0000-000031050000}"/>
    <cellStyle name="20% - Accent2 6 3 3" xfId="1724" xr:uid="{00000000-0005-0000-0000-000032050000}"/>
    <cellStyle name="20% - Accent2 6 3 3 2" xfId="1725" xr:uid="{00000000-0005-0000-0000-000033050000}"/>
    <cellStyle name="20% - Accent2 6 3 4" xfId="1726" xr:uid="{00000000-0005-0000-0000-000034050000}"/>
    <cellStyle name="20% - Accent2 6 4" xfId="1727" xr:uid="{00000000-0005-0000-0000-000035050000}"/>
    <cellStyle name="20% - Accent2 6 5" xfId="1728" xr:uid="{00000000-0005-0000-0000-000036050000}"/>
    <cellStyle name="20% - Accent2 6_Dec monthly report" xfId="1729" xr:uid="{00000000-0005-0000-0000-000037050000}"/>
    <cellStyle name="20% - Accent2 7" xfId="1730" xr:uid="{00000000-0005-0000-0000-000038050000}"/>
    <cellStyle name="20% - Accent2 7 2" xfId="1731" xr:uid="{00000000-0005-0000-0000-000039050000}"/>
    <cellStyle name="20% - Accent2 7 3" xfId="1732" xr:uid="{00000000-0005-0000-0000-00003A050000}"/>
    <cellStyle name="20% - Accent2 7 4" xfId="1733" xr:uid="{00000000-0005-0000-0000-00003B050000}"/>
    <cellStyle name="20% - Accent2 8" xfId="1734" xr:uid="{00000000-0005-0000-0000-00003C050000}"/>
    <cellStyle name="20% - Accent2 8 2" xfId="1735" xr:uid="{00000000-0005-0000-0000-00003D050000}"/>
    <cellStyle name="20% - Accent2 8 2 2" xfId="1736" xr:uid="{00000000-0005-0000-0000-00003E050000}"/>
    <cellStyle name="20% - Accent2 8 2 3" xfId="1737" xr:uid="{00000000-0005-0000-0000-00003F050000}"/>
    <cellStyle name="20% - Accent2 8 2 3 2" xfId="1738" xr:uid="{00000000-0005-0000-0000-000040050000}"/>
    <cellStyle name="20% - Accent2 8 3" xfId="1739" xr:uid="{00000000-0005-0000-0000-000041050000}"/>
    <cellStyle name="20% - Accent2 8 3 2" xfId="1740" xr:uid="{00000000-0005-0000-0000-000042050000}"/>
    <cellStyle name="20% - Accent2 8 3 3" xfId="1741" xr:uid="{00000000-0005-0000-0000-000043050000}"/>
    <cellStyle name="20% - Accent2 8 4" xfId="1742" xr:uid="{00000000-0005-0000-0000-000044050000}"/>
    <cellStyle name="20% - Accent2 8 4 2" xfId="1743" xr:uid="{00000000-0005-0000-0000-000045050000}"/>
    <cellStyle name="20% - Accent2 8 5" xfId="1744" xr:uid="{00000000-0005-0000-0000-000046050000}"/>
    <cellStyle name="20% - Accent2 8 6" xfId="1745" xr:uid="{00000000-0005-0000-0000-000047050000}"/>
    <cellStyle name="20% - Accent2 8 7" xfId="1746" xr:uid="{00000000-0005-0000-0000-000048050000}"/>
    <cellStyle name="20% - Accent2 8 8" xfId="1747" xr:uid="{00000000-0005-0000-0000-000049050000}"/>
    <cellStyle name="20% - Accent2 9" xfId="1748" xr:uid="{00000000-0005-0000-0000-00004A050000}"/>
    <cellStyle name="20% - Accent2 9 2" xfId="1749" xr:uid="{00000000-0005-0000-0000-00004B050000}"/>
    <cellStyle name="20% - Accent2 9 2 2" xfId="1750" xr:uid="{00000000-0005-0000-0000-00004C050000}"/>
    <cellStyle name="20% - Accent2 9 2 3" xfId="1751" xr:uid="{00000000-0005-0000-0000-00004D050000}"/>
    <cellStyle name="20% - Accent2 9 3" xfId="1752" xr:uid="{00000000-0005-0000-0000-00004E050000}"/>
    <cellStyle name="20% - Accent2 9 3 2" xfId="1753" xr:uid="{00000000-0005-0000-0000-00004F050000}"/>
    <cellStyle name="20% - Accent2 9 3 3" xfId="1754" xr:uid="{00000000-0005-0000-0000-000050050000}"/>
    <cellStyle name="20% - Accent2 9 4" xfId="1755" xr:uid="{00000000-0005-0000-0000-000051050000}"/>
    <cellStyle name="20% - Accent2 9 4 2" xfId="1756" xr:uid="{00000000-0005-0000-0000-000052050000}"/>
    <cellStyle name="20% - Accent2 9 5" xfId="1757" xr:uid="{00000000-0005-0000-0000-000053050000}"/>
    <cellStyle name="20% - Accent2 9 6" xfId="1758" xr:uid="{00000000-0005-0000-0000-000054050000}"/>
    <cellStyle name="20% - Accent2 9 7" xfId="1759" xr:uid="{00000000-0005-0000-0000-000055050000}"/>
    <cellStyle name="20% - Accent2 9 8" xfId="1760" xr:uid="{00000000-0005-0000-0000-000056050000}"/>
    <cellStyle name="20% - Accent3 10" xfId="1761" xr:uid="{00000000-0005-0000-0000-000057050000}"/>
    <cellStyle name="20% - Accent3 10 2" xfId="1762" xr:uid="{00000000-0005-0000-0000-000058050000}"/>
    <cellStyle name="20% - Accent3 10 2 2" xfId="1763" xr:uid="{00000000-0005-0000-0000-000059050000}"/>
    <cellStyle name="20% - Accent3 10 2 3" xfId="1764" xr:uid="{00000000-0005-0000-0000-00005A050000}"/>
    <cellStyle name="20% - Accent3 10 3" xfId="1765" xr:uid="{00000000-0005-0000-0000-00005B050000}"/>
    <cellStyle name="20% - Accent3 10 4" xfId="1766" xr:uid="{00000000-0005-0000-0000-00005C050000}"/>
    <cellStyle name="20% - Accent3 10 4 2" xfId="1767" xr:uid="{00000000-0005-0000-0000-00005D050000}"/>
    <cellStyle name="20% - Accent3 10 5" xfId="1768" xr:uid="{00000000-0005-0000-0000-00005E050000}"/>
    <cellStyle name="20% - Accent3 11" xfId="1769" xr:uid="{00000000-0005-0000-0000-00005F050000}"/>
    <cellStyle name="20% - Accent3 11 2" xfId="1770" xr:uid="{00000000-0005-0000-0000-000060050000}"/>
    <cellStyle name="20% - Accent3 11 3" xfId="1771" xr:uid="{00000000-0005-0000-0000-000061050000}"/>
    <cellStyle name="20% - Accent3 11 3 2" xfId="1772" xr:uid="{00000000-0005-0000-0000-000062050000}"/>
    <cellStyle name="20% - Accent3 12" xfId="1773" xr:uid="{00000000-0005-0000-0000-000063050000}"/>
    <cellStyle name="20% - Accent3 12 2" xfId="1774" xr:uid="{00000000-0005-0000-0000-000064050000}"/>
    <cellStyle name="20% - Accent3 12 3" xfId="1775" xr:uid="{00000000-0005-0000-0000-000065050000}"/>
    <cellStyle name="20% - Accent3 13" xfId="1776" xr:uid="{00000000-0005-0000-0000-000066050000}"/>
    <cellStyle name="20% - Accent3 13 2" xfId="1777" xr:uid="{00000000-0005-0000-0000-000067050000}"/>
    <cellStyle name="20% - Accent3 13 3" xfId="1778" xr:uid="{00000000-0005-0000-0000-000068050000}"/>
    <cellStyle name="20% - Accent3 14" xfId="1779" xr:uid="{00000000-0005-0000-0000-000069050000}"/>
    <cellStyle name="20% - Accent3 14 2" xfId="1780" xr:uid="{00000000-0005-0000-0000-00006A050000}"/>
    <cellStyle name="20% - Accent3 14 3" xfId="1781" xr:uid="{00000000-0005-0000-0000-00006B050000}"/>
    <cellStyle name="20% - Accent3 15" xfId="1782" xr:uid="{00000000-0005-0000-0000-00006C050000}"/>
    <cellStyle name="20% - Accent3 15 2" xfId="1783" xr:uid="{00000000-0005-0000-0000-00006D050000}"/>
    <cellStyle name="20% - Accent3 15 3" xfId="1784" xr:uid="{00000000-0005-0000-0000-00006E050000}"/>
    <cellStyle name="20% - Accent3 16" xfId="1785" xr:uid="{00000000-0005-0000-0000-00006F050000}"/>
    <cellStyle name="20% - Accent3 16 2" xfId="1786" xr:uid="{00000000-0005-0000-0000-000070050000}"/>
    <cellStyle name="20% - Accent3 16 3" xfId="1787" xr:uid="{00000000-0005-0000-0000-000071050000}"/>
    <cellStyle name="20% - Accent3 17" xfId="1788" xr:uid="{00000000-0005-0000-0000-000072050000}"/>
    <cellStyle name="20% - Accent3 17 2" xfId="1789" xr:uid="{00000000-0005-0000-0000-000073050000}"/>
    <cellStyle name="20% - Accent3 17 3" xfId="1790" xr:uid="{00000000-0005-0000-0000-000074050000}"/>
    <cellStyle name="20% - Accent3 18" xfId="1791" xr:uid="{00000000-0005-0000-0000-000075050000}"/>
    <cellStyle name="20% - Accent3 18 2" xfId="1792" xr:uid="{00000000-0005-0000-0000-000076050000}"/>
    <cellStyle name="20% - Accent3 18 3" xfId="1793" xr:uid="{00000000-0005-0000-0000-000077050000}"/>
    <cellStyle name="20% - Accent3 19" xfId="1794" xr:uid="{00000000-0005-0000-0000-000078050000}"/>
    <cellStyle name="20% - Accent3 19 2" xfId="1795" xr:uid="{00000000-0005-0000-0000-000079050000}"/>
    <cellStyle name="20% - Accent3 19 3" xfId="1796" xr:uid="{00000000-0005-0000-0000-00007A050000}"/>
    <cellStyle name="20% - Accent3 2" xfId="1797" xr:uid="{00000000-0005-0000-0000-00007B050000}"/>
    <cellStyle name="20% - Accent3 2 10" xfId="1798" xr:uid="{00000000-0005-0000-0000-00007C050000}"/>
    <cellStyle name="20% - Accent3 2 10 2" xfId="1799" xr:uid="{00000000-0005-0000-0000-00007D050000}"/>
    <cellStyle name="20% - Accent3 2 10 3" xfId="1800" xr:uid="{00000000-0005-0000-0000-00007E050000}"/>
    <cellStyle name="20% - Accent3 2 11" xfId="1801" xr:uid="{00000000-0005-0000-0000-00007F050000}"/>
    <cellStyle name="20% - Accent3 2 11 2" xfId="1802" xr:uid="{00000000-0005-0000-0000-000080050000}"/>
    <cellStyle name="20% - Accent3 2 11 3" xfId="1803" xr:uid="{00000000-0005-0000-0000-000081050000}"/>
    <cellStyle name="20% - Accent3 2 12" xfId="1804" xr:uid="{00000000-0005-0000-0000-000082050000}"/>
    <cellStyle name="20% - Accent3 2 12 2" xfId="1805" xr:uid="{00000000-0005-0000-0000-000083050000}"/>
    <cellStyle name="20% - Accent3 2 12 3" xfId="1806" xr:uid="{00000000-0005-0000-0000-000084050000}"/>
    <cellStyle name="20% - Accent3 2 13" xfId="1807" xr:uid="{00000000-0005-0000-0000-000085050000}"/>
    <cellStyle name="20% - Accent3 2 14" xfId="1808" xr:uid="{00000000-0005-0000-0000-000086050000}"/>
    <cellStyle name="20% - Accent3 2 2" xfId="1809" xr:uid="{00000000-0005-0000-0000-000087050000}"/>
    <cellStyle name="20% - Accent3 2 2 2" xfId="1810" xr:uid="{00000000-0005-0000-0000-000088050000}"/>
    <cellStyle name="20% - Accent3 2 2 2 2" xfId="1811" xr:uid="{00000000-0005-0000-0000-000089050000}"/>
    <cellStyle name="20% - Accent3 2 2 2 3" xfId="1812" xr:uid="{00000000-0005-0000-0000-00008A050000}"/>
    <cellStyle name="20% - Accent3 2 2 2 4" xfId="1813" xr:uid="{00000000-0005-0000-0000-00008B050000}"/>
    <cellStyle name="20% - Accent3 2 2 3" xfId="1814" xr:uid="{00000000-0005-0000-0000-00008C050000}"/>
    <cellStyle name="20% - Accent3 2 2 3 2" xfId="1815" xr:uid="{00000000-0005-0000-0000-00008D050000}"/>
    <cellStyle name="20% - Accent3 2 2 3 3" xfId="1816" xr:uid="{00000000-0005-0000-0000-00008E050000}"/>
    <cellStyle name="20% - Accent3 2 2 4" xfId="1817" xr:uid="{00000000-0005-0000-0000-00008F050000}"/>
    <cellStyle name="20% - Accent3 2 2 4 2" xfId="1818" xr:uid="{00000000-0005-0000-0000-000090050000}"/>
    <cellStyle name="20% - Accent3 2 2 4 3" xfId="1819" xr:uid="{00000000-0005-0000-0000-000091050000}"/>
    <cellStyle name="20% - Accent3 2 2 5" xfId="1820" xr:uid="{00000000-0005-0000-0000-000092050000}"/>
    <cellStyle name="20% - Accent3 2 2 6" xfId="1821" xr:uid="{00000000-0005-0000-0000-000093050000}"/>
    <cellStyle name="20% - Accent3 2 2 7" xfId="1822" xr:uid="{00000000-0005-0000-0000-000094050000}"/>
    <cellStyle name="20% - Accent3 2 2 8" xfId="1823" xr:uid="{00000000-0005-0000-0000-000095050000}"/>
    <cellStyle name="20% - Accent3 2 2_Dec monthly report" xfId="1824" xr:uid="{00000000-0005-0000-0000-000096050000}"/>
    <cellStyle name="20% - Accent3 2 3" xfId="1825" xr:uid="{00000000-0005-0000-0000-000097050000}"/>
    <cellStyle name="20% - Accent3 2 3 10" xfId="1826" xr:uid="{00000000-0005-0000-0000-000098050000}"/>
    <cellStyle name="20% - Accent3 2 3 11" xfId="1827" xr:uid="{00000000-0005-0000-0000-000099050000}"/>
    <cellStyle name="20% - Accent3 2 3 2" xfId="1828" xr:uid="{00000000-0005-0000-0000-00009A050000}"/>
    <cellStyle name="20% - Accent3 2 3 2 10" xfId="1829" xr:uid="{00000000-0005-0000-0000-00009B050000}"/>
    <cellStyle name="20% - Accent3 2 3 2 2" xfId="1830" xr:uid="{00000000-0005-0000-0000-00009C050000}"/>
    <cellStyle name="20% - Accent3 2 3 2 2 2" xfId="1831" xr:uid="{00000000-0005-0000-0000-00009D050000}"/>
    <cellStyle name="20% - Accent3 2 3 2 2 2 2" xfId="1832" xr:uid="{00000000-0005-0000-0000-00009E050000}"/>
    <cellStyle name="20% - Accent3 2 3 2 2 2 3" xfId="1833" xr:uid="{00000000-0005-0000-0000-00009F050000}"/>
    <cellStyle name="20% - Accent3 2 3 2 2 3" xfId="1834" xr:uid="{00000000-0005-0000-0000-0000A0050000}"/>
    <cellStyle name="20% - Accent3 2 3 2 2 3 2" xfId="1835" xr:uid="{00000000-0005-0000-0000-0000A1050000}"/>
    <cellStyle name="20% - Accent3 2 3 2 2 3 3" xfId="1836" xr:uid="{00000000-0005-0000-0000-0000A2050000}"/>
    <cellStyle name="20% - Accent3 2 3 2 2 4" xfId="1837" xr:uid="{00000000-0005-0000-0000-0000A3050000}"/>
    <cellStyle name="20% - Accent3 2 3 2 2 5" xfId="1838" xr:uid="{00000000-0005-0000-0000-0000A4050000}"/>
    <cellStyle name="20% - Accent3 2 3 2 2 6" xfId="1839" xr:uid="{00000000-0005-0000-0000-0000A5050000}"/>
    <cellStyle name="20% - Accent3 2 3 2 2 7" xfId="1840" xr:uid="{00000000-0005-0000-0000-0000A6050000}"/>
    <cellStyle name="20% - Accent3 2 3 2 2 8" xfId="1841" xr:uid="{00000000-0005-0000-0000-0000A7050000}"/>
    <cellStyle name="20% - Accent3 2 3 2 3" xfId="1842" xr:uid="{00000000-0005-0000-0000-0000A8050000}"/>
    <cellStyle name="20% - Accent3 2 3 2 3 2" xfId="1843" xr:uid="{00000000-0005-0000-0000-0000A9050000}"/>
    <cellStyle name="20% - Accent3 2 3 2 3 2 2" xfId="1844" xr:uid="{00000000-0005-0000-0000-0000AA050000}"/>
    <cellStyle name="20% - Accent3 2 3 2 3 2 3" xfId="1845" xr:uid="{00000000-0005-0000-0000-0000AB050000}"/>
    <cellStyle name="20% - Accent3 2 3 2 3 3" xfId="1846" xr:uid="{00000000-0005-0000-0000-0000AC050000}"/>
    <cellStyle name="20% - Accent3 2 3 2 3 3 2" xfId="1847" xr:uid="{00000000-0005-0000-0000-0000AD050000}"/>
    <cellStyle name="20% - Accent3 2 3 2 3 4" xfId="1848" xr:uid="{00000000-0005-0000-0000-0000AE050000}"/>
    <cellStyle name="20% - Accent3 2 3 2 4" xfId="1849" xr:uid="{00000000-0005-0000-0000-0000AF050000}"/>
    <cellStyle name="20% - Accent3 2 3 2 4 2" xfId="1850" xr:uid="{00000000-0005-0000-0000-0000B0050000}"/>
    <cellStyle name="20% - Accent3 2 3 2 4 3" xfId="1851" xr:uid="{00000000-0005-0000-0000-0000B1050000}"/>
    <cellStyle name="20% - Accent3 2 3 2 5" xfId="1852" xr:uid="{00000000-0005-0000-0000-0000B2050000}"/>
    <cellStyle name="20% - Accent3 2 3 2 5 2" xfId="1853" xr:uid="{00000000-0005-0000-0000-0000B3050000}"/>
    <cellStyle name="20% - Accent3 2 3 2 5 3" xfId="1854" xr:uid="{00000000-0005-0000-0000-0000B4050000}"/>
    <cellStyle name="20% - Accent3 2 3 2 6" xfId="1855" xr:uid="{00000000-0005-0000-0000-0000B5050000}"/>
    <cellStyle name="20% - Accent3 2 3 2 6 2" xfId="1856" xr:uid="{00000000-0005-0000-0000-0000B6050000}"/>
    <cellStyle name="20% - Accent3 2 3 2 7" xfId="1857" xr:uid="{00000000-0005-0000-0000-0000B7050000}"/>
    <cellStyle name="20% - Accent3 2 3 2 8" xfId="1858" xr:uid="{00000000-0005-0000-0000-0000B8050000}"/>
    <cellStyle name="20% - Accent3 2 3 2 9" xfId="1859" xr:uid="{00000000-0005-0000-0000-0000B9050000}"/>
    <cellStyle name="20% - Accent3 2 3 3" xfId="1860" xr:uid="{00000000-0005-0000-0000-0000BA050000}"/>
    <cellStyle name="20% - Accent3 2 3 3 2" xfId="1861" xr:uid="{00000000-0005-0000-0000-0000BB050000}"/>
    <cellStyle name="20% - Accent3 2 3 3 2 2" xfId="1862" xr:uid="{00000000-0005-0000-0000-0000BC050000}"/>
    <cellStyle name="20% - Accent3 2 3 3 2 3" xfId="1863" xr:uid="{00000000-0005-0000-0000-0000BD050000}"/>
    <cellStyle name="20% - Accent3 2 3 3 3" xfId="1864" xr:uid="{00000000-0005-0000-0000-0000BE050000}"/>
    <cellStyle name="20% - Accent3 2 3 3 3 2" xfId="1865" xr:uid="{00000000-0005-0000-0000-0000BF050000}"/>
    <cellStyle name="20% - Accent3 2 3 3 3 3" xfId="1866" xr:uid="{00000000-0005-0000-0000-0000C0050000}"/>
    <cellStyle name="20% - Accent3 2 3 3 4" xfId="1867" xr:uid="{00000000-0005-0000-0000-0000C1050000}"/>
    <cellStyle name="20% - Accent3 2 3 3 5" xfId="1868" xr:uid="{00000000-0005-0000-0000-0000C2050000}"/>
    <cellStyle name="20% - Accent3 2 3 3 6" xfId="1869" xr:uid="{00000000-0005-0000-0000-0000C3050000}"/>
    <cellStyle name="20% - Accent3 2 3 3 7" xfId="1870" xr:uid="{00000000-0005-0000-0000-0000C4050000}"/>
    <cellStyle name="20% - Accent3 2 3 3 8" xfId="1871" xr:uid="{00000000-0005-0000-0000-0000C5050000}"/>
    <cellStyle name="20% - Accent3 2 3 4" xfId="1872" xr:uid="{00000000-0005-0000-0000-0000C6050000}"/>
    <cellStyle name="20% - Accent3 2 3 4 2" xfId="1873" xr:uid="{00000000-0005-0000-0000-0000C7050000}"/>
    <cellStyle name="20% - Accent3 2 3 4 2 2" xfId="1874" xr:uid="{00000000-0005-0000-0000-0000C8050000}"/>
    <cellStyle name="20% - Accent3 2 3 4 2 3" xfId="1875" xr:uid="{00000000-0005-0000-0000-0000C9050000}"/>
    <cellStyle name="20% - Accent3 2 3 4 3" xfId="1876" xr:uid="{00000000-0005-0000-0000-0000CA050000}"/>
    <cellStyle name="20% - Accent3 2 3 4 3 2" xfId="1877" xr:uid="{00000000-0005-0000-0000-0000CB050000}"/>
    <cellStyle name="20% - Accent3 2 3 4 4" xfId="1878" xr:uid="{00000000-0005-0000-0000-0000CC050000}"/>
    <cellStyle name="20% - Accent3 2 3 5" xfId="1879" xr:uid="{00000000-0005-0000-0000-0000CD050000}"/>
    <cellStyle name="20% - Accent3 2 3 5 2" xfId="1880" xr:uid="{00000000-0005-0000-0000-0000CE050000}"/>
    <cellStyle name="20% - Accent3 2 3 5 3" xfId="1881" xr:uid="{00000000-0005-0000-0000-0000CF050000}"/>
    <cellStyle name="20% - Accent3 2 3 6" xfId="1882" xr:uid="{00000000-0005-0000-0000-0000D0050000}"/>
    <cellStyle name="20% - Accent3 2 3 6 2" xfId="1883" xr:uid="{00000000-0005-0000-0000-0000D1050000}"/>
    <cellStyle name="20% - Accent3 2 3 6 3" xfId="1884" xr:uid="{00000000-0005-0000-0000-0000D2050000}"/>
    <cellStyle name="20% - Accent3 2 3 7" xfId="1885" xr:uid="{00000000-0005-0000-0000-0000D3050000}"/>
    <cellStyle name="20% - Accent3 2 3 7 2" xfId="1886" xr:uid="{00000000-0005-0000-0000-0000D4050000}"/>
    <cellStyle name="20% - Accent3 2 3 8" xfId="1887" xr:uid="{00000000-0005-0000-0000-0000D5050000}"/>
    <cellStyle name="20% - Accent3 2 3 9" xfId="1888" xr:uid="{00000000-0005-0000-0000-0000D6050000}"/>
    <cellStyle name="20% - Accent3 2 4" xfId="1889" xr:uid="{00000000-0005-0000-0000-0000D7050000}"/>
    <cellStyle name="20% - Accent3 2 4 10" xfId="1890" xr:uid="{00000000-0005-0000-0000-0000D8050000}"/>
    <cellStyle name="20% - Accent3 2 4 11" xfId="1891" xr:uid="{00000000-0005-0000-0000-0000D9050000}"/>
    <cellStyle name="20% - Accent3 2 4 2" xfId="1892" xr:uid="{00000000-0005-0000-0000-0000DA050000}"/>
    <cellStyle name="20% - Accent3 2 4 2 10" xfId="1893" xr:uid="{00000000-0005-0000-0000-0000DB050000}"/>
    <cellStyle name="20% - Accent3 2 4 2 2" xfId="1894" xr:uid="{00000000-0005-0000-0000-0000DC050000}"/>
    <cellStyle name="20% - Accent3 2 4 2 2 2" xfId="1895" xr:uid="{00000000-0005-0000-0000-0000DD050000}"/>
    <cellStyle name="20% - Accent3 2 4 2 2 2 2" xfId="1896" xr:uid="{00000000-0005-0000-0000-0000DE050000}"/>
    <cellStyle name="20% - Accent3 2 4 2 2 2 3" xfId="1897" xr:uid="{00000000-0005-0000-0000-0000DF050000}"/>
    <cellStyle name="20% - Accent3 2 4 2 2 3" xfId="1898" xr:uid="{00000000-0005-0000-0000-0000E0050000}"/>
    <cellStyle name="20% - Accent3 2 4 2 2 3 2" xfId="1899" xr:uid="{00000000-0005-0000-0000-0000E1050000}"/>
    <cellStyle name="20% - Accent3 2 4 2 2 3 3" xfId="1900" xr:uid="{00000000-0005-0000-0000-0000E2050000}"/>
    <cellStyle name="20% - Accent3 2 4 2 2 4" xfId="1901" xr:uid="{00000000-0005-0000-0000-0000E3050000}"/>
    <cellStyle name="20% - Accent3 2 4 2 2 5" xfId="1902" xr:uid="{00000000-0005-0000-0000-0000E4050000}"/>
    <cellStyle name="20% - Accent3 2 4 2 2 6" xfId="1903" xr:uid="{00000000-0005-0000-0000-0000E5050000}"/>
    <cellStyle name="20% - Accent3 2 4 2 2 7" xfId="1904" xr:uid="{00000000-0005-0000-0000-0000E6050000}"/>
    <cellStyle name="20% - Accent3 2 4 2 2 8" xfId="1905" xr:uid="{00000000-0005-0000-0000-0000E7050000}"/>
    <cellStyle name="20% - Accent3 2 4 2 3" xfId="1906" xr:uid="{00000000-0005-0000-0000-0000E8050000}"/>
    <cellStyle name="20% - Accent3 2 4 2 3 2" xfId="1907" xr:uid="{00000000-0005-0000-0000-0000E9050000}"/>
    <cellStyle name="20% - Accent3 2 4 2 3 2 2" xfId="1908" xr:uid="{00000000-0005-0000-0000-0000EA050000}"/>
    <cellStyle name="20% - Accent3 2 4 2 3 2 3" xfId="1909" xr:uid="{00000000-0005-0000-0000-0000EB050000}"/>
    <cellStyle name="20% - Accent3 2 4 2 3 3" xfId="1910" xr:uid="{00000000-0005-0000-0000-0000EC050000}"/>
    <cellStyle name="20% - Accent3 2 4 2 3 3 2" xfId="1911" xr:uid="{00000000-0005-0000-0000-0000ED050000}"/>
    <cellStyle name="20% - Accent3 2 4 2 3 4" xfId="1912" xr:uid="{00000000-0005-0000-0000-0000EE050000}"/>
    <cellStyle name="20% - Accent3 2 4 2 4" xfId="1913" xr:uid="{00000000-0005-0000-0000-0000EF050000}"/>
    <cellStyle name="20% - Accent3 2 4 2 4 2" xfId="1914" xr:uid="{00000000-0005-0000-0000-0000F0050000}"/>
    <cellStyle name="20% - Accent3 2 4 2 4 3" xfId="1915" xr:uid="{00000000-0005-0000-0000-0000F1050000}"/>
    <cellStyle name="20% - Accent3 2 4 2 5" xfId="1916" xr:uid="{00000000-0005-0000-0000-0000F2050000}"/>
    <cellStyle name="20% - Accent3 2 4 2 5 2" xfId="1917" xr:uid="{00000000-0005-0000-0000-0000F3050000}"/>
    <cellStyle name="20% - Accent3 2 4 2 5 3" xfId="1918" xr:uid="{00000000-0005-0000-0000-0000F4050000}"/>
    <cellStyle name="20% - Accent3 2 4 2 6" xfId="1919" xr:uid="{00000000-0005-0000-0000-0000F5050000}"/>
    <cellStyle name="20% - Accent3 2 4 2 6 2" xfId="1920" xr:uid="{00000000-0005-0000-0000-0000F6050000}"/>
    <cellStyle name="20% - Accent3 2 4 2 7" xfId="1921" xr:uid="{00000000-0005-0000-0000-0000F7050000}"/>
    <cellStyle name="20% - Accent3 2 4 2 8" xfId="1922" xr:uid="{00000000-0005-0000-0000-0000F8050000}"/>
    <cellStyle name="20% - Accent3 2 4 2 9" xfId="1923" xr:uid="{00000000-0005-0000-0000-0000F9050000}"/>
    <cellStyle name="20% - Accent3 2 4 3" xfId="1924" xr:uid="{00000000-0005-0000-0000-0000FA050000}"/>
    <cellStyle name="20% - Accent3 2 4 3 2" xfId="1925" xr:uid="{00000000-0005-0000-0000-0000FB050000}"/>
    <cellStyle name="20% - Accent3 2 4 3 2 2" xfId="1926" xr:uid="{00000000-0005-0000-0000-0000FC050000}"/>
    <cellStyle name="20% - Accent3 2 4 3 2 3" xfId="1927" xr:uid="{00000000-0005-0000-0000-0000FD050000}"/>
    <cellStyle name="20% - Accent3 2 4 3 3" xfId="1928" xr:uid="{00000000-0005-0000-0000-0000FE050000}"/>
    <cellStyle name="20% - Accent3 2 4 3 3 2" xfId="1929" xr:uid="{00000000-0005-0000-0000-0000FF050000}"/>
    <cellStyle name="20% - Accent3 2 4 3 3 3" xfId="1930" xr:uid="{00000000-0005-0000-0000-000000060000}"/>
    <cellStyle name="20% - Accent3 2 4 3 4" xfId="1931" xr:uid="{00000000-0005-0000-0000-000001060000}"/>
    <cellStyle name="20% - Accent3 2 4 3 5" xfId="1932" xr:uid="{00000000-0005-0000-0000-000002060000}"/>
    <cellStyle name="20% - Accent3 2 4 3 6" xfId="1933" xr:uid="{00000000-0005-0000-0000-000003060000}"/>
    <cellStyle name="20% - Accent3 2 4 3 7" xfId="1934" xr:uid="{00000000-0005-0000-0000-000004060000}"/>
    <cellStyle name="20% - Accent3 2 4 3 8" xfId="1935" xr:uid="{00000000-0005-0000-0000-000005060000}"/>
    <cellStyle name="20% - Accent3 2 4 4" xfId="1936" xr:uid="{00000000-0005-0000-0000-000006060000}"/>
    <cellStyle name="20% - Accent3 2 4 4 2" xfId="1937" xr:uid="{00000000-0005-0000-0000-000007060000}"/>
    <cellStyle name="20% - Accent3 2 4 4 2 2" xfId="1938" xr:uid="{00000000-0005-0000-0000-000008060000}"/>
    <cellStyle name="20% - Accent3 2 4 4 2 3" xfId="1939" xr:uid="{00000000-0005-0000-0000-000009060000}"/>
    <cellStyle name="20% - Accent3 2 4 4 3" xfId="1940" xr:uid="{00000000-0005-0000-0000-00000A060000}"/>
    <cellStyle name="20% - Accent3 2 4 4 3 2" xfId="1941" xr:uid="{00000000-0005-0000-0000-00000B060000}"/>
    <cellStyle name="20% - Accent3 2 4 4 4" xfId="1942" xr:uid="{00000000-0005-0000-0000-00000C060000}"/>
    <cellStyle name="20% - Accent3 2 4 5" xfId="1943" xr:uid="{00000000-0005-0000-0000-00000D060000}"/>
    <cellStyle name="20% - Accent3 2 4 5 2" xfId="1944" xr:uid="{00000000-0005-0000-0000-00000E060000}"/>
    <cellStyle name="20% - Accent3 2 4 5 3" xfId="1945" xr:uid="{00000000-0005-0000-0000-00000F060000}"/>
    <cellStyle name="20% - Accent3 2 4 6" xfId="1946" xr:uid="{00000000-0005-0000-0000-000010060000}"/>
    <cellStyle name="20% - Accent3 2 4 6 2" xfId="1947" xr:uid="{00000000-0005-0000-0000-000011060000}"/>
    <cellStyle name="20% - Accent3 2 4 6 3" xfId="1948" xr:uid="{00000000-0005-0000-0000-000012060000}"/>
    <cellStyle name="20% - Accent3 2 4 7" xfId="1949" xr:uid="{00000000-0005-0000-0000-000013060000}"/>
    <cellStyle name="20% - Accent3 2 4 7 2" xfId="1950" xr:uid="{00000000-0005-0000-0000-000014060000}"/>
    <cellStyle name="20% - Accent3 2 4 8" xfId="1951" xr:uid="{00000000-0005-0000-0000-000015060000}"/>
    <cellStyle name="20% - Accent3 2 4 9" xfId="1952" xr:uid="{00000000-0005-0000-0000-000016060000}"/>
    <cellStyle name="20% - Accent3 2 5" xfId="1953" xr:uid="{00000000-0005-0000-0000-000017060000}"/>
    <cellStyle name="20% - Accent3 2 5 10" xfId="1954" xr:uid="{00000000-0005-0000-0000-000018060000}"/>
    <cellStyle name="20% - Accent3 2 5 11" xfId="1955" xr:uid="{00000000-0005-0000-0000-000019060000}"/>
    <cellStyle name="20% - Accent3 2 5 2" xfId="1956" xr:uid="{00000000-0005-0000-0000-00001A060000}"/>
    <cellStyle name="20% - Accent3 2 5 2 2" xfId="1957" xr:uid="{00000000-0005-0000-0000-00001B060000}"/>
    <cellStyle name="20% - Accent3 2 5 2 2 2" xfId="1958" xr:uid="{00000000-0005-0000-0000-00001C060000}"/>
    <cellStyle name="20% - Accent3 2 5 2 2 2 2" xfId="1959" xr:uid="{00000000-0005-0000-0000-00001D060000}"/>
    <cellStyle name="20% - Accent3 2 5 2 2 2 3" xfId="1960" xr:uid="{00000000-0005-0000-0000-00001E060000}"/>
    <cellStyle name="20% - Accent3 2 5 2 2 3" xfId="1961" xr:uid="{00000000-0005-0000-0000-00001F060000}"/>
    <cellStyle name="20% - Accent3 2 5 2 2 3 2" xfId="1962" xr:uid="{00000000-0005-0000-0000-000020060000}"/>
    <cellStyle name="20% - Accent3 2 5 2 2 3 3" xfId="1963" xr:uid="{00000000-0005-0000-0000-000021060000}"/>
    <cellStyle name="20% - Accent3 2 5 2 2 4" xfId="1964" xr:uid="{00000000-0005-0000-0000-000022060000}"/>
    <cellStyle name="20% - Accent3 2 5 2 2 5" xfId="1965" xr:uid="{00000000-0005-0000-0000-000023060000}"/>
    <cellStyle name="20% - Accent3 2 5 2 2 6" xfId="1966" xr:uid="{00000000-0005-0000-0000-000024060000}"/>
    <cellStyle name="20% - Accent3 2 5 2 2 7" xfId="1967" xr:uid="{00000000-0005-0000-0000-000025060000}"/>
    <cellStyle name="20% - Accent3 2 5 2 2 8" xfId="1968" xr:uid="{00000000-0005-0000-0000-000026060000}"/>
    <cellStyle name="20% - Accent3 2 5 2 3" xfId="1969" xr:uid="{00000000-0005-0000-0000-000027060000}"/>
    <cellStyle name="20% - Accent3 2 5 2 3 2" xfId="1970" xr:uid="{00000000-0005-0000-0000-000028060000}"/>
    <cellStyle name="20% - Accent3 2 5 2 3 2 2" xfId="1971" xr:uid="{00000000-0005-0000-0000-000029060000}"/>
    <cellStyle name="20% - Accent3 2 5 2 3 2 3" xfId="1972" xr:uid="{00000000-0005-0000-0000-00002A060000}"/>
    <cellStyle name="20% - Accent3 2 5 2 3 3" xfId="1973" xr:uid="{00000000-0005-0000-0000-00002B060000}"/>
    <cellStyle name="20% - Accent3 2 5 2 3 3 2" xfId="1974" xr:uid="{00000000-0005-0000-0000-00002C060000}"/>
    <cellStyle name="20% - Accent3 2 5 2 3 4" xfId="1975" xr:uid="{00000000-0005-0000-0000-00002D060000}"/>
    <cellStyle name="20% - Accent3 2 5 2 4" xfId="1976" xr:uid="{00000000-0005-0000-0000-00002E060000}"/>
    <cellStyle name="20% - Accent3 2 5 2 4 2" xfId="1977" xr:uid="{00000000-0005-0000-0000-00002F060000}"/>
    <cellStyle name="20% - Accent3 2 5 2 4 3" xfId="1978" xr:uid="{00000000-0005-0000-0000-000030060000}"/>
    <cellStyle name="20% - Accent3 2 5 2 5" xfId="1979" xr:uid="{00000000-0005-0000-0000-000031060000}"/>
    <cellStyle name="20% - Accent3 2 5 2 6" xfId="1980" xr:uid="{00000000-0005-0000-0000-000032060000}"/>
    <cellStyle name="20% - Accent3 2 5 2 6 2" xfId="1981" xr:uid="{00000000-0005-0000-0000-000033060000}"/>
    <cellStyle name="20% - Accent3 2 5 2 7" xfId="1982" xr:uid="{00000000-0005-0000-0000-000034060000}"/>
    <cellStyle name="20% - Accent3 2 5 2 8" xfId="1983" xr:uid="{00000000-0005-0000-0000-000035060000}"/>
    <cellStyle name="20% - Accent3 2 5 2 9" xfId="1984" xr:uid="{00000000-0005-0000-0000-000036060000}"/>
    <cellStyle name="20% - Accent3 2 5 3" xfId="1985" xr:uid="{00000000-0005-0000-0000-000037060000}"/>
    <cellStyle name="20% - Accent3 2 5 3 2" xfId="1986" xr:uid="{00000000-0005-0000-0000-000038060000}"/>
    <cellStyle name="20% - Accent3 2 5 3 2 2" xfId="1987" xr:uid="{00000000-0005-0000-0000-000039060000}"/>
    <cellStyle name="20% - Accent3 2 5 3 2 3" xfId="1988" xr:uid="{00000000-0005-0000-0000-00003A060000}"/>
    <cellStyle name="20% - Accent3 2 5 3 3" xfId="1989" xr:uid="{00000000-0005-0000-0000-00003B060000}"/>
    <cellStyle name="20% - Accent3 2 5 3 3 2" xfId="1990" xr:uid="{00000000-0005-0000-0000-00003C060000}"/>
    <cellStyle name="20% - Accent3 2 5 3 3 3" xfId="1991" xr:uid="{00000000-0005-0000-0000-00003D060000}"/>
    <cellStyle name="20% - Accent3 2 5 3 4" xfId="1992" xr:uid="{00000000-0005-0000-0000-00003E060000}"/>
    <cellStyle name="20% - Accent3 2 5 3 5" xfId="1993" xr:uid="{00000000-0005-0000-0000-00003F060000}"/>
    <cellStyle name="20% - Accent3 2 5 3 6" xfId="1994" xr:uid="{00000000-0005-0000-0000-000040060000}"/>
    <cellStyle name="20% - Accent3 2 5 3 7" xfId="1995" xr:uid="{00000000-0005-0000-0000-000041060000}"/>
    <cellStyle name="20% - Accent3 2 5 3 8" xfId="1996" xr:uid="{00000000-0005-0000-0000-000042060000}"/>
    <cellStyle name="20% - Accent3 2 5 4" xfId="1997" xr:uid="{00000000-0005-0000-0000-000043060000}"/>
    <cellStyle name="20% - Accent3 2 5 4 2" xfId="1998" xr:uid="{00000000-0005-0000-0000-000044060000}"/>
    <cellStyle name="20% - Accent3 2 5 4 2 2" xfId="1999" xr:uid="{00000000-0005-0000-0000-000045060000}"/>
    <cellStyle name="20% - Accent3 2 5 4 2 3" xfId="2000" xr:uid="{00000000-0005-0000-0000-000046060000}"/>
    <cellStyle name="20% - Accent3 2 5 4 3" xfId="2001" xr:uid="{00000000-0005-0000-0000-000047060000}"/>
    <cellStyle name="20% - Accent3 2 5 4 3 2" xfId="2002" xr:uid="{00000000-0005-0000-0000-000048060000}"/>
    <cellStyle name="20% - Accent3 2 5 4 4" xfId="2003" xr:uid="{00000000-0005-0000-0000-000049060000}"/>
    <cellStyle name="20% - Accent3 2 5 5" xfId="2004" xr:uid="{00000000-0005-0000-0000-00004A060000}"/>
    <cellStyle name="20% - Accent3 2 5 5 2" xfId="2005" xr:uid="{00000000-0005-0000-0000-00004B060000}"/>
    <cellStyle name="20% - Accent3 2 5 5 3" xfId="2006" xr:uid="{00000000-0005-0000-0000-00004C060000}"/>
    <cellStyle name="20% - Accent3 2 5 6" xfId="2007" xr:uid="{00000000-0005-0000-0000-00004D060000}"/>
    <cellStyle name="20% - Accent3 2 5 6 2" xfId="2008" xr:uid="{00000000-0005-0000-0000-00004E060000}"/>
    <cellStyle name="20% - Accent3 2 5 6 3" xfId="2009" xr:uid="{00000000-0005-0000-0000-00004F060000}"/>
    <cellStyle name="20% - Accent3 2 5 7" xfId="2010" xr:uid="{00000000-0005-0000-0000-000050060000}"/>
    <cellStyle name="20% - Accent3 2 5 7 2" xfId="2011" xr:uid="{00000000-0005-0000-0000-000051060000}"/>
    <cellStyle name="20% - Accent3 2 5 8" xfId="2012" xr:uid="{00000000-0005-0000-0000-000052060000}"/>
    <cellStyle name="20% - Accent3 2 5 9" xfId="2013" xr:uid="{00000000-0005-0000-0000-000053060000}"/>
    <cellStyle name="20% - Accent3 2 6" xfId="2014" xr:uid="{00000000-0005-0000-0000-000054060000}"/>
    <cellStyle name="20% - Accent3 2 6 10" xfId="2015" xr:uid="{00000000-0005-0000-0000-000055060000}"/>
    <cellStyle name="20% - Accent3 2 6 11" xfId="2016" xr:uid="{00000000-0005-0000-0000-000056060000}"/>
    <cellStyle name="20% - Accent3 2 6 2" xfId="2017" xr:uid="{00000000-0005-0000-0000-000057060000}"/>
    <cellStyle name="20% - Accent3 2 6 2 2" xfId="2018" xr:uid="{00000000-0005-0000-0000-000058060000}"/>
    <cellStyle name="20% - Accent3 2 6 2 2 2" xfId="2019" xr:uid="{00000000-0005-0000-0000-000059060000}"/>
    <cellStyle name="20% - Accent3 2 6 2 2 2 2" xfId="2020" xr:uid="{00000000-0005-0000-0000-00005A060000}"/>
    <cellStyle name="20% - Accent3 2 6 2 2 2 3" xfId="2021" xr:uid="{00000000-0005-0000-0000-00005B060000}"/>
    <cellStyle name="20% - Accent3 2 6 2 2 3" xfId="2022" xr:uid="{00000000-0005-0000-0000-00005C060000}"/>
    <cellStyle name="20% - Accent3 2 6 2 2 3 2" xfId="2023" xr:uid="{00000000-0005-0000-0000-00005D060000}"/>
    <cellStyle name="20% - Accent3 2 6 2 2 3 3" xfId="2024" xr:uid="{00000000-0005-0000-0000-00005E060000}"/>
    <cellStyle name="20% - Accent3 2 6 2 2 4" xfId="2025" xr:uid="{00000000-0005-0000-0000-00005F060000}"/>
    <cellStyle name="20% - Accent3 2 6 2 2 5" xfId="2026" xr:uid="{00000000-0005-0000-0000-000060060000}"/>
    <cellStyle name="20% - Accent3 2 6 2 2 6" xfId="2027" xr:uid="{00000000-0005-0000-0000-000061060000}"/>
    <cellStyle name="20% - Accent3 2 6 2 2 7" xfId="2028" xr:uid="{00000000-0005-0000-0000-000062060000}"/>
    <cellStyle name="20% - Accent3 2 6 2 2 8" xfId="2029" xr:uid="{00000000-0005-0000-0000-000063060000}"/>
    <cellStyle name="20% - Accent3 2 6 2 3" xfId="2030" xr:uid="{00000000-0005-0000-0000-000064060000}"/>
    <cellStyle name="20% - Accent3 2 6 2 3 2" xfId="2031" xr:uid="{00000000-0005-0000-0000-000065060000}"/>
    <cellStyle name="20% - Accent3 2 6 2 3 2 2" xfId="2032" xr:uid="{00000000-0005-0000-0000-000066060000}"/>
    <cellStyle name="20% - Accent3 2 6 2 3 2 3" xfId="2033" xr:uid="{00000000-0005-0000-0000-000067060000}"/>
    <cellStyle name="20% - Accent3 2 6 2 3 3" xfId="2034" xr:uid="{00000000-0005-0000-0000-000068060000}"/>
    <cellStyle name="20% - Accent3 2 6 2 3 3 2" xfId="2035" xr:uid="{00000000-0005-0000-0000-000069060000}"/>
    <cellStyle name="20% - Accent3 2 6 2 3 4" xfId="2036" xr:uid="{00000000-0005-0000-0000-00006A060000}"/>
    <cellStyle name="20% - Accent3 2 6 2 4" xfId="2037" xr:uid="{00000000-0005-0000-0000-00006B060000}"/>
    <cellStyle name="20% - Accent3 2 6 2 4 2" xfId="2038" xr:uid="{00000000-0005-0000-0000-00006C060000}"/>
    <cellStyle name="20% - Accent3 2 6 2 4 3" xfId="2039" xr:uid="{00000000-0005-0000-0000-00006D060000}"/>
    <cellStyle name="20% - Accent3 2 6 2 5" xfId="2040" xr:uid="{00000000-0005-0000-0000-00006E060000}"/>
    <cellStyle name="20% - Accent3 2 6 2 6" xfId="2041" xr:uid="{00000000-0005-0000-0000-00006F060000}"/>
    <cellStyle name="20% - Accent3 2 6 2 6 2" xfId="2042" xr:uid="{00000000-0005-0000-0000-000070060000}"/>
    <cellStyle name="20% - Accent3 2 6 2 7" xfId="2043" xr:uid="{00000000-0005-0000-0000-000071060000}"/>
    <cellStyle name="20% - Accent3 2 6 2 8" xfId="2044" xr:uid="{00000000-0005-0000-0000-000072060000}"/>
    <cellStyle name="20% - Accent3 2 6 2 9" xfId="2045" xr:uid="{00000000-0005-0000-0000-000073060000}"/>
    <cellStyle name="20% - Accent3 2 6 3" xfId="2046" xr:uid="{00000000-0005-0000-0000-000074060000}"/>
    <cellStyle name="20% - Accent3 2 6 3 2" xfId="2047" xr:uid="{00000000-0005-0000-0000-000075060000}"/>
    <cellStyle name="20% - Accent3 2 6 3 2 2" xfId="2048" xr:uid="{00000000-0005-0000-0000-000076060000}"/>
    <cellStyle name="20% - Accent3 2 6 3 2 3" xfId="2049" xr:uid="{00000000-0005-0000-0000-000077060000}"/>
    <cellStyle name="20% - Accent3 2 6 3 3" xfId="2050" xr:uid="{00000000-0005-0000-0000-000078060000}"/>
    <cellStyle name="20% - Accent3 2 6 3 3 2" xfId="2051" xr:uid="{00000000-0005-0000-0000-000079060000}"/>
    <cellStyle name="20% - Accent3 2 6 3 3 3" xfId="2052" xr:uid="{00000000-0005-0000-0000-00007A060000}"/>
    <cellStyle name="20% - Accent3 2 6 3 4" xfId="2053" xr:uid="{00000000-0005-0000-0000-00007B060000}"/>
    <cellStyle name="20% - Accent3 2 6 3 5" xfId="2054" xr:uid="{00000000-0005-0000-0000-00007C060000}"/>
    <cellStyle name="20% - Accent3 2 6 3 6" xfId="2055" xr:uid="{00000000-0005-0000-0000-00007D060000}"/>
    <cellStyle name="20% - Accent3 2 6 3 7" xfId="2056" xr:uid="{00000000-0005-0000-0000-00007E060000}"/>
    <cellStyle name="20% - Accent3 2 6 3 8" xfId="2057" xr:uid="{00000000-0005-0000-0000-00007F060000}"/>
    <cellStyle name="20% - Accent3 2 6 4" xfId="2058" xr:uid="{00000000-0005-0000-0000-000080060000}"/>
    <cellStyle name="20% - Accent3 2 6 4 2" xfId="2059" xr:uid="{00000000-0005-0000-0000-000081060000}"/>
    <cellStyle name="20% - Accent3 2 6 4 2 2" xfId="2060" xr:uid="{00000000-0005-0000-0000-000082060000}"/>
    <cellStyle name="20% - Accent3 2 6 4 2 3" xfId="2061" xr:uid="{00000000-0005-0000-0000-000083060000}"/>
    <cellStyle name="20% - Accent3 2 6 4 3" xfId="2062" xr:uid="{00000000-0005-0000-0000-000084060000}"/>
    <cellStyle name="20% - Accent3 2 6 4 3 2" xfId="2063" xr:uid="{00000000-0005-0000-0000-000085060000}"/>
    <cellStyle name="20% - Accent3 2 6 4 4" xfId="2064" xr:uid="{00000000-0005-0000-0000-000086060000}"/>
    <cellStyle name="20% - Accent3 2 6 5" xfId="2065" xr:uid="{00000000-0005-0000-0000-000087060000}"/>
    <cellStyle name="20% - Accent3 2 6 5 2" xfId="2066" xr:uid="{00000000-0005-0000-0000-000088060000}"/>
    <cellStyle name="20% - Accent3 2 6 5 3" xfId="2067" xr:uid="{00000000-0005-0000-0000-000089060000}"/>
    <cellStyle name="20% - Accent3 2 6 6" xfId="2068" xr:uid="{00000000-0005-0000-0000-00008A060000}"/>
    <cellStyle name="20% - Accent3 2 6 6 2" xfId="2069" xr:uid="{00000000-0005-0000-0000-00008B060000}"/>
    <cellStyle name="20% - Accent3 2 6 6 3" xfId="2070" xr:uid="{00000000-0005-0000-0000-00008C060000}"/>
    <cellStyle name="20% - Accent3 2 6 7" xfId="2071" xr:uid="{00000000-0005-0000-0000-00008D060000}"/>
    <cellStyle name="20% - Accent3 2 6 7 2" xfId="2072" xr:uid="{00000000-0005-0000-0000-00008E060000}"/>
    <cellStyle name="20% - Accent3 2 6 8" xfId="2073" xr:uid="{00000000-0005-0000-0000-00008F060000}"/>
    <cellStyle name="20% - Accent3 2 6 9" xfId="2074" xr:uid="{00000000-0005-0000-0000-000090060000}"/>
    <cellStyle name="20% - Accent3 2 7" xfId="2075" xr:uid="{00000000-0005-0000-0000-000091060000}"/>
    <cellStyle name="20% - Accent3 2 7 2" xfId="2076" xr:uid="{00000000-0005-0000-0000-000092060000}"/>
    <cellStyle name="20% - Accent3 2 7 2 2" xfId="2077" xr:uid="{00000000-0005-0000-0000-000093060000}"/>
    <cellStyle name="20% - Accent3 2 7 2 3" xfId="2078" xr:uid="{00000000-0005-0000-0000-000094060000}"/>
    <cellStyle name="20% - Accent3 2 7 3" xfId="2079" xr:uid="{00000000-0005-0000-0000-000095060000}"/>
    <cellStyle name="20% - Accent3 2 7 3 2" xfId="2080" xr:uid="{00000000-0005-0000-0000-000096060000}"/>
    <cellStyle name="20% - Accent3 2 7 4" xfId="2081" xr:uid="{00000000-0005-0000-0000-000097060000}"/>
    <cellStyle name="20% - Accent3 2 8" xfId="2082" xr:uid="{00000000-0005-0000-0000-000098060000}"/>
    <cellStyle name="20% - Accent3 2 8 2" xfId="2083" xr:uid="{00000000-0005-0000-0000-000099060000}"/>
    <cellStyle name="20% - Accent3 2 8 3" xfId="2084" xr:uid="{00000000-0005-0000-0000-00009A060000}"/>
    <cellStyle name="20% - Accent3 2 9" xfId="2085" xr:uid="{00000000-0005-0000-0000-00009B060000}"/>
    <cellStyle name="20% - Accent3 2 9 2" xfId="2086" xr:uid="{00000000-0005-0000-0000-00009C060000}"/>
    <cellStyle name="20% - Accent3 2 9 3" xfId="2087" xr:uid="{00000000-0005-0000-0000-00009D060000}"/>
    <cellStyle name="20% - Accent3 2_Dec monthly report" xfId="2088" xr:uid="{00000000-0005-0000-0000-00009E060000}"/>
    <cellStyle name="20% - Accent3 20" xfId="2089" xr:uid="{00000000-0005-0000-0000-00009F060000}"/>
    <cellStyle name="20% - Accent3 20 2" xfId="2090" xr:uid="{00000000-0005-0000-0000-0000A0060000}"/>
    <cellStyle name="20% - Accent3 20 3" xfId="2091" xr:uid="{00000000-0005-0000-0000-0000A1060000}"/>
    <cellStyle name="20% - Accent3 21" xfId="2092" xr:uid="{00000000-0005-0000-0000-0000A2060000}"/>
    <cellStyle name="20% - Accent3 21 2" xfId="2093" xr:uid="{00000000-0005-0000-0000-0000A3060000}"/>
    <cellStyle name="20% - Accent3 21 3" xfId="2094" xr:uid="{00000000-0005-0000-0000-0000A4060000}"/>
    <cellStyle name="20% - Accent3 22" xfId="2095" xr:uid="{00000000-0005-0000-0000-0000A5060000}"/>
    <cellStyle name="20% - Accent3 23" xfId="2096" xr:uid="{00000000-0005-0000-0000-0000A6060000}"/>
    <cellStyle name="20% - Accent3 24" xfId="2097" xr:uid="{00000000-0005-0000-0000-0000A7060000}"/>
    <cellStyle name="20% - Accent3 3" xfId="2098" xr:uid="{00000000-0005-0000-0000-0000A8060000}"/>
    <cellStyle name="20% - Accent3 3 10" xfId="2099" xr:uid="{00000000-0005-0000-0000-0000A9060000}"/>
    <cellStyle name="20% - Accent3 3 11" xfId="2100" xr:uid="{00000000-0005-0000-0000-0000AA060000}"/>
    <cellStyle name="20% - Accent3 3 12" xfId="2101" xr:uid="{00000000-0005-0000-0000-0000AB060000}"/>
    <cellStyle name="20% - Accent3 3 13" xfId="2102" xr:uid="{00000000-0005-0000-0000-0000AC060000}"/>
    <cellStyle name="20% - Accent3 3 14" xfId="2103" xr:uid="{00000000-0005-0000-0000-0000AD060000}"/>
    <cellStyle name="20% - Accent3 3 2" xfId="2104" xr:uid="{00000000-0005-0000-0000-0000AE060000}"/>
    <cellStyle name="20% - Accent3 3 2 2" xfId="2105" xr:uid="{00000000-0005-0000-0000-0000AF060000}"/>
    <cellStyle name="20% - Accent3 3 2 2 10" xfId="2106" xr:uid="{00000000-0005-0000-0000-0000B0060000}"/>
    <cellStyle name="20% - Accent3 3 2 2 2" xfId="2107" xr:uid="{00000000-0005-0000-0000-0000B1060000}"/>
    <cellStyle name="20% - Accent3 3 2 2 2 2" xfId="2108" xr:uid="{00000000-0005-0000-0000-0000B2060000}"/>
    <cellStyle name="20% - Accent3 3 2 2 2 2 2" xfId="2109" xr:uid="{00000000-0005-0000-0000-0000B3060000}"/>
    <cellStyle name="20% - Accent3 3 2 2 2 2 3" xfId="2110" xr:uid="{00000000-0005-0000-0000-0000B4060000}"/>
    <cellStyle name="20% - Accent3 3 2 2 2 3" xfId="2111" xr:uid="{00000000-0005-0000-0000-0000B5060000}"/>
    <cellStyle name="20% - Accent3 3 2 2 2 3 2" xfId="2112" xr:uid="{00000000-0005-0000-0000-0000B6060000}"/>
    <cellStyle name="20% - Accent3 3 2 2 2 3 3" xfId="2113" xr:uid="{00000000-0005-0000-0000-0000B7060000}"/>
    <cellStyle name="20% - Accent3 3 2 2 2 4" xfId="2114" xr:uid="{00000000-0005-0000-0000-0000B8060000}"/>
    <cellStyle name="20% - Accent3 3 2 2 2 5" xfId="2115" xr:uid="{00000000-0005-0000-0000-0000B9060000}"/>
    <cellStyle name="20% - Accent3 3 2 2 2 6" xfId="2116" xr:uid="{00000000-0005-0000-0000-0000BA060000}"/>
    <cellStyle name="20% - Accent3 3 2 2 2 7" xfId="2117" xr:uid="{00000000-0005-0000-0000-0000BB060000}"/>
    <cellStyle name="20% - Accent3 3 2 2 2 8" xfId="2118" xr:uid="{00000000-0005-0000-0000-0000BC060000}"/>
    <cellStyle name="20% - Accent3 3 2 2 3" xfId="2119" xr:uid="{00000000-0005-0000-0000-0000BD060000}"/>
    <cellStyle name="20% - Accent3 3 2 2 3 2" xfId="2120" xr:uid="{00000000-0005-0000-0000-0000BE060000}"/>
    <cellStyle name="20% - Accent3 3 2 2 3 3" xfId="2121" xr:uid="{00000000-0005-0000-0000-0000BF060000}"/>
    <cellStyle name="20% - Accent3 3 2 2 4" xfId="2122" xr:uid="{00000000-0005-0000-0000-0000C0060000}"/>
    <cellStyle name="20% - Accent3 3 2 2 4 2" xfId="2123" xr:uid="{00000000-0005-0000-0000-0000C1060000}"/>
    <cellStyle name="20% - Accent3 3 2 2 4 3" xfId="2124" xr:uid="{00000000-0005-0000-0000-0000C2060000}"/>
    <cellStyle name="20% - Accent3 3 2 2 5" xfId="2125" xr:uid="{00000000-0005-0000-0000-0000C3060000}"/>
    <cellStyle name="20% - Accent3 3 2 2 5 2" xfId="2126" xr:uid="{00000000-0005-0000-0000-0000C4060000}"/>
    <cellStyle name="20% - Accent3 3 2 2 5 3" xfId="2127" xr:uid="{00000000-0005-0000-0000-0000C5060000}"/>
    <cellStyle name="20% - Accent3 3 2 2 6" xfId="2128" xr:uid="{00000000-0005-0000-0000-0000C6060000}"/>
    <cellStyle name="20% - Accent3 3 2 2 7" xfId="2129" xr:uid="{00000000-0005-0000-0000-0000C7060000}"/>
    <cellStyle name="20% - Accent3 3 2 2 8" xfId="2130" xr:uid="{00000000-0005-0000-0000-0000C8060000}"/>
    <cellStyle name="20% - Accent3 3 2 2 9" xfId="2131" xr:uid="{00000000-0005-0000-0000-0000C9060000}"/>
    <cellStyle name="20% - Accent3 3 2 3" xfId="2132" xr:uid="{00000000-0005-0000-0000-0000CA060000}"/>
    <cellStyle name="20% - Accent3 3 2 3 2" xfId="2133" xr:uid="{00000000-0005-0000-0000-0000CB060000}"/>
    <cellStyle name="20% - Accent3 3 2 3 2 2" xfId="2134" xr:uid="{00000000-0005-0000-0000-0000CC060000}"/>
    <cellStyle name="20% - Accent3 3 2 3 2 3" xfId="2135" xr:uid="{00000000-0005-0000-0000-0000CD060000}"/>
    <cellStyle name="20% - Accent3 3 2 3 3" xfId="2136" xr:uid="{00000000-0005-0000-0000-0000CE060000}"/>
    <cellStyle name="20% - Accent3 3 2 3 3 2" xfId="2137" xr:uid="{00000000-0005-0000-0000-0000CF060000}"/>
    <cellStyle name="20% - Accent3 3 2 3 4" xfId="2138" xr:uid="{00000000-0005-0000-0000-0000D0060000}"/>
    <cellStyle name="20% - Accent3 3 2 4" xfId="2139" xr:uid="{00000000-0005-0000-0000-0000D1060000}"/>
    <cellStyle name="20% - Accent3 3 2 4 2" xfId="2140" xr:uid="{00000000-0005-0000-0000-0000D2060000}"/>
    <cellStyle name="20% - Accent3 3 2 4 3" xfId="2141" xr:uid="{00000000-0005-0000-0000-0000D3060000}"/>
    <cellStyle name="20% - Accent3 3 2 5" xfId="2142" xr:uid="{00000000-0005-0000-0000-0000D4060000}"/>
    <cellStyle name="20% - Accent3 3 2 5 2" xfId="2143" xr:uid="{00000000-0005-0000-0000-0000D5060000}"/>
    <cellStyle name="20% - Accent3 3 2 5 3" xfId="2144" xr:uid="{00000000-0005-0000-0000-0000D6060000}"/>
    <cellStyle name="20% - Accent3 3 2 6" xfId="2145" xr:uid="{00000000-0005-0000-0000-0000D7060000}"/>
    <cellStyle name="20% - Accent3 3 2 7" xfId="2146" xr:uid="{00000000-0005-0000-0000-0000D8060000}"/>
    <cellStyle name="20% - Accent3 3 2 8" xfId="2147" xr:uid="{00000000-0005-0000-0000-0000D9060000}"/>
    <cellStyle name="20% - Accent3 3 2 9" xfId="2148" xr:uid="{00000000-0005-0000-0000-0000DA060000}"/>
    <cellStyle name="20% - Accent3 3 3" xfId="2149" xr:uid="{00000000-0005-0000-0000-0000DB060000}"/>
    <cellStyle name="20% - Accent3 3 3 2" xfId="2150" xr:uid="{00000000-0005-0000-0000-0000DC060000}"/>
    <cellStyle name="20% - Accent3 3 3 2 2" xfId="2151" xr:uid="{00000000-0005-0000-0000-0000DD060000}"/>
    <cellStyle name="20% - Accent3 3 3 2 3" xfId="2152" xr:uid="{00000000-0005-0000-0000-0000DE060000}"/>
    <cellStyle name="20% - Accent3 3 3 2 3 2" xfId="2153" xr:uid="{00000000-0005-0000-0000-0000DF060000}"/>
    <cellStyle name="20% - Accent3 3 3 3" xfId="2154" xr:uid="{00000000-0005-0000-0000-0000E0060000}"/>
    <cellStyle name="20% - Accent3 3 3 3 2" xfId="2155" xr:uid="{00000000-0005-0000-0000-0000E1060000}"/>
    <cellStyle name="20% - Accent3 3 3 3 3" xfId="2156" xr:uid="{00000000-0005-0000-0000-0000E2060000}"/>
    <cellStyle name="20% - Accent3 3 3 4" xfId="2157" xr:uid="{00000000-0005-0000-0000-0000E3060000}"/>
    <cellStyle name="20% - Accent3 3 3 4 2" xfId="2158" xr:uid="{00000000-0005-0000-0000-0000E4060000}"/>
    <cellStyle name="20% - Accent3 3 3 5" xfId="2159" xr:uid="{00000000-0005-0000-0000-0000E5060000}"/>
    <cellStyle name="20% - Accent3 3 3 6" xfId="2160" xr:uid="{00000000-0005-0000-0000-0000E6060000}"/>
    <cellStyle name="20% - Accent3 3 3 7" xfId="2161" xr:uid="{00000000-0005-0000-0000-0000E7060000}"/>
    <cellStyle name="20% - Accent3 3 3 8" xfId="2162" xr:uid="{00000000-0005-0000-0000-0000E8060000}"/>
    <cellStyle name="20% - Accent3 3 4" xfId="2163" xr:uid="{00000000-0005-0000-0000-0000E9060000}"/>
    <cellStyle name="20% - Accent3 3 4 2" xfId="2164" xr:uid="{00000000-0005-0000-0000-0000EA060000}"/>
    <cellStyle name="20% - Accent3 3 4 2 2" xfId="2165" xr:uid="{00000000-0005-0000-0000-0000EB060000}"/>
    <cellStyle name="20% - Accent3 3 4 2 3" xfId="2166" xr:uid="{00000000-0005-0000-0000-0000EC060000}"/>
    <cellStyle name="20% - Accent3 3 4 3" xfId="2167" xr:uid="{00000000-0005-0000-0000-0000ED060000}"/>
    <cellStyle name="20% - Accent3 3 4 3 2" xfId="2168" xr:uid="{00000000-0005-0000-0000-0000EE060000}"/>
    <cellStyle name="20% - Accent3 3 4 3 3" xfId="2169" xr:uid="{00000000-0005-0000-0000-0000EF060000}"/>
    <cellStyle name="20% - Accent3 3 4 4" xfId="2170" xr:uid="{00000000-0005-0000-0000-0000F0060000}"/>
    <cellStyle name="20% - Accent3 3 4 4 2" xfId="2171" xr:uid="{00000000-0005-0000-0000-0000F1060000}"/>
    <cellStyle name="20% - Accent3 3 4 5" xfId="2172" xr:uid="{00000000-0005-0000-0000-0000F2060000}"/>
    <cellStyle name="20% - Accent3 3 4 6" xfId="2173" xr:uid="{00000000-0005-0000-0000-0000F3060000}"/>
    <cellStyle name="20% - Accent3 3 4 7" xfId="2174" xr:uid="{00000000-0005-0000-0000-0000F4060000}"/>
    <cellStyle name="20% - Accent3 3 4 8" xfId="2175" xr:uid="{00000000-0005-0000-0000-0000F5060000}"/>
    <cellStyle name="20% - Accent3 3 5" xfId="2176" xr:uid="{00000000-0005-0000-0000-0000F6060000}"/>
    <cellStyle name="20% - Accent3 3 5 2" xfId="2177" xr:uid="{00000000-0005-0000-0000-0000F7060000}"/>
    <cellStyle name="20% - Accent3 3 5 2 2" xfId="2178" xr:uid="{00000000-0005-0000-0000-0000F8060000}"/>
    <cellStyle name="20% - Accent3 3 5 2 3" xfId="2179" xr:uid="{00000000-0005-0000-0000-0000F9060000}"/>
    <cellStyle name="20% - Accent3 3 5 3" xfId="2180" xr:uid="{00000000-0005-0000-0000-0000FA060000}"/>
    <cellStyle name="20% - Accent3 3 5 3 2" xfId="2181" xr:uid="{00000000-0005-0000-0000-0000FB060000}"/>
    <cellStyle name="20% - Accent3 3 5 4" xfId="2182" xr:uid="{00000000-0005-0000-0000-0000FC060000}"/>
    <cellStyle name="20% - Accent3 3 5 5" xfId="2183" xr:uid="{00000000-0005-0000-0000-0000FD060000}"/>
    <cellStyle name="20% - Accent3 3 5 6" xfId="2184" xr:uid="{00000000-0005-0000-0000-0000FE060000}"/>
    <cellStyle name="20% - Accent3 3 5 7" xfId="2185" xr:uid="{00000000-0005-0000-0000-0000FF060000}"/>
    <cellStyle name="20% - Accent3 3 5 8" xfId="2186" xr:uid="{00000000-0005-0000-0000-000000070000}"/>
    <cellStyle name="20% - Accent3 3 6" xfId="2187" xr:uid="{00000000-0005-0000-0000-000001070000}"/>
    <cellStyle name="20% - Accent3 3 6 2" xfId="2188" xr:uid="{00000000-0005-0000-0000-000002070000}"/>
    <cellStyle name="20% - Accent3 3 6 3" xfId="2189" xr:uid="{00000000-0005-0000-0000-000003070000}"/>
    <cellStyle name="20% - Accent3 3 7" xfId="2190" xr:uid="{00000000-0005-0000-0000-000004070000}"/>
    <cellStyle name="20% - Accent3 3 7 2" xfId="2191" xr:uid="{00000000-0005-0000-0000-000005070000}"/>
    <cellStyle name="20% - Accent3 3 7 3" xfId="2192" xr:uid="{00000000-0005-0000-0000-000006070000}"/>
    <cellStyle name="20% - Accent3 3 8" xfId="2193" xr:uid="{00000000-0005-0000-0000-000007070000}"/>
    <cellStyle name="20% - Accent3 3 8 2" xfId="2194" xr:uid="{00000000-0005-0000-0000-000008070000}"/>
    <cellStyle name="20% - Accent3 3 8 3" xfId="2195" xr:uid="{00000000-0005-0000-0000-000009070000}"/>
    <cellStyle name="20% - Accent3 3 9" xfId="2196" xr:uid="{00000000-0005-0000-0000-00000A070000}"/>
    <cellStyle name="20% - Accent3 3 9 2" xfId="2197" xr:uid="{00000000-0005-0000-0000-00000B070000}"/>
    <cellStyle name="20% - Accent3 3 9 3" xfId="2198" xr:uid="{00000000-0005-0000-0000-00000C070000}"/>
    <cellStyle name="20% - Accent3 4" xfId="2199" xr:uid="{00000000-0005-0000-0000-00000D070000}"/>
    <cellStyle name="20% - Accent3 4 10" xfId="2200" xr:uid="{00000000-0005-0000-0000-00000E070000}"/>
    <cellStyle name="20% - Accent3 4 11" xfId="2201" xr:uid="{00000000-0005-0000-0000-00000F070000}"/>
    <cellStyle name="20% - Accent3 4 12" xfId="2202" xr:uid="{00000000-0005-0000-0000-000010070000}"/>
    <cellStyle name="20% - Accent3 4 13" xfId="2203" xr:uid="{00000000-0005-0000-0000-000011070000}"/>
    <cellStyle name="20% - Accent3 4 2" xfId="2204" xr:uid="{00000000-0005-0000-0000-000012070000}"/>
    <cellStyle name="20% - Accent3 4 2 2" xfId="2205" xr:uid="{00000000-0005-0000-0000-000013070000}"/>
    <cellStyle name="20% - Accent3 4 2 2 2" xfId="2206" xr:uid="{00000000-0005-0000-0000-000014070000}"/>
    <cellStyle name="20% - Accent3 4 2 2 2 2" xfId="2207" xr:uid="{00000000-0005-0000-0000-000015070000}"/>
    <cellStyle name="20% - Accent3 4 2 2 2 2 2" xfId="2208" xr:uid="{00000000-0005-0000-0000-000016070000}"/>
    <cellStyle name="20% - Accent3 4 2 2 2 2 3" xfId="2209" xr:uid="{00000000-0005-0000-0000-000017070000}"/>
    <cellStyle name="20% - Accent3 4 2 2 2 3" xfId="2210" xr:uid="{00000000-0005-0000-0000-000018070000}"/>
    <cellStyle name="20% - Accent3 4 2 2 2 3 2" xfId="2211" xr:uid="{00000000-0005-0000-0000-000019070000}"/>
    <cellStyle name="20% - Accent3 4 2 2 2 3 3" xfId="2212" xr:uid="{00000000-0005-0000-0000-00001A070000}"/>
    <cellStyle name="20% - Accent3 4 2 2 2 4" xfId="2213" xr:uid="{00000000-0005-0000-0000-00001B070000}"/>
    <cellStyle name="20% - Accent3 4 2 2 2 5" xfId="2214" xr:uid="{00000000-0005-0000-0000-00001C070000}"/>
    <cellStyle name="20% - Accent3 4 2 2 2 6" xfId="2215" xr:uid="{00000000-0005-0000-0000-00001D070000}"/>
    <cellStyle name="20% - Accent3 4 2 2 2 7" xfId="2216" xr:uid="{00000000-0005-0000-0000-00001E070000}"/>
    <cellStyle name="20% - Accent3 4 2 2 2 8" xfId="2217" xr:uid="{00000000-0005-0000-0000-00001F070000}"/>
    <cellStyle name="20% - Accent3 4 2 2 3" xfId="2218" xr:uid="{00000000-0005-0000-0000-000020070000}"/>
    <cellStyle name="20% - Accent3 4 2 2 3 2" xfId="2219" xr:uid="{00000000-0005-0000-0000-000021070000}"/>
    <cellStyle name="20% - Accent3 4 2 2 3 3" xfId="2220" xr:uid="{00000000-0005-0000-0000-000022070000}"/>
    <cellStyle name="20% - Accent3 4 2 2 4" xfId="2221" xr:uid="{00000000-0005-0000-0000-000023070000}"/>
    <cellStyle name="20% - Accent3 4 2 2 4 2" xfId="2222" xr:uid="{00000000-0005-0000-0000-000024070000}"/>
    <cellStyle name="20% - Accent3 4 2 2 4 3" xfId="2223" xr:uid="{00000000-0005-0000-0000-000025070000}"/>
    <cellStyle name="20% - Accent3 4 2 2 5" xfId="2224" xr:uid="{00000000-0005-0000-0000-000026070000}"/>
    <cellStyle name="20% - Accent3 4 2 2 5 2" xfId="2225" xr:uid="{00000000-0005-0000-0000-000027070000}"/>
    <cellStyle name="20% - Accent3 4 2 2 6" xfId="2226" xr:uid="{00000000-0005-0000-0000-000028070000}"/>
    <cellStyle name="20% - Accent3 4 2 2 7" xfId="2227" xr:uid="{00000000-0005-0000-0000-000029070000}"/>
    <cellStyle name="20% - Accent3 4 2 2 8" xfId="2228" xr:uid="{00000000-0005-0000-0000-00002A070000}"/>
    <cellStyle name="20% - Accent3 4 2 2 9" xfId="2229" xr:uid="{00000000-0005-0000-0000-00002B070000}"/>
    <cellStyle name="20% - Accent3 4 2 3" xfId="2230" xr:uid="{00000000-0005-0000-0000-00002C070000}"/>
    <cellStyle name="20% - Accent3 4 2 3 2" xfId="2231" xr:uid="{00000000-0005-0000-0000-00002D070000}"/>
    <cellStyle name="20% - Accent3 4 2 3 2 2" xfId="2232" xr:uid="{00000000-0005-0000-0000-00002E070000}"/>
    <cellStyle name="20% - Accent3 4 2 3 2 3" xfId="2233" xr:uid="{00000000-0005-0000-0000-00002F070000}"/>
    <cellStyle name="20% - Accent3 4 2 3 3" xfId="2234" xr:uid="{00000000-0005-0000-0000-000030070000}"/>
    <cellStyle name="20% - Accent3 4 2 3 3 2" xfId="2235" xr:uid="{00000000-0005-0000-0000-000031070000}"/>
    <cellStyle name="20% - Accent3 4 2 3 4" xfId="2236" xr:uid="{00000000-0005-0000-0000-000032070000}"/>
    <cellStyle name="20% - Accent3 4 2 4" xfId="2237" xr:uid="{00000000-0005-0000-0000-000033070000}"/>
    <cellStyle name="20% - Accent3 4 2 4 2" xfId="2238" xr:uid="{00000000-0005-0000-0000-000034070000}"/>
    <cellStyle name="20% - Accent3 4 2 4 3" xfId="2239" xr:uid="{00000000-0005-0000-0000-000035070000}"/>
    <cellStyle name="20% - Accent3 4 2 5" xfId="2240" xr:uid="{00000000-0005-0000-0000-000036070000}"/>
    <cellStyle name="20% - Accent3 4 2 5 2" xfId="2241" xr:uid="{00000000-0005-0000-0000-000037070000}"/>
    <cellStyle name="20% - Accent3 4 2 5 3" xfId="2242" xr:uid="{00000000-0005-0000-0000-000038070000}"/>
    <cellStyle name="20% - Accent3 4 2 6" xfId="2243" xr:uid="{00000000-0005-0000-0000-000039070000}"/>
    <cellStyle name="20% - Accent3 4 2 7" xfId="2244" xr:uid="{00000000-0005-0000-0000-00003A070000}"/>
    <cellStyle name="20% - Accent3 4 2 8" xfId="2245" xr:uid="{00000000-0005-0000-0000-00003B070000}"/>
    <cellStyle name="20% - Accent3 4 2 9" xfId="2246" xr:uid="{00000000-0005-0000-0000-00003C070000}"/>
    <cellStyle name="20% - Accent3 4 3" xfId="2247" xr:uid="{00000000-0005-0000-0000-00003D070000}"/>
    <cellStyle name="20% - Accent3 4 3 2" xfId="2248" xr:uid="{00000000-0005-0000-0000-00003E070000}"/>
    <cellStyle name="20% - Accent3 4 3 2 2" xfId="2249" xr:uid="{00000000-0005-0000-0000-00003F070000}"/>
    <cellStyle name="20% - Accent3 4 3 2 3" xfId="2250" xr:uid="{00000000-0005-0000-0000-000040070000}"/>
    <cellStyle name="20% - Accent3 4 3 3" xfId="2251" xr:uid="{00000000-0005-0000-0000-000041070000}"/>
    <cellStyle name="20% - Accent3 4 3 3 2" xfId="2252" xr:uid="{00000000-0005-0000-0000-000042070000}"/>
    <cellStyle name="20% - Accent3 4 3 3 3" xfId="2253" xr:uid="{00000000-0005-0000-0000-000043070000}"/>
    <cellStyle name="20% - Accent3 4 3 4" xfId="2254" xr:uid="{00000000-0005-0000-0000-000044070000}"/>
    <cellStyle name="20% - Accent3 4 3 4 2" xfId="2255" xr:uid="{00000000-0005-0000-0000-000045070000}"/>
    <cellStyle name="20% - Accent3 4 3 5" xfId="2256" xr:uid="{00000000-0005-0000-0000-000046070000}"/>
    <cellStyle name="20% - Accent3 4 3 6" xfId="2257" xr:uid="{00000000-0005-0000-0000-000047070000}"/>
    <cellStyle name="20% - Accent3 4 3 7" xfId="2258" xr:uid="{00000000-0005-0000-0000-000048070000}"/>
    <cellStyle name="20% - Accent3 4 3 8" xfId="2259" xr:uid="{00000000-0005-0000-0000-000049070000}"/>
    <cellStyle name="20% - Accent3 4 4" xfId="2260" xr:uid="{00000000-0005-0000-0000-00004A070000}"/>
    <cellStyle name="20% - Accent3 4 4 2" xfId="2261" xr:uid="{00000000-0005-0000-0000-00004B070000}"/>
    <cellStyle name="20% - Accent3 4 4 2 2" xfId="2262" xr:uid="{00000000-0005-0000-0000-00004C070000}"/>
    <cellStyle name="20% - Accent3 4 4 2 3" xfId="2263" xr:uid="{00000000-0005-0000-0000-00004D070000}"/>
    <cellStyle name="20% - Accent3 4 4 3" xfId="2264" xr:uid="{00000000-0005-0000-0000-00004E070000}"/>
    <cellStyle name="20% - Accent3 4 4 3 2" xfId="2265" xr:uid="{00000000-0005-0000-0000-00004F070000}"/>
    <cellStyle name="20% - Accent3 4 4 3 3" xfId="2266" xr:uid="{00000000-0005-0000-0000-000050070000}"/>
    <cellStyle name="20% - Accent3 4 4 4" xfId="2267" xr:uid="{00000000-0005-0000-0000-000051070000}"/>
    <cellStyle name="20% - Accent3 4 4 5" xfId="2268" xr:uid="{00000000-0005-0000-0000-000052070000}"/>
    <cellStyle name="20% - Accent3 4 4 6" xfId="2269" xr:uid="{00000000-0005-0000-0000-000053070000}"/>
    <cellStyle name="20% - Accent3 4 4 7" xfId="2270" xr:uid="{00000000-0005-0000-0000-000054070000}"/>
    <cellStyle name="20% - Accent3 4 4 8" xfId="2271" xr:uid="{00000000-0005-0000-0000-000055070000}"/>
    <cellStyle name="20% - Accent3 4 5" xfId="2272" xr:uid="{00000000-0005-0000-0000-000056070000}"/>
    <cellStyle name="20% - Accent3 4 5 2" xfId="2273" xr:uid="{00000000-0005-0000-0000-000057070000}"/>
    <cellStyle name="20% - Accent3 4 5 2 2" xfId="2274" xr:uid="{00000000-0005-0000-0000-000058070000}"/>
    <cellStyle name="20% - Accent3 4 5 2 3" xfId="2275" xr:uid="{00000000-0005-0000-0000-000059070000}"/>
    <cellStyle name="20% - Accent3 4 5 3" xfId="2276" xr:uid="{00000000-0005-0000-0000-00005A070000}"/>
    <cellStyle name="20% - Accent3 4 5 3 2" xfId="2277" xr:uid="{00000000-0005-0000-0000-00005B070000}"/>
    <cellStyle name="20% - Accent3 4 5 4" xfId="2278" xr:uid="{00000000-0005-0000-0000-00005C070000}"/>
    <cellStyle name="20% - Accent3 4 6" xfId="2279" xr:uid="{00000000-0005-0000-0000-00005D070000}"/>
    <cellStyle name="20% - Accent3 4 6 2" xfId="2280" xr:uid="{00000000-0005-0000-0000-00005E070000}"/>
    <cellStyle name="20% - Accent3 4 6 3" xfId="2281" xr:uid="{00000000-0005-0000-0000-00005F070000}"/>
    <cellStyle name="20% - Accent3 4 7" xfId="2282" xr:uid="{00000000-0005-0000-0000-000060070000}"/>
    <cellStyle name="20% - Accent3 4 7 2" xfId="2283" xr:uid="{00000000-0005-0000-0000-000061070000}"/>
    <cellStyle name="20% - Accent3 4 7 3" xfId="2284" xr:uid="{00000000-0005-0000-0000-000062070000}"/>
    <cellStyle name="20% - Accent3 4 8" xfId="2285" xr:uid="{00000000-0005-0000-0000-000063070000}"/>
    <cellStyle name="20% - Accent3 4 8 2" xfId="2286" xr:uid="{00000000-0005-0000-0000-000064070000}"/>
    <cellStyle name="20% - Accent3 4 8 3" xfId="2287" xr:uid="{00000000-0005-0000-0000-000065070000}"/>
    <cellStyle name="20% - Accent3 4 9" xfId="2288" xr:uid="{00000000-0005-0000-0000-000066070000}"/>
    <cellStyle name="20% - Accent3 5" xfId="2289" xr:uid="{00000000-0005-0000-0000-000067070000}"/>
    <cellStyle name="20% - Accent3 5 10" xfId="2290" xr:uid="{00000000-0005-0000-0000-000068070000}"/>
    <cellStyle name="20% - Accent3 5 11" xfId="2291" xr:uid="{00000000-0005-0000-0000-000069070000}"/>
    <cellStyle name="20% - Accent3 5 12" xfId="2292" xr:uid="{00000000-0005-0000-0000-00006A070000}"/>
    <cellStyle name="20% - Accent3 5 2" xfId="2293" xr:uid="{00000000-0005-0000-0000-00006B070000}"/>
    <cellStyle name="20% - Accent3 5 2 2" xfId="2294" xr:uid="{00000000-0005-0000-0000-00006C070000}"/>
    <cellStyle name="20% - Accent3 5 2 2 2" xfId="2295" xr:uid="{00000000-0005-0000-0000-00006D070000}"/>
    <cellStyle name="20% - Accent3 5 2 2 2 2" xfId="2296" xr:uid="{00000000-0005-0000-0000-00006E070000}"/>
    <cellStyle name="20% - Accent3 5 2 2 2 2 2" xfId="2297" xr:uid="{00000000-0005-0000-0000-00006F070000}"/>
    <cellStyle name="20% - Accent3 5 2 2 2 2 3" xfId="2298" xr:uid="{00000000-0005-0000-0000-000070070000}"/>
    <cellStyle name="20% - Accent3 5 2 2 2 3" xfId="2299" xr:uid="{00000000-0005-0000-0000-000071070000}"/>
    <cellStyle name="20% - Accent3 5 2 2 2 3 2" xfId="2300" xr:uid="{00000000-0005-0000-0000-000072070000}"/>
    <cellStyle name="20% - Accent3 5 2 2 2 3 3" xfId="2301" xr:uid="{00000000-0005-0000-0000-000073070000}"/>
    <cellStyle name="20% - Accent3 5 2 2 2 4" xfId="2302" xr:uid="{00000000-0005-0000-0000-000074070000}"/>
    <cellStyle name="20% - Accent3 5 2 2 2 5" xfId="2303" xr:uid="{00000000-0005-0000-0000-000075070000}"/>
    <cellStyle name="20% - Accent3 5 2 2 2 6" xfId="2304" xr:uid="{00000000-0005-0000-0000-000076070000}"/>
    <cellStyle name="20% - Accent3 5 2 2 2 7" xfId="2305" xr:uid="{00000000-0005-0000-0000-000077070000}"/>
    <cellStyle name="20% - Accent3 5 2 2 2 8" xfId="2306" xr:uid="{00000000-0005-0000-0000-000078070000}"/>
    <cellStyle name="20% - Accent3 5 2 2 3" xfId="2307" xr:uid="{00000000-0005-0000-0000-000079070000}"/>
    <cellStyle name="20% - Accent3 5 2 2 3 2" xfId="2308" xr:uid="{00000000-0005-0000-0000-00007A070000}"/>
    <cellStyle name="20% - Accent3 5 2 2 3 3" xfId="2309" xr:uid="{00000000-0005-0000-0000-00007B070000}"/>
    <cellStyle name="20% - Accent3 5 2 2 4" xfId="2310" xr:uid="{00000000-0005-0000-0000-00007C070000}"/>
    <cellStyle name="20% - Accent3 5 2 2 4 2" xfId="2311" xr:uid="{00000000-0005-0000-0000-00007D070000}"/>
    <cellStyle name="20% - Accent3 5 2 2 4 3" xfId="2312" xr:uid="{00000000-0005-0000-0000-00007E070000}"/>
    <cellStyle name="20% - Accent3 5 2 2 5" xfId="2313" xr:uid="{00000000-0005-0000-0000-00007F070000}"/>
    <cellStyle name="20% - Accent3 5 2 2 5 2" xfId="2314" xr:uid="{00000000-0005-0000-0000-000080070000}"/>
    <cellStyle name="20% - Accent3 5 2 2 6" xfId="2315" xr:uid="{00000000-0005-0000-0000-000081070000}"/>
    <cellStyle name="20% - Accent3 5 2 2 7" xfId="2316" xr:uid="{00000000-0005-0000-0000-000082070000}"/>
    <cellStyle name="20% - Accent3 5 2 2 8" xfId="2317" xr:uid="{00000000-0005-0000-0000-000083070000}"/>
    <cellStyle name="20% - Accent3 5 2 2 9" xfId="2318" xr:uid="{00000000-0005-0000-0000-000084070000}"/>
    <cellStyle name="20% - Accent3 5 2 3" xfId="2319" xr:uid="{00000000-0005-0000-0000-000085070000}"/>
    <cellStyle name="20% - Accent3 5 2 3 2" xfId="2320" xr:uid="{00000000-0005-0000-0000-000086070000}"/>
    <cellStyle name="20% - Accent3 5 2 3 2 2" xfId="2321" xr:uid="{00000000-0005-0000-0000-000087070000}"/>
    <cellStyle name="20% - Accent3 5 2 3 2 3" xfId="2322" xr:uid="{00000000-0005-0000-0000-000088070000}"/>
    <cellStyle name="20% - Accent3 5 2 3 3" xfId="2323" xr:uid="{00000000-0005-0000-0000-000089070000}"/>
    <cellStyle name="20% - Accent3 5 2 3 3 2" xfId="2324" xr:uid="{00000000-0005-0000-0000-00008A070000}"/>
    <cellStyle name="20% - Accent3 5 2 3 4" xfId="2325" xr:uid="{00000000-0005-0000-0000-00008B070000}"/>
    <cellStyle name="20% - Accent3 5 2 4" xfId="2326" xr:uid="{00000000-0005-0000-0000-00008C070000}"/>
    <cellStyle name="20% - Accent3 5 2 5" xfId="2327" xr:uid="{00000000-0005-0000-0000-00008D070000}"/>
    <cellStyle name="20% - Accent3 5 2_Dec monthly report" xfId="2328" xr:uid="{00000000-0005-0000-0000-00008E070000}"/>
    <cellStyle name="20% - Accent3 5 3" xfId="2329" xr:uid="{00000000-0005-0000-0000-00008F070000}"/>
    <cellStyle name="20% - Accent3 5 3 2" xfId="2330" xr:uid="{00000000-0005-0000-0000-000090070000}"/>
    <cellStyle name="20% - Accent3 5 3 2 2" xfId="2331" xr:uid="{00000000-0005-0000-0000-000091070000}"/>
    <cellStyle name="20% - Accent3 5 3 2 3" xfId="2332" xr:uid="{00000000-0005-0000-0000-000092070000}"/>
    <cellStyle name="20% - Accent3 5 3 3" xfId="2333" xr:uid="{00000000-0005-0000-0000-000093070000}"/>
    <cellStyle name="20% - Accent3 5 3 3 2" xfId="2334" xr:uid="{00000000-0005-0000-0000-000094070000}"/>
    <cellStyle name="20% - Accent3 5 3 3 3" xfId="2335" xr:uid="{00000000-0005-0000-0000-000095070000}"/>
    <cellStyle name="20% - Accent3 5 3 4" xfId="2336" xr:uid="{00000000-0005-0000-0000-000096070000}"/>
    <cellStyle name="20% - Accent3 5 3 4 2" xfId="2337" xr:uid="{00000000-0005-0000-0000-000097070000}"/>
    <cellStyle name="20% - Accent3 5 3 5" xfId="2338" xr:uid="{00000000-0005-0000-0000-000098070000}"/>
    <cellStyle name="20% - Accent3 5 3 6" xfId="2339" xr:uid="{00000000-0005-0000-0000-000099070000}"/>
    <cellStyle name="20% - Accent3 5 3 7" xfId="2340" xr:uid="{00000000-0005-0000-0000-00009A070000}"/>
    <cellStyle name="20% - Accent3 5 3 8" xfId="2341" xr:uid="{00000000-0005-0000-0000-00009B070000}"/>
    <cellStyle name="20% - Accent3 5 4" xfId="2342" xr:uid="{00000000-0005-0000-0000-00009C070000}"/>
    <cellStyle name="20% - Accent3 5 4 2" xfId="2343" xr:uid="{00000000-0005-0000-0000-00009D070000}"/>
    <cellStyle name="20% - Accent3 5 4 2 2" xfId="2344" xr:uid="{00000000-0005-0000-0000-00009E070000}"/>
    <cellStyle name="20% - Accent3 5 4 2 3" xfId="2345" xr:uid="{00000000-0005-0000-0000-00009F070000}"/>
    <cellStyle name="20% - Accent3 5 4 3" xfId="2346" xr:uid="{00000000-0005-0000-0000-0000A0070000}"/>
    <cellStyle name="20% - Accent3 5 4 3 2" xfId="2347" xr:uid="{00000000-0005-0000-0000-0000A1070000}"/>
    <cellStyle name="20% - Accent3 5 4 3 3" xfId="2348" xr:uid="{00000000-0005-0000-0000-0000A2070000}"/>
    <cellStyle name="20% - Accent3 5 4 4" xfId="2349" xr:uid="{00000000-0005-0000-0000-0000A3070000}"/>
    <cellStyle name="20% - Accent3 5 4 5" xfId="2350" xr:uid="{00000000-0005-0000-0000-0000A4070000}"/>
    <cellStyle name="20% - Accent3 5 4 6" xfId="2351" xr:uid="{00000000-0005-0000-0000-0000A5070000}"/>
    <cellStyle name="20% - Accent3 5 4 7" xfId="2352" xr:uid="{00000000-0005-0000-0000-0000A6070000}"/>
    <cellStyle name="20% - Accent3 5 4 8" xfId="2353" xr:uid="{00000000-0005-0000-0000-0000A7070000}"/>
    <cellStyle name="20% - Accent3 5 5" xfId="2354" xr:uid="{00000000-0005-0000-0000-0000A8070000}"/>
    <cellStyle name="20% - Accent3 5 5 2" xfId="2355" xr:uid="{00000000-0005-0000-0000-0000A9070000}"/>
    <cellStyle name="20% - Accent3 5 5 3" xfId="2356" xr:uid="{00000000-0005-0000-0000-0000AA070000}"/>
    <cellStyle name="20% - Accent3 5 6" xfId="2357" xr:uid="{00000000-0005-0000-0000-0000AB070000}"/>
    <cellStyle name="20% - Accent3 5 6 2" xfId="2358" xr:uid="{00000000-0005-0000-0000-0000AC070000}"/>
    <cellStyle name="20% - Accent3 5 6 3" xfId="2359" xr:uid="{00000000-0005-0000-0000-0000AD070000}"/>
    <cellStyle name="20% - Accent3 5 7" xfId="2360" xr:uid="{00000000-0005-0000-0000-0000AE070000}"/>
    <cellStyle name="20% - Accent3 5 7 2" xfId="2361" xr:uid="{00000000-0005-0000-0000-0000AF070000}"/>
    <cellStyle name="20% - Accent3 5 7 3" xfId="2362" xr:uid="{00000000-0005-0000-0000-0000B0070000}"/>
    <cellStyle name="20% - Accent3 5 8" xfId="2363" xr:uid="{00000000-0005-0000-0000-0000B1070000}"/>
    <cellStyle name="20% - Accent3 5 9" xfId="2364" xr:uid="{00000000-0005-0000-0000-0000B2070000}"/>
    <cellStyle name="20% - Accent3 6" xfId="2365" xr:uid="{00000000-0005-0000-0000-0000B3070000}"/>
    <cellStyle name="20% - Accent3 6 2" xfId="2366" xr:uid="{00000000-0005-0000-0000-0000B4070000}"/>
    <cellStyle name="20% - Accent3 6 2 2" xfId="2367" xr:uid="{00000000-0005-0000-0000-0000B5070000}"/>
    <cellStyle name="20% - Accent3 6 2 2 2" xfId="2368" xr:uid="{00000000-0005-0000-0000-0000B6070000}"/>
    <cellStyle name="20% - Accent3 6 2 2 2 2" xfId="2369" xr:uid="{00000000-0005-0000-0000-0000B7070000}"/>
    <cellStyle name="20% - Accent3 6 2 2 2 3" xfId="2370" xr:uid="{00000000-0005-0000-0000-0000B8070000}"/>
    <cellStyle name="20% - Accent3 6 2 2 3" xfId="2371" xr:uid="{00000000-0005-0000-0000-0000B9070000}"/>
    <cellStyle name="20% - Accent3 6 2 2 3 2" xfId="2372" xr:uid="{00000000-0005-0000-0000-0000BA070000}"/>
    <cellStyle name="20% - Accent3 6 2 2 3 3" xfId="2373" xr:uid="{00000000-0005-0000-0000-0000BB070000}"/>
    <cellStyle name="20% - Accent3 6 2 2 4" xfId="2374" xr:uid="{00000000-0005-0000-0000-0000BC070000}"/>
    <cellStyle name="20% - Accent3 6 2 2 5" xfId="2375" xr:uid="{00000000-0005-0000-0000-0000BD070000}"/>
    <cellStyle name="20% - Accent3 6 2 2 6" xfId="2376" xr:uid="{00000000-0005-0000-0000-0000BE070000}"/>
    <cellStyle name="20% - Accent3 6 2 2 7" xfId="2377" xr:uid="{00000000-0005-0000-0000-0000BF070000}"/>
    <cellStyle name="20% - Accent3 6 2 2 8" xfId="2378" xr:uid="{00000000-0005-0000-0000-0000C0070000}"/>
    <cellStyle name="20% - Accent3 6 2 3" xfId="2379" xr:uid="{00000000-0005-0000-0000-0000C1070000}"/>
    <cellStyle name="20% - Accent3 6 2 3 2" xfId="2380" xr:uid="{00000000-0005-0000-0000-0000C2070000}"/>
    <cellStyle name="20% - Accent3 6 2 3 3" xfId="2381" xr:uid="{00000000-0005-0000-0000-0000C3070000}"/>
    <cellStyle name="20% - Accent3 6 2 4" xfId="2382" xr:uid="{00000000-0005-0000-0000-0000C4070000}"/>
    <cellStyle name="20% - Accent3 6 2 4 2" xfId="2383" xr:uid="{00000000-0005-0000-0000-0000C5070000}"/>
    <cellStyle name="20% - Accent3 6 2 4 3" xfId="2384" xr:uid="{00000000-0005-0000-0000-0000C6070000}"/>
    <cellStyle name="20% - Accent3 6 2 5" xfId="2385" xr:uid="{00000000-0005-0000-0000-0000C7070000}"/>
    <cellStyle name="20% - Accent3 6 2 5 2" xfId="2386" xr:uid="{00000000-0005-0000-0000-0000C8070000}"/>
    <cellStyle name="20% - Accent3 6 2 6" xfId="2387" xr:uid="{00000000-0005-0000-0000-0000C9070000}"/>
    <cellStyle name="20% - Accent3 6 2 7" xfId="2388" xr:uid="{00000000-0005-0000-0000-0000CA070000}"/>
    <cellStyle name="20% - Accent3 6 2 8" xfId="2389" xr:uid="{00000000-0005-0000-0000-0000CB070000}"/>
    <cellStyle name="20% - Accent3 6 2 9" xfId="2390" xr:uid="{00000000-0005-0000-0000-0000CC070000}"/>
    <cellStyle name="20% - Accent3 6 3" xfId="2391" xr:uid="{00000000-0005-0000-0000-0000CD070000}"/>
    <cellStyle name="20% - Accent3 6 3 2" xfId="2392" xr:uid="{00000000-0005-0000-0000-0000CE070000}"/>
    <cellStyle name="20% - Accent3 6 3 2 2" xfId="2393" xr:uid="{00000000-0005-0000-0000-0000CF070000}"/>
    <cellStyle name="20% - Accent3 6 3 2 3" xfId="2394" xr:uid="{00000000-0005-0000-0000-0000D0070000}"/>
    <cellStyle name="20% - Accent3 6 3 3" xfId="2395" xr:uid="{00000000-0005-0000-0000-0000D1070000}"/>
    <cellStyle name="20% - Accent3 6 3 3 2" xfId="2396" xr:uid="{00000000-0005-0000-0000-0000D2070000}"/>
    <cellStyle name="20% - Accent3 6 3 4" xfId="2397" xr:uid="{00000000-0005-0000-0000-0000D3070000}"/>
    <cellStyle name="20% - Accent3 6 4" xfId="2398" xr:uid="{00000000-0005-0000-0000-0000D4070000}"/>
    <cellStyle name="20% - Accent3 6 5" xfId="2399" xr:uid="{00000000-0005-0000-0000-0000D5070000}"/>
    <cellStyle name="20% - Accent3 6_Dec monthly report" xfId="2400" xr:uid="{00000000-0005-0000-0000-0000D6070000}"/>
    <cellStyle name="20% - Accent3 7" xfId="2401" xr:uid="{00000000-0005-0000-0000-0000D7070000}"/>
    <cellStyle name="20% - Accent3 7 2" xfId="2402" xr:uid="{00000000-0005-0000-0000-0000D8070000}"/>
    <cellStyle name="20% - Accent3 7 3" xfId="2403" xr:uid="{00000000-0005-0000-0000-0000D9070000}"/>
    <cellStyle name="20% - Accent3 7 4" xfId="2404" xr:uid="{00000000-0005-0000-0000-0000DA070000}"/>
    <cellStyle name="20% - Accent3 8" xfId="2405" xr:uid="{00000000-0005-0000-0000-0000DB070000}"/>
    <cellStyle name="20% - Accent3 8 2" xfId="2406" xr:uid="{00000000-0005-0000-0000-0000DC070000}"/>
    <cellStyle name="20% - Accent3 8 2 2" xfId="2407" xr:uid="{00000000-0005-0000-0000-0000DD070000}"/>
    <cellStyle name="20% - Accent3 8 2 3" xfId="2408" xr:uid="{00000000-0005-0000-0000-0000DE070000}"/>
    <cellStyle name="20% - Accent3 8 2 3 2" xfId="2409" xr:uid="{00000000-0005-0000-0000-0000DF070000}"/>
    <cellStyle name="20% - Accent3 8 3" xfId="2410" xr:uid="{00000000-0005-0000-0000-0000E0070000}"/>
    <cellStyle name="20% - Accent3 8 3 2" xfId="2411" xr:uid="{00000000-0005-0000-0000-0000E1070000}"/>
    <cellStyle name="20% - Accent3 8 3 3" xfId="2412" xr:uid="{00000000-0005-0000-0000-0000E2070000}"/>
    <cellStyle name="20% - Accent3 8 4" xfId="2413" xr:uid="{00000000-0005-0000-0000-0000E3070000}"/>
    <cellStyle name="20% - Accent3 8 4 2" xfId="2414" xr:uid="{00000000-0005-0000-0000-0000E4070000}"/>
    <cellStyle name="20% - Accent3 8 5" xfId="2415" xr:uid="{00000000-0005-0000-0000-0000E5070000}"/>
    <cellStyle name="20% - Accent3 8 6" xfId="2416" xr:uid="{00000000-0005-0000-0000-0000E6070000}"/>
    <cellStyle name="20% - Accent3 8 7" xfId="2417" xr:uid="{00000000-0005-0000-0000-0000E7070000}"/>
    <cellStyle name="20% - Accent3 8 8" xfId="2418" xr:uid="{00000000-0005-0000-0000-0000E8070000}"/>
    <cellStyle name="20% - Accent3 9" xfId="2419" xr:uid="{00000000-0005-0000-0000-0000E9070000}"/>
    <cellStyle name="20% - Accent3 9 2" xfId="2420" xr:uid="{00000000-0005-0000-0000-0000EA070000}"/>
    <cellStyle name="20% - Accent3 9 2 2" xfId="2421" xr:uid="{00000000-0005-0000-0000-0000EB070000}"/>
    <cellStyle name="20% - Accent3 9 2 3" xfId="2422" xr:uid="{00000000-0005-0000-0000-0000EC070000}"/>
    <cellStyle name="20% - Accent3 9 3" xfId="2423" xr:uid="{00000000-0005-0000-0000-0000ED070000}"/>
    <cellStyle name="20% - Accent3 9 3 2" xfId="2424" xr:uid="{00000000-0005-0000-0000-0000EE070000}"/>
    <cellStyle name="20% - Accent3 9 3 3" xfId="2425" xr:uid="{00000000-0005-0000-0000-0000EF070000}"/>
    <cellStyle name="20% - Accent3 9 4" xfId="2426" xr:uid="{00000000-0005-0000-0000-0000F0070000}"/>
    <cellStyle name="20% - Accent3 9 4 2" xfId="2427" xr:uid="{00000000-0005-0000-0000-0000F1070000}"/>
    <cellStyle name="20% - Accent3 9 5" xfId="2428" xr:uid="{00000000-0005-0000-0000-0000F2070000}"/>
    <cellStyle name="20% - Accent3 9 6" xfId="2429" xr:uid="{00000000-0005-0000-0000-0000F3070000}"/>
    <cellStyle name="20% - Accent3 9 7" xfId="2430" xr:uid="{00000000-0005-0000-0000-0000F4070000}"/>
    <cellStyle name="20% - Accent3 9 8" xfId="2431" xr:uid="{00000000-0005-0000-0000-0000F5070000}"/>
    <cellStyle name="20% - Accent4 10" xfId="2432" xr:uid="{00000000-0005-0000-0000-0000F6070000}"/>
    <cellStyle name="20% - Accent4 10 2" xfId="2433" xr:uid="{00000000-0005-0000-0000-0000F7070000}"/>
    <cellStyle name="20% - Accent4 10 2 2" xfId="2434" xr:uid="{00000000-0005-0000-0000-0000F8070000}"/>
    <cellStyle name="20% - Accent4 10 2 3" xfId="2435" xr:uid="{00000000-0005-0000-0000-0000F9070000}"/>
    <cellStyle name="20% - Accent4 10 3" xfId="2436" xr:uid="{00000000-0005-0000-0000-0000FA070000}"/>
    <cellStyle name="20% - Accent4 10 4" xfId="2437" xr:uid="{00000000-0005-0000-0000-0000FB070000}"/>
    <cellStyle name="20% - Accent4 10 4 2" xfId="2438" xr:uid="{00000000-0005-0000-0000-0000FC070000}"/>
    <cellStyle name="20% - Accent4 10 5" xfId="2439" xr:uid="{00000000-0005-0000-0000-0000FD070000}"/>
    <cellStyle name="20% - Accent4 11" xfId="2440" xr:uid="{00000000-0005-0000-0000-0000FE070000}"/>
    <cellStyle name="20% - Accent4 11 2" xfId="2441" xr:uid="{00000000-0005-0000-0000-0000FF070000}"/>
    <cellStyle name="20% - Accent4 11 3" xfId="2442" xr:uid="{00000000-0005-0000-0000-000000080000}"/>
    <cellStyle name="20% - Accent4 11 3 2" xfId="2443" xr:uid="{00000000-0005-0000-0000-000001080000}"/>
    <cellStyle name="20% - Accent4 12" xfId="2444" xr:uid="{00000000-0005-0000-0000-000002080000}"/>
    <cellStyle name="20% - Accent4 12 2" xfId="2445" xr:uid="{00000000-0005-0000-0000-000003080000}"/>
    <cellStyle name="20% - Accent4 12 3" xfId="2446" xr:uid="{00000000-0005-0000-0000-000004080000}"/>
    <cellStyle name="20% - Accent4 13" xfId="2447" xr:uid="{00000000-0005-0000-0000-000005080000}"/>
    <cellStyle name="20% - Accent4 13 2" xfId="2448" xr:uid="{00000000-0005-0000-0000-000006080000}"/>
    <cellStyle name="20% - Accent4 13 3" xfId="2449" xr:uid="{00000000-0005-0000-0000-000007080000}"/>
    <cellStyle name="20% - Accent4 14" xfId="2450" xr:uid="{00000000-0005-0000-0000-000008080000}"/>
    <cellStyle name="20% - Accent4 14 2" xfId="2451" xr:uid="{00000000-0005-0000-0000-000009080000}"/>
    <cellStyle name="20% - Accent4 14 3" xfId="2452" xr:uid="{00000000-0005-0000-0000-00000A080000}"/>
    <cellStyle name="20% - Accent4 15" xfId="2453" xr:uid="{00000000-0005-0000-0000-00000B080000}"/>
    <cellStyle name="20% - Accent4 15 2" xfId="2454" xr:uid="{00000000-0005-0000-0000-00000C080000}"/>
    <cellStyle name="20% - Accent4 15 3" xfId="2455" xr:uid="{00000000-0005-0000-0000-00000D080000}"/>
    <cellStyle name="20% - Accent4 16" xfId="2456" xr:uid="{00000000-0005-0000-0000-00000E080000}"/>
    <cellStyle name="20% - Accent4 16 2" xfId="2457" xr:uid="{00000000-0005-0000-0000-00000F080000}"/>
    <cellStyle name="20% - Accent4 16 3" xfId="2458" xr:uid="{00000000-0005-0000-0000-000010080000}"/>
    <cellStyle name="20% - Accent4 17" xfId="2459" xr:uid="{00000000-0005-0000-0000-000011080000}"/>
    <cellStyle name="20% - Accent4 17 2" xfId="2460" xr:uid="{00000000-0005-0000-0000-000012080000}"/>
    <cellStyle name="20% - Accent4 17 3" xfId="2461" xr:uid="{00000000-0005-0000-0000-000013080000}"/>
    <cellStyle name="20% - Accent4 18" xfId="2462" xr:uid="{00000000-0005-0000-0000-000014080000}"/>
    <cellStyle name="20% - Accent4 18 2" xfId="2463" xr:uid="{00000000-0005-0000-0000-000015080000}"/>
    <cellStyle name="20% - Accent4 18 3" xfId="2464" xr:uid="{00000000-0005-0000-0000-000016080000}"/>
    <cellStyle name="20% - Accent4 19" xfId="2465" xr:uid="{00000000-0005-0000-0000-000017080000}"/>
    <cellStyle name="20% - Accent4 19 2" xfId="2466" xr:uid="{00000000-0005-0000-0000-000018080000}"/>
    <cellStyle name="20% - Accent4 19 3" xfId="2467" xr:uid="{00000000-0005-0000-0000-000019080000}"/>
    <cellStyle name="20% - Accent4 2" xfId="2468" xr:uid="{00000000-0005-0000-0000-00001A080000}"/>
    <cellStyle name="20% - Accent4 2 10" xfId="2469" xr:uid="{00000000-0005-0000-0000-00001B080000}"/>
    <cellStyle name="20% - Accent4 2 10 2" xfId="2470" xr:uid="{00000000-0005-0000-0000-00001C080000}"/>
    <cellStyle name="20% - Accent4 2 10 3" xfId="2471" xr:uid="{00000000-0005-0000-0000-00001D080000}"/>
    <cellStyle name="20% - Accent4 2 11" xfId="2472" xr:uid="{00000000-0005-0000-0000-00001E080000}"/>
    <cellStyle name="20% - Accent4 2 11 2" xfId="2473" xr:uid="{00000000-0005-0000-0000-00001F080000}"/>
    <cellStyle name="20% - Accent4 2 11 3" xfId="2474" xr:uid="{00000000-0005-0000-0000-000020080000}"/>
    <cellStyle name="20% - Accent4 2 12" xfId="2475" xr:uid="{00000000-0005-0000-0000-000021080000}"/>
    <cellStyle name="20% - Accent4 2 12 2" xfId="2476" xr:uid="{00000000-0005-0000-0000-000022080000}"/>
    <cellStyle name="20% - Accent4 2 12 3" xfId="2477" xr:uid="{00000000-0005-0000-0000-000023080000}"/>
    <cellStyle name="20% - Accent4 2 13" xfId="2478" xr:uid="{00000000-0005-0000-0000-000024080000}"/>
    <cellStyle name="20% - Accent4 2 14" xfId="2479" xr:uid="{00000000-0005-0000-0000-000025080000}"/>
    <cellStyle name="20% - Accent4 2 2" xfId="2480" xr:uid="{00000000-0005-0000-0000-000026080000}"/>
    <cellStyle name="20% - Accent4 2 2 2" xfId="2481" xr:uid="{00000000-0005-0000-0000-000027080000}"/>
    <cellStyle name="20% - Accent4 2 2 2 2" xfId="2482" xr:uid="{00000000-0005-0000-0000-000028080000}"/>
    <cellStyle name="20% - Accent4 2 2 2 3" xfId="2483" xr:uid="{00000000-0005-0000-0000-000029080000}"/>
    <cellStyle name="20% - Accent4 2 2 2 4" xfId="2484" xr:uid="{00000000-0005-0000-0000-00002A080000}"/>
    <cellStyle name="20% - Accent4 2 2 3" xfId="2485" xr:uid="{00000000-0005-0000-0000-00002B080000}"/>
    <cellStyle name="20% - Accent4 2 2 3 2" xfId="2486" xr:uid="{00000000-0005-0000-0000-00002C080000}"/>
    <cellStyle name="20% - Accent4 2 2 3 3" xfId="2487" xr:uid="{00000000-0005-0000-0000-00002D080000}"/>
    <cellStyle name="20% - Accent4 2 2 4" xfId="2488" xr:uid="{00000000-0005-0000-0000-00002E080000}"/>
    <cellStyle name="20% - Accent4 2 2 4 2" xfId="2489" xr:uid="{00000000-0005-0000-0000-00002F080000}"/>
    <cellStyle name="20% - Accent4 2 2 4 3" xfId="2490" xr:uid="{00000000-0005-0000-0000-000030080000}"/>
    <cellStyle name="20% - Accent4 2 2 5" xfId="2491" xr:uid="{00000000-0005-0000-0000-000031080000}"/>
    <cellStyle name="20% - Accent4 2 2 6" xfId="2492" xr:uid="{00000000-0005-0000-0000-000032080000}"/>
    <cellStyle name="20% - Accent4 2 2 7" xfId="2493" xr:uid="{00000000-0005-0000-0000-000033080000}"/>
    <cellStyle name="20% - Accent4 2 2 8" xfId="2494" xr:uid="{00000000-0005-0000-0000-000034080000}"/>
    <cellStyle name="20% - Accent4 2 2_Dec monthly report" xfId="2495" xr:uid="{00000000-0005-0000-0000-000035080000}"/>
    <cellStyle name="20% - Accent4 2 3" xfId="2496" xr:uid="{00000000-0005-0000-0000-000036080000}"/>
    <cellStyle name="20% - Accent4 2 3 10" xfId="2497" xr:uid="{00000000-0005-0000-0000-000037080000}"/>
    <cellStyle name="20% - Accent4 2 3 11" xfId="2498" xr:uid="{00000000-0005-0000-0000-000038080000}"/>
    <cellStyle name="20% - Accent4 2 3 2" xfId="2499" xr:uid="{00000000-0005-0000-0000-000039080000}"/>
    <cellStyle name="20% - Accent4 2 3 2 10" xfId="2500" xr:uid="{00000000-0005-0000-0000-00003A080000}"/>
    <cellStyle name="20% - Accent4 2 3 2 2" xfId="2501" xr:uid="{00000000-0005-0000-0000-00003B080000}"/>
    <cellStyle name="20% - Accent4 2 3 2 2 2" xfId="2502" xr:uid="{00000000-0005-0000-0000-00003C080000}"/>
    <cellStyle name="20% - Accent4 2 3 2 2 2 2" xfId="2503" xr:uid="{00000000-0005-0000-0000-00003D080000}"/>
    <cellStyle name="20% - Accent4 2 3 2 2 2 3" xfId="2504" xr:uid="{00000000-0005-0000-0000-00003E080000}"/>
    <cellStyle name="20% - Accent4 2 3 2 2 3" xfId="2505" xr:uid="{00000000-0005-0000-0000-00003F080000}"/>
    <cellStyle name="20% - Accent4 2 3 2 2 3 2" xfId="2506" xr:uid="{00000000-0005-0000-0000-000040080000}"/>
    <cellStyle name="20% - Accent4 2 3 2 2 3 3" xfId="2507" xr:uid="{00000000-0005-0000-0000-000041080000}"/>
    <cellStyle name="20% - Accent4 2 3 2 2 4" xfId="2508" xr:uid="{00000000-0005-0000-0000-000042080000}"/>
    <cellStyle name="20% - Accent4 2 3 2 2 5" xfId="2509" xr:uid="{00000000-0005-0000-0000-000043080000}"/>
    <cellStyle name="20% - Accent4 2 3 2 2 6" xfId="2510" xr:uid="{00000000-0005-0000-0000-000044080000}"/>
    <cellStyle name="20% - Accent4 2 3 2 2 7" xfId="2511" xr:uid="{00000000-0005-0000-0000-000045080000}"/>
    <cellStyle name="20% - Accent4 2 3 2 2 8" xfId="2512" xr:uid="{00000000-0005-0000-0000-000046080000}"/>
    <cellStyle name="20% - Accent4 2 3 2 3" xfId="2513" xr:uid="{00000000-0005-0000-0000-000047080000}"/>
    <cellStyle name="20% - Accent4 2 3 2 3 2" xfId="2514" xr:uid="{00000000-0005-0000-0000-000048080000}"/>
    <cellStyle name="20% - Accent4 2 3 2 3 2 2" xfId="2515" xr:uid="{00000000-0005-0000-0000-000049080000}"/>
    <cellStyle name="20% - Accent4 2 3 2 3 2 3" xfId="2516" xr:uid="{00000000-0005-0000-0000-00004A080000}"/>
    <cellStyle name="20% - Accent4 2 3 2 3 3" xfId="2517" xr:uid="{00000000-0005-0000-0000-00004B080000}"/>
    <cellStyle name="20% - Accent4 2 3 2 3 3 2" xfId="2518" xr:uid="{00000000-0005-0000-0000-00004C080000}"/>
    <cellStyle name="20% - Accent4 2 3 2 3 4" xfId="2519" xr:uid="{00000000-0005-0000-0000-00004D080000}"/>
    <cellStyle name="20% - Accent4 2 3 2 4" xfId="2520" xr:uid="{00000000-0005-0000-0000-00004E080000}"/>
    <cellStyle name="20% - Accent4 2 3 2 4 2" xfId="2521" xr:uid="{00000000-0005-0000-0000-00004F080000}"/>
    <cellStyle name="20% - Accent4 2 3 2 4 3" xfId="2522" xr:uid="{00000000-0005-0000-0000-000050080000}"/>
    <cellStyle name="20% - Accent4 2 3 2 5" xfId="2523" xr:uid="{00000000-0005-0000-0000-000051080000}"/>
    <cellStyle name="20% - Accent4 2 3 2 5 2" xfId="2524" xr:uid="{00000000-0005-0000-0000-000052080000}"/>
    <cellStyle name="20% - Accent4 2 3 2 5 3" xfId="2525" xr:uid="{00000000-0005-0000-0000-000053080000}"/>
    <cellStyle name="20% - Accent4 2 3 2 6" xfId="2526" xr:uid="{00000000-0005-0000-0000-000054080000}"/>
    <cellStyle name="20% - Accent4 2 3 2 6 2" xfId="2527" xr:uid="{00000000-0005-0000-0000-000055080000}"/>
    <cellStyle name="20% - Accent4 2 3 2 7" xfId="2528" xr:uid="{00000000-0005-0000-0000-000056080000}"/>
    <cellStyle name="20% - Accent4 2 3 2 8" xfId="2529" xr:uid="{00000000-0005-0000-0000-000057080000}"/>
    <cellStyle name="20% - Accent4 2 3 2 9" xfId="2530" xr:uid="{00000000-0005-0000-0000-000058080000}"/>
    <cellStyle name="20% - Accent4 2 3 3" xfId="2531" xr:uid="{00000000-0005-0000-0000-000059080000}"/>
    <cellStyle name="20% - Accent4 2 3 3 2" xfId="2532" xr:uid="{00000000-0005-0000-0000-00005A080000}"/>
    <cellStyle name="20% - Accent4 2 3 3 2 2" xfId="2533" xr:uid="{00000000-0005-0000-0000-00005B080000}"/>
    <cellStyle name="20% - Accent4 2 3 3 2 3" xfId="2534" xr:uid="{00000000-0005-0000-0000-00005C080000}"/>
    <cellStyle name="20% - Accent4 2 3 3 3" xfId="2535" xr:uid="{00000000-0005-0000-0000-00005D080000}"/>
    <cellStyle name="20% - Accent4 2 3 3 3 2" xfId="2536" xr:uid="{00000000-0005-0000-0000-00005E080000}"/>
    <cellStyle name="20% - Accent4 2 3 3 3 3" xfId="2537" xr:uid="{00000000-0005-0000-0000-00005F080000}"/>
    <cellStyle name="20% - Accent4 2 3 3 4" xfId="2538" xr:uid="{00000000-0005-0000-0000-000060080000}"/>
    <cellStyle name="20% - Accent4 2 3 3 5" xfId="2539" xr:uid="{00000000-0005-0000-0000-000061080000}"/>
    <cellStyle name="20% - Accent4 2 3 3 6" xfId="2540" xr:uid="{00000000-0005-0000-0000-000062080000}"/>
    <cellStyle name="20% - Accent4 2 3 3 7" xfId="2541" xr:uid="{00000000-0005-0000-0000-000063080000}"/>
    <cellStyle name="20% - Accent4 2 3 3 8" xfId="2542" xr:uid="{00000000-0005-0000-0000-000064080000}"/>
    <cellStyle name="20% - Accent4 2 3 4" xfId="2543" xr:uid="{00000000-0005-0000-0000-000065080000}"/>
    <cellStyle name="20% - Accent4 2 3 4 2" xfId="2544" xr:uid="{00000000-0005-0000-0000-000066080000}"/>
    <cellStyle name="20% - Accent4 2 3 4 2 2" xfId="2545" xr:uid="{00000000-0005-0000-0000-000067080000}"/>
    <cellStyle name="20% - Accent4 2 3 4 2 3" xfId="2546" xr:uid="{00000000-0005-0000-0000-000068080000}"/>
    <cellStyle name="20% - Accent4 2 3 4 3" xfId="2547" xr:uid="{00000000-0005-0000-0000-000069080000}"/>
    <cellStyle name="20% - Accent4 2 3 4 3 2" xfId="2548" xr:uid="{00000000-0005-0000-0000-00006A080000}"/>
    <cellStyle name="20% - Accent4 2 3 4 4" xfId="2549" xr:uid="{00000000-0005-0000-0000-00006B080000}"/>
    <cellStyle name="20% - Accent4 2 3 5" xfId="2550" xr:uid="{00000000-0005-0000-0000-00006C080000}"/>
    <cellStyle name="20% - Accent4 2 3 5 2" xfId="2551" xr:uid="{00000000-0005-0000-0000-00006D080000}"/>
    <cellStyle name="20% - Accent4 2 3 5 3" xfId="2552" xr:uid="{00000000-0005-0000-0000-00006E080000}"/>
    <cellStyle name="20% - Accent4 2 3 6" xfId="2553" xr:uid="{00000000-0005-0000-0000-00006F080000}"/>
    <cellStyle name="20% - Accent4 2 3 6 2" xfId="2554" xr:uid="{00000000-0005-0000-0000-000070080000}"/>
    <cellStyle name="20% - Accent4 2 3 6 3" xfId="2555" xr:uid="{00000000-0005-0000-0000-000071080000}"/>
    <cellStyle name="20% - Accent4 2 3 7" xfId="2556" xr:uid="{00000000-0005-0000-0000-000072080000}"/>
    <cellStyle name="20% - Accent4 2 3 7 2" xfId="2557" xr:uid="{00000000-0005-0000-0000-000073080000}"/>
    <cellStyle name="20% - Accent4 2 3 8" xfId="2558" xr:uid="{00000000-0005-0000-0000-000074080000}"/>
    <cellStyle name="20% - Accent4 2 3 9" xfId="2559" xr:uid="{00000000-0005-0000-0000-000075080000}"/>
    <cellStyle name="20% - Accent4 2 4" xfId="2560" xr:uid="{00000000-0005-0000-0000-000076080000}"/>
    <cellStyle name="20% - Accent4 2 4 10" xfId="2561" xr:uid="{00000000-0005-0000-0000-000077080000}"/>
    <cellStyle name="20% - Accent4 2 4 11" xfId="2562" xr:uid="{00000000-0005-0000-0000-000078080000}"/>
    <cellStyle name="20% - Accent4 2 4 2" xfId="2563" xr:uid="{00000000-0005-0000-0000-000079080000}"/>
    <cellStyle name="20% - Accent4 2 4 2 10" xfId="2564" xr:uid="{00000000-0005-0000-0000-00007A080000}"/>
    <cellStyle name="20% - Accent4 2 4 2 2" xfId="2565" xr:uid="{00000000-0005-0000-0000-00007B080000}"/>
    <cellStyle name="20% - Accent4 2 4 2 2 2" xfId="2566" xr:uid="{00000000-0005-0000-0000-00007C080000}"/>
    <cellStyle name="20% - Accent4 2 4 2 2 2 2" xfId="2567" xr:uid="{00000000-0005-0000-0000-00007D080000}"/>
    <cellStyle name="20% - Accent4 2 4 2 2 2 3" xfId="2568" xr:uid="{00000000-0005-0000-0000-00007E080000}"/>
    <cellStyle name="20% - Accent4 2 4 2 2 3" xfId="2569" xr:uid="{00000000-0005-0000-0000-00007F080000}"/>
    <cellStyle name="20% - Accent4 2 4 2 2 3 2" xfId="2570" xr:uid="{00000000-0005-0000-0000-000080080000}"/>
    <cellStyle name="20% - Accent4 2 4 2 2 3 3" xfId="2571" xr:uid="{00000000-0005-0000-0000-000081080000}"/>
    <cellStyle name="20% - Accent4 2 4 2 2 4" xfId="2572" xr:uid="{00000000-0005-0000-0000-000082080000}"/>
    <cellStyle name="20% - Accent4 2 4 2 2 5" xfId="2573" xr:uid="{00000000-0005-0000-0000-000083080000}"/>
    <cellStyle name="20% - Accent4 2 4 2 2 6" xfId="2574" xr:uid="{00000000-0005-0000-0000-000084080000}"/>
    <cellStyle name="20% - Accent4 2 4 2 2 7" xfId="2575" xr:uid="{00000000-0005-0000-0000-000085080000}"/>
    <cellStyle name="20% - Accent4 2 4 2 2 8" xfId="2576" xr:uid="{00000000-0005-0000-0000-000086080000}"/>
    <cellStyle name="20% - Accent4 2 4 2 3" xfId="2577" xr:uid="{00000000-0005-0000-0000-000087080000}"/>
    <cellStyle name="20% - Accent4 2 4 2 3 2" xfId="2578" xr:uid="{00000000-0005-0000-0000-000088080000}"/>
    <cellStyle name="20% - Accent4 2 4 2 3 2 2" xfId="2579" xr:uid="{00000000-0005-0000-0000-000089080000}"/>
    <cellStyle name="20% - Accent4 2 4 2 3 2 3" xfId="2580" xr:uid="{00000000-0005-0000-0000-00008A080000}"/>
    <cellStyle name="20% - Accent4 2 4 2 3 3" xfId="2581" xr:uid="{00000000-0005-0000-0000-00008B080000}"/>
    <cellStyle name="20% - Accent4 2 4 2 3 3 2" xfId="2582" xr:uid="{00000000-0005-0000-0000-00008C080000}"/>
    <cellStyle name="20% - Accent4 2 4 2 3 4" xfId="2583" xr:uid="{00000000-0005-0000-0000-00008D080000}"/>
    <cellStyle name="20% - Accent4 2 4 2 4" xfId="2584" xr:uid="{00000000-0005-0000-0000-00008E080000}"/>
    <cellStyle name="20% - Accent4 2 4 2 4 2" xfId="2585" xr:uid="{00000000-0005-0000-0000-00008F080000}"/>
    <cellStyle name="20% - Accent4 2 4 2 4 3" xfId="2586" xr:uid="{00000000-0005-0000-0000-000090080000}"/>
    <cellStyle name="20% - Accent4 2 4 2 5" xfId="2587" xr:uid="{00000000-0005-0000-0000-000091080000}"/>
    <cellStyle name="20% - Accent4 2 4 2 5 2" xfId="2588" xr:uid="{00000000-0005-0000-0000-000092080000}"/>
    <cellStyle name="20% - Accent4 2 4 2 5 3" xfId="2589" xr:uid="{00000000-0005-0000-0000-000093080000}"/>
    <cellStyle name="20% - Accent4 2 4 2 6" xfId="2590" xr:uid="{00000000-0005-0000-0000-000094080000}"/>
    <cellStyle name="20% - Accent4 2 4 2 6 2" xfId="2591" xr:uid="{00000000-0005-0000-0000-000095080000}"/>
    <cellStyle name="20% - Accent4 2 4 2 7" xfId="2592" xr:uid="{00000000-0005-0000-0000-000096080000}"/>
    <cellStyle name="20% - Accent4 2 4 2 8" xfId="2593" xr:uid="{00000000-0005-0000-0000-000097080000}"/>
    <cellStyle name="20% - Accent4 2 4 2 9" xfId="2594" xr:uid="{00000000-0005-0000-0000-000098080000}"/>
    <cellStyle name="20% - Accent4 2 4 3" xfId="2595" xr:uid="{00000000-0005-0000-0000-000099080000}"/>
    <cellStyle name="20% - Accent4 2 4 3 2" xfId="2596" xr:uid="{00000000-0005-0000-0000-00009A080000}"/>
    <cellStyle name="20% - Accent4 2 4 3 2 2" xfId="2597" xr:uid="{00000000-0005-0000-0000-00009B080000}"/>
    <cellStyle name="20% - Accent4 2 4 3 2 3" xfId="2598" xr:uid="{00000000-0005-0000-0000-00009C080000}"/>
    <cellStyle name="20% - Accent4 2 4 3 3" xfId="2599" xr:uid="{00000000-0005-0000-0000-00009D080000}"/>
    <cellStyle name="20% - Accent4 2 4 3 3 2" xfId="2600" xr:uid="{00000000-0005-0000-0000-00009E080000}"/>
    <cellStyle name="20% - Accent4 2 4 3 3 3" xfId="2601" xr:uid="{00000000-0005-0000-0000-00009F080000}"/>
    <cellStyle name="20% - Accent4 2 4 3 4" xfId="2602" xr:uid="{00000000-0005-0000-0000-0000A0080000}"/>
    <cellStyle name="20% - Accent4 2 4 3 5" xfId="2603" xr:uid="{00000000-0005-0000-0000-0000A1080000}"/>
    <cellStyle name="20% - Accent4 2 4 3 6" xfId="2604" xr:uid="{00000000-0005-0000-0000-0000A2080000}"/>
    <cellStyle name="20% - Accent4 2 4 3 7" xfId="2605" xr:uid="{00000000-0005-0000-0000-0000A3080000}"/>
    <cellStyle name="20% - Accent4 2 4 3 8" xfId="2606" xr:uid="{00000000-0005-0000-0000-0000A4080000}"/>
    <cellStyle name="20% - Accent4 2 4 4" xfId="2607" xr:uid="{00000000-0005-0000-0000-0000A5080000}"/>
    <cellStyle name="20% - Accent4 2 4 4 2" xfId="2608" xr:uid="{00000000-0005-0000-0000-0000A6080000}"/>
    <cellStyle name="20% - Accent4 2 4 4 2 2" xfId="2609" xr:uid="{00000000-0005-0000-0000-0000A7080000}"/>
    <cellStyle name="20% - Accent4 2 4 4 2 3" xfId="2610" xr:uid="{00000000-0005-0000-0000-0000A8080000}"/>
    <cellStyle name="20% - Accent4 2 4 4 3" xfId="2611" xr:uid="{00000000-0005-0000-0000-0000A9080000}"/>
    <cellStyle name="20% - Accent4 2 4 4 3 2" xfId="2612" xr:uid="{00000000-0005-0000-0000-0000AA080000}"/>
    <cellStyle name="20% - Accent4 2 4 4 4" xfId="2613" xr:uid="{00000000-0005-0000-0000-0000AB080000}"/>
    <cellStyle name="20% - Accent4 2 4 5" xfId="2614" xr:uid="{00000000-0005-0000-0000-0000AC080000}"/>
    <cellStyle name="20% - Accent4 2 4 5 2" xfId="2615" xr:uid="{00000000-0005-0000-0000-0000AD080000}"/>
    <cellStyle name="20% - Accent4 2 4 5 3" xfId="2616" xr:uid="{00000000-0005-0000-0000-0000AE080000}"/>
    <cellStyle name="20% - Accent4 2 4 6" xfId="2617" xr:uid="{00000000-0005-0000-0000-0000AF080000}"/>
    <cellStyle name="20% - Accent4 2 4 6 2" xfId="2618" xr:uid="{00000000-0005-0000-0000-0000B0080000}"/>
    <cellStyle name="20% - Accent4 2 4 6 3" xfId="2619" xr:uid="{00000000-0005-0000-0000-0000B1080000}"/>
    <cellStyle name="20% - Accent4 2 4 7" xfId="2620" xr:uid="{00000000-0005-0000-0000-0000B2080000}"/>
    <cellStyle name="20% - Accent4 2 4 7 2" xfId="2621" xr:uid="{00000000-0005-0000-0000-0000B3080000}"/>
    <cellStyle name="20% - Accent4 2 4 8" xfId="2622" xr:uid="{00000000-0005-0000-0000-0000B4080000}"/>
    <cellStyle name="20% - Accent4 2 4 9" xfId="2623" xr:uid="{00000000-0005-0000-0000-0000B5080000}"/>
    <cellStyle name="20% - Accent4 2 5" xfId="2624" xr:uid="{00000000-0005-0000-0000-0000B6080000}"/>
    <cellStyle name="20% - Accent4 2 5 10" xfId="2625" xr:uid="{00000000-0005-0000-0000-0000B7080000}"/>
    <cellStyle name="20% - Accent4 2 5 11" xfId="2626" xr:uid="{00000000-0005-0000-0000-0000B8080000}"/>
    <cellStyle name="20% - Accent4 2 5 2" xfId="2627" xr:uid="{00000000-0005-0000-0000-0000B9080000}"/>
    <cellStyle name="20% - Accent4 2 5 2 2" xfId="2628" xr:uid="{00000000-0005-0000-0000-0000BA080000}"/>
    <cellStyle name="20% - Accent4 2 5 2 2 2" xfId="2629" xr:uid="{00000000-0005-0000-0000-0000BB080000}"/>
    <cellStyle name="20% - Accent4 2 5 2 2 2 2" xfId="2630" xr:uid="{00000000-0005-0000-0000-0000BC080000}"/>
    <cellStyle name="20% - Accent4 2 5 2 2 2 3" xfId="2631" xr:uid="{00000000-0005-0000-0000-0000BD080000}"/>
    <cellStyle name="20% - Accent4 2 5 2 2 3" xfId="2632" xr:uid="{00000000-0005-0000-0000-0000BE080000}"/>
    <cellStyle name="20% - Accent4 2 5 2 2 3 2" xfId="2633" xr:uid="{00000000-0005-0000-0000-0000BF080000}"/>
    <cellStyle name="20% - Accent4 2 5 2 2 3 3" xfId="2634" xr:uid="{00000000-0005-0000-0000-0000C0080000}"/>
    <cellStyle name="20% - Accent4 2 5 2 2 4" xfId="2635" xr:uid="{00000000-0005-0000-0000-0000C1080000}"/>
    <cellStyle name="20% - Accent4 2 5 2 2 5" xfId="2636" xr:uid="{00000000-0005-0000-0000-0000C2080000}"/>
    <cellStyle name="20% - Accent4 2 5 2 2 6" xfId="2637" xr:uid="{00000000-0005-0000-0000-0000C3080000}"/>
    <cellStyle name="20% - Accent4 2 5 2 2 7" xfId="2638" xr:uid="{00000000-0005-0000-0000-0000C4080000}"/>
    <cellStyle name="20% - Accent4 2 5 2 2 8" xfId="2639" xr:uid="{00000000-0005-0000-0000-0000C5080000}"/>
    <cellStyle name="20% - Accent4 2 5 2 3" xfId="2640" xr:uid="{00000000-0005-0000-0000-0000C6080000}"/>
    <cellStyle name="20% - Accent4 2 5 2 3 2" xfId="2641" xr:uid="{00000000-0005-0000-0000-0000C7080000}"/>
    <cellStyle name="20% - Accent4 2 5 2 3 2 2" xfId="2642" xr:uid="{00000000-0005-0000-0000-0000C8080000}"/>
    <cellStyle name="20% - Accent4 2 5 2 3 2 3" xfId="2643" xr:uid="{00000000-0005-0000-0000-0000C9080000}"/>
    <cellStyle name="20% - Accent4 2 5 2 3 3" xfId="2644" xr:uid="{00000000-0005-0000-0000-0000CA080000}"/>
    <cellStyle name="20% - Accent4 2 5 2 3 3 2" xfId="2645" xr:uid="{00000000-0005-0000-0000-0000CB080000}"/>
    <cellStyle name="20% - Accent4 2 5 2 3 4" xfId="2646" xr:uid="{00000000-0005-0000-0000-0000CC080000}"/>
    <cellStyle name="20% - Accent4 2 5 2 4" xfId="2647" xr:uid="{00000000-0005-0000-0000-0000CD080000}"/>
    <cellStyle name="20% - Accent4 2 5 2 4 2" xfId="2648" xr:uid="{00000000-0005-0000-0000-0000CE080000}"/>
    <cellStyle name="20% - Accent4 2 5 2 4 3" xfId="2649" xr:uid="{00000000-0005-0000-0000-0000CF080000}"/>
    <cellStyle name="20% - Accent4 2 5 2 5" xfId="2650" xr:uid="{00000000-0005-0000-0000-0000D0080000}"/>
    <cellStyle name="20% - Accent4 2 5 2 6" xfId="2651" xr:uid="{00000000-0005-0000-0000-0000D1080000}"/>
    <cellStyle name="20% - Accent4 2 5 2 6 2" xfId="2652" xr:uid="{00000000-0005-0000-0000-0000D2080000}"/>
    <cellStyle name="20% - Accent4 2 5 2 7" xfId="2653" xr:uid="{00000000-0005-0000-0000-0000D3080000}"/>
    <cellStyle name="20% - Accent4 2 5 2 8" xfId="2654" xr:uid="{00000000-0005-0000-0000-0000D4080000}"/>
    <cellStyle name="20% - Accent4 2 5 2 9" xfId="2655" xr:uid="{00000000-0005-0000-0000-0000D5080000}"/>
    <cellStyle name="20% - Accent4 2 5 3" xfId="2656" xr:uid="{00000000-0005-0000-0000-0000D6080000}"/>
    <cellStyle name="20% - Accent4 2 5 3 2" xfId="2657" xr:uid="{00000000-0005-0000-0000-0000D7080000}"/>
    <cellStyle name="20% - Accent4 2 5 3 2 2" xfId="2658" xr:uid="{00000000-0005-0000-0000-0000D8080000}"/>
    <cellStyle name="20% - Accent4 2 5 3 2 3" xfId="2659" xr:uid="{00000000-0005-0000-0000-0000D9080000}"/>
    <cellStyle name="20% - Accent4 2 5 3 3" xfId="2660" xr:uid="{00000000-0005-0000-0000-0000DA080000}"/>
    <cellStyle name="20% - Accent4 2 5 3 3 2" xfId="2661" xr:uid="{00000000-0005-0000-0000-0000DB080000}"/>
    <cellStyle name="20% - Accent4 2 5 3 3 3" xfId="2662" xr:uid="{00000000-0005-0000-0000-0000DC080000}"/>
    <cellStyle name="20% - Accent4 2 5 3 4" xfId="2663" xr:uid="{00000000-0005-0000-0000-0000DD080000}"/>
    <cellStyle name="20% - Accent4 2 5 3 5" xfId="2664" xr:uid="{00000000-0005-0000-0000-0000DE080000}"/>
    <cellStyle name="20% - Accent4 2 5 3 6" xfId="2665" xr:uid="{00000000-0005-0000-0000-0000DF080000}"/>
    <cellStyle name="20% - Accent4 2 5 3 7" xfId="2666" xr:uid="{00000000-0005-0000-0000-0000E0080000}"/>
    <cellStyle name="20% - Accent4 2 5 3 8" xfId="2667" xr:uid="{00000000-0005-0000-0000-0000E1080000}"/>
    <cellStyle name="20% - Accent4 2 5 4" xfId="2668" xr:uid="{00000000-0005-0000-0000-0000E2080000}"/>
    <cellStyle name="20% - Accent4 2 5 4 2" xfId="2669" xr:uid="{00000000-0005-0000-0000-0000E3080000}"/>
    <cellStyle name="20% - Accent4 2 5 4 2 2" xfId="2670" xr:uid="{00000000-0005-0000-0000-0000E4080000}"/>
    <cellStyle name="20% - Accent4 2 5 4 2 3" xfId="2671" xr:uid="{00000000-0005-0000-0000-0000E5080000}"/>
    <cellStyle name="20% - Accent4 2 5 4 3" xfId="2672" xr:uid="{00000000-0005-0000-0000-0000E6080000}"/>
    <cellStyle name="20% - Accent4 2 5 4 3 2" xfId="2673" xr:uid="{00000000-0005-0000-0000-0000E7080000}"/>
    <cellStyle name="20% - Accent4 2 5 4 4" xfId="2674" xr:uid="{00000000-0005-0000-0000-0000E8080000}"/>
    <cellStyle name="20% - Accent4 2 5 5" xfId="2675" xr:uid="{00000000-0005-0000-0000-0000E9080000}"/>
    <cellStyle name="20% - Accent4 2 5 5 2" xfId="2676" xr:uid="{00000000-0005-0000-0000-0000EA080000}"/>
    <cellStyle name="20% - Accent4 2 5 5 3" xfId="2677" xr:uid="{00000000-0005-0000-0000-0000EB080000}"/>
    <cellStyle name="20% - Accent4 2 5 6" xfId="2678" xr:uid="{00000000-0005-0000-0000-0000EC080000}"/>
    <cellStyle name="20% - Accent4 2 5 6 2" xfId="2679" xr:uid="{00000000-0005-0000-0000-0000ED080000}"/>
    <cellStyle name="20% - Accent4 2 5 6 3" xfId="2680" xr:uid="{00000000-0005-0000-0000-0000EE080000}"/>
    <cellStyle name="20% - Accent4 2 5 7" xfId="2681" xr:uid="{00000000-0005-0000-0000-0000EF080000}"/>
    <cellStyle name="20% - Accent4 2 5 7 2" xfId="2682" xr:uid="{00000000-0005-0000-0000-0000F0080000}"/>
    <cellStyle name="20% - Accent4 2 5 8" xfId="2683" xr:uid="{00000000-0005-0000-0000-0000F1080000}"/>
    <cellStyle name="20% - Accent4 2 5 9" xfId="2684" xr:uid="{00000000-0005-0000-0000-0000F2080000}"/>
    <cellStyle name="20% - Accent4 2 6" xfId="2685" xr:uid="{00000000-0005-0000-0000-0000F3080000}"/>
    <cellStyle name="20% - Accent4 2 6 10" xfId="2686" xr:uid="{00000000-0005-0000-0000-0000F4080000}"/>
    <cellStyle name="20% - Accent4 2 6 11" xfId="2687" xr:uid="{00000000-0005-0000-0000-0000F5080000}"/>
    <cellStyle name="20% - Accent4 2 6 2" xfId="2688" xr:uid="{00000000-0005-0000-0000-0000F6080000}"/>
    <cellStyle name="20% - Accent4 2 6 2 2" xfId="2689" xr:uid="{00000000-0005-0000-0000-0000F7080000}"/>
    <cellStyle name="20% - Accent4 2 6 2 2 2" xfId="2690" xr:uid="{00000000-0005-0000-0000-0000F8080000}"/>
    <cellStyle name="20% - Accent4 2 6 2 2 2 2" xfId="2691" xr:uid="{00000000-0005-0000-0000-0000F9080000}"/>
    <cellStyle name="20% - Accent4 2 6 2 2 2 3" xfId="2692" xr:uid="{00000000-0005-0000-0000-0000FA080000}"/>
    <cellStyle name="20% - Accent4 2 6 2 2 3" xfId="2693" xr:uid="{00000000-0005-0000-0000-0000FB080000}"/>
    <cellStyle name="20% - Accent4 2 6 2 2 3 2" xfId="2694" xr:uid="{00000000-0005-0000-0000-0000FC080000}"/>
    <cellStyle name="20% - Accent4 2 6 2 2 3 3" xfId="2695" xr:uid="{00000000-0005-0000-0000-0000FD080000}"/>
    <cellStyle name="20% - Accent4 2 6 2 2 4" xfId="2696" xr:uid="{00000000-0005-0000-0000-0000FE080000}"/>
    <cellStyle name="20% - Accent4 2 6 2 2 5" xfId="2697" xr:uid="{00000000-0005-0000-0000-0000FF080000}"/>
    <cellStyle name="20% - Accent4 2 6 2 2 6" xfId="2698" xr:uid="{00000000-0005-0000-0000-000000090000}"/>
    <cellStyle name="20% - Accent4 2 6 2 2 7" xfId="2699" xr:uid="{00000000-0005-0000-0000-000001090000}"/>
    <cellStyle name="20% - Accent4 2 6 2 2 8" xfId="2700" xr:uid="{00000000-0005-0000-0000-000002090000}"/>
    <cellStyle name="20% - Accent4 2 6 2 3" xfId="2701" xr:uid="{00000000-0005-0000-0000-000003090000}"/>
    <cellStyle name="20% - Accent4 2 6 2 3 2" xfId="2702" xr:uid="{00000000-0005-0000-0000-000004090000}"/>
    <cellStyle name="20% - Accent4 2 6 2 3 2 2" xfId="2703" xr:uid="{00000000-0005-0000-0000-000005090000}"/>
    <cellStyle name="20% - Accent4 2 6 2 3 2 3" xfId="2704" xr:uid="{00000000-0005-0000-0000-000006090000}"/>
    <cellStyle name="20% - Accent4 2 6 2 3 3" xfId="2705" xr:uid="{00000000-0005-0000-0000-000007090000}"/>
    <cellStyle name="20% - Accent4 2 6 2 3 3 2" xfId="2706" xr:uid="{00000000-0005-0000-0000-000008090000}"/>
    <cellStyle name="20% - Accent4 2 6 2 3 4" xfId="2707" xr:uid="{00000000-0005-0000-0000-000009090000}"/>
    <cellStyle name="20% - Accent4 2 6 2 4" xfId="2708" xr:uid="{00000000-0005-0000-0000-00000A090000}"/>
    <cellStyle name="20% - Accent4 2 6 2 4 2" xfId="2709" xr:uid="{00000000-0005-0000-0000-00000B090000}"/>
    <cellStyle name="20% - Accent4 2 6 2 4 3" xfId="2710" xr:uid="{00000000-0005-0000-0000-00000C090000}"/>
    <cellStyle name="20% - Accent4 2 6 2 5" xfId="2711" xr:uid="{00000000-0005-0000-0000-00000D090000}"/>
    <cellStyle name="20% - Accent4 2 6 2 6" xfId="2712" xr:uid="{00000000-0005-0000-0000-00000E090000}"/>
    <cellStyle name="20% - Accent4 2 6 2 6 2" xfId="2713" xr:uid="{00000000-0005-0000-0000-00000F090000}"/>
    <cellStyle name="20% - Accent4 2 6 2 7" xfId="2714" xr:uid="{00000000-0005-0000-0000-000010090000}"/>
    <cellStyle name="20% - Accent4 2 6 2 8" xfId="2715" xr:uid="{00000000-0005-0000-0000-000011090000}"/>
    <cellStyle name="20% - Accent4 2 6 2 9" xfId="2716" xr:uid="{00000000-0005-0000-0000-000012090000}"/>
    <cellStyle name="20% - Accent4 2 6 3" xfId="2717" xr:uid="{00000000-0005-0000-0000-000013090000}"/>
    <cellStyle name="20% - Accent4 2 6 3 2" xfId="2718" xr:uid="{00000000-0005-0000-0000-000014090000}"/>
    <cellStyle name="20% - Accent4 2 6 3 2 2" xfId="2719" xr:uid="{00000000-0005-0000-0000-000015090000}"/>
    <cellStyle name="20% - Accent4 2 6 3 2 3" xfId="2720" xr:uid="{00000000-0005-0000-0000-000016090000}"/>
    <cellStyle name="20% - Accent4 2 6 3 3" xfId="2721" xr:uid="{00000000-0005-0000-0000-000017090000}"/>
    <cellStyle name="20% - Accent4 2 6 3 3 2" xfId="2722" xr:uid="{00000000-0005-0000-0000-000018090000}"/>
    <cellStyle name="20% - Accent4 2 6 3 3 3" xfId="2723" xr:uid="{00000000-0005-0000-0000-000019090000}"/>
    <cellStyle name="20% - Accent4 2 6 3 4" xfId="2724" xr:uid="{00000000-0005-0000-0000-00001A090000}"/>
    <cellStyle name="20% - Accent4 2 6 3 5" xfId="2725" xr:uid="{00000000-0005-0000-0000-00001B090000}"/>
    <cellStyle name="20% - Accent4 2 6 3 6" xfId="2726" xr:uid="{00000000-0005-0000-0000-00001C090000}"/>
    <cellStyle name="20% - Accent4 2 6 3 7" xfId="2727" xr:uid="{00000000-0005-0000-0000-00001D090000}"/>
    <cellStyle name="20% - Accent4 2 6 3 8" xfId="2728" xr:uid="{00000000-0005-0000-0000-00001E090000}"/>
    <cellStyle name="20% - Accent4 2 6 4" xfId="2729" xr:uid="{00000000-0005-0000-0000-00001F090000}"/>
    <cellStyle name="20% - Accent4 2 6 4 2" xfId="2730" xr:uid="{00000000-0005-0000-0000-000020090000}"/>
    <cellStyle name="20% - Accent4 2 6 4 2 2" xfId="2731" xr:uid="{00000000-0005-0000-0000-000021090000}"/>
    <cellStyle name="20% - Accent4 2 6 4 2 3" xfId="2732" xr:uid="{00000000-0005-0000-0000-000022090000}"/>
    <cellStyle name="20% - Accent4 2 6 4 3" xfId="2733" xr:uid="{00000000-0005-0000-0000-000023090000}"/>
    <cellStyle name="20% - Accent4 2 6 4 3 2" xfId="2734" xr:uid="{00000000-0005-0000-0000-000024090000}"/>
    <cellStyle name="20% - Accent4 2 6 4 4" xfId="2735" xr:uid="{00000000-0005-0000-0000-000025090000}"/>
    <cellStyle name="20% - Accent4 2 6 5" xfId="2736" xr:uid="{00000000-0005-0000-0000-000026090000}"/>
    <cellStyle name="20% - Accent4 2 6 5 2" xfId="2737" xr:uid="{00000000-0005-0000-0000-000027090000}"/>
    <cellStyle name="20% - Accent4 2 6 5 3" xfId="2738" xr:uid="{00000000-0005-0000-0000-000028090000}"/>
    <cellStyle name="20% - Accent4 2 6 6" xfId="2739" xr:uid="{00000000-0005-0000-0000-000029090000}"/>
    <cellStyle name="20% - Accent4 2 6 6 2" xfId="2740" xr:uid="{00000000-0005-0000-0000-00002A090000}"/>
    <cellStyle name="20% - Accent4 2 6 6 3" xfId="2741" xr:uid="{00000000-0005-0000-0000-00002B090000}"/>
    <cellStyle name="20% - Accent4 2 6 7" xfId="2742" xr:uid="{00000000-0005-0000-0000-00002C090000}"/>
    <cellStyle name="20% - Accent4 2 6 7 2" xfId="2743" xr:uid="{00000000-0005-0000-0000-00002D090000}"/>
    <cellStyle name="20% - Accent4 2 6 8" xfId="2744" xr:uid="{00000000-0005-0000-0000-00002E090000}"/>
    <cellStyle name="20% - Accent4 2 6 9" xfId="2745" xr:uid="{00000000-0005-0000-0000-00002F090000}"/>
    <cellStyle name="20% - Accent4 2 7" xfId="2746" xr:uid="{00000000-0005-0000-0000-000030090000}"/>
    <cellStyle name="20% - Accent4 2 7 2" xfId="2747" xr:uid="{00000000-0005-0000-0000-000031090000}"/>
    <cellStyle name="20% - Accent4 2 7 2 2" xfId="2748" xr:uid="{00000000-0005-0000-0000-000032090000}"/>
    <cellStyle name="20% - Accent4 2 7 2 3" xfId="2749" xr:uid="{00000000-0005-0000-0000-000033090000}"/>
    <cellStyle name="20% - Accent4 2 7 3" xfId="2750" xr:uid="{00000000-0005-0000-0000-000034090000}"/>
    <cellStyle name="20% - Accent4 2 7 3 2" xfId="2751" xr:uid="{00000000-0005-0000-0000-000035090000}"/>
    <cellStyle name="20% - Accent4 2 7 4" xfId="2752" xr:uid="{00000000-0005-0000-0000-000036090000}"/>
    <cellStyle name="20% - Accent4 2 8" xfId="2753" xr:uid="{00000000-0005-0000-0000-000037090000}"/>
    <cellStyle name="20% - Accent4 2 8 2" xfId="2754" xr:uid="{00000000-0005-0000-0000-000038090000}"/>
    <cellStyle name="20% - Accent4 2 8 3" xfId="2755" xr:uid="{00000000-0005-0000-0000-000039090000}"/>
    <cellStyle name="20% - Accent4 2 9" xfId="2756" xr:uid="{00000000-0005-0000-0000-00003A090000}"/>
    <cellStyle name="20% - Accent4 2 9 2" xfId="2757" xr:uid="{00000000-0005-0000-0000-00003B090000}"/>
    <cellStyle name="20% - Accent4 2 9 3" xfId="2758" xr:uid="{00000000-0005-0000-0000-00003C090000}"/>
    <cellStyle name="20% - Accent4 2_Dec monthly report" xfId="2759" xr:uid="{00000000-0005-0000-0000-00003D090000}"/>
    <cellStyle name="20% - Accent4 20" xfId="2760" xr:uid="{00000000-0005-0000-0000-00003E090000}"/>
    <cellStyle name="20% - Accent4 20 2" xfId="2761" xr:uid="{00000000-0005-0000-0000-00003F090000}"/>
    <cellStyle name="20% - Accent4 20 3" xfId="2762" xr:uid="{00000000-0005-0000-0000-000040090000}"/>
    <cellStyle name="20% - Accent4 21" xfId="2763" xr:uid="{00000000-0005-0000-0000-000041090000}"/>
    <cellStyle name="20% - Accent4 21 2" xfId="2764" xr:uid="{00000000-0005-0000-0000-000042090000}"/>
    <cellStyle name="20% - Accent4 21 3" xfId="2765" xr:uid="{00000000-0005-0000-0000-000043090000}"/>
    <cellStyle name="20% - Accent4 22" xfId="2766" xr:uid="{00000000-0005-0000-0000-000044090000}"/>
    <cellStyle name="20% - Accent4 23" xfId="2767" xr:uid="{00000000-0005-0000-0000-000045090000}"/>
    <cellStyle name="20% - Accent4 24" xfId="2768" xr:uid="{00000000-0005-0000-0000-000046090000}"/>
    <cellStyle name="20% - Accent4 3" xfId="2769" xr:uid="{00000000-0005-0000-0000-000047090000}"/>
    <cellStyle name="20% - Accent4 3 10" xfId="2770" xr:uid="{00000000-0005-0000-0000-000048090000}"/>
    <cellStyle name="20% - Accent4 3 11" xfId="2771" xr:uid="{00000000-0005-0000-0000-000049090000}"/>
    <cellStyle name="20% - Accent4 3 12" xfId="2772" xr:uid="{00000000-0005-0000-0000-00004A090000}"/>
    <cellStyle name="20% - Accent4 3 13" xfId="2773" xr:uid="{00000000-0005-0000-0000-00004B090000}"/>
    <cellStyle name="20% - Accent4 3 14" xfId="2774" xr:uid="{00000000-0005-0000-0000-00004C090000}"/>
    <cellStyle name="20% - Accent4 3 2" xfId="2775" xr:uid="{00000000-0005-0000-0000-00004D090000}"/>
    <cellStyle name="20% - Accent4 3 2 2" xfId="2776" xr:uid="{00000000-0005-0000-0000-00004E090000}"/>
    <cellStyle name="20% - Accent4 3 2 2 10" xfId="2777" xr:uid="{00000000-0005-0000-0000-00004F090000}"/>
    <cellStyle name="20% - Accent4 3 2 2 2" xfId="2778" xr:uid="{00000000-0005-0000-0000-000050090000}"/>
    <cellStyle name="20% - Accent4 3 2 2 2 2" xfId="2779" xr:uid="{00000000-0005-0000-0000-000051090000}"/>
    <cellStyle name="20% - Accent4 3 2 2 2 2 2" xfId="2780" xr:uid="{00000000-0005-0000-0000-000052090000}"/>
    <cellStyle name="20% - Accent4 3 2 2 2 2 3" xfId="2781" xr:uid="{00000000-0005-0000-0000-000053090000}"/>
    <cellStyle name="20% - Accent4 3 2 2 2 3" xfId="2782" xr:uid="{00000000-0005-0000-0000-000054090000}"/>
    <cellStyle name="20% - Accent4 3 2 2 2 3 2" xfId="2783" xr:uid="{00000000-0005-0000-0000-000055090000}"/>
    <cellStyle name="20% - Accent4 3 2 2 2 3 3" xfId="2784" xr:uid="{00000000-0005-0000-0000-000056090000}"/>
    <cellStyle name="20% - Accent4 3 2 2 2 4" xfId="2785" xr:uid="{00000000-0005-0000-0000-000057090000}"/>
    <cellStyle name="20% - Accent4 3 2 2 2 5" xfId="2786" xr:uid="{00000000-0005-0000-0000-000058090000}"/>
    <cellStyle name="20% - Accent4 3 2 2 2 6" xfId="2787" xr:uid="{00000000-0005-0000-0000-000059090000}"/>
    <cellStyle name="20% - Accent4 3 2 2 2 7" xfId="2788" xr:uid="{00000000-0005-0000-0000-00005A090000}"/>
    <cellStyle name="20% - Accent4 3 2 2 2 8" xfId="2789" xr:uid="{00000000-0005-0000-0000-00005B090000}"/>
    <cellStyle name="20% - Accent4 3 2 2 3" xfId="2790" xr:uid="{00000000-0005-0000-0000-00005C090000}"/>
    <cellStyle name="20% - Accent4 3 2 2 3 2" xfId="2791" xr:uid="{00000000-0005-0000-0000-00005D090000}"/>
    <cellStyle name="20% - Accent4 3 2 2 3 3" xfId="2792" xr:uid="{00000000-0005-0000-0000-00005E090000}"/>
    <cellStyle name="20% - Accent4 3 2 2 4" xfId="2793" xr:uid="{00000000-0005-0000-0000-00005F090000}"/>
    <cellStyle name="20% - Accent4 3 2 2 4 2" xfId="2794" xr:uid="{00000000-0005-0000-0000-000060090000}"/>
    <cellStyle name="20% - Accent4 3 2 2 4 3" xfId="2795" xr:uid="{00000000-0005-0000-0000-000061090000}"/>
    <cellStyle name="20% - Accent4 3 2 2 5" xfId="2796" xr:uid="{00000000-0005-0000-0000-000062090000}"/>
    <cellStyle name="20% - Accent4 3 2 2 5 2" xfId="2797" xr:uid="{00000000-0005-0000-0000-000063090000}"/>
    <cellStyle name="20% - Accent4 3 2 2 5 3" xfId="2798" xr:uid="{00000000-0005-0000-0000-000064090000}"/>
    <cellStyle name="20% - Accent4 3 2 2 6" xfId="2799" xr:uid="{00000000-0005-0000-0000-000065090000}"/>
    <cellStyle name="20% - Accent4 3 2 2 7" xfId="2800" xr:uid="{00000000-0005-0000-0000-000066090000}"/>
    <cellStyle name="20% - Accent4 3 2 2 8" xfId="2801" xr:uid="{00000000-0005-0000-0000-000067090000}"/>
    <cellStyle name="20% - Accent4 3 2 2 9" xfId="2802" xr:uid="{00000000-0005-0000-0000-000068090000}"/>
    <cellStyle name="20% - Accent4 3 2 3" xfId="2803" xr:uid="{00000000-0005-0000-0000-000069090000}"/>
    <cellStyle name="20% - Accent4 3 2 3 2" xfId="2804" xr:uid="{00000000-0005-0000-0000-00006A090000}"/>
    <cellStyle name="20% - Accent4 3 2 3 2 2" xfId="2805" xr:uid="{00000000-0005-0000-0000-00006B090000}"/>
    <cellStyle name="20% - Accent4 3 2 3 2 3" xfId="2806" xr:uid="{00000000-0005-0000-0000-00006C090000}"/>
    <cellStyle name="20% - Accent4 3 2 3 3" xfId="2807" xr:uid="{00000000-0005-0000-0000-00006D090000}"/>
    <cellStyle name="20% - Accent4 3 2 3 3 2" xfId="2808" xr:uid="{00000000-0005-0000-0000-00006E090000}"/>
    <cellStyle name="20% - Accent4 3 2 3 4" xfId="2809" xr:uid="{00000000-0005-0000-0000-00006F090000}"/>
    <cellStyle name="20% - Accent4 3 2 4" xfId="2810" xr:uid="{00000000-0005-0000-0000-000070090000}"/>
    <cellStyle name="20% - Accent4 3 2 4 2" xfId="2811" xr:uid="{00000000-0005-0000-0000-000071090000}"/>
    <cellStyle name="20% - Accent4 3 2 4 3" xfId="2812" xr:uid="{00000000-0005-0000-0000-000072090000}"/>
    <cellStyle name="20% - Accent4 3 2 5" xfId="2813" xr:uid="{00000000-0005-0000-0000-000073090000}"/>
    <cellStyle name="20% - Accent4 3 2 5 2" xfId="2814" xr:uid="{00000000-0005-0000-0000-000074090000}"/>
    <cellStyle name="20% - Accent4 3 2 5 3" xfId="2815" xr:uid="{00000000-0005-0000-0000-000075090000}"/>
    <cellStyle name="20% - Accent4 3 2 6" xfId="2816" xr:uid="{00000000-0005-0000-0000-000076090000}"/>
    <cellStyle name="20% - Accent4 3 2 7" xfId="2817" xr:uid="{00000000-0005-0000-0000-000077090000}"/>
    <cellStyle name="20% - Accent4 3 2 8" xfId="2818" xr:uid="{00000000-0005-0000-0000-000078090000}"/>
    <cellStyle name="20% - Accent4 3 2 9" xfId="2819" xr:uid="{00000000-0005-0000-0000-000079090000}"/>
    <cellStyle name="20% - Accent4 3 3" xfId="2820" xr:uid="{00000000-0005-0000-0000-00007A090000}"/>
    <cellStyle name="20% - Accent4 3 3 2" xfId="2821" xr:uid="{00000000-0005-0000-0000-00007B090000}"/>
    <cellStyle name="20% - Accent4 3 3 2 2" xfId="2822" xr:uid="{00000000-0005-0000-0000-00007C090000}"/>
    <cellStyle name="20% - Accent4 3 3 2 3" xfId="2823" xr:uid="{00000000-0005-0000-0000-00007D090000}"/>
    <cellStyle name="20% - Accent4 3 3 2 3 2" xfId="2824" xr:uid="{00000000-0005-0000-0000-00007E090000}"/>
    <cellStyle name="20% - Accent4 3 3 3" xfId="2825" xr:uid="{00000000-0005-0000-0000-00007F090000}"/>
    <cellStyle name="20% - Accent4 3 3 3 2" xfId="2826" xr:uid="{00000000-0005-0000-0000-000080090000}"/>
    <cellStyle name="20% - Accent4 3 3 3 3" xfId="2827" xr:uid="{00000000-0005-0000-0000-000081090000}"/>
    <cellStyle name="20% - Accent4 3 3 4" xfId="2828" xr:uid="{00000000-0005-0000-0000-000082090000}"/>
    <cellStyle name="20% - Accent4 3 3 4 2" xfId="2829" xr:uid="{00000000-0005-0000-0000-000083090000}"/>
    <cellStyle name="20% - Accent4 3 3 5" xfId="2830" xr:uid="{00000000-0005-0000-0000-000084090000}"/>
    <cellStyle name="20% - Accent4 3 3 6" xfId="2831" xr:uid="{00000000-0005-0000-0000-000085090000}"/>
    <cellStyle name="20% - Accent4 3 3 7" xfId="2832" xr:uid="{00000000-0005-0000-0000-000086090000}"/>
    <cellStyle name="20% - Accent4 3 3 8" xfId="2833" xr:uid="{00000000-0005-0000-0000-000087090000}"/>
    <cellStyle name="20% - Accent4 3 4" xfId="2834" xr:uid="{00000000-0005-0000-0000-000088090000}"/>
    <cellStyle name="20% - Accent4 3 4 2" xfId="2835" xr:uid="{00000000-0005-0000-0000-000089090000}"/>
    <cellStyle name="20% - Accent4 3 4 2 2" xfId="2836" xr:uid="{00000000-0005-0000-0000-00008A090000}"/>
    <cellStyle name="20% - Accent4 3 4 2 3" xfId="2837" xr:uid="{00000000-0005-0000-0000-00008B090000}"/>
    <cellStyle name="20% - Accent4 3 4 3" xfId="2838" xr:uid="{00000000-0005-0000-0000-00008C090000}"/>
    <cellStyle name="20% - Accent4 3 4 3 2" xfId="2839" xr:uid="{00000000-0005-0000-0000-00008D090000}"/>
    <cellStyle name="20% - Accent4 3 4 3 3" xfId="2840" xr:uid="{00000000-0005-0000-0000-00008E090000}"/>
    <cellStyle name="20% - Accent4 3 4 4" xfId="2841" xr:uid="{00000000-0005-0000-0000-00008F090000}"/>
    <cellStyle name="20% - Accent4 3 4 4 2" xfId="2842" xr:uid="{00000000-0005-0000-0000-000090090000}"/>
    <cellStyle name="20% - Accent4 3 4 5" xfId="2843" xr:uid="{00000000-0005-0000-0000-000091090000}"/>
    <cellStyle name="20% - Accent4 3 4 6" xfId="2844" xr:uid="{00000000-0005-0000-0000-000092090000}"/>
    <cellStyle name="20% - Accent4 3 4 7" xfId="2845" xr:uid="{00000000-0005-0000-0000-000093090000}"/>
    <cellStyle name="20% - Accent4 3 4 8" xfId="2846" xr:uid="{00000000-0005-0000-0000-000094090000}"/>
    <cellStyle name="20% - Accent4 3 5" xfId="2847" xr:uid="{00000000-0005-0000-0000-000095090000}"/>
    <cellStyle name="20% - Accent4 3 5 2" xfId="2848" xr:uid="{00000000-0005-0000-0000-000096090000}"/>
    <cellStyle name="20% - Accent4 3 5 2 2" xfId="2849" xr:uid="{00000000-0005-0000-0000-000097090000}"/>
    <cellStyle name="20% - Accent4 3 5 2 3" xfId="2850" xr:uid="{00000000-0005-0000-0000-000098090000}"/>
    <cellStyle name="20% - Accent4 3 5 3" xfId="2851" xr:uid="{00000000-0005-0000-0000-000099090000}"/>
    <cellStyle name="20% - Accent4 3 5 3 2" xfId="2852" xr:uid="{00000000-0005-0000-0000-00009A090000}"/>
    <cellStyle name="20% - Accent4 3 5 4" xfId="2853" xr:uid="{00000000-0005-0000-0000-00009B090000}"/>
    <cellStyle name="20% - Accent4 3 5 5" xfId="2854" xr:uid="{00000000-0005-0000-0000-00009C090000}"/>
    <cellStyle name="20% - Accent4 3 5 6" xfId="2855" xr:uid="{00000000-0005-0000-0000-00009D090000}"/>
    <cellStyle name="20% - Accent4 3 5 7" xfId="2856" xr:uid="{00000000-0005-0000-0000-00009E090000}"/>
    <cellStyle name="20% - Accent4 3 5 8" xfId="2857" xr:uid="{00000000-0005-0000-0000-00009F090000}"/>
    <cellStyle name="20% - Accent4 3 6" xfId="2858" xr:uid="{00000000-0005-0000-0000-0000A0090000}"/>
    <cellStyle name="20% - Accent4 3 6 2" xfId="2859" xr:uid="{00000000-0005-0000-0000-0000A1090000}"/>
    <cellStyle name="20% - Accent4 3 6 3" xfId="2860" xr:uid="{00000000-0005-0000-0000-0000A2090000}"/>
    <cellStyle name="20% - Accent4 3 7" xfId="2861" xr:uid="{00000000-0005-0000-0000-0000A3090000}"/>
    <cellStyle name="20% - Accent4 3 7 2" xfId="2862" xr:uid="{00000000-0005-0000-0000-0000A4090000}"/>
    <cellStyle name="20% - Accent4 3 7 3" xfId="2863" xr:uid="{00000000-0005-0000-0000-0000A5090000}"/>
    <cellStyle name="20% - Accent4 3 8" xfId="2864" xr:uid="{00000000-0005-0000-0000-0000A6090000}"/>
    <cellStyle name="20% - Accent4 3 8 2" xfId="2865" xr:uid="{00000000-0005-0000-0000-0000A7090000}"/>
    <cellStyle name="20% - Accent4 3 8 3" xfId="2866" xr:uid="{00000000-0005-0000-0000-0000A8090000}"/>
    <cellStyle name="20% - Accent4 3 9" xfId="2867" xr:uid="{00000000-0005-0000-0000-0000A9090000}"/>
    <cellStyle name="20% - Accent4 3 9 2" xfId="2868" xr:uid="{00000000-0005-0000-0000-0000AA090000}"/>
    <cellStyle name="20% - Accent4 3 9 3" xfId="2869" xr:uid="{00000000-0005-0000-0000-0000AB090000}"/>
    <cellStyle name="20% - Accent4 4" xfId="2870" xr:uid="{00000000-0005-0000-0000-0000AC090000}"/>
    <cellStyle name="20% - Accent4 4 10" xfId="2871" xr:uid="{00000000-0005-0000-0000-0000AD090000}"/>
    <cellStyle name="20% - Accent4 4 11" xfId="2872" xr:uid="{00000000-0005-0000-0000-0000AE090000}"/>
    <cellStyle name="20% - Accent4 4 12" xfId="2873" xr:uid="{00000000-0005-0000-0000-0000AF090000}"/>
    <cellStyle name="20% - Accent4 4 13" xfId="2874" xr:uid="{00000000-0005-0000-0000-0000B0090000}"/>
    <cellStyle name="20% - Accent4 4 2" xfId="2875" xr:uid="{00000000-0005-0000-0000-0000B1090000}"/>
    <cellStyle name="20% - Accent4 4 2 2" xfId="2876" xr:uid="{00000000-0005-0000-0000-0000B2090000}"/>
    <cellStyle name="20% - Accent4 4 2 2 2" xfId="2877" xr:uid="{00000000-0005-0000-0000-0000B3090000}"/>
    <cellStyle name="20% - Accent4 4 2 2 2 2" xfId="2878" xr:uid="{00000000-0005-0000-0000-0000B4090000}"/>
    <cellStyle name="20% - Accent4 4 2 2 2 2 2" xfId="2879" xr:uid="{00000000-0005-0000-0000-0000B5090000}"/>
    <cellStyle name="20% - Accent4 4 2 2 2 2 3" xfId="2880" xr:uid="{00000000-0005-0000-0000-0000B6090000}"/>
    <cellStyle name="20% - Accent4 4 2 2 2 3" xfId="2881" xr:uid="{00000000-0005-0000-0000-0000B7090000}"/>
    <cellStyle name="20% - Accent4 4 2 2 2 3 2" xfId="2882" xr:uid="{00000000-0005-0000-0000-0000B8090000}"/>
    <cellStyle name="20% - Accent4 4 2 2 2 3 3" xfId="2883" xr:uid="{00000000-0005-0000-0000-0000B9090000}"/>
    <cellStyle name="20% - Accent4 4 2 2 2 4" xfId="2884" xr:uid="{00000000-0005-0000-0000-0000BA090000}"/>
    <cellStyle name="20% - Accent4 4 2 2 2 5" xfId="2885" xr:uid="{00000000-0005-0000-0000-0000BB090000}"/>
    <cellStyle name="20% - Accent4 4 2 2 2 6" xfId="2886" xr:uid="{00000000-0005-0000-0000-0000BC090000}"/>
    <cellStyle name="20% - Accent4 4 2 2 2 7" xfId="2887" xr:uid="{00000000-0005-0000-0000-0000BD090000}"/>
    <cellStyle name="20% - Accent4 4 2 2 2 8" xfId="2888" xr:uid="{00000000-0005-0000-0000-0000BE090000}"/>
    <cellStyle name="20% - Accent4 4 2 2 3" xfId="2889" xr:uid="{00000000-0005-0000-0000-0000BF090000}"/>
    <cellStyle name="20% - Accent4 4 2 2 3 2" xfId="2890" xr:uid="{00000000-0005-0000-0000-0000C0090000}"/>
    <cellStyle name="20% - Accent4 4 2 2 3 3" xfId="2891" xr:uid="{00000000-0005-0000-0000-0000C1090000}"/>
    <cellStyle name="20% - Accent4 4 2 2 4" xfId="2892" xr:uid="{00000000-0005-0000-0000-0000C2090000}"/>
    <cellStyle name="20% - Accent4 4 2 2 4 2" xfId="2893" xr:uid="{00000000-0005-0000-0000-0000C3090000}"/>
    <cellStyle name="20% - Accent4 4 2 2 4 3" xfId="2894" xr:uid="{00000000-0005-0000-0000-0000C4090000}"/>
    <cellStyle name="20% - Accent4 4 2 2 5" xfId="2895" xr:uid="{00000000-0005-0000-0000-0000C5090000}"/>
    <cellStyle name="20% - Accent4 4 2 2 5 2" xfId="2896" xr:uid="{00000000-0005-0000-0000-0000C6090000}"/>
    <cellStyle name="20% - Accent4 4 2 2 6" xfId="2897" xr:uid="{00000000-0005-0000-0000-0000C7090000}"/>
    <cellStyle name="20% - Accent4 4 2 2 7" xfId="2898" xr:uid="{00000000-0005-0000-0000-0000C8090000}"/>
    <cellStyle name="20% - Accent4 4 2 2 8" xfId="2899" xr:uid="{00000000-0005-0000-0000-0000C9090000}"/>
    <cellStyle name="20% - Accent4 4 2 2 9" xfId="2900" xr:uid="{00000000-0005-0000-0000-0000CA090000}"/>
    <cellStyle name="20% - Accent4 4 2 3" xfId="2901" xr:uid="{00000000-0005-0000-0000-0000CB090000}"/>
    <cellStyle name="20% - Accent4 4 2 3 2" xfId="2902" xr:uid="{00000000-0005-0000-0000-0000CC090000}"/>
    <cellStyle name="20% - Accent4 4 2 3 2 2" xfId="2903" xr:uid="{00000000-0005-0000-0000-0000CD090000}"/>
    <cellStyle name="20% - Accent4 4 2 3 2 3" xfId="2904" xr:uid="{00000000-0005-0000-0000-0000CE090000}"/>
    <cellStyle name="20% - Accent4 4 2 3 3" xfId="2905" xr:uid="{00000000-0005-0000-0000-0000CF090000}"/>
    <cellStyle name="20% - Accent4 4 2 3 3 2" xfId="2906" xr:uid="{00000000-0005-0000-0000-0000D0090000}"/>
    <cellStyle name="20% - Accent4 4 2 3 4" xfId="2907" xr:uid="{00000000-0005-0000-0000-0000D1090000}"/>
    <cellStyle name="20% - Accent4 4 2 4" xfId="2908" xr:uid="{00000000-0005-0000-0000-0000D2090000}"/>
    <cellStyle name="20% - Accent4 4 2 4 2" xfId="2909" xr:uid="{00000000-0005-0000-0000-0000D3090000}"/>
    <cellStyle name="20% - Accent4 4 2 4 3" xfId="2910" xr:uid="{00000000-0005-0000-0000-0000D4090000}"/>
    <cellStyle name="20% - Accent4 4 2 5" xfId="2911" xr:uid="{00000000-0005-0000-0000-0000D5090000}"/>
    <cellStyle name="20% - Accent4 4 2 5 2" xfId="2912" xr:uid="{00000000-0005-0000-0000-0000D6090000}"/>
    <cellStyle name="20% - Accent4 4 2 5 3" xfId="2913" xr:uid="{00000000-0005-0000-0000-0000D7090000}"/>
    <cellStyle name="20% - Accent4 4 2 6" xfId="2914" xr:uid="{00000000-0005-0000-0000-0000D8090000}"/>
    <cellStyle name="20% - Accent4 4 2 7" xfId="2915" xr:uid="{00000000-0005-0000-0000-0000D9090000}"/>
    <cellStyle name="20% - Accent4 4 2 8" xfId="2916" xr:uid="{00000000-0005-0000-0000-0000DA090000}"/>
    <cellStyle name="20% - Accent4 4 2 9" xfId="2917" xr:uid="{00000000-0005-0000-0000-0000DB090000}"/>
    <cellStyle name="20% - Accent4 4 3" xfId="2918" xr:uid="{00000000-0005-0000-0000-0000DC090000}"/>
    <cellStyle name="20% - Accent4 4 3 2" xfId="2919" xr:uid="{00000000-0005-0000-0000-0000DD090000}"/>
    <cellStyle name="20% - Accent4 4 3 2 2" xfId="2920" xr:uid="{00000000-0005-0000-0000-0000DE090000}"/>
    <cellStyle name="20% - Accent4 4 3 2 3" xfId="2921" xr:uid="{00000000-0005-0000-0000-0000DF090000}"/>
    <cellStyle name="20% - Accent4 4 3 3" xfId="2922" xr:uid="{00000000-0005-0000-0000-0000E0090000}"/>
    <cellStyle name="20% - Accent4 4 3 3 2" xfId="2923" xr:uid="{00000000-0005-0000-0000-0000E1090000}"/>
    <cellStyle name="20% - Accent4 4 3 3 3" xfId="2924" xr:uid="{00000000-0005-0000-0000-0000E2090000}"/>
    <cellStyle name="20% - Accent4 4 3 4" xfId="2925" xr:uid="{00000000-0005-0000-0000-0000E3090000}"/>
    <cellStyle name="20% - Accent4 4 3 4 2" xfId="2926" xr:uid="{00000000-0005-0000-0000-0000E4090000}"/>
    <cellStyle name="20% - Accent4 4 3 5" xfId="2927" xr:uid="{00000000-0005-0000-0000-0000E5090000}"/>
    <cellStyle name="20% - Accent4 4 3 6" xfId="2928" xr:uid="{00000000-0005-0000-0000-0000E6090000}"/>
    <cellStyle name="20% - Accent4 4 3 7" xfId="2929" xr:uid="{00000000-0005-0000-0000-0000E7090000}"/>
    <cellStyle name="20% - Accent4 4 3 8" xfId="2930" xr:uid="{00000000-0005-0000-0000-0000E8090000}"/>
    <cellStyle name="20% - Accent4 4 4" xfId="2931" xr:uid="{00000000-0005-0000-0000-0000E9090000}"/>
    <cellStyle name="20% - Accent4 4 4 2" xfId="2932" xr:uid="{00000000-0005-0000-0000-0000EA090000}"/>
    <cellStyle name="20% - Accent4 4 4 2 2" xfId="2933" xr:uid="{00000000-0005-0000-0000-0000EB090000}"/>
    <cellStyle name="20% - Accent4 4 4 2 3" xfId="2934" xr:uid="{00000000-0005-0000-0000-0000EC090000}"/>
    <cellStyle name="20% - Accent4 4 4 3" xfId="2935" xr:uid="{00000000-0005-0000-0000-0000ED090000}"/>
    <cellStyle name="20% - Accent4 4 4 3 2" xfId="2936" xr:uid="{00000000-0005-0000-0000-0000EE090000}"/>
    <cellStyle name="20% - Accent4 4 4 3 3" xfId="2937" xr:uid="{00000000-0005-0000-0000-0000EF090000}"/>
    <cellStyle name="20% - Accent4 4 4 4" xfId="2938" xr:uid="{00000000-0005-0000-0000-0000F0090000}"/>
    <cellStyle name="20% - Accent4 4 4 5" xfId="2939" xr:uid="{00000000-0005-0000-0000-0000F1090000}"/>
    <cellStyle name="20% - Accent4 4 4 6" xfId="2940" xr:uid="{00000000-0005-0000-0000-0000F2090000}"/>
    <cellStyle name="20% - Accent4 4 4 7" xfId="2941" xr:uid="{00000000-0005-0000-0000-0000F3090000}"/>
    <cellStyle name="20% - Accent4 4 4 8" xfId="2942" xr:uid="{00000000-0005-0000-0000-0000F4090000}"/>
    <cellStyle name="20% - Accent4 4 5" xfId="2943" xr:uid="{00000000-0005-0000-0000-0000F5090000}"/>
    <cellStyle name="20% - Accent4 4 5 2" xfId="2944" xr:uid="{00000000-0005-0000-0000-0000F6090000}"/>
    <cellStyle name="20% - Accent4 4 5 2 2" xfId="2945" xr:uid="{00000000-0005-0000-0000-0000F7090000}"/>
    <cellStyle name="20% - Accent4 4 5 2 3" xfId="2946" xr:uid="{00000000-0005-0000-0000-0000F8090000}"/>
    <cellStyle name="20% - Accent4 4 5 3" xfId="2947" xr:uid="{00000000-0005-0000-0000-0000F9090000}"/>
    <cellStyle name="20% - Accent4 4 5 3 2" xfId="2948" xr:uid="{00000000-0005-0000-0000-0000FA090000}"/>
    <cellStyle name="20% - Accent4 4 5 4" xfId="2949" xr:uid="{00000000-0005-0000-0000-0000FB090000}"/>
    <cellStyle name="20% - Accent4 4 6" xfId="2950" xr:uid="{00000000-0005-0000-0000-0000FC090000}"/>
    <cellStyle name="20% - Accent4 4 6 2" xfId="2951" xr:uid="{00000000-0005-0000-0000-0000FD090000}"/>
    <cellStyle name="20% - Accent4 4 6 3" xfId="2952" xr:uid="{00000000-0005-0000-0000-0000FE090000}"/>
    <cellStyle name="20% - Accent4 4 7" xfId="2953" xr:uid="{00000000-0005-0000-0000-0000FF090000}"/>
    <cellStyle name="20% - Accent4 4 7 2" xfId="2954" xr:uid="{00000000-0005-0000-0000-0000000A0000}"/>
    <cellStyle name="20% - Accent4 4 7 3" xfId="2955" xr:uid="{00000000-0005-0000-0000-0000010A0000}"/>
    <cellStyle name="20% - Accent4 4 8" xfId="2956" xr:uid="{00000000-0005-0000-0000-0000020A0000}"/>
    <cellStyle name="20% - Accent4 4 8 2" xfId="2957" xr:uid="{00000000-0005-0000-0000-0000030A0000}"/>
    <cellStyle name="20% - Accent4 4 8 3" xfId="2958" xr:uid="{00000000-0005-0000-0000-0000040A0000}"/>
    <cellStyle name="20% - Accent4 4 9" xfId="2959" xr:uid="{00000000-0005-0000-0000-0000050A0000}"/>
    <cellStyle name="20% - Accent4 5" xfId="2960" xr:uid="{00000000-0005-0000-0000-0000060A0000}"/>
    <cellStyle name="20% - Accent4 5 10" xfId="2961" xr:uid="{00000000-0005-0000-0000-0000070A0000}"/>
    <cellStyle name="20% - Accent4 5 11" xfId="2962" xr:uid="{00000000-0005-0000-0000-0000080A0000}"/>
    <cellStyle name="20% - Accent4 5 12" xfId="2963" xr:uid="{00000000-0005-0000-0000-0000090A0000}"/>
    <cellStyle name="20% - Accent4 5 2" xfId="2964" xr:uid="{00000000-0005-0000-0000-00000A0A0000}"/>
    <cellStyle name="20% - Accent4 5 2 2" xfId="2965" xr:uid="{00000000-0005-0000-0000-00000B0A0000}"/>
    <cellStyle name="20% - Accent4 5 2 2 2" xfId="2966" xr:uid="{00000000-0005-0000-0000-00000C0A0000}"/>
    <cellStyle name="20% - Accent4 5 2 2 2 2" xfId="2967" xr:uid="{00000000-0005-0000-0000-00000D0A0000}"/>
    <cellStyle name="20% - Accent4 5 2 2 2 2 2" xfId="2968" xr:uid="{00000000-0005-0000-0000-00000E0A0000}"/>
    <cellStyle name="20% - Accent4 5 2 2 2 2 3" xfId="2969" xr:uid="{00000000-0005-0000-0000-00000F0A0000}"/>
    <cellStyle name="20% - Accent4 5 2 2 2 3" xfId="2970" xr:uid="{00000000-0005-0000-0000-0000100A0000}"/>
    <cellStyle name="20% - Accent4 5 2 2 2 3 2" xfId="2971" xr:uid="{00000000-0005-0000-0000-0000110A0000}"/>
    <cellStyle name="20% - Accent4 5 2 2 2 3 3" xfId="2972" xr:uid="{00000000-0005-0000-0000-0000120A0000}"/>
    <cellStyle name="20% - Accent4 5 2 2 2 4" xfId="2973" xr:uid="{00000000-0005-0000-0000-0000130A0000}"/>
    <cellStyle name="20% - Accent4 5 2 2 2 5" xfId="2974" xr:uid="{00000000-0005-0000-0000-0000140A0000}"/>
    <cellStyle name="20% - Accent4 5 2 2 2 6" xfId="2975" xr:uid="{00000000-0005-0000-0000-0000150A0000}"/>
    <cellStyle name="20% - Accent4 5 2 2 2 7" xfId="2976" xr:uid="{00000000-0005-0000-0000-0000160A0000}"/>
    <cellStyle name="20% - Accent4 5 2 2 2 8" xfId="2977" xr:uid="{00000000-0005-0000-0000-0000170A0000}"/>
    <cellStyle name="20% - Accent4 5 2 2 3" xfId="2978" xr:uid="{00000000-0005-0000-0000-0000180A0000}"/>
    <cellStyle name="20% - Accent4 5 2 2 3 2" xfId="2979" xr:uid="{00000000-0005-0000-0000-0000190A0000}"/>
    <cellStyle name="20% - Accent4 5 2 2 3 3" xfId="2980" xr:uid="{00000000-0005-0000-0000-00001A0A0000}"/>
    <cellStyle name="20% - Accent4 5 2 2 4" xfId="2981" xr:uid="{00000000-0005-0000-0000-00001B0A0000}"/>
    <cellStyle name="20% - Accent4 5 2 2 4 2" xfId="2982" xr:uid="{00000000-0005-0000-0000-00001C0A0000}"/>
    <cellStyle name="20% - Accent4 5 2 2 4 3" xfId="2983" xr:uid="{00000000-0005-0000-0000-00001D0A0000}"/>
    <cellStyle name="20% - Accent4 5 2 2 5" xfId="2984" xr:uid="{00000000-0005-0000-0000-00001E0A0000}"/>
    <cellStyle name="20% - Accent4 5 2 2 5 2" xfId="2985" xr:uid="{00000000-0005-0000-0000-00001F0A0000}"/>
    <cellStyle name="20% - Accent4 5 2 2 6" xfId="2986" xr:uid="{00000000-0005-0000-0000-0000200A0000}"/>
    <cellStyle name="20% - Accent4 5 2 2 7" xfId="2987" xr:uid="{00000000-0005-0000-0000-0000210A0000}"/>
    <cellStyle name="20% - Accent4 5 2 2 8" xfId="2988" xr:uid="{00000000-0005-0000-0000-0000220A0000}"/>
    <cellStyle name="20% - Accent4 5 2 2 9" xfId="2989" xr:uid="{00000000-0005-0000-0000-0000230A0000}"/>
    <cellStyle name="20% - Accent4 5 2 3" xfId="2990" xr:uid="{00000000-0005-0000-0000-0000240A0000}"/>
    <cellStyle name="20% - Accent4 5 2 3 2" xfId="2991" xr:uid="{00000000-0005-0000-0000-0000250A0000}"/>
    <cellStyle name="20% - Accent4 5 2 3 2 2" xfId="2992" xr:uid="{00000000-0005-0000-0000-0000260A0000}"/>
    <cellStyle name="20% - Accent4 5 2 3 2 3" xfId="2993" xr:uid="{00000000-0005-0000-0000-0000270A0000}"/>
    <cellStyle name="20% - Accent4 5 2 3 3" xfId="2994" xr:uid="{00000000-0005-0000-0000-0000280A0000}"/>
    <cellStyle name="20% - Accent4 5 2 3 3 2" xfId="2995" xr:uid="{00000000-0005-0000-0000-0000290A0000}"/>
    <cellStyle name="20% - Accent4 5 2 3 4" xfId="2996" xr:uid="{00000000-0005-0000-0000-00002A0A0000}"/>
    <cellStyle name="20% - Accent4 5 2 4" xfId="2997" xr:uid="{00000000-0005-0000-0000-00002B0A0000}"/>
    <cellStyle name="20% - Accent4 5 2 5" xfId="2998" xr:uid="{00000000-0005-0000-0000-00002C0A0000}"/>
    <cellStyle name="20% - Accent4 5 2_Dec monthly report" xfId="2999" xr:uid="{00000000-0005-0000-0000-00002D0A0000}"/>
    <cellStyle name="20% - Accent4 5 3" xfId="3000" xr:uid="{00000000-0005-0000-0000-00002E0A0000}"/>
    <cellStyle name="20% - Accent4 5 3 2" xfId="3001" xr:uid="{00000000-0005-0000-0000-00002F0A0000}"/>
    <cellStyle name="20% - Accent4 5 3 2 2" xfId="3002" xr:uid="{00000000-0005-0000-0000-0000300A0000}"/>
    <cellStyle name="20% - Accent4 5 3 2 3" xfId="3003" xr:uid="{00000000-0005-0000-0000-0000310A0000}"/>
    <cellStyle name="20% - Accent4 5 3 3" xfId="3004" xr:uid="{00000000-0005-0000-0000-0000320A0000}"/>
    <cellStyle name="20% - Accent4 5 3 3 2" xfId="3005" xr:uid="{00000000-0005-0000-0000-0000330A0000}"/>
    <cellStyle name="20% - Accent4 5 3 3 3" xfId="3006" xr:uid="{00000000-0005-0000-0000-0000340A0000}"/>
    <cellStyle name="20% - Accent4 5 3 4" xfId="3007" xr:uid="{00000000-0005-0000-0000-0000350A0000}"/>
    <cellStyle name="20% - Accent4 5 3 4 2" xfId="3008" xr:uid="{00000000-0005-0000-0000-0000360A0000}"/>
    <cellStyle name="20% - Accent4 5 3 5" xfId="3009" xr:uid="{00000000-0005-0000-0000-0000370A0000}"/>
    <cellStyle name="20% - Accent4 5 3 6" xfId="3010" xr:uid="{00000000-0005-0000-0000-0000380A0000}"/>
    <cellStyle name="20% - Accent4 5 3 7" xfId="3011" xr:uid="{00000000-0005-0000-0000-0000390A0000}"/>
    <cellStyle name="20% - Accent4 5 3 8" xfId="3012" xr:uid="{00000000-0005-0000-0000-00003A0A0000}"/>
    <cellStyle name="20% - Accent4 5 4" xfId="3013" xr:uid="{00000000-0005-0000-0000-00003B0A0000}"/>
    <cellStyle name="20% - Accent4 5 4 2" xfId="3014" xr:uid="{00000000-0005-0000-0000-00003C0A0000}"/>
    <cellStyle name="20% - Accent4 5 4 2 2" xfId="3015" xr:uid="{00000000-0005-0000-0000-00003D0A0000}"/>
    <cellStyle name="20% - Accent4 5 4 2 3" xfId="3016" xr:uid="{00000000-0005-0000-0000-00003E0A0000}"/>
    <cellStyle name="20% - Accent4 5 4 3" xfId="3017" xr:uid="{00000000-0005-0000-0000-00003F0A0000}"/>
    <cellStyle name="20% - Accent4 5 4 3 2" xfId="3018" xr:uid="{00000000-0005-0000-0000-0000400A0000}"/>
    <cellStyle name="20% - Accent4 5 4 3 3" xfId="3019" xr:uid="{00000000-0005-0000-0000-0000410A0000}"/>
    <cellStyle name="20% - Accent4 5 4 4" xfId="3020" xr:uid="{00000000-0005-0000-0000-0000420A0000}"/>
    <cellStyle name="20% - Accent4 5 4 5" xfId="3021" xr:uid="{00000000-0005-0000-0000-0000430A0000}"/>
    <cellStyle name="20% - Accent4 5 4 6" xfId="3022" xr:uid="{00000000-0005-0000-0000-0000440A0000}"/>
    <cellStyle name="20% - Accent4 5 4 7" xfId="3023" xr:uid="{00000000-0005-0000-0000-0000450A0000}"/>
    <cellStyle name="20% - Accent4 5 4 8" xfId="3024" xr:uid="{00000000-0005-0000-0000-0000460A0000}"/>
    <cellStyle name="20% - Accent4 5 5" xfId="3025" xr:uid="{00000000-0005-0000-0000-0000470A0000}"/>
    <cellStyle name="20% - Accent4 5 5 2" xfId="3026" xr:uid="{00000000-0005-0000-0000-0000480A0000}"/>
    <cellStyle name="20% - Accent4 5 5 3" xfId="3027" xr:uid="{00000000-0005-0000-0000-0000490A0000}"/>
    <cellStyle name="20% - Accent4 5 6" xfId="3028" xr:uid="{00000000-0005-0000-0000-00004A0A0000}"/>
    <cellStyle name="20% - Accent4 5 6 2" xfId="3029" xr:uid="{00000000-0005-0000-0000-00004B0A0000}"/>
    <cellStyle name="20% - Accent4 5 6 3" xfId="3030" xr:uid="{00000000-0005-0000-0000-00004C0A0000}"/>
    <cellStyle name="20% - Accent4 5 7" xfId="3031" xr:uid="{00000000-0005-0000-0000-00004D0A0000}"/>
    <cellStyle name="20% - Accent4 5 7 2" xfId="3032" xr:uid="{00000000-0005-0000-0000-00004E0A0000}"/>
    <cellStyle name="20% - Accent4 5 7 3" xfId="3033" xr:uid="{00000000-0005-0000-0000-00004F0A0000}"/>
    <cellStyle name="20% - Accent4 5 8" xfId="3034" xr:uid="{00000000-0005-0000-0000-0000500A0000}"/>
    <cellStyle name="20% - Accent4 5 9" xfId="3035" xr:uid="{00000000-0005-0000-0000-0000510A0000}"/>
    <cellStyle name="20% - Accent4 6" xfId="3036" xr:uid="{00000000-0005-0000-0000-0000520A0000}"/>
    <cellStyle name="20% - Accent4 6 2" xfId="3037" xr:uid="{00000000-0005-0000-0000-0000530A0000}"/>
    <cellStyle name="20% - Accent4 6 2 2" xfId="3038" xr:uid="{00000000-0005-0000-0000-0000540A0000}"/>
    <cellStyle name="20% - Accent4 6 2 2 2" xfId="3039" xr:uid="{00000000-0005-0000-0000-0000550A0000}"/>
    <cellStyle name="20% - Accent4 6 2 2 2 2" xfId="3040" xr:uid="{00000000-0005-0000-0000-0000560A0000}"/>
    <cellStyle name="20% - Accent4 6 2 2 2 3" xfId="3041" xr:uid="{00000000-0005-0000-0000-0000570A0000}"/>
    <cellStyle name="20% - Accent4 6 2 2 3" xfId="3042" xr:uid="{00000000-0005-0000-0000-0000580A0000}"/>
    <cellStyle name="20% - Accent4 6 2 2 3 2" xfId="3043" xr:uid="{00000000-0005-0000-0000-0000590A0000}"/>
    <cellStyle name="20% - Accent4 6 2 2 3 3" xfId="3044" xr:uid="{00000000-0005-0000-0000-00005A0A0000}"/>
    <cellStyle name="20% - Accent4 6 2 2 4" xfId="3045" xr:uid="{00000000-0005-0000-0000-00005B0A0000}"/>
    <cellStyle name="20% - Accent4 6 2 2 5" xfId="3046" xr:uid="{00000000-0005-0000-0000-00005C0A0000}"/>
    <cellStyle name="20% - Accent4 6 2 2 6" xfId="3047" xr:uid="{00000000-0005-0000-0000-00005D0A0000}"/>
    <cellStyle name="20% - Accent4 6 2 2 7" xfId="3048" xr:uid="{00000000-0005-0000-0000-00005E0A0000}"/>
    <cellStyle name="20% - Accent4 6 2 2 8" xfId="3049" xr:uid="{00000000-0005-0000-0000-00005F0A0000}"/>
    <cellStyle name="20% - Accent4 6 2 3" xfId="3050" xr:uid="{00000000-0005-0000-0000-0000600A0000}"/>
    <cellStyle name="20% - Accent4 6 2 3 2" xfId="3051" xr:uid="{00000000-0005-0000-0000-0000610A0000}"/>
    <cellStyle name="20% - Accent4 6 2 3 3" xfId="3052" xr:uid="{00000000-0005-0000-0000-0000620A0000}"/>
    <cellStyle name="20% - Accent4 6 2 4" xfId="3053" xr:uid="{00000000-0005-0000-0000-0000630A0000}"/>
    <cellStyle name="20% - Accent4 6 2 4 2" xfId="3054" xr:uid="{00000000-0005-0000-0000-0000640A0000}"/>
    <cellStyle name="20% - Accent4 6 2 4 3" xfId="3055" xr:uid="{00000000-0005-0000-0000-0000650A0000}"/>
    <cellStyle name="20% - Accent4 6 2 5" xfId="3056" xr:uid="{00000000-0005-0000-0000-0000660A0000}"/>
    <cellStyle name="20% - Accent4 6 2 5 2" xfId="3057" xr:uid="{00000000-0005-0000-0000-0000670A0000}"/>
    <cellStyle name="20% - Accent4 6 2 6" xfId="3058" xr:uid="{00000000-0005-0000-0000-0000680A0000}"/>
    <cellStyle name="20% - Accent4 6 2 7" xfId="3059" xr:uid="{00000000-0005-0000-0000-0000690A0000}"/>
    <cellStyle name="20% - Accent4 6 2 8" xfId="3060" xr:uid="{00000000-0005-0000-0000-00006A0A0000}"/>
    <cellStyle name="20% - Accent4 6 2 9" xfId="3061" xr:uid="{00000000-0005-0000-0000-00006B0A0000}"/>
    <cellStyle name="20% - Accent4 6 3" xfId="3062" xr:uid="{00000000-0005-0000-0000-00006C0A0000}"/>
    <cellStyle name="20% - Accent4 6 3 2" xfId="3063" xr:uid="{00000000-0005-0000-0000-00006D0A0000}"/>
    <cellStyle name="20% - Accent4 6 3 2 2" xfId="3064" xr:uid="{00000000-0005-0000-0000-00006E0A0000}"/>
    <cellStyle name="20% - Accent4 6 3 2 3" xfId="3065" xr:uid="{00000000-0005-0000-0000-00006F0A0000}"/>
    <cellStyle name="20% - Accent4 6 3 3" xfId="3066" xr:uid="{00000000-0005-0000-0000-0000700A0000}"/>
    <cellStyle name="20% - Accent4 6 3 3 2" xfId="3067" xr:uid="{00000000-0005-0000-0000-0000710A0000}"/>
    <cellStyle name="20% - Accent4 6 3 4" xfId="3068" xr:uid="{00000000-0005-0000-0000-0000720A0000}"/>
    <cellStyle name="20% - Accent4 6 4" xfId="3069" xr:uid="{00000000-0005-0000-0000-0000730A0000}"/>
    <cellStyle name="20% - Accent4 6 5" xfId="3070" xr:uid="{00000000-0005-0000-0000-0000740A0000}"/>
    <cellStyle name="20% - Accent4 6_Dec monthly report" xfId="3071" xr:uid="{00000000-0005-0000-0000-0000750A0000}"/>
    <cellStyle name="20% - Accent4 7" xfId="3072" xr:uid="{00000000-0005-0000-0000-0000760A0000}"/>
    <cellStyle name="20% - Accent4 7 2" xfId="3073" xr:uid="{00000000-0005-0000-0000-0000770A0000}"/>
    <cellStyle name="20% - Accent4 7 3" xfId="3074" xr:uid="{00000000-0005-0000-0000-0000780A0000}"/>
    <cellStyle name="20% - Accent4 7 4" xfId="3075" xr:uid="{00000000-0005-0000-0000-0000790A0000}"/>
    <cellStyle name="20% - Accent4 8" xfId="3076" xr:uid="{00000000-0005-0000-0000-00007A0A0000}"/>
    <cellStyle name="20% - Accent4 8 2" xfId="3077" xr:uid="{00000000-0005-0000-0000-00007B0A0000}"/>
    <cellStyle name="20% - Accent4 8 2 2" xfId="3078" xr:uid="{00000000-0005-0000-0000-00007C0A0000}"/>
    <cellStyle name="20% - Accent4 8 2 3" xfId="3079" xr:uid="{00000000-0005-0000-0000-00007D0A0000}"/>
    <cellStyle name="20% - Accent4 8 2 3 2" xfId="3080" xr:uid="{00000000-0005-0000-0000-00007E0A0000}"/>
    <cellStyle name="20% - Accent4 8 3" xfId="3081" xr:uid="{00000000-0005-0000-0000-00007F0A0000}"/>
    <cellStyle name="20% - Accent4 8 3 2" xfId="3082" xr:uid="{00000000-0005-0000-0000-0000800A0000}"/>
    <cellStyle name="20% - Accent4 8 3 3" xfId="3083" xr:uid="{00000000-0005-0000-0000-0000810A0000}"/>
    <cellStyle name="20% - Accent4 8 4" xfId="3084" xr:uid="{00000000-0005-0000-0000-0000820A0000}"/>
    <cellStyle name="20% - Accent4 8 4 2" xfId="3085" xr:uid="{00000000-0005-0000-0000-0000830A0000}"/>
    <cellStyle name="20% - Accent4 8 5" xfId="3086" xr:uid="{00000000-0005-0000-0000-0000840A0000}"/>
    <cellStyle name="20% - Accent4 8 6" xfId="3087" xr:uid="{00000000-0005-0000-0000-0000850A0000}"/>
    <cellStyle name="20% - Accent4 8 7" xfId="3088" xr:uid="{00000000-0005-0000-0000-0000860A0000}"/>
    <cellStyle name="20% - Accent4 8 8" xfId="3089" xr:uid="{00000000-0005-0000-0000-0000870A0000}"/>
    <cellStyle name="20% - Accent4 9" xfId="3090" xr:uid="{00000000-0005-0000-0000-0000880A0000}"/>
    <cellStyle name="20% - Accent4 9 2" xfId="3091" xr:uid="{00000000-0005-0000-0000-0000890A0000}"/>
    <cellStyle name="20% - Accent4 9 2 2" xfId="3092" xr:uid="{00000000-0005-0000-0000-00008A0A0000}"/>
    <cellStyle name="20% - Accent4 9 2 3" xfId="3093" xr:uid="{00000000-0005-0000-0000-00008B0A0000}"/>
    <cellStyle name="20% - Accent4 9 3" xfId="3094" xr:uid="{00000000-0005-0000-0000-00008C0A0000}"/>
    <cellStyle name="20% - Accent4 9 3 2" xfId="3095" xr:uid="{00000000-0005-0000-0000-00008D0A0000}"/>
    <cellStyle name="20% - Accent4 9 3 3" xfId="3096" xr:uid="{00000000-0005-0000-0000-00008E0A0000}"/>
    <cellStyle name="20% - Accent4 9 4" xfId="3097" xr:uid="{00000000-0005-0000-0000-00008F0A0000}"/>
    <cellStyle name="20% - Accent4 9 4 2" xfId="3098" xr:uid="{00000000-0005-0000-0000-0000900A0000}"/>
    <cellStyle name="20% - Accent4 9 5" xfId="3099" xr:uid="{00000000-0005-0000-0000-0000910A0000}"/>
    <cellStyle name="20% - Accent4 9 6" xfId="3100" xr:uid="{00000000-0005-0000-0000-0000920A0000}"/>
    <cellStyle name="20% - Accent4 9 7" xfId="3101" xr:uid="{00000000-0005-0000-0000-0000930A0000}"/>
    <cellStyle name="20% - Accent4 9 8" xfId="3102" xr:uid="{00000000-0005-0000-0000-0000940A0000}"/>
    <cellStyle name="20% - Accent5 10" xfId="3103" xr:uid="{00000000-0005-0000-0000-0000950A0000}"/>
    <cellStyle name="20% - Accent5 10 2" xfId="3104" xr:uid="{00000000-0005-0000-0000-0000960A0000}"/>
    <cellStyle name="20% - Accent5 10 2 2" xfId="3105" xr:uid="{00000000-0005-0000-0000-0000970A0000}"/>
    <cellStyle name="20% - Accent5 10 2 3" xfId="3106" xr:uid="{00000000-0005-0000-0000-0000980A0000}"/>
    <cellStyle name="20% - Accent5 10 3" xfId="3107" xr:uid="{00000000-0005-0000-0000-0000990A0000}"/>
    <cellStyle name="20% - Accent5 10 4" xfId="3108" xr:uid="{00000000-0005-0000-0000-00009A0A0000}"/>
    <cellStyle name="20% - Accent5 11" xfId="3109" xr:uid="{00000000-0005-0000-0000-00009B0A0000}"/>
    <cellStyle name="20% - Accent5 11 2" xfId="3110" xr:uid="{00000000-0005-0000-0000-00009C0A0000}"/>
    <cellStyle name="20% - Accent5 11 3" xfId="3111" xr:uid="{00000000-0005-0000-0000-00009D0A0000}"/>
    <cellStyle name="20% - Accent5 12" xfId="3112" xr:uid="{00000000-0005-0000-0000-00009E0A0000}"/>
    <cellStyle name="20% - Accent5 12 2" xfId="3113" xr:uid="{00000000-0005-0000-0000-00009F0A0000}"/>
    <cellStyle name="20% - Accent5 12 3" xfId="3114" xr:uid="{00000000-0005-0000-0000-0000A00A0000}"/>
    <cellStyle name="20% - Accent5 13" xfId="3115" xr:uid="{00000000-0005-0000-0000-0000A10A0000}"/>
    <cellStyle name="20% - Accent5 13 2" xfId="3116" xr:uid="{00000000-0005-0000-0000-0000A20A0000}"/>
    <cellStyle name="20% - Accent5 13 3" xfId="3117" xr:uid="{00000000-0005-0000-0000-0000A30A0000}"/>
    <cellStyle name="20% - Accent5 14" xfId="3118" xr:uid="{00000000-0005-0000-0000-0000A40A0000}"/>
    <cellStyle name="20% - Accent5 14 2" xfId="3119" xr:uid="{00000000-0005-0000-0000-0000A50A0000}"/>
    <cellStyle name="20% - Accent5 14 3" xfId="3120" xr:uid="{00000000-0005-0000-0000-0000A60A0000}"/>
    <cellStyle name="20% - Accent5 15" xfId="3121" xr:uid="{00000000-0005-0000-0000-0000A70A0000}"/>
    <cellStyle name="20% - Accent5 15 2" xfId="3122" xr:uid="{00000000-0005-0000-0000-0000A80A0000}"/>
    <cellStyle name="20% - Accent5 15 3" xfId="3123" xr:uid="{00000000-0005-0000-0000-0000A90A0000}"/>
    <cellStyle name="20% - Accent5 16" xfId="3124" xr:uid="{00000000-0005-0000-0000-0000AA0A0000}"/>
    <cellStyle name="20% - Accent5 16 2" xfId="3125" xr:uid="{00000000-0005-0000-0000-0000AB0A0000}"/>
    <cellStyle name="20% - Accent5 16 3" xfId="3126" xr:uid="{00000000-0005-0000-0000-0000AC0A0000}"/>
    <cellStyle name="20% - Accent5 17" xfId="3127" xr:uid="{00000000-0005-0000-0000-0000AD0A0000}"/>
    <cellStyle name="20% - Accent5 17 2" xfId="3128" xr:uid="{00000000-0005-0000-0000-0000AE0A0000}"/>
    <cellStyle name="20% - Accent5 17 3" xfId="3129" xr:uid="{00000000-0005-0000-0000-0000AF0A0000}"/>
    <cellStyle name="20% - Accent5 18" xfId="3130" xr:uid="{00000000-0005-0000-0000-0000B00A0000}"/>
    <cellStyle name="20% - Accent5 18 2" xfId="3131" xr:uid="{00000000-0005-0000-0000-0000B10A0000}"/>
    <cellStyle name="20% - Accent5 18 3" xfId="3132" xr:uid="{00000000-0005-0000-0000-0000B20A0000}"/>
    <cellStyle name="20% - Accent5 19" xfId="3133" xr:uid="{00000000-0005-0000-0000-0000B30A0000}"/>
    <cellStyle name="20% - Accent5 19 2" xfId="3134" xr:uid="{00000000-0005-0000-0000-0000B40A0000}"/>
    <cellStyle name="20% - Accent5 19 3" xfId="3135" xr:uid="{00000000-0005-0000-0000-0000B50A0000}"/>
    <cellStyle name="20% - Accent5 2" xfId="3136" xr:uid="{00000000-0005-0000-0000-0000B60A0000}"/>
    <cellStyle name="20% - Accent5 2 10" xfId="3137" xr:uid="{00000000-0005-0000-0000-0000B70A0000}"/>
    <cellStyle name="20% - Accent5 2 10 2" xfId="3138" xr:uid="{00000000-0005-0000-0000-0000B80A0000}"/>
    <cellStyle name="20% - Accent5 2 10 3" xfId="3139" xr:uid="{00000000-0005-0000-0000-0000B90A0000}"/>
    <cellStyle name="20% - Accent5 2 11" xfId="3140" xr:uid="{00000000-0005-0000-0000-0000BA0A0000}"/>
    <cellStyle name="20% - Accent5 2 11 2" xfId="3141" xr:uid="{00000000-0005-0000-0000-0000BB0A0000}"/>
    <cellStyle name="20% - Accent5 2 11 3" xfId="3142" xr:uid="{00000000-0005-0000-0000-0000BC0A0000}"/>
    <cellStyle name="20% - Accent5 2 12" xfId="3143" xr:uid="{00000000-0005-0000-0000-0000BD0A0000}"/>
    <cellStyle name="20% - Accent5 2 12 2" xfId="3144" xr:uid="{00000000-0005-0000-0000-0000BE0A0000}"/>
    <cellStyle name="20% - Accent5 2 12 3" xfId="3145" xr:uid="{00000000-0005-0000-0000-0000BF0A0000}"/>
    <cellStyle name="20% - Accent5 2 13" xfId="3146" xr:uid="{00000000-0005-0000-0000-0000C00A0000}"/>
    <cellStyle name="20% - Accent5 2 14" xfId="3147" xr:uid="{00000000-0005-0000-0000-0000C10A0000}"/>
    <cellStyle name="20% - Accent5 2 2" xfId="3148" xr:uid="{00000000-0005-0000-0000-0000C20A0000}"/>
    <cellStyle name="20% - Accent5 2 2 2" xfId="3149" xr:uid="{00000000-0005-0000-0000-0000C30A0000}"/>
    <cellStyle name="20% - Accent5 2 2 2 2" xfId="3150" xr:uid="{00000000-0005-0000-0000-0000C40A0000}"/>
    <cellStyle name="20% - Accent5 2 2 2 3" xfId="3151" xr:uid="{00000000-0005-0000-0000-0000C50A0000}"/>
    <cellStyle name="20% - Accent5 2 2 2 4" xfId="3152" xr:uid="{00000000-0005-0000-0000-0000C60A0000}"/>
    <cellStyle name="20% - Accent5 2 2 3" xfId="3153" xr:uid="{00000000-0005-0000-0000-0000C70A0000}"/>
    <cellStyle name="20% - Accent5 2 2 3 2" xfId="3154" xr:uid="{00000000-0005-0000-0000-0000C80A0000}"/>
    <cellStyle name="20% - Accent5 2 2 3 3" xfId="3155" xr:uid="{00000000-0005-0000-0000-0000C90A0000}"/>
    <cellStyle name="20% - Accent5 2 2 4" xfId="3156" xr:uid="{00000000-0005-0000-0000-0000CA0A0000}"/>
    <cellStyle name="20% - Accent5 2 2 4 2" xfId="3157" xr:uid="{00000000-0005-0000-0000-0000CB0A0000}"/>
    <cellStyle name="20% - Accent5 2 2 4 3" xfId="3158" xr:uid="{00000000-0005-0000-0000-0000CC0A0000}"/>
    <cellStyle name="20% - Accent5 2 2 5" xfId="3159" xr:uid="{00000000-0005-0000-0000-0000CD0A0000}"/>
    <cellStyle name="20% - Accent5 2 2 6" xfId="3160" xr:uid="{00000000-0005-0000-0000-0000CE0A0000}"/>
    <cellStyle name="20% - Accent5 2 2 7" xfId="3161" xr:uid="{00000000-0005-0000-0000-0000CF0A0000}"/>
    <cellStyle name="20% - Accent5 2 2 8" xfId="3162" xr:uid="{00000000-0005-0000-0000-0000D00A0000}"/>
    <cellStyle name="20% - Accent5 2 2_Dec monthly report" xfId="3163" xr:uid="{00000000-0005-0000-0000-0000D10A0000}"/>
    <cellStyle name="20% - Accent5 2 3" xfId="3164" xr:uid="{00000000-0005-0000-0000-0000D20A0000}"/>
    <cellStyle name="20% - Accent5 2 3 10" xfId="3165" xr:uid="{00000000-0005-0000-0000-0000D30A0000}"/>
    <cellStyle name="20% - Accent5 2 3 11" xfId="3166" xr:uid="{00000000-0005-0000-0000-0000D40A0000}"/>
    <cellStyle name="20% - Accent5 2 3 2" xfId="3167" xr:uid="{00000000-0005-0000-0000-0000D50A0000}"/>
    <cellStyle name="20% - Accent5 2 3 2 10" xfId="3168" xr:uid="{00000000-0005-0000-0000-0000D60A0000}"/>
    <cellStyle name="20% - Accent5 2 3 2 2" xfId="3169" xr:uid="{00000000-0005-0000-0000-0000D70A0000}"/>
    <cellStyle name="20% - Accent5 2 3 2 2 2" xfId="3170" xr:uid="{00000000-0005-0000-0000-0000D80A0000}"/>
    <cellStyle name="20% - Accent5 2 3 2 2 2 2" xfId="3171" xr:uid="{00000000-0005-0000-0000-0000D90A0000}"/>
    <cellStyle name="20% - Accent5 2 3 2 2 2 3" xfId="3172" xr:uid="{00000000-0005-0000-0000-0000DA0A0000}"/>
    <cellStyle name="20% - Accent5 2 3 2 2 3" xfId="3173" xr:uid="{00000000-0005-0000-0000-0000DB0A0000}"/>
    <cellStyle name="20% - Accent5 2 3 2 2 3 2" xfId="3174" xr:uid="{00000000-0005-0000-0000-0000DC0A0000}"/>
    <cellStyle name="20% - Accent5 2 3 2 2 3 3" xfId="3175" xr:uid="{00000000-0005-0000-0000-0000DD0A0000}"/>
    <cellStyle name="20% - Accent5 2 3 2 2 4" xfId="3176" xr:uid="{00000000-0005-0000-0000-0000DE0A0000}"/>
    <cellStyle name="20% - Accent5 2 3 2 2 5" xfId="3177" xr:uid="{00000000-0005-0000-0000-0000DF0A0000}"/>
    <cellStyle name="20% - Accent5 2 3 2 2 6" xfId="3178" xr:uid="{00000000-0005-0000-0000-0000E00A0000}"/>
    <cellStyle name="20% - Accent5 2 3 2 2 7" xfId="3179" xr:uid="{00000000-0005-0000-0000-0000E10A0000}"/>
    <cellStyle name="20% - Accent5 2 3 2 2 8" xfId="3180" xr:uid="{00000000-0005-0000-0000-0000E20A0000}"/>
    <cellStyle name="20% - Accent5 2 3 2 3" xfId="3181" xr:uid="{00000000-0005-0000-0000-0000E30A0000}"/>
    <cellStyle name="20% - Accent5 2 3 2 3 2" xfId="3182" xr:uid="{00000000-0005-0000-0000-0000E40A0000}"/>
    <cellStyle name="20% - Accent5 2 3 2 3 2 2" xfId="3183" xr:uid="{00000000-0005-0000-0000-0000E50A0000}"/>
    <cellStyle name="20% - Accent5 2 3 2 3 2 3" xfId="3184" xr:uid="{00000000-0005-0000-0000-0000E60A0000}"/>
    <cellStyle name="20% - Accent5 2 3 2 3 3" xfId="3185" xr:uid="{00000000-0005-0000-0000-0000E70A0000}"/>
    <cellStyle name="20% - Accent5 2 3 2 3 4" xfId="3186" xr:uid="{00000000-0005-0000-0000-0000E80A0000}"/>
    <cellStyle name="20% - Accent5 2 3 2 4" xfId="3187" xr:uid="{00000000-0005-0000-0000-0000E90A0000}"/>
    <cellStyle name="20% - Accent5 2 3 2 4 2" xfId="3188" xr:uid="{00000000-0005-0000-0000-0000EA0A0000}"/>
    <cellStyle name="20% - Accent5 2 3 2 4 3" xfId="3189" xr:uid="{00000000-0005-0000-0000-0000EB0A0000}"/>
    <cellStyle name="20% - Accent5 2 3 2 5" xfId="3190" xr:uid="{00000000-0005-0000-0000-0000EC0A0000}"/>
    <cellStyle name="20% - Accent5 2 3 2 5 2" xfId="3191" xr:uid="{00000000-0005-0000-0000-0000ED0A0000}"/>
    <cellStyle name="20% - Accent5 2 3 2 5 3" xfId="3192" xr:uid="{00000000-0005-0000-0000-0000EE0A0000}"/>
    <cellStyle name="20% - Accent5 2 3 2 6" xfId="3193" xr:uid="{00000000-0005-0000-0000-0000EF0A0000}"/>
    <cellStyle name="20% - Accent5 2 3 2 7" xfId="3194" xr:uid="{00000000-0005-0000-0000-0000F00A0000}"/>
    <cellStyle name="20% - Accent5 2 3 2 8" xfId="3195" xr:uid="{00000000-0005-0000-0000-0000F10A0000}"/>
    <cellStyle name="20% - Accent5 2 3 2 9" xfId="3196" xr:uid="{00000000-0005-0000-0000-0000F20A0000}"/>
    <cellStyle name="20% - Accent5 2 3 3" xfId="3197" xr:uid="{00000000-0005-0000-0000-0000F30A0000}"/>
    <cellStyle name="20% - Accent5 2 3 3 2" xfId="3198" xr:uid="{00000000-0005-0000-0000-0000F40A0000}"/>
    <cellStyle name="20% - Accent5 2 3 3 2 2" xfId="3199" xr:uid="{00000000-0005-0000-0000-0000F50A0000}"/>
    <cellStyle name="20% - Accent5 2 3 3 2 3" xfId="3200" xr:uid="{00000000-0005-0000-0000-0000F60A0000}"/>
    <cellStyle name="20% - Accent5 2 3 3 3" xfId="3201" xr:uid="{00000000-0005-0000-0000-0000F70A0000}"/>
    <cellStyle name="20% - Accent5 2 3 3 3 2" xfId="3202" xr:uid="{00000000-0005-0000-0000-0000F80A0000}"/>
    <cellStyle name="20% - Accent5 2 3 3 3 3" xfId="3203" xr:uid="{00000000-0005-0000-0000-0000F90A0000}"/>
    <cellStyle name="20% - Accent5 2 3 3 4" xfId="3204" xr:uid="{00000000-0005-0000-0000-0000FA0A0000}"/>
    <cellStyle name="20% - Accent5 2 3 3 5" xfId="3205" xr:uid="{00000000-0005-0000-0000-0000FB0A0000}"/>
    <cellStyle name="20% - Accent5 2 3 3 6" xfId="3206" xr:uid="{00000000-0005-0000-0000-0000FC0A0000}"/>
    <cellStyle name="20% - Accent5 2 3 3 7" xfId="3207" xr:uid="{00000000-0005-0000-0000-0000FD0A0000}"/>
    <cellStyle name="20% - Accent5 2 3 3 8" xfId="3208" xr:uid="{00000000-0005-0000-0000-0000FE0A0000}"/>
    <cellStyle name="20% - Accent5 2 3 4" xfId="3209" xr:uid="{00000000-0005-0000-0000-0000FF0A0000}"/>
    <cellStyle name="20% - Accent5 2 3 4 2" xfId="3210" xr:uid="{00000000-0005-0000-0000-0000000B0000}"/>
    <cellStyle name="20% - Accent5 2 3 4 2 2" xfId="3211" xr:uid="{00000000-0005-0000-0000-0000010B0000}"/>
    <cellStyle name="20% - Accent5 2 3 4 2 3" xfId="3212" xr:uid="{00000000-0005-0000-0000-0000020B0000}"/>
    <cellStyle name="20% - Accent5 2 3 4 3" xfId="3213" xr:uid="{00000000-0005-0000-0000-0000030B0000}"/>
    <cellStyle name="20% - Accent5 2 3 4 4" xfId="3214" xr:uid="{00000000-0005-0000-0000-0000040B0000}"/>
    <cellStyle name="20% - Accent5 2 3 5" xfId="3215" xr:uid="{00000000-0005-0000-0000-0000050B0000}"/>
    <cellStyle name="20% - Accent5 2 3 5 2" xfId="3216" xr:uid="{00000000-0005-0000-0000-0000060B0000}"/>
    <cellStyle name="20% - Accent5 2 3 5 3" xfId="3217" xr:uid="{00000000-0005-0000-0000-0000070B0000}"/>
    <cellStyle name="20% - Accent5 2 3 6" xfId="3218" xr:uid="{00000000-0005-0000-0000-0000080B0000}"/>
    <cellStyle name="20% - Accent5 2 3 6 2" xfId="3219" xr:uid="{00000000-0005-0000-0000-0000090B0000}"/>
    <cellStyle name="20% - Accent5 2 3 6 3" xfId="3220" xr:uid="{00000000-0005-0000-0000-00000A0B0000}"/>
    <cellStyle name="20% - Accent5 2 3 7" xfId="3221" xr:uid="{00000000-0005-0000-0000-00000B0B0000}"/>
    <cellStyle name="20% - Accent5 2 3 8" xfId="3222" xr:uid="{00000000-0005-0000-0000-00000C0B0000}"/>
    <cellStyle name="20% - Accent5 2 3 9" xfId="3223" xr:uid="{00000000-0005-0000-0000-00000D0B0000}"/>
    <cellStyle name="20% - Accent5 2 4" xfId="3224" xr:uid="{00000000-0005-0000-0000-00000E0B0000}"/>
    <cellStyle name="20% - Accent5 2 4 10" xfId="3225" xr:uid="{00000000-0005-0000-0000-00000F0B0000}"/>
    <cellStyle name="20% - Accent5 2 4 11" xfId="3226" xr:uid="{00000000-0005-0000-0000-0000100B0000}"/>
    <cellStyle name="20% - Accent5 2 4 2" xfId="3227" xr:uid="{00000000-0005-0000-0000-0000110B0000}"/>
    <cellStyle name="20% - Accent5 2 4 2 10" xfId="3228" xr:uid="{00000000-0005-0000-0000-0000120B0000}"/>
    <cellStyle name="20% - Accent5 2 4 2 2" xfId="3229" xr:uid="{00000000-0005-0000-0000-0000130B0000}"/>
    <cellStyle name="20% - Accent5 2 4 2 2 2" xfId="3230" xr:uid="{00000000-0005-0000-0000-0000140B0000}"/>
    <cellStyle name="20% - Accent5 2 4 2 2 2 2" xfId="3231" xr:uid="{00000000-0005-0000-0000-0000150B0000}"/>
    <cellStyle name="20% - Accent5 2 4 2 2 2 3" xfId="3232" xr:uid="{00000000-0005-0000-0000-0000160B0000}"/>
    <cellStyle name="20% - Accent5 2 4 2 2 3" xfId="3233" xr:uid="{00000000-0005-0000-0000-0000170B0000}"/>
    <cellStyle name="20% - Accent5 2 4 2 2 3 2" xfId="3234" xr:uid="{00000000-0005-0000-0000-0000180B0000}"/>
    <cellStyle name="20% - Accent5 2 4 2 2 3 3" xfId="3235" xr:uid="{00000000-0005-0000-0000-0000190B0000}"/>
    <cellStyle name="20% - Accent5 2 4 2 2 4" xfId="3236" xr:uid="{00000000-0005-0000-0000-00001A0B0000}"/>
    <cellStyle name="20% - Accent5 2 4 2 2 5" xfId="3237" xr:uid="{00000000-0005-0000-0000-00001B0B0000}"/>
    <cellStyle name="20% - Accent5 2 4 2 2 6" xfId="3238" xr:uid="{00000000-0005-0000-0000-00001C0B0000}"/>
    <cellStyle name="20% - Accent5 2 4 2 2 7" xfId="3239" xr:uid="{00000000-0005-0000-0000-00001D0B0000}"/>
    <cellStyle name="20% - Accent5 2 4 2 2 8" xfId="3240" xr:uid="{00000000-0005-0000-0000-00001E0B0000}"/>
    <cellStyle name="20% - Accent5 2 4 2 3" xfId="3241" xr:uid="{00000000-0005-0000-0000-00001F0B0000}"/>
    <cellStyle name="20% - Accent5 2 4 2 3 2" xfId="3242" xr:uid="{00000000-0005-0000-0000-0000200B0000}"/>
    <cellStyle name="20% - Accent5 2 4 2 3 2 2" xfId="3243" xr:uid="{00000000-0005-0000-0000-0000210B0000}"/>
    <cellStyle name="20% - Accent5 2 4 2 3 2 3" xfId="3244" xr:uid="{00000000-0005-0000-0000-0000220B0000}"/>
    <cellStyle name="20% - Accent5 2 4 2 3 3" xfId="3245" xr:uid="{00000000-0005-0000-0000-0000230B0000}"/>
    <cellStyle name="20% - Accent5 2 4 2 3 4" xfId="3246" xr:uid="{00000000-0005-0000-0000-0000240B0000}"/>
    <cellStyle name="20% - Accent5 2 4 2 4" xfId="3247" xr:uid="{00000000-0005-0000-0000-0000250B0000}"/>
    <cellStyle name="20% - Accent5 2 4 2 4 2" xfId="3248" xr:uid="{00000000-0005-0000-0000-0000260B0000}"/>
    <cellStyle name="20% - Accent5 2 4 2 4 3" xfId="3249" xr:uid="{00000000-0005-0000-0000-0000270B0000}"/>
    <cellStyle name="20% - Accent5 2 4 2 5" xfId="3250" xr:uid="{00000000-0005-0000-0000-0000280B0000}"/>
    <cellStyle name="20% - Accent5 2 4 2 5 2" xfId="3251" xr:uid="{00000000-0005-0000-0000-0000290B0000}"/>
    <cellStyle name="20% - Accent5 2 4 2 5 3" xfId="3252" xr:uid="{00000000-0005-0000-0000-00002A0B0000}"/>
    <cellStyle name="20% - Accent5 2 4 2 6" xfId="3253" xr:uid="{00000000-0005-0000-0000-00002B0B0000}"/>
    <cellStyle name="20% - Accent5 2 4 2 7" xfId="3254" xr:uid="{00000000-0005-0000-0000-00002C0B0000}"/>
    <cellStyle name="20% - Accent5 2 4 2 8" xfId="3255" xr:uid="{00000000-0005-0000-0000-00002D0B0000}"/>
    <cellStyle name="20% - Accent5 2 4 2 9" xfId="3256" xr:uid="{00000000-0005-0000-0000-00002E0B0000}"/>
    <cellStyle name="20% - Accent5 2 4 3" xfId="3257" xr:uid="{00000000-0005-0000-0000-00002F0B0000}"/>
    <cellStyle name="20% - Accent5 2 4 3 2" xfId="3258" xr:uid="{00000000-0005-0000-0000-0000300B0000}"/>
    <cellStyle name="20% - Accent5 2 4 3 2 2" xfId="3259" xr:uid="{00000000-0005-0000-0000-0000310B0000}"/>
    <cellStyle name="20% - Accent5 2 4 3 2 3" xfId="3260" xr:uid="{00000000-0005-0000-0000-0000320B0000}"/>
    <cellStyle name="20% - Accent5 2 4 3 3" xfId="3261" xr:uid="{00000000-0005-0000-0000-0000330B0000}"/>
    <cellStyle name="20% - Accent5 2 4 3 3 2" xfId="3262" xr:uid="{00000000-0005-0000-0000-0000340B0000}"/>
    <cellStyle name="20% - Accent5 2 4 3 3 3" xfId="3263" xr:uid="{00000000-0005-0000-0000-0000350B0000}"/>
    <cellStyle name="20% - Accent5 2 4 3 4" xfId="3264" xr:uid="{00000000-0005-0000-0000-0000360B0000}"/>
    <cellStyle name="20% - Accent5 2 4 3 5" xfId="3265" xr:uid="{00000000-0005-0000-0000-0000370B0000}"/>
    <cellStyle name="20% - Accent5 2 4 3 6" xfId="3266" xr:uid="{00000000-0005-0000-0000-0000380B0000}"/>
    <cellStyle name="20% - Accent5 2 4 3 7" xfId="3267" xr:uid="{00000000-0005-0000-0000-0000390B0000}"/>
    <cellStyle name="20% - Accent5 2 4 3 8" xfId="3268" xr:uid="{00000000-0005-0000-0000-00003A0B0000}"/>
    <cellStyle name="20% - Accent5 2 4 4" xfId="3269" xr:uid="{00000000-0005-0000-0000-00003B0B0000}"/>
    <cellStyle name="20% - Accent5 2 4 4 2" xfId="3270" xr:uid="{00000000-0005-0000-0000-00003C0B0000}"/>
    <cellStyle name="20% - Accent5 2 4 4 2 2" xfId="3271" xr:uid="{00000000-0005-0000-0000-00003D0B0000}"/>
    <cellStyle name="20% - Accent5 2 4 4 2 3" xfId="3272" xr:uid="{00000000-0005-0000-0000-00003E0B0000}"/>
    <cellStyle name="20% - Accent5 2 4 4 3" xfId="3273" xr:uid="{00000000-0005-0000-0000-00003F0B0000}"/>
    <cellStyle name="20% - Accent5 2 4 4 4" xfId="3274" xr:uid="{00000000-0005-0000-0000-0000400B0000}"/>
    <cellStyle name="20% - Accent5 2 4 5" xfId="3275" xr:uid="{00000000-0005-0000-0000-0000410B0000}"/>
    <cellStyle name="20% - Accent5 2 4 5 2" xfId="3276" xr:uid="{00000000-0005-0000-0000-0000420B0000}"/>
    <cellStyle name="20% - Accent5 2 4 5 3" xfId="3277" xr:uid="{00000000-0005-0000-0000-0000430B0000}"/>
    <cellStyle name="20% - Accent5 2 4 6" xfId="3278" xr:uid="{00000000-0005-0000-0000-0000440B0000}"/>
    <cellStyle name="20% - Accent5 2 4 6 2" xfId="3279" xr:uid="{00000000-0005-0000-0000-0000450B0000}"/>
    <cellStyle name="20% - Accent5 2 4 6 3" xfId="3280" xr:uid="{00000000-0005-0000-0000-0000460B0000}"/>
    <cellStyle name="20% - Accent5 2 4 7" xfId="3281" xr:uid="{00000000-0005-0000-0000-0000470B0000}"/>
    <cellStyle name="20% - Accent5 2 4 8" xfId="3282" xr:uid="{00000000-0005-0000-0000-0000480B0000}"/>
    <cellStyle name="20% - Accent5 2 4 9" xfId="3283" xr:uid="{00000000-0005-0000-0000-0000490B0000}"/>
    <cellStyle name="20% - Accent5 2 5" xfId="3284" xr:uid="{00000000-0005-0000-0000-00004A0B0000}"/>
    <cellStyle name="20% - Accent5 2 5 10" xfId="3285" xr:uid="{00000000-0005-0000-0000-00004B0B0000}"/>
    <cellStyle name="20% - Accent5 2 5 11" xfId="3286" xr:uid="{00000000-0005-0000-0000-00004C0B0000}"/>
    <cellStyle name="20% - Accent5 2 5 2" xfId="3287" xr:uid="{00000000-0005-0000-0000-00004D0B0000}"/>
    <cellStyle name="20% - Accent5 2 5 2 2" xfId="3288" xr:uid="{00000000-0005-0000-0000-00004E0B0000}"/>
    <cellStyle name="20% - Accent5 2 5 2 2 2" xfId="3289" xr:uid="{00000000-0005-0000-0000-00004F0B0000}"/>
    <cellStyle name="20% - Accent5 2 5 2 2 2 2" xfId="3290" xr:uid="{00000000-0005-0000-0000-0000500B0000}"/>
    <cellStyle name="20% - Accent5 2 5 2 2 2 3" xfId="3291" xr:uid="{00000000-0005-0000-0000-0000510B0000}"/>
    <cellStyle name="20% - Accent5 2 5 2 2 3" xfId="3292" xr:uid="{00000000-0005-0000-0000-0000520B0000}"/>
    <cellStyle name="20% - Accent5 2 5 2 2 3 2" xfId="3293" xr:uid="{00000000-0005-0000-0000-0000530B0000}"/>
    <cellStyle name="20% - Accent5 2 5 2 2 3 3" xfId="3294" xr:uid="{00000000-0005-0000-0000-0000540B0000}"/>
    <cellStyle name="20% - Accent5 2 5 2 2 4" xfId="3295" xr:uid="{00000000-0005-0000-0000-0000550B0000}"/>
    <cellStyle name="20% - Accent5 2 5 2 2 5" xfId="3296" xr:uid="{00000000-0005-0000-0000-0000560B0000}"/>
    <cellStyle name="20% - Accent5 2 5 2 2 6" xfId="3297" xr:uid="{00000000-0005-0000-0000-0000570B0000}"/>
    <cellStyle name="20% - Accent5 2 5 2 2 7" xfId="3298" xr:uid="{00000000-0005-0000-0000-0000580B0000}"/>
    <cellStyle name="20% - Accent5 2 5 2 2 8" xfId="3299" xr:uid="{00000000-0005-0000-0000-0000590B0000}"/>
    <cellStyle name="20% - Accent5 2 5 2 3" xfId="3300" xr:uid="{00000000-0005-0000-0000-00005A0B0000}"/>
    <cellStyle name="20% - Accent5 2 5 2 3 2" xfId="3301" xr:uid="{00000000-0005-0000-0000-00005B0B0000}"/>
    <cellStyle name="20% - Accent5 2 5 2 3 2 2" xfId="3302" xr:uid="{00000000-0005-0000-0000-00005C0B0000}"/>
    <cellStyle name="20% - Accent5 2 5 2 3 2 3" xfId="3303" xr:uid="{00000000-0005-0000-0000-00005D0B0000}"/>
    <cellStyle name="20% - Accent5 2 5 2 3 3" xfId="3304" xr:uid="{00000000-0005-0000-0000-00005E0B0000}"/>
    <cellStyle name="20% - Accent5 2 5 2 3 4" xfId="3305" xr:uid="{00000000-0005-0000-0000-00005F0B0000}"/>
    <cellStyle name="20% - Accent5 2 5 2 4" xfId="3306" xr:uid="{00000000-0005-0000-0000-0000600B0000}"/>
    <cellStyle name="20% - Accent5 2 5 2 4 2" xfId="3307" xr:uid="{00000000-0005-0000-0000-0000610B0000}"/>
    <cellStyle name="20% - Accent5 2 5 2 4 3" xfId="3308" xr:uid="{00000000-0005-0000-0000-0000620B0000}"/>
    <cellStyle name="20% - Accent5 2 5 2 5" xfId="3309" xr:uid="{00000000-0005-0000-0000-0000630B0000}"/>
    <cellStyle name="20% - Accent5 2 5 2 6" xfId="3310" xr:uid="{00000000-0005-0000-0000-0000640B0000}"/>
    <cellStyle name="20% - Accent5 2 5 2 7" xfId="3311" xr:uid="{00000000-0005-0000-0000-0000650B0000}"/>
    <cellStyle name="20% - Accent5 2 5 2 8" xfId="3312" xr:uid="{00000000-0005-0000-0000-0000660B0000}"/>
    <cellStyle name="20% - Accent5 2 5 2 9" xfId="3313" xr:uid="{00000000-0005-0000-0000-0000670B0000}"/>
    <cellStyle name="20% - Accent5 2 5 3" xfId="3314" xr:uid="{00000000-0005-0000-0000-0000680B0000}"/>
    <cellStyle name="20% - Accent5 2 5 3 2" xfId="3315" xr:uid="{00000000-0005-0000-0000-0000690B0000}"/>
    <cellStyle name="20% - Accent5 2 5 3 2 2" xfId="3316" xr:uid="{00000000-0005-0000-0000-00006A0B0000}"/>
    <cellStyle name="20% - Accent5 2 5 3 2 3" xfId="3317" xr:uid="{00000000-0005-0000-0000-00006B0B0000}"/>
    <cellStyle name="20% - Accent5 2 5 3 3" xfId="3318" xr:uid="{00000000-0005-0000-0000-00006C0B0000}"/>
    <cellStyle name="20% - Accent5 2 5 3 3 2" xfId="3319" xr:uid="{00000000-0005-0000-0000-00006D0B0000}"/>
    <cellStyle name="20% - Accent5 2 5 3 3 3" xfId="3320" xr:uid="{00000000-0005-0000-0000-00006E0B0000}"/>
    <cellStyle name="20% - Accent5 2 5 3 4" xfId="3321" xr:uid="{00000000-0005-0000-0000-00006F0B0000}"/>
    <cellStyle name="20% - Accent5 2 5 3 5" xfId="3322" xr:uid="{00000000-0005-0000-0000-0000700B0000}"/>
    <cellStyle name="20% - Accent5 2 5 3 6" xfId="3323" xr:uid="{00000000-0005-0000-0000-0000710B0000}"/>
    <cellStyle name="20% - Accent5 2 5 3 7" xfId="3324" xr:uid="{00000000-0005-0000-0000-0000720B0000}"/>
    <cellStyle name="20% - Accent5 2 5 3 8" xfId="3325" xr:uid="{00000000-0005-0000-0000-0000730B0000}"/>
    <cellStyle name="20% - Accent5 2 5 4" xfId="3326" xr:uid="{00000000-0005-0000-0000-0000740B0000}"/>
    <cellStyle name="20% - Accent5 2 5 4 2" xfId="3327" xr:uid="{00000000-0005-0000-0000-0000750B0000}"/>
    <cellStyle name="20% - Accent5 2 5 4 2 2" xfId="3328" xr:uid="{00000000-0005-0000-0000-0000760B0000}"/>
    <cellStyle name="20% - Accent5 2 5 4 2 3" xfId="3329" xr:uid="{00000000-0005-0000-0000-0000770B0000}"/>
    <cellStyle name="20% - Accent5 2 5 4 3" xfId="3330" xr:uid="{00000000-0005-0000-0000-0000780B0000}"/>
    <cellStyle name="20% - Accent5 2 5 4 4" xfId="3331" xr:uid="{00000000-0005-0000-0000-0000790B0000}"/>
    <cellStyle name="20% - Accent5 2 5 5" xfId="3332" xr:uid="{00000000-0005-0000-0000-00007A0B0000}"/>
    <cellStyle name="20% - Accent5 2 5 5 2" xfId="3333" xr:uid="{00000000-0005-0000-0000-00007B0B0000}"/>
    <cellStyle name="20% - Accent5 2 5 5 3" xfId="3334" xr:uid="{00000000-0005-0000-0000-00007C0B0000}"/>
    <cellStyle name="20% - Accent5 2 5 6" xfId="3335" xr:uid="{00000000-0005-0000-0000-00007D0B0000}"/>
    <cellStyle name="20% - Accent5 2 5 6 2" xfId="3336" xr:uid="{00000000-0005-0000-0000-00007E0B0000}"/>
    <cellStyle name="20% - Accent5 2 5 6 3" xfId="3337" xr:uid="{00000000-0005-0000-0000-00007F0B0000}"/>
    <cellStyle name="20% - Accent5 2 5 7" xfId="3338" xr:uid="{00000000-0005-0000-0000-0000800B0000}"/>
    <cellStyle name="20% - Accent5 2 5 8" xfId="3339" xr:uid="{00000000-0005-0000-0000-0000810B0000}"/>
    <cellStyle name="20% - Accent5 2 5 9" xfId="3340" xr:uid="{00000000-0005-0000-0000-0000820B0000}"/>
    <cellStyle name="20% - Accent5 2 6" xfId="3341" xr:uid="{00000000-0005-0000-0000-0000830B0000}"/>
    <cellStyle name="20% - Accent5 2 6 10" xfId="3342" xr:uid="{00000000-0005-0000-0000-0000840B0000}"/>
    <cellStyle name="20% - Accent5 2 6 11" xfId="3343" xr:uid="{00000000-0005-0000-0000-0000850B0000}"/>
    <cellStyle name="20% - Accent5 2 6 2" xfId="3344" xr:uid="{00000000-0005-0000-0000-0000860B0000}"/>
    <cellStyle name="20% - Accent5 2 6 2 2" xfId="3345" xr:uid="{00000000-0005-0000-0000-0000870B0000}"/>
    <cellStyle name="20% - Accent5 2 6 2 2 2" xfId="3346" xr:uid="{00000000-0005-0000-0000-0000880B0000}"/>
    <cellStyle name="20% - Accent5 2 6 2 2 2 2" xfId="3347" xr:uid="{00000000-0005-0000-0000-0000890B0000}"/>
    <cellStyle name="20% - Accent5 2 6 2 2 2 3" xfId="3348" xr:uid="{00000000-0005-0000-0000-00008A0B0000}"/>
    <cellStyle name="20% - Accent5 2 6 2 2 3" xfId="3349" xr:uid="{00000000-0005-0000-0000-00008B0B0000}"/>
    <cellStyle name="20% - Accent5 2 6 2 2 3 2" xfId="3350" xr:uid="{00000000-0005-0000-0000-00008C0B0000}"/>
    <cellStyle name="20% - Accent5 2 6 2 2 3 3" xfId="3351" xr:uid="{00000000-0005-0000-0000-00008D0B0000}"/>
    <cellStyle name="20% - Accent5 2 6 2 2 4" xfId="3352" xr:uid="{00000000-0005-0000-0000-00008E0B0000}"/>
    <cellStyle name="20% - Accent5 2 6 2 2 5" xfId="3353" xr:uid="{00000000-0005-0000-0000-00008F0B0000}"/>
    <cellStyle name="20% - Accent5 2 6 2 2 6" xfId="3354" xr:uid="{00000000-0005-0000-0000-0000900B0000}"/>
    <cellStyle name="20% - Accent5 2 6 2 2 7" xfId="3355" xr:uid="{00000000-0005-0000-0000-0000910B0000}"/>
    <cellStyle name="20% - Accent5 2 6 2 2 8" xfId="3356" xr:uid="{00000000-0005-0000-0000-0000920B0000}"/>
    <cellStyle name="20% - Accent5 2 6 2 3" xfId="3357" xr:uid="{00000000-0005-0000-0000-0000930B0000}"/>
    <cellStyle name="20% - Accent5 2 6 2 3 2" xfId="3358" xr:uid="{00000000-0005-0000-0000-0000940B0000}"/>
    <cellStyle name="20% - Accent5 2 6 2 3 2 2" xfId="3359" xr:uid="{00000000-0005-0000-0000-0000950B0000}"/>
    <cellStyle name="20% - Accent5 2 6 2 3 2 3" xfId="3360" xr:uid="{00000000-0005-0000-0000-0000960B0000}"/>
    <cellStyle name="20% - Accent5 2 6 2 3 3" xfId="3361" xr:uid="{00000000-0005-0000-0000-0000970B0000}"/>
    <cellStyle name="20% - Accent5 2 6 2 3 4" xfId="3362" xr:uid="{00000000-0005-0000-0000-0000980B0000}"/>
    <cellStyle name="20% - Accent5 2 6 2 4" xfId="3363" xr:uid="{00000000-0005-0000-0000-0000990B0000}"/>
    <cellStyle name="20% - Accent5 2 6 2 4 2" xfId="3364" xr:uid="{00000000-0005-0000-0000-00009A0B0000}"/>
    <cellStyle name="20% - Accent5 2 6 2 4 3" xfId="3365" xr:uid="{00000000-0005-0000-0000-00009B0B0000}"/>
    <cellStyle name="20% - Accent5 2 6 2 5" xfId="3366" xr:uid="{00000000-0005-0000-0000-00009C0B0000}"/>
    <cellStyle name="20% - Accent5 2 6 2 6" xfId="3367" xr:uid="{00000000-0005-0000-0000-00009D0B0000}"/>
    <cellStyle name="20% - Accent5 2 6 2 7" xfId="3368" xr:uid="{00000000-0005-0000-0000-00009E0B0000}"/>
    <cellStyle name="20% - Accent5 2 6 2 8" xfId="3369" xr:uid="{00000000-0005-0000-0000-00009F0B0000}"/>
    <cellStyle name="20% - Accent5 2 6 2 9" xfId="3370" xr:uid="{00000000-0005-0000-0000-0000A00B0000}"/>
    <cellStyle name="20% - Accent5 2 6 3" xfId="3371" xr:uid="{00000000-0005-0000-0000-0000A10B0000}"/>
    <cellStyle name="20% - Accent5 2 6 3 2" xfId="3372" xr:uid="{00000000-0005-0000-0000-0000A20B0000}"/>
    <cellStyle name="20% - Accent5 2 6 3 2 2" xfId="3373" xr:uid="{00000000-0005-0000-0000-0000A30B0000}"/>
    <cellStyle name="20% - Accent5 2 6 3 2 3" xfId="3374" xr:uid="{00000000-0005-0000-0000-0000A40B0000}"/>
    <cellStyle name="20% - Accent5 2 6 3 3" xfId="3375" xr:uid="{00000000-0005-0000-0000-0000A50B0000}"/>
    <cellStyle name="20% - Accent5 2 6 3 3 2" xfId="3376" xr:uid="{00000000-0005-0000-0000-0000A60B0000}"/>
    <cellStyle name="20% - Accent5 2 6 3 3 3" xfId="3377" xr:uid="{00000000-0005-0000-0000-0000A70B0000}"/>
    <cellStyle name="20% - Accent5 2 6 3 4" xfId="3378" xr:uid="{00000000-0005-0000-0000-0000A80B0000}"/>
    <cellStyle name="20% - Accent5 2 6 3 5" xfId="3379" xr:uid="{00000000-0005-0000-0000-0000A90B0000}"/>
    <cellStyle name="20% - Accent5 2 6 3 6" xfId="3380" xr:uid="{00000000-0005-0000-0000-0000AA0B0000}"/>
    <cellStyle name="20% - Accent5 2 6 3 7" xfId="3381" xr:uid="{00000000-0005-0000-0000-0000AB0B0000}"/>
    <cellStyle name="20% - Accent5 2 6 3 8" xfId="3382" xr:uid="{00000000-0005-0000-0000-0000AC0B0000}"/>
    <cellStyle name="20% - Accent5 2 6 4" xfId="3383" xr:uid="{00000000-0005-0000-0000-0000AD0B0000}"/>
    <cellStyle name="20% - Accent5 2 6 4 2" xfId="3384" xr:uid="{00000000-0005-0000-0000-0000AE0B0000}"/>
    <cellStyle name="20% - Accent5 2 6 4 2 2" xfId="3385" xr:uid="{00000000-0005-0000-0000-0000AF0B0000}"/>
    <cellStyle name="20% - Accent5 2 6 4 2 3" xfId="3386" xr:uid="{00000000-0005-0000-0000-0000B00B0000}"/>
    <cellStyle name="20% - Accent5 2 6 4 3" xfId="3387" xr:uid="{00000000-0005-0000-0000-0000B10B0000}"/>
    <cellStyle name="20% - Accent5 2 6 4 4" xfId="3388" xr:uid="{00000000-0005-0000-0000-0000B20B0000}"/>
    <cellStyle name="20% - Accent5 2 6 5" xfId="3389" xr:uid="{00000000-0005-0000-0000-0000B30B0000}"/>
    <cellStyle name="20% - Accent5 2 6 5 2" xfId="3390" xr:uid="{00000000-0005-0000-0000-0000B40B0000}"/>
    <cellStyle name="20% - Accent5 2 6 5 3" xfId="3391" xr:uid="{00000000-0005-0000-0000-0000B50B0000}"/>
    <cellStyle name="20% - Accent5 2 6 6" xfId="3392" xr:uid="{00000000-0005-0000-0000-0000B60B0000}"/>
    <cellStyle name="20% - Accent5 2 6 6 2" xfId="3393" xr:uid="{00000000-0005-0000-0000-0000B70B0000}"/>
    <cellStyle name="20% - Accent5 2 6 6 3" xfId="3394" xr:uid="{00000000-0005-0000-0000-0000B80B0000}"/>
    <cellStyle name="20% - Accent5 2 6 7" xfId="3395" xr:uid="{00000000-0005-0000-0000-0000B90B0000}"/>
    <cellStyle name="20% - Accent5 2 6 8" xfId="3396" xr:uid="{00000000-0005-0000-0000-0000BA0B0000}"/>
    <cellStyle name="20% - Accent5 2 6 9" xfId="3397" xr:uid="{00000000-0005-0000-0000-0000BB0B0000}"/>
    <cellStyle name="20% - Accent5 2 7" xfId="3398" xr:uid="{00000000-0005-0000-0000-0000BC0B0000}"/>
    <cellStyle name="20% - Accent5 2 7 2" xfId="3399" xr:uid="{00000000-0005-0000-0000-0000BD0B0000}"/>
    <cellStyle name="20% - Accent5 2 7 2 2" xfId="3400" xr:uid="{00000000-0005-0000-0000-0000BE0B0000}"/>
    <cellStyle name="20% - Accent5 2 7 2 3" xfId="3401" xr:uid="{00000000-0005-0000-0000-0000BF0B0000}"/>
    <cellStyle name="20% - Accent5 2 7 3" xfId="3402" xr:uid="{00000000-0005-0000-0000-0000C00B0000}"/>
    <cellStyle name="20% - Accent5 2 7 4" xfId="3403" xr:uid="{00000000-0005-0000-0000-0000C10B0000}"/>
    <cellStyle name="20% - Accent5 2 8" xfId="3404" xr:uid="{00000000-0005-0000-0000-0000C20B0000}"/>
    <cellStyle name="20% - Accent5 2 8 2" xfId="3405" xr:uid="{00000000-0005-0000-0000-0000C30B0000}"/>
    <cellStyle name="20% - Accent5 2 8 3" xfId="3406" xr:uid="{00000000-0005-0000-0000-0000C40B0000}"/>
    <cellStyle name="20% - Accent5 2 9" xfId="3407" xr:uid="{00000000-0005-0000-0000-0000C50B0000}"/>
    <cellStyle name="20% - Accent5 2 9 2" xfId="3408" xr:uid="{00000000-0005-0000-0000-0000C60B0000}"/>
    <cellStyle name="20% - Accent5 2 9 3" xfId="3409" xr:uid="{00000000-0005-0000-0000-0000C70B0000}"/>
    <cellStyle name="20% - Accent5 2_Dec monthly report" xfId="3410" xr:uid="{00000000-0005-0000-0000-0000C80B0000}"/>
    <cellStyle name="20% - Accent5 20" xfId="3411" xr:uid="{00000000-0005-0000-0000-0000C90B0000}"/>
    <cellStyle name="20% - Accent5 20 2" xfId="3412" xr:uid="{00000000-0005-0000-0000-0000CA0B0000}"/>
    <cellStyle name="20% - Accent5 20 3" xfId="3413" xr:uid="{00000000-0005-0000-0000-0000CB0B0000}"/>
    <cellStyle name="20% - Accent5 21" xfId="3414" xr:uid="{00000000-0005-0000-0000-0000CC0B0000}"/>
    <cellStyle name="20% - Accent5 21 2" xfId="3415" xr:uid="{00000000-0005-0000-0000-0000CD0B0000}"/>
    <cellStyle name="20% - Accent5 21 3" xfId="3416" xr:uid="{00000000-0005-0000-0000-0000CE0B0000}"/>
    <cellStyle name="20% - Accent5 22" xfId="3417" xr:uid="{00000000-0005-0000-0000-0000CF0B0000}"/>
    <cellStyle name="20% - Accent5 23" xfId="3418" xr:uid="{00000000-0005-0000-0000-0000D00B0000}"/>
    <cellStyle name="20% - Accent5 24" xfId="3419" xr:uid="{00000000-0005-0000-0000-0000D10B0000}"/>
    <cellStyle name="20% - Accent5 3" xfId="3420" xr:uid="{00000000-0005-0000-0000-0000D20B0000}"/>
    <cellStyle name="20% - Accent5 3 10" xfId="3421" xr:uid="{00000000-0005-0000-0000-0000D30B0000}"/>
    <cellStyle name="20% - Accent5 3 11" xfId="3422" xr:uid="{00000000-0005-0000-0000-0000D40B0000}"/>
    <cellStyle name="20% - Accent5 3 12" xfId="3423" xr:uid="{00000000-0005-0000-0000-0000D50B0000}"/>
    <cellStyle name="20% - Accent5 3 13" xfId="3424" xr:uid="{00000000-0005-0000-0000-0000D60B0000}"/>
    <cellStyle name="20% - Accent5 3 14" xfId="3425" xr:uid="{00000000-0005-0000-0000-0000D70B0000}"/>
    <cellStyle name="20% - Accent5 3 2" xfId="3426" xr:uid="{00000000-0005-0000-0000-0000D80B0000}"/>
    <cellStyle name="20% - Accent5 3 2 2" xfId="3427" xr:uid="{00000000-0005-0000-0000-0000D90B0000}"/>
    <cellStyle name="20% - Accent5 3 2 2 10" xfId="3428" xr:uid="{00000000-0005-0000-0000-0000DA0B0000}"/>
    <cellStyle name="20% - Accent5 3 2 2 2" xfId="3429" xr:uid="{00000000-0005-0000-0000-0000DB0B0000}"/>
    <cellStyle name="20% - Accent5 3 2 2 2 2" xfId="3430" xr:uid="{00000000-0005-0000-0000-0000DC0B0000}"/>
    <cellStyle name="20% - Accent5 3 2 2 2 2 2" xfId="3431" xr:uid="{00000000-0005-0000-0000-0000DD0B0000}"/>
    <cellStyle name="20% - Accent5 3 2 2 2 2 3" xfId="3432" xr:uid="{00000000-0005-0000-0000-0000DE0B0000}"/>
    <cellStyle name="20% - Accent5 3 2 2 2 3" xfId="3433" xr:uid="{00000000-0005-0000-0000-0000DF0B0000}"/>
    <cellStyle name="20% - Accent5 3 2 2 2 3 2" xfId="3434" xr:uid="{00000000-0005-0000-0000-0000E00B0000}"/>
    <cellStyle name="20% - Accent5 3 2 2 2 3 3" xfId="3435" xr:uid="{00000000-0005-0000-0000-0000E10B0000}"/>
    <cellStyle name="20% - Accent5 3 2 2 2 4" xfId="3436" xr:uid="{00000000-0005-0000-0000-0000E20B0000}"/>
    <cellStyle name="20% - Accent5 3 2 2 2 5" xfId="3437" xr:uid="{00000000-0005-0000-0000-0000E30B0000}"/>
    <cellStyle name="20% - Accent5 3 2 2 2 6" xfId="3438" xr:uid="{00000000-0005-0000-0000-0000E40B0000}"/>
    <cellStyle name="20% - Accent5 3 2 2 2 7" xfId="3439" xr:uid="{00000000-0005-0000-0000-0000E50B0000}"/>
    <cellStyle name="20% - Accent5 3 2 2 2 8" xfId="3440" xr:uid="{00000000-0005-0000-0000-0000E60B0000}"/>
    <cellStyle name="20% - Accent5 3 2 2 3" xfId="3441" xr:uid="{00000000-0005-0000-0000-0000E70B0000}"/>
    <cellStyle name="20% - Accent5 3 2 2 3 2" xfId="3442" xr:uid="{00000000-0005-0000-0000-0000E80B0000}"/>
    <cellStyle name="20% - Accent5 3 2 2 3 3" xfId="3443" xr:uid="{00000000-0005-0000-0000-0000E90B0000}"/>
    <cellStyle name="20% - Accent5 3 2 2 4" xfId="3444" xr:uid="{00000000-0005-0000-0000-0000EA0B0000}"/>
    <cellStyle name="20% - Accent5 3 2 2 4 2" xfId="3445" xr:uid="{00000000-0005-0000-0000-0000EB0B0000}"/>
    <cellStyle name="20% - Accent5 3 2 2 4 3" xfId="3446" xr:uid="{00000000-0005-0000-0000-0000EC0B0000}"/>
    <cellStyle name="20% - Accent5 3 2 2 5" xfId="3447" xr:uid="{00000000-0005-0000-0000-0000ED0B0000}"/>
    <cellStyle name="20% - Accent5 3 2 2 5 2" xfId="3448" xr:uid="{00000000-0005-0000-0000-0000EE0B0000}"/>
    <cellStyle name="20% - Accent5 3 2 2 5 3" xfId="3449" xr:uid="{00000000-0005-0000-0000-0000EF0B0000}"/>
    <cellStyle name="20% - Accent5 3 2 2 6" xfId="3450" xr:uid="{00000000-0005-0000-0000-0000F00B0000}"/>
    <cellStyle name="20% - Accent5 3 2 2 7" xfId="3451" xr:uid="{00000000-0005-0000-0000-0000F10B0000}"/>
    <cellStyle name="20% - Accent5 3 2 2 8" xfId="3452" xr:uid="{00000000-0005-0000-0000-0000F20B0000}"/>
    <cellStyle name="20% - Accent5 3 2 2 9" xfId="3453" xr:uid="{00000000-0005-0000-0000-0000F30B0000}"/>
    <cellStyle name="20% - Accent5 3 2 3" xfId="3454" xr:uid="{00000000-0005-0000-0000-0000F40B0000}"/>
    <cellStyle name="20% - Accent5 3 2 3 2" xfId="3455" xr:uid="{00000000-0005-0000-0000-0000F50B0000}"/>
    <cellStyle name="20% - Accent5 3 2 3 2 2" xfId="3456" xr:uid="{00000000-0005-0000-0000-0000F60B0000}"/>
    <cellStyle name="20% - Accent5 3 2 3 2 3" xfId="3457" xr:uid="{00000000-0005-0000-0000-0000F70B0000}"/>
    <cellStyle name="20% - Accent5 3 2 3 3" xfId="3458" xr:uid="{00000000-0005-0000-0000-0000F80B0000}"/>
    <cellStyle name="20% - Accent5 3 2 3 4" xfId="3459" xr:uid="{00000000-0005-0000-0000-0000F90B0000}"/>
    <cellStyle name="20% - Accent5 3 2 4" xfId="3460" xr:uid="{00000000-0005-0000-0000-0000FA0B0000}"/>
    <cellStyle name="20% - Accent5 3 2 4 2" xfId="3461" xr:uid="{00000000-0005-0000-0000-0000FB0B0000}"/>
    <cellStyle name="20% - Accent5 3 2 4 3" xfId="3462" xr:uid="{00000000-0005-0000-0000-0000FC0B0000}"/>
    <cellStyle name="20% - Accent5 3 2 5" xfId="3463" xr:uid="{00000000-0005-0000-0000-0000FD0B0000}"/>
    <cellStyle name="20% - Accent5 3 2 5 2" xfId="3464" xr:uid="{00000000-0005-0000-0000-0000FE0B0000}"/>
    <cellStyle name="20% - Accent5 3 2 5 3" xfId="3465" xr:uid="{00000000-0005-0000-0000-0000FF0B0000}"/>
    <cellStyle name="20% - Accent5 3 2 6" xfId="3466" xr:uid="{00000000-0005-0000-0000-0000000C0000}"/>
    <cellStyle name="20% - Accent5 3 2 7" xfId="3467" xr:uid="{00000000-0005-0000-0000-0000010C0000}"/>
    <cellStyle name="20% - Accent5 3 2 8" xfId="3468" xr:uid="{00000000-0005-0000-0000-0000020C0000}"/>
    <cellStyle name="20% - Accent5 3 2 9" xfId="3469" xr:uid="{00000000-0005-0000-0000-0000030C0000}"/>
    <cellStyle name="20% - Accent5 3 3" xfId="3470" xr:uid="{00000000-0005-0000-0000-0000040C0000}"/>
    <cellStyle name="20% - Accent5 3 3 2" xfId="3471" xr:uid="{00000000-0005-0000-0000-0000050C0000}"/>
    <cellStyle name="20% - Accent5 3 3 2 2" xfId="3472" xr:uid="{00000000-0005-0000-0000-0000060C0000}"/>
    <cellStyle name="20% - Accent5 3 3 2 3" xfId="3473" xr:uid="{00000000-0005-0000-0000-0000070C0000}"/>
    <cellStyle name="20% - Accent5 3 3 3" xfId="3474" xr:uid="{00000000-0005-0000-0000-0000080C0000}"/>
    <cellStyle name="20% - Accent5 3 3 3 2" xfId="3475" xr:uid="{00000000-0005-0000-0000-0000090C0000}"/>
    <cellStyle name="20% - Accent5 3 3 3 3" xfId="3476" xr:uid="{00000000-0005-0000-0000-00000A0C0000}"/>
    <cellStyle name="20% - Accent5 3 3 4" xfId="3477" xr:uid="{00000000-0005-0000-0000-00000B0C0000}"/>
    <cellStyle name="20% - Accent5 3 3 5" xfId="3478" xr:uid="{00000000-0005-0000-0000-00000C0C0000}"/>
    <cellStyle name="20% - Accent5 3 3 6" xfId="3479" xr:uid="{00000000-0005-0000-0000-00000D0C0000}"/>
    <cellStyle name="20% - Accent5 3 3 7" xfId="3480" xr:uid="{00000000-0005-0000-0000-00000E0C0000}"/>
    <cellStyle name="20% - Accent5 3 3 8" xfId="3481" xr:uid="{00000000-0005-0000-0000-00000F0C0000}"/>
    <cellStyle name="20% - Accent5 3 4" xfId="3482" xr:uid="{00000000-0005-0000-0000-0000100C0000}"/>
    <cellStyle name="20% - Accent5 3 4 2" xfId="3483" xr:uid="{00000000-0005-0000-0000-0000110C0000}"/>
    <cellStyle name="20% - Accent5 3 4 2 2" xfId="3484" xr:uid="{00000000-0005-0000-0000-0000120C0000}"/>
    <cellStyle name="20% - Accent5 3 4 2 3" xfId="3485" xr:uid="{00000000-0005-0000-0000-0000130C0000}"/>
    <cellStyle name="20% - Accent5 3 4 3" xfId="3486" xr:uid="{00000000-0005-0000-0000-0000140C0000}"/>
    <cellStyle name="20% - Accent5 3 4 3 2" xfId="3487" xr:uid="{00000000-0005-0000-0000-0000150C0000}"/>
    <cellStyle name="20% - Accent5 3 4 3 3" xfId="3488" xr:uid="{00000000-0005-0000-0000-0000160C0000}"/>
    <cellStyle name="20% - Accent5 3 4 4" xfId="3489" xr:uid="{00000000-0005-0000-0000-0000170C0000}"/>
    <cellStyle name="20% - Accent5 3 4 5" xfId="3490" xr:uid="{00000000-0005-0000-0000-0000180C0000}"/>
    <cellStyle name="20% - Accent5 3 4 6" xfId="3491" xr:uid="{00000000-0005-0000-0000-0000190C0000}"/>
    <cellStyle name="20% - Accent5 3 4 7" xfId="3492" xr:uid="{00000000-0005-0000-0000-00001A0C0000}"/>
    <cellStyle name="20% - Accent5 3 4 8" xfId="3493" xr:uid="{00000000-0005-0000-0000-00001B0C0000}"/>
    <cellStyle name="20% - Accent5 3 5" xfId="3494" xr:uid="{00000000-0005-0000-0000-00001C0C0000}"/>
    <cellStyle name="20% - Accent5 3 5 2" xfId="3495" xr:uid="{00000000-0005-0000-0000-00001D0C0000}"/>
    <cellStyle name="20% - Accent5 3 5 2 2" xfId="3496" xr:uid="{00000000-0005-0000-0000-00001E0C0000}"/>
    <cellStyle name="20% - Accent5 3 5 2 3" xfId="3497" xr:uid="{00000000-0005-0000-0000-00001F0C0000}"/>
    <cellStyle name="20% - Accent5 3 5 3" xfId="3498" xr:uid="{00000000-0005-0000-0000-0000200C0000}"/>
    <cellStyle name="20% - Accent5 3 5 3 2" xfId="3499" xr:uid="{00000000-0005-0000-0000-0000210C0000}"/>
    <cellStyle name="20% - Accent5 3 5 4" xfId="3500" xr:uid="{00000000-0005-0000-0000-0000220C0000}"/>
    <cellStyle name="20% - Accent5 3 5 5" xfId="3501" xr:uid="{00000000-0005-0000-0000-0000230C0000}"/>
    <cellStyle name="20% - Accent5 3 5 6" xfId="3502" xr:uid="{00000000-0005-0000-0000-0000240C0000}"/>
    <cellStyle name="20% - Accent5 3 5 7" xfId="3503" xr:uid="{00000000-0005-0000-0000-0000250C0000}"/>
    <cellStyle name="20% - Accent5 3 5 8" xfId="3504" xr:uid="{00000000-0005-0000-0000-0000260C0000}"/>
    <cellStyle name="20% - Accent5 3 6" xfId="3505" xr:uid="{00000000-0005-0000-0000-0000270C0000}"/>
    <cellStyle name="20% - Accent5 3 6 2" xfId="3506" xr:uid="{00000000-0005-0000-0000-0000280C0000}"/>
    <cellStyle name="20% - Accent5 3 6 3" xfId="3507" xr:uid="{00000000-0005-0000-0000-0000290C0000}"/>
    <cellStyle name="20% - Accent5 3 7" xfId="3508" xr:uid="{00000000-0005-0000-0000-00002A0C0000}"/>
    <cellStyle name="20% - Accent5 3 7 2" xfId="3509" xr:uid="{00000000-0005-0000-0000-00002B0C0000}"/>
    <cellStyle name="20% - Accent5 3 7 3" xfId="3510" xr:uid="{00000000-0005-0000-0000-00002C0C0000}"/>
    <cellStyle name="20% - Accent5 3 8" xfId="3511" xr:uid="{00000000-0005-0000-0000-00002D0C0000}"/>
    <cellStyle name="20% - Accent5 3 8 2" xfId="3512" xr:uid="{00000000-0005-0000-0000-00002E0C0000}"/>
    <cellStyle name="20% - Accent5 3 8 3" xfId="3513" xr:uid="{00000000-0005-0000-0000-00002F0C0000}"/>
    <cellStyle name="20% - Accent5 3 9" xfId="3514" xr:uid="{00000000-0005-0000-0000-0000300C0000}"/>
    <cellStyle name="20% - Accent5 3 9 2" xfId="3515" xr:uid="{00000000-0005-0000-0000-0000310C0000}"/>
    <cellStyle name="20% - Accent5 3 9 3" xfId="3516" xr:uid="{00000000-0005-0000-0000-0000320C0000}"/>
    <cellStyle name="20% - Accent5 4" xfId="3517" xr:uid="{00000000-0005-0000-0000-0000330C0000}"/>
    <cellStyle name="20% - Accent5 4 10" xfId="3518" xr:uid="{00000000-0005-0000-0000-0000340C0000}"/>
    <cellStyle name="20% - Accent5 4 11" xfId="3519" xr:uid="{00000000-0005-0000-0000-0000350C0000}"/>
    <cellStyle name="20% - Accent5 4 12" xfId="3520" xr:uid="{00000000-0005-0000-0000-0000360C0000}"/>
    <cellStyle name="20% - Accent5 4 13" xfId="3521" xr:uid="{00000000-0005-0000-0000-0000370C0000}"/>
    <cellStyle name="20% - Accent5 4 2" xfId="3522" xr:uid="{00000000-0005-0000-0000-0000380C0000}"/>
    <cellStyle name="20% - Accent5 4 2 2" xfId="3523" xr:uid="{00000000-0005-0000-0000-0000390C0000}"/>
    <cellStyle name="20% - Accent5 4 2 2 2" xfId="3524" xr:uid="{00000000-0005-0000-0000-00003A0C0000}"/>
    <cellStyle name="20% - Accent5 4 2 2 2 2" xfId="3525" xr:uid="{00000000-0005-0000-0000-00003B0C0000}"/>
    <cellStyle name="20% - Accent5 4 2 2 2 2 2" xfId="3526" xr:uid="{00000000-0005-0000-0000-00003C0C0000}"/>
    <cellStyle name="20% - Accent5 4 2 2 2 2 3" xfId="3527" xr:uid="{00000000-0005-0000-0000-00003D0C0000}"/>
    <cellStyle name="20% - Accent5 4 2 2 2 3" xfId="3528" xr:uid="{00000000-0005-0000-0000-00003E0C0000}"/>
    <cellStyle name="20% - Accent5 4 2 2 2 3 2" xfId="3529" xr:uid="{00000000-0005-0000-0000-00003F0C0000}"/>
    <cellStyle name="20% - Accent5 4 2 2 2 3 3" xfId="3530" xr:uid="{00000000-0005-0000-0000-0000400C0000}"/>
    <cellStyle name="20% - Accent5 4 2 2 2 4" xfId="3531" xr:uid="{00000000-0005-0000-0000-0000410C0000}"/>
    <cellStyle name="20% - Accent5 4 2 2 2 5" xfId="3532" xr:uid="{00000000-0005-0000-0000-0000420C0000}"/>
    <cellStyle name="20% - Accent5 4 2 2 2 6" xfId="3533" xr:uid="{00000000-0005-0000-0000-0000430C0000}"/>
    <cellStyle name="20% - Accent5 4 2 2 2 7" xfId="3534" xr:uid="{00000000-0005-0000-0000-0000440C0000}"/>
    <cellStyle name="20% - Accent5 4 2 2 2 8" xfId="3535" xr:uid="{00000000-0005-0000-0000-0000450C0000}"/>
    <cellStyle name="20% - Accent5 4 2 2 3" xfId="3536" xr:uid="{00000000-0005-0000-0000-0000460C0000}"/>
    <cellStyle name="20% - Accent5 4 2 2 3 2" xfId="3537" xr:uid="{00000000-0005-0000-0000-0000470C0000}"/>
    <cellStyle name="20% - Accent5 4 2 2 3 3" xfId="3538" xr:uid="{00000000-0005-0000-0000-0000480C0000}"/>
    <cellStyle name="20% - Accent5 4 2 2 4" xfId="3539" xr:uid="{00000000-0005-0000-0000-0000490C0000}"/>
    <cellStyle name="20% - Accent5 4 2 2 4 2" xfId="3540" xr:uid="{00000000-0005-0000-0000-00004A0C0000}"/>
    <cellStyle name="20% - Accent5 4 2 2 4 3" xfId="3541" xr:uid="{00000000-0005-0000-0000-00004B0C0000}"/>
    <cellStyle name="20% - Accent5 4 2 2 5" xfId="3542" xr:uid="{00000000-0005-0000-0000-00004C0C0000}"/>
    <cellStyle name="20% - Accent5 4 2 2 6" xfId="3543" xr:uid="{00000000-0005-0000-0000-00004D0C0000}"/>
    <cellStyle name="20% - Accent5 4 2 2 7" xfId="3544" xr:uid="{00000000-0005-0000-0000-00004E0C0000}"/>
    <cellStyle name="20% - Accent5 4 2 2 8" xfId="3545" xr:uid="{00000000-0005-0000-0000-00004F0C0000}"/>
    <cellStyle name="20% - Accent5 4 2 2 9" xfId="3546" xr:uid="{00000000-0005-0000-0000-0000500C0000}"/>
    <cellStyle name="20% - Accent5 4 2 3" xfId="3547" xr:uid="{00000000-0005-0000-0000-0000510C0000}"/>
    <cellStyle name="20% - Accent5 4 2 3 2" xfId="3548" xr:uid="{00000000-0005-0000-0000-0000520C0000}"/>
    <cellStyle name="20% - Accent5 4 2 3 2 2" xfId="3549" xr:uid="{00000000-0005-0000-0000-0000530C0000}"/>
    <cellStyle name="20% - Accent5 4 2 3 2 3" xfId="3550" xr:uid="{00000000-0005-0000-0000-0000540C0000}"/>
    <cellStyle name="20% - Accent5 4 2 3 3" xfId="3551" xr:uid="{00000000-0005-0000-0000-0000550C0000}"/>
    <cellStyle name="20% - Accent5 4 2 3 4" xfId="3552" xr:uid="{00000000-0005-0000-0000-0000560C0000}"/>
    <cellStyle name="20% - Accent5 4 2 4" xfId="3553" xr:uid="{00000000-0005-0000-0000-0000570C0000}"/>
    <cellStyle name="20% - Accent5 4 2 4 2" xfId="3554" xr:uid="{00000000-0005-0000-0000-0000580C0000}"/>
    <cellStyle name="20% - Accent5 4 2 4 3" xfId="3555" xr:uid="{00000000-0005-0000-0000-0000590C0000}"/>
    <cellStyle name="20% - Accent5 4 2 5" xfId="3556" xr:uid="{00000000-0005-0000-0000-00005A0C0000}"/>
    <cellStyle name="20% - Accent5 4 2 5 2" xfId="3557" xr:uid="{00000000-0005-0000-0000-00005B0C0000}"/>
    <cellStyle name="20% - Accent5 4 2 5 3" xfId="3558" xr:uid="{00000000-0005-0000-0000-00005C0C0000}"/>
    <cellStyle name="20% - Accent5 4 2 6" xfId="3559" xr:uid="{00000000-0005-0000-0000-00005D0C0000}"/>
    <cellStyle name="20% - Accent5 4 2 7" xfId="3560" xr:uid="{00000000-0005-0000-0000-00005E0C0000}"/>
    <cellStyle name="20% - Accent5 4 2 8" xfId="3561" xr:uid="{00000000-0005-0000-0000-00005F0C0000}"/>
    <cellStyle name="20% - Accent5 4 2 9" xfId="3562" xr:uid="{00000000-0005-0000-0000-0000600C0000}"/>
    <cellStyle name="20% - Accent5 4 3" xfId="3563" xr:uid="{00000000-0005-0000-0000-0000610C0000}"/>
    <cellStyle name="20% - Accent5 4 3 2" xfId="3564" xr:uid="{00000000-0005-0000-0000-0000620C0000}"/>
    <cellStyle name="20% - Accent5 4 3 2 2" xfId="3565" xr:uid="{00000000-0005-0000-0000-0000630C0000}"/>
    <cellStyle name="20% - Accent5 4 3 2 3" xfId="3566" xr:uid="{00000000-0005-0000-0000-0000640C0000}"/>
    <cellStyle name="20% - Accent5 4 3 3" xfId="3567" xr:uid="{00000000-0005-0000-0000-0000650C0000}"/>
    <cellStyle name="20% - Accent5 4 3 3 2" xfId="3568" xr:uid="{00000000-0005-0000-0000-0000660C0000}"/>
    <cellStyle name="20% - Accent5 4 3 3 3" xfId="3569" xr:uid="{00000000-0005-0000-0000-0000670C0000}"/>
    <cellStyle name="20% - Accent5 4 3 4" xfId="3570" xr:uid="{00000000-0005-0000-0000-0000680C0000}"/>
    <cellStyle name="20% - Accent5 4 3 5" xfId="3571" xr:uid="{00000000-0005-0000-0000-0000690C0000}"/>
    <cellStyle name="20% - Accent5 4 3 6" xfId="3572" xr:uid="{00000000-0005-0000-0000-00006A0C0000}"/>
    <cellStyle name="20% - Accent5 4 3 7" xfId="3573" xr:uid="{00000000-0005-0000-0000-00006B0C0000}"/>
    <cellStyle name="20% - Accent5 4 3 8" xfId="3574" xr:uid="{00000000-0005-0000-0000-00006C0C0000}"/>
    <cellStyle name="20% - Accent5 4 4" xfId="3575" xr:uid="{00000000-0005-0000-0000-00006D0C0000}"/>
    <cellStyle name="20% - Accent5 4 4 2" xfId="3576" xr:uid="{00000000-0005-0000-0000-00006E0C0000}"/>
    <cellStyle name="20% - Accent5 4 4 2 2" xfId="3577" xr:uid="{00000000-0005-0000-0000-00006F0C0000}"/>
    <cellStyle name="20% - Accent5 4 4 2 3" xfId="3578" xr:uid="{00000000-0005-0000-0000-0000700C0000}"/>
    <cellStyle name="20% - Accent5 4 4 3" xfId="3579" xr:uid="{00000000-0005-0000-0000-0000710C0000}"/>
    <cellStyle name="20% - Accent5 4 4 3 2" xfId="3580" xr:uid="{00000000-0005-0000-0000-0000720C0000}"/>
    <cellStyle name="20% - Accent5 4 4 3 3" xfId="3581" xr:uid="{00000000-0005-0000-0000-0000730C0000}"/>
    <cellStyle name="20% - Accent5 4 4 4" xfId="3582" xr:uid="{00000000-0005-0000-0000-0000740C0000}"/>
    <cellStyle name="20% - Accent5 4 4 5" xfId="3583" xr:uid="{00000000-0005-0000-0000-0000750C0000}"/>
    <cellStyle name="20% - Accent5 4 4 6" xfId="3584" xr:uid="{00000000-0005-0000-0000-0000760C0000}"/>
    <cellStyle name="20% - Accent5 4 4 7" xfId="3585" xr:uid="{00000000-0005-0000-0000-0000770C0000}"/>
    <cellStyle name="20% - Accent5 4 4 8" xfId="3586" xr:uid="{00000000-0005-0000-0000-0000780C0000}"/>
    <cellStyle name="20% - Accent5 4 5" xfId="3587" xr:uid="{00000000-0005-0000-0000-0000790C0000}"/>
    <cellStyle name="20% - Accent5 4 5 2" xfId="3588" xr:uid="{00000000-0005-0000-0000-00007A0C0000}"/>
    <cellStyle name="20% - Accent5 4 5 2 2" xfId="3589" xr:uid="{00000000-0005-0000-0000-00007B0C0000}"/>
    <cellStyle name="20% - Accent5 4 5 2 3" xfId="3590" xr:uid="{00000000-0005-0000-0000-00007C0C0000}"/>
    <cellStyle name="20% - Accent5 4 5 3" xfId="3591" xr:uid="{00000000-0005-0000-0000-00007D0C0000}"/>
    <cellStyle name="20% - Accent5 4 5 4" xfId="3592" xr:uid="{00000000-0005-0000-0000-00007E0C0000}"/>
    <cellStyle name="20% - Accent5 4 6" xfId="3593" xr:uid="{00000000-0005-0000-0000-00007F0C0000}"/>
    <cellStyle name="20% - Accent5 4 6 2" xfId="3594" xr:uid="{00000000-0005-0000-0000-0000800C0000}"/>
    <cellStyle name="20% - Accent5 4 6 3" xfId="3595" xr:uid="{00000000-0005-0000-0000-0000810C0000}"/>
    <cellStyle name="20% - Accent5 4 7" xfId="3596" xr:uid="{00000000-0005-0000-0000-0000820C0000}"/>
    <cellStyle name="20% - Accent5 4 7 2" xfId="3597" xr:uid="{00000000-0005-0000-0000-0000830C0000}"/>
    <cellStyle name="20% - Accent5 4 7 3" xfId="3598" xr:uid="{00000000-0005-0000-0000-0000840C0000}"/>
    <cellStyle name="20% - Accent5 4 8" xfId="3599" xr:uid="{00000000-0005-0000-0000-0000850C0000}"/>
    <cellStyle name="20% - Accent5 4 8 2" xfId="3600" xr:uid="{00000000-0005-0000-0000-0000860C0000}"/>
    <cellStyle name="20% - Accent5 4 8 3" xfId="3601" xr:uid="{00000000-0005-0000-0000-0000870C0000}"/>
    <cellStyle name="20% - Accent5 4 9" xfId="3602" xr:uid="{00000000-0005-0000-0000-0000880C0000}"/>
    <cellStyle name="20% - Accent5 5" xfId="3603" xr:uid="{00000000-0005-0000-0000-0000890C0000}"/>
    <cellStyle name="20% - Accent5 5 10" xfId="3604" xr:uid="{00000000-0005-0000-0000-00008A0C0000}"/>
    <cellStyle name="20% - Accent5 5 11" xfId="3605" xr:uid="{00000000-0005-0000-0000-00008B0C0000}"/>
    <cellStyle name="20% - Accent5 5 12" xfId="3606" xr:uid="{00000000-0005-0000-0000-00008C0C0000}"/>
    <cellStyle name="20% - Accent5 5 2" xfId="3607" xr:uid="{00000000-0005-0000-0000-00008D0C0000}"/>
    <cellStyle name="20% - Accent5 5 2 2" xfId="3608" xr:uid="{00000000-0005-0000-0000-00008E0C0000}"/>
    <cellStyle name="20% - Accent5 5 2 2 2" xfId="3609" xr:uid="{00000000-0005-0000-0000-00008F0C0000}"/>
    <cellStyle name="20% - Accent5 5 2 2 2 2" xfId="3610" xr:uid="{00000000-0005-0000-0000-0000900C0000}"/>
    <cellStyle name="20% - Accent5 5 2 2 2 2 2" xfId="3611" xr:uid="{00000000-0005-0000-0000-0000910C0000}"/>
    <cellStyle name="20% - Accent5 5 2 2 2 2 3" xfId="3612" xr:uid="{00000000-0005-0000-0000-0000920C0000}"/>
    <cellStyle name="20% - Accent5 5 2 2 2 3" xfId="3613" xr:uid="{00000000-0005-0000-0000-0000930C0000}"/>
    <cellStyle name="20% - Accent5 5 2 2 2 3 2" xfId="3614" xr:uid="{00000000-0005-0000-0000-0000940C0000}"/>
    <cellStyle name="20% - Accent5 5 2 2 2 3 3" xfId="3615" xr:uid="{00000000-0005-0000-0000-0000950C0000}"/>
    <cellStyle name="20% - Accent5 5 2 2 2 4" xfId="3616" xr:uid="{00000000-0005-0000-0000-0000960C0000}"/>
    <cellStyle name="20% - Accent5 5 2 2 2 5" xfId="3617" xr:uid="{00000000-0005-0000-0000-0000970C0000}"/>
    <cellStyle name="20% - Accent5 5 2 2 2 6" xfId="3618" xr:uid="{00000000-0005-0000-0000-0000980C0000}"/>
    <cellStyle name="20% - Accent5 5 2 2 2 7" xfId="3619" xr:uid="{00000000-0005-0000-0000-0000990C0000}"/>
    <cellStyle name="20% - Accent5 5 2 2 2 8" xfId="3620" xr:uid="{00000000-0005-0000-0000-00009A0C0000}"/>
    <cellStyle name="20% - Accent5 5 2 2 3" xfId="3621" xr:uid="{00000000-0005-0000-0000-00009B0C0000}"/>
    <cellStyle name="20% - Accent5 5 2 2 3 2" xfId="3622" xr:uid="{00000000-0005-0000-0000-00009C0C0000}"/>
    <cellStyle name="20% - Accent5 5 2 2 3 3" xfId="3623" xr:uid="{00000000-0005-0000-0000-00009D0C0000}"/>
    <cellStyle name="20% - Accent5 5 2 2 4" xfId="3624" xr:uid="{00000000-0005-0000-0000-00009E0C0000}"/>
    <cellStyle name="20% - Accent5 5 2 2 4 2" xfId="3625" xr:uid="{00000000-0005-0000-0000-00009F0C0000}"/>
    <cellStyle name="20% - Accent5 5 2 2 4 3" xfId="3626" xr:uid="{00000000-0005-0000-0000-0000A00C0000}"/>
    <cellStyle name="20% - Accent5 5 2 2 5" xfId="3627" xr:uid="{00000000-0005-0000-0000-0000A10C0000}"/>
    <cellStyle name="20% - Accent5 5 2 2 6" xfId="3628" xr:uid="{00000000-0005-0000-0000-0000A20C0000}"/>
    <cellStyle name="20% - Accent5 5 2 2 7" xfId="3629" xr:uid="{00000000-0005-0000-0000-0000A30C0000}"/>
    <cellStyle name="20% - Accent5 5 2 2 8" xfId="3630" xr:uid="{00000000-0005-0000-0000-0000A40C0000}"/>
    <cellStyle name="20% - Accent5 5 2 2 9" xfId="3631" xr:uid="{00000000-0005-0000-0000-0000A50C0000}"/>
    <cellStyle name="20% - Accent5 5 2 3" xfId="3632" xr:uid="{00000000-0005-0000-0000-0000A60C0000}"/>
    <cellStyle name="20% - Accent5 5 2 3 2" xfId="3633" xr:uid="{00000000-0005-0000-0000-0000A70C0000}"/>
    <cellStyle name="20% - Accent5 5 2 3 2 2" xfId="3634" xr:uid="{00000000-0005-0000-0000-0000A80C0000}"/>
    <cellStyle name="20% - Accent5 5 2 3 2 3" xfId="3635" xr:uid="{00000000-0005-0000-0000-0000A90C0000}"/>
    <cellStyle name="20% - Accent5 5 2 3 3" xfId="3636" xr:uid="{00000000-0005-0000-0000-0000AA0C0000}"/>
    <cellStyle name="20% - Accent5 5 2 3 4" xfId="3637" xr:uid="{00000000-0005-0000-0000-0000AB0C0000}"/>
    <cellStyle name="20% - Accent5 5 2 4" xfId="3638" xr:uid="{00000000-0005-0000-0000-0000AC0C0000}"/>
    <cellStyle name="20% - Accent5 5 2 5" xfId="3639" xr:uid="{00000000-0005-0000-0000-0000AD0C0000}"/>
    <cellStyle name="20% - Accent5 5 2_Dec monthly report" xfId="3640" xr:uid="{00000000-0005-0000-0000-0000AE0C0000}"/>
    <cellStyle name="20% - Accent5 5 3" xfId="3641" xr:uid="{00000000-0005-0000-0000-0000AF0C0000}"/>
    <cellStyle name="20% - Accent5 5 3 2" xfId="3642" xr:uid="{00000000-0005-0000-0000-0000B00C0000}"/>
    <cellStyle name="20% - Accent5 5 3 2 2" xfId="3643" xr:uid="{00000000-0005-0000-0000-0000B10C0000}"/>
    <cellStyle name="20% - Accent5 5 3 2 3" xfId="3644" xr:uid="{00000000-0005-0000-0000-0000B20C0000}"/>
    <cellStyle name="20% - Accent5 5 3 3" xfId="3645" xr:uid="{00000000-0005-0000-0000-0000B30C0000}"/>
    <cellStyle name="20% - Accent5 5 3 3 2" xfId="3646" xr:uid="{00000000-0005-0000-0000-0000B40C0000}"/>
    <cellStyle name="20% - Accent5 5 3 3 3" xfId="3647" xr:uid="{00000000-0005-0000-0000-0000B50C0000}"/>
    <cellStyle name="20% - Accent5 5 3 4" xfId="3648" xr:uid="{00000000-0005-0000-0000-0000B60C0000}"/>
    <cellStyle name="20% - Accent5 5 3 5" xfId="3649" xr:uid="{00000000-0005-0000-0000-0000B70C0000}"/>
    <cellStyle name="20% - Accent5 5 3 6" xfId="3650" xr:uid="{00000000-0005-0000-0000-0000B80C0000}"/>
    <cellStyle name="20% - Accent5 5 3 7" xfId="3651" xr:uid="{00000000-0005-0000-0000-0000B90C0000}"/>
    <cellStyle name="20% - Accent5 5 3 8" xfId="3652" xr:uid="{00000000-0005-0000-0000-0000BA0C0000}"/>
    <cellStyle name="20% - Accent5 5 4" xfId="3653" xr:uid="{00000000-0005-0000-0000-0000BB0C0000}"/>
    <cellStyle name="20% - Accent5 5 4 2" xfId="3654" xr:uid="{00000000-0005-0000-0000-0000BC0C0000}"/>
    <cellStyle name="20% - Accent5 5 4 2 2" xfId="3655" xr:uid="{00000000-0005-0000-0000-0000BD0C0000}"/>
    <cellStyle name="20% - Accent5 5 4 2 3" xfId="3656" xr:uid="{00000000-0005-0000-0000-0000BE0C0000}"/>
    <cellStyle name="20% - Accent5 5 4 3" xfId="3657" xr:uid="{00000000-0005-0000-0000-0000BF0C0000}"/>
    <cellStyle name="20% - Accent5 5 4 3 2" xfId="3658" xr:uid="{00000000-0005-0000-0000-0000C00C0000}"/>
    <cellStyle name="20% - Accent5 5 4 3 3" xfId="3659" xr:uid="{00000000-0005-0000-0000-0000C10C0000}"/>
    <cellStyle name="20% - Accent5 5 4 4" xfId="3660" xr:uid="{00000000-0005-0000-0000-0000C20C0000}"/>
    <cellStyle name="20% - Accent5 5 4 5" xfId="3661" xr:uid="{00000000-0005-0000-0000-0000C30C0000}"/>
    <cellStyle name="20% - Accent5 5 4 6" xfId="3662" xr:uid="{00000000-0005-0000-0000-0000C40C0000}"/>
    <cellStyle name="20% - Accent5 5 4 7" xfId="3663" xr:uid="{00000000-0005-0000-0000-0000C50C0000}"/>
    <cellStyle name="20% - Accent5 5 4 8" xfId="3664" xr:uid="{00000000-0005-0000-0000-0000C60C0000}"/>
    <cellStyle name="20% - Accent5 5 5" xfId="3665" xr:uid="{00000000-0005-0000-0000-0000C70C0000}"/>
    <cellStyle name="20% - Accent5 5 5 2" xfId="3666" xr:uid="{00000000-0005-0000-0000-0000C80C0000}"/>
    <cellStyle name="20% - Accent5 5 5 3" xfId="3667" xr:uid="{00000000-0005-0000-0000-0000C90C0000}"/>
    <cellStyle name="20% - Accent5 5 6" xfId="3668" xr:uid="{00000000-0005-0000-0000-0000CA0C0000}"/>
    <cellStyle name="20% - Accent5 5 6 2" xfId="3669" xr:uid="{00000000-0005-0000-0000-0000CB0C0000}"/>
    <cellStyle name="20% - Accent5 5 6 3" xfId="3670" xr:uid="{00000000-0005-0000-0000-0000CC0C0000}"/>
    <cellStyle name="20% - Accent5 5 7" xfId="3671" xr:uid="{00000000-0005-0000-0000-0000CD0C0000}"/>
    <cellStyle name="20% - Accent5 5 7 2" xfId="3672" xr:uid="{00000000-0005-0000-0000-0000CE0C0000}"/>
    <cellStyle name="20% - Accent5 5 7 3" xfId="3673" xr:uid="{00000000-0005-0000-0000-0000CF0C0000}"/>
    <cellStyle name="20% - Accent5 5 8" xfId="3674" xr:uid="{00000000-0005-0000-0000-0000D00C0000}"/>
    <cellStyle name="20% - Accent5 5 9" xfId="3675" xr:uid="{00000000-0005-0000-0000-0000D10C0000}"/>
    <cellStyle name="20% - Accent5 6" xfId="3676" xr:uid="{00000000-0005-0000-0000-0000D20C0000}"/>
    <cellStyle name="20% - Accent5 6 2" xfId="3677" xr:uid="{00000000-0005-0000-0000-0000D30C0000}"/>
    <cellStyle name="20% - Accent5 6 2 2" xfId="3678" xr:uid="{00000000-0005-0000-0000-0000D40C0000}"/>
    <cellStyle name="20% - Accent5 6 2 2 2" xfId="3679" xr:uid="{00000000-0005-0000-0000-0000D50C0000}"/>
    <cellStyle name="20% - Accent5 6 2 2 2 2" xfId="3680" xr:uid="{00000000-0005-0000-0000-0000D60C0000}"/>
    <cellStyle name="20% - Accent5 6 2 2 2 3" xfId="3681" xr:uid="{00000000-0005-0000-0000-0000D70C0000}"/>
    <cellStyle name="20% - Accent5 6 2 2 3" xfId="3682" xr:uid="{00000000-0005-0000-0000-0000D80C0000}"/>
    <cellStyle name="20% - Accent5 6 2 2 3 2" xfId="3683" xr:uid="{00000000-0005-0000-0000-0000D90C0000}"/>
    <cellStyle name="20% - Accent5 6 2 2 3 3" xfId="3684" xr:uid="{00000000-0005-0000-0000-0000DA0C0000}"/>
    <cellStyle name="20% - Accent5 6 2 2 4" xfId="3685" xr:uid="{00000000-0005-0000-0000-0000DB0C0000}"/>
    <cellStyle name="20% - Accent5 6 2 2 5" xfId="3686" xr:uid="{00000000-0005-0000-0000-0000DC0C0000}"/>
    <cellStyle name="20% - Accent5 6 2 2 6" xfId="3687" xr:uid="{00000000-0005-0000-0000-0000DD0C0000}"/>
    <cellStyle name="20% - Accent5 6 2 2 7" xfId="3688" xr:uid="{00000000-0005-0000-0000-0000DE0C0000}"/>
    <cellStyle name="20% - Accent5 6 2 2 8" xfId="3689" xr:uid="{00000000-0005-0000-0000-0000DF0C0000}"/>
    <cellStyle name="20% - Accent5 6 2 3" xfId="3690" xr:uid="{00000000-0005-0000-0000-0000E00C0000}"/>
    <cellStyle name="20% - Accent5 6 2 3 2" xfId="3691" xr:uid="{00000000-0005-0000-0000-0000E10C0000}"/>
    <cellStyle name="20% - Accent5 6 2 3 3" xfId="3692" xr:uid="{00000000-0005-0000-0000-0000E20C0000}"/>
    <cellStyle name="20% - Accent5 6 2 4" xfId="3693" xr:uid="{00000000-0005-0000-0000-0000E30C0000}"/>
    <cellStyle name="20% - Accent5 6 2 4 2" xfId="3694" xr:uid="{00000000-0005-0000-0000-0000E40C0000}"/>
    <cellStyle name="20% - Accent5 6 2 4 3" xfId="3695" xr:uid="{00000000-0005-0000-0000-0000E50C0000}"/>
    <cellStyle name="20% - Accent5 6 2 5" xfId="3696" xr:uid="{00000000-0005-0000-0000-0000E60C0000}"/>
    <cellStyle name="20% - Accent5 6 2 6" xfId="3697" xr:uid="{00000000-0005-0000-0000-0000E70C0000}"/>
    <cellStyle name="20% - Accent5 6 2 7" xfId="3698" xr:uid="{00000000-0005-0000-0000-0000E80C0000}"/>
    <cellStyle name="20% - Accent5 6 2 8" xfId="3699" xr:uid="{00000000-0005-0000-0000-0000E90C0000}"/>
    <cellStyle name="20% - Accent5 6 2 9" xfId="3700" xr:uid="{00000000-0005-0000-0000-0000EA0C0000}"/>
    <cellStyle name="20% - Accent5 6 3" xfId="3701" xr:uid="{00000000-0005-0000-0000-0000EB0C0000}"/>
    <cellStyle name="20% - Accent5 6 3 2" xfId="3702" xr:uid="{00000000-0005-0000-0000-0000EC0C0000}"/>
    <cellStyle name="20% - Accent5 6 3 2 2" xfId="3703" xr:uid="{00000000-0005-0000-0000-0000ED0C0000}"/>
    <cellStyle name="20% - Accent5 6 3 2 3" xfId="3704" xr:uid="{00000000-0005-0000-0000-0000EE0C0000}"/>
    <cellStyle name="20% - Accent5 6 3 3" xfId="3705" xr:uid="{00000000-0005-0000-0000-0000EF0C0000}"/>
    <cellStyle name="20% - Accent5 6 3 4" xfId="3706" xr:uid="{00000000-0005-0000-0000-0000F00C0000}"/>
    <cellStyle name="20% - Accent5 6 4" xfId="3707" xr:uid="{00000000-0005-0000-0000-0000F10C0000}"/>
    <cellStyle name="20% - Accent5 6_Dec monthly report" xfId="3708" xr:uid="{00000000-0005-0000-0000-0000F20C0000}"/>
    <cellStyle name="20% - Accent5 7" xfId="3709" xr:uid="{00000000-0005-0000-0000-0000F30C0000}"/>
    <cellStyle name="20% - Accent5 7 2" xfId="3710" xr:uid="{00000000-0005-0000-0000-0000F40C0000}"/>
    <cellStyle name="20% - Accent5 7 3" xfId="3711" xr:uid="{00000000-0005-0000-0000-0000F50C0000}"/>
    <cellStyle name="20% - Accent5 7 4" xfId="3712" xr:uid="{00000000-0005-0000-0000-0000F60C0000}"/>
    <cellStyle name="20% - Accent5 8" xfId="3713" xr:uid="{00000000-0005-0000-0000-0000F70C0000}"/>
    <cellStyle name="20% - Accent5 8 2" xfId="3714" xr:uid="{00000000-0005-0000-0000-0000F80C0000}"/>
    <cellStyle name="20% - Accent5 8 2 2" xfId="3715" xr:uid="{00000000-0005-0000-0000-0000F90C0000}"/>
    <cellStyle name="20% - Accent5 8 2 3" xfId="3716" xr:uid="{00000000-0005-0000-0000-0000FA0C0000}"/>
    <cellStyle name="20% - Accent5 8 3" xfId="3717" xr:uid="{00000000-0005-0000-0000-0000FB0C0000}"/>
    <cellStyle name="20% - Accent5 8 3 2" xfId="3718" xr:uid="{00000000-0005-0000-0000-0000FC0C0000}"/>
    <cellStyle name="20% - Accent5 8 3 3" xfId="3719" xr:uid="{00000000-0005-0000-0000-0000FD0C0000}"/>
    <cellStyle name="20% - Accent5 8 4" xfId="3720" xr:uid="{00000000-0005-0000-0000-0000FE0C0000}"/>
    <cellStyle name="20% - Accent5 8 5" xfId="3721" xr:uid="{00000000-0005-0000-0000-0000FF0C0000}"/>
    <cellStyle name="20% - Accent5 8 6" xfId="3722" xr:uid="{00000000-0005-0000-0000-0000000D0000}"/>
    <cellStyle name="20% - Accent5 8 7" xfId="3723" xr:uid="{00000000-0005-0000-0000-0000010D0000}"/>
    <cellStyle name="20% - Accent5 8 8" xfId="3724" xr:uid="{00000000-0005-0000-0000-0000020D0000}"/>
    <cellStyle name="20% - Accent5 9" xfId="3725" xr:uid="{00000000-0005-0000-0000-0000030D0000}"/>
    <cellStyle name="20% - Accent5 9 2" xfId="3726" xr:uid="{00000000-0005-0000-0000-0000040D0000}"/>
    <cellStyle name="20% - Accent5 9 2 2" xfId="3727" xr:uid="{00000000-0005-0000-0000-0000050D0000}"/>
    <cellStyle name="20% - Accent5 9 2 3" xfId="3728" xr:uid="{00000000-0005-0000-0000-0000060D0000}"/>
    <cellStyle name="20% - Accent5 9 3" xfId="3729" xr:uid="{00000000-0005-0000-0000-0000070D0000}"/>
    <cellStyle name="20% - Accent5 9 3 2" xfId="3730" xr:uid="{00000000-0005-0000-0000-0000080D0000}"/>
    <cellStyle name="20% - Accent5 9 3 3" xfId="3731" xr:uid="{00000000-0005-0000-0000-0000090D0000}"/>
    <cellStyle name="20% - Accent5 9 4" xfId="3732" xr:uid="{00000000-0005-0000-0000-00000A0D0000}"/>
    <cellStyle name="20% - Accent5 9 5" xfId="3733" xr:uid="{00000000-0005-0000-0000-00000B0D0000}"/>
    <cellStyle name="20% - Accent5 9 6" xfId="3734" xr:uid="{00000000-0005-0000-0000-00000C0D0000}"/>
    <cellStyle name="20% - Accent5 9 7" xfId="3735" xr:uid="{00000000-0005-0000-0000-00000D0D0000}"/>
    <cellStyle name="20% - Accent5 9 8" xfId="3736" xr:uid="{00000000-0005-0000-0000-00000E0D0000}"/>
    <cellStyle name="20% - Accent6 10" xfId="3737" xr:uid="{00000000-0005-0000-0000-00000F0D0000}"/>
    <cellStyle name="20% - Accent6 10 2" xfId="3738" xr:uid="{00000000-0005-0000-0000-0000100D0000}"/>
    <cellStyle name="20% - Accent6 10 2 2" xfId="3739" xr:uid="{00000000-0005-0000-0000-0000110D0000}"/>
    <cellStyle name="20% - Accent6 10 2 3" xfId="3740" xr:uid="{00000000-0005-0000-0000-0000120D0000}"/>
    <cellStyle name="20% - Accent6 10 3" xfId="3741" xr:uid="{00000000-0005-0000-0000-0000130D0000}"/>
    <cellStyle name="20% - Accent6 10 4" xfId="3742" xr:uid="{00000000-0005-0000-0000-0000140D0000}"/>
    <cellStyle name="20% - Accent6 10 4 2" xfId="3743" xr:uid="{00000000-0005-0000-0000-0000150D0000}"/>
    <cellStyle name="20% - Accent6 10 5" xfId="3744" xr:uid="{00000000-0005-0000-0000-0000160D0000}"/>
    <cellStyle name="20% - Accent6 11" xfId="3745" xr:uid="{00000000-0005-0000-0000-0000170D0000}"/>
    <cellStyle name="20% - Accent6 11 2" xfId="3746" xr:uid="{00000000-0005-0000-0000-0000180D0000}"/>
    <cellStyle name="20% - Accent6 11 3" xfId="3747" xr:uid="{00000000-0005-0000-0000-0000190D0000}"/>
    <cellStyle name="20% - Accent6 11 3 2" xfId="3748" xr:uid="{00000000-0005-0000-0000-00001A0D0000}"/>
    <cellStyle name="20% - Accent6 12" xfId="3749" xr:uid="{00000000-0005-0000-0000-00001B0D0000}"/>
    <cellStyle name="20% - Accent6 12 2" xfId="3750" xr:uid="{00000000-0005-0000-0000-00001C0D0000}"/>
    <cellStyle name="20% - Accent6 12 3" xfId="3751" xr:uid="{00000000-0005-0000-0000-00001D0D0000}"/>
    <cellStyle name="20% - Accent6 13" xfId="3752" xr:uid="{00000000-0005-0000-0000-00001E0D0000}"/>
    <cellStyle name="20% - Accent6 13 2" xfId="3753" xr:uid="{00000000-0005-0000-0000-00001F0D0000}"/>
    <cellStyle name="20% - Accent6 13 3" xfId="3754" xr:uid="{00000000-0005-0000-0000-0000200D0000}"/>
    <cellStyle name="20% - Accent6 14" xfId="3755" xr:uid="{00000000-0005-0000-0000-0000210D0000}"/>
    <cellStyle name="20% - Accent6 14 2" xfId="3756" xr:uid="{00000000-0005-0000-0000-0000220D0000}"/>
    <cellStyle name="20% - Accent6 14 3" xfId="3757" xr:uid="{00000000-0005-0000-0000-0000230D0000}"/>
    <cellStyle name="20% - Accent6 15" xfId="3758" xr:uid="{00000000-0005-0000-0000-0000240D0000}"/>
    <cellStyle name="20% - Accent6 15 2" xfId="3759" xr:uid="{00000000-0005-0000-0000-0000250D0000}"/>
    <cellStyle name="20% - Accent6 15 3" xfId="3760" xr:uid="{00000000-0005-0000-0000-0000260D0000}"/>
    <cellStyle name="20% - Accent6 16" xfId="3761" xr:uid="{00000000-0005-0000-0000-0000270D0000}"/>
    <cellStyle name="20% - Accent6 16 2" xfId="3762" xr:uid="{00000000-0005-0000-0000-0000280D0000}"/>
    <cellStyle name="20% - Accent6 16 3" xfId="3763" xr:uid="{00000000-0005-0000-0000-0000290D0000}"/>
    <cellStyle name="20% - Accent6 17" xfId="3764" xr:uid="{00000000-0005-0000-0000-00002A0D0000}"/>
    <cellStyle name="20% - Accent6 17 2" xfId="3765" xr:uid="{00000000-0005-0000-0000-00002B0D0000}"/>
    <cellStyle name="20% - Accent6 17 3" xfId="3766" xr:uid="{00000000-0005-0000-0000-00002C0D0000}"/>
    <cellStyle name="20% - Accent6 18" xfId="3767" xr:uid="{00000000-0005-0000-0000-00002D0D0000}"/>
    <cellStyle name="20% - Accent6 18 2" xfId="3768" xr:uid="{00000000-0005-0000-0000-00002E0D0000}"/>
    <cellStyle name="20% - Accent6 18 3" xfId="3769" xr:uid="{00000000-0005-0000-0000-00002F0D0000}"/>
    <cellStyle name="20% - Accent6 19" xfId="3770" xr:uid="{00000000-0005-0000-0000-0000300D0000}"/>
    <cellStyle name="20% - Accent6 19 2" xfId="3771" xr:uid="{00000000-0005-0000-0000-0000310D0000}"/>
    <cellStyle name="20% - Accent6 19 3" xfId="3772" xr:uid="{00000000-0005-0000-0000-0000320D0000}"/>
    <cellStyle name="20% - Accent6 2" xfId="3773" xr:uid="{00000000-0005-0000-0000-0000330D0000}"/>
    <cellStyle name="20% - Accent6 2 10" xfId="3774" xr:uid="{00000000-0005-0000-0000-0000340D0000}"/>
    <cellStyle name="20% - Accent6 2 10 2" xfId="3775" xr:uid="{00000000-0005-0000-0000-0000350D0000}"/>
    <cellStyle name="20% - Accent6 2 10 3" xfId="3776" xr:uid="{00000000-0005-0000-0000-0000360D0000}"/>
    <cellStyle name="20% - Accent6 2 11" xfId="3777" xr:uid="{00000000-0005-0000-0000-0000370D0000}"/>
    <cellStyle name="20% - Accent6 2 11 2" xfId="3778" xr:uid="{00000000-0005-0000-0000-0000380D0000}"/>
    <cellStyle name="20% - Accent6 2 11 3" xfId="3779" xr:uid="{00000000-0005-0000-0000-0000390D0000}"/>
    <cellStyle name="20% - Accent6 2 12" xfId="3780" xr:uid="{00000000-0005-0000-0000-00003A0D0000}"/>
    <cellStyle name="20% - Accent6 2 12 2" xfId="3781" xr:uid="{00000000-0005-0000-0000-00003B0D0000}"/>
    <cellStyle name="20% - Accent6 2 12 3" xfId="3782" xr:uid="{00000000-0005-0000-0000-00003C0D0000}"/>
    <cellStyle name="20% - Accent6 2 13" xfId="3783" xr:uid="{00000000-0005-0000-0000-00003D0D0000}"/>
    <cellStyle name="20% - Accent6 2 14" xfId="3784" xr:uid="{00000000-0005-0000-0000-00003E0D0000}"/>
    <cellStyle name="20% - Accent6 2 2" xfId="3785" xr:uid="{00000000-0005-0000-0000-00003F0D0000}"/>
    <cellStyle name="20% - Accent6 2 2 2" xfId="3786" xr:uid="{00000000-0005-0000-0000-0000400D0000}"/>
    <cellStyle name="20% - Accent6 2 2 2 2" xfId="3787" xr:uid="{00000000-0005-0000-0000-0000410D0000}"/>
    <cellStyle name="20% - Accent6 2 2 2 3" xfId="3788" xr:uid="{00000000-0005-0000-0000-0000420D0000}"/>
    <cellStyle name="20% - Accent6 2 2 2 4" xfId="3789" xr:uid="{00000000-0005-0000-0000-0000430D0000}"/>
    <cellStyle name="20% - Accent6 2 2 3" xfId="3790" xr:uid="{00000000-0005-0000-0000-0000440D0000}"/>
    <cellStyle name="20% - Accent6 2 2 3 2" xfId="3791" xr:uid="{00000000-0005-0000-0000-0000450D0000}"/>
    <cellStyle name="20% - Accent6 2 2 3 3" xfId="3792" xr:uid="{00000000-0005-0000-0000-0000460D0000}"/>
    <cellStyle name="20% - Accent6 2 2 4" xfId="3793" xr:uid="{00000000-0005-0000-0000-0000470D0000}"/>
    <cellStyle name="20% - Accent6 2 2 4 2" xfId="3794" xr:uid="{00000000-0005-0000-0000-0000480D0000}"/>
    <cellStyle name="20% - Accent6 2 2 4 3" xfId="3795" xr:uid="{00000000-0005-0000-0000-0000490D0000}"/>
    <cellStyle name="20% - Accent6 2 2 5" xfId="3796" xr:uid="{00000000-0005-0000-0000-00004A0D0000}"/>
    <cellStyle name="20% - Accent6 2 2 6" xfId="3797" xr:uid="{00000000-0005-0000-0000-00004B0D0000}"/>
    <cellStyle name="20% - Accent6 2 2 7" xfId="3798" xr:uid="{00000000-0005-0000-0000-00004C0D0000}"/>
    <cellStyle name="20% - Accent6 2 2 8" xfId="3799" xr:uid="{00000000-0005-0000-0000-00004D0D0000}"/>
    <cellStyle name="20% - Accent6 2 2_Dec monthly report" xfId="3800" xr:uid="{00000000-0005-0000-0000-00004E0D0000}"/>
    <cellStyle name="20% - Accent6 2 3" xfId="3801" xr:uid="{00000000-0005-0000-0000-00004F0D0000}"/>
    <cellStyle name="20% - Accent6 2 3 10" xfId="3802" xr:uid="{00000000-0005-0000-0000-0000500D0000}"/>
    <cellStyle name="20% - Accent6 2 3 11" xfId="3803" xr:uid="{00000000-0005-0000-0000-0000510D0000}"/>
    <cellStyle name="20% - Accent6 2 3 2" xfId="3804" xr:uid="{00000000-0005-0000-0000-0000520D0000}"/>
    <cellStyle name="20% - Accent6 2 3 2 10" xfId="3805" xr:uid="{00000000-0005-0000-0000-0000530D0000}"/>
    <cellStyle name="20% - Accent6 2 3 2 2" xfId="3806" xr:uid="{00000000-0005-0000-0000-0000540D0000}"/>
    <cellStyle name="20% - Accent6 2 3 2 2 2" xfId="3807" xr:uid="{00000000-0005-0000-0000-0000550D0000}"/>
    <cellStyle name="20% - Accent6 2 3 2 2 2 2" xfId="3808" xr:uid="{00000000-0005-0000-0000-0000560D0000}"/>
    <cellStyle name="20% - Accent6 2 3 2 2 2 3" xfId="3809" xr:uid="{00000000-0005-0000-0000-0000570D0000}"/>
    <cellStyle name="20% - Accent6 2 3 2 2 3" xfId="3810" xr:uid="{00000000-0005-0000-0000-0000580D0000}"/>
    <cellStyle name="20% - Accent6 2 3 2 2 3 2" xfId="3811" xr:uid="{00000000-0005-0000-0000-0000590D0000}"/>
    <cellStyle name="20% - Accent6 2 3 2 2 3 3" xfId="3812" xr:uid="{00000000-0005-0000-0000-00005A0D0000}"/>
    <cellStyle name="20% - Accent6 2 3 2 2 4" xfId="3813" xr:uid="{00000000-0005-0000-0000-00005B0D0000}"/>
    <cellStyle name="20% - Accent6 2 3 2 2 5" xfId="3814" xr:uid="{00000000-0005-0000-0000-00005C0D0000}"/>
    <cellStyle name="20% - Accent6 2 3 2 2 6" xfId="3815" xr:uid="{00000000-0005-0000-0000-00005D0D0000}"/>
    <cellStyle name="20% - Accent6 2 3 2 2 7" xfId="3816" xr:uid="{00000000-0005-0000-0000-00005E0D0000}"/>
    <cellStyle name="20% - Accent6 2 3 2 2 8" xfId="3817" xr:uid="{00000000-0005-0000-0000-00005F0D0000}"/>
    <cellStyle name="20% - Accent6 2 3 2 3" xfId="3818" xr:uid="{00000000-0005-0000-0000-0000600D0000}"/>
    <cellStyle name="20% - Accent6 2 3 2 3 2" xfId="3819" xr:uid="{00000000-0005-0000-0000-0000610D0000}"/>
    <cellStyle name="20% - Accent6 2 3 2 3 2 2" xfId="3820" xr:uid="{00000000-0005-0000-0000-0000620D0000}"/>
    <cellStyle name="20% - Accent6 2 3 2 3 2 3" xfId="3821" xr:uid="{00000000-0005-0000-0000-0000630D0000}"/>
    <cellStyle name="20% - Accent6 2 3 2 3 3" xfId="3822" xr:uid="{00000000-0005-0000-0000-0000640D0000}"/>
    <cellStyle name="20% - Accent6 2 3 2 3 3 2" xfId="3823" xr:uid="{00000000-0005-0000-0000-0000650D0000}"/>
    <cellStyle name="20% - Accent6 2 3 2 3 4" xfId="3824" xr:uid="{00000000-0005-0000-0000-0000660D0000}"/>
    <cellStyle name="20% - Accent6 2 3 2 4" xfId="3825" xr:uid="{00000000-0005-0000-0000-0000670D0000}"/>
    <cellStyle name="20% - Accent6 2 3 2 4 2" xfId="3826" xr:uid="{00000000-0005-0000-0000-0000680D0000}"/>
    <cellStyle name="20% - Accent6 2 3 2 4 3" xfId="3827" xr:uid="{00000000-0005-0000-0000-0000690D0000}"/>
    <cellStyle name="20% - Accent6 2 3 2 5" xfId="3828" xr:uid="{00000000-0005-0000-0000-00006A0D0000}"/>
    <cellStyle name="20% - Accent6 2 3 2 5 2" xfId="3829" xr:uid="{00000000-0005-0000-0000-00006B0D0000}"/>
    <cellStyle name="20% - Accent6 2 3 2 5 3" xfId="3830" xr:uid="{00000000-0005-0000-0000-00006C0D0000}"/>
    <cellStyle name="20% - Accent6 2 3 2 6" xfId="3831" xr:uid="{00000000-0005-0000-0000-00006D0D0000}"/>
    <cellStyle name="20% - Accent6 2 3 2 6 2" xfId="3832" xr:uid="{00000000-0005-0000-0000-00006E0D0000}"/>
    <cellStyle name="20% - Accent6 2 3 2 7" xfId="3833" xr:uid="{00000000-0005-0000-0000-00006F0D0000}"/>
    <cellStyle name="20% - Accent6 2 3 2 8" xfId="3834" xr:uid="{00000000-0005-0000-0000-0000700D0000}"/>
    <cellStyle name="20% - Accent6 2 3 2 9" xfId="3835" xr:uid="{00000000-0005-0000-0000-0000710D0000}"/>
    <cellStyle name="20% - Accent6 2 3 3" xfId="3836" xr:uid="{00000000-0005-0000-0000-0000720D0000}"/>
    <cellStyle name="20% - Accent6 2 3 3 2" xfId="3837" xr:uid="{00000000-0005-0000-0000-0000730D0000}"/>
    <cellStyle name="20% - Accent6 2 3 3 2 2" xfId="3838" xr:uid="{00000000-0005-0000-0000-0000740D0000}"/>
    <cellStyle name="20% - Accent6 2 3 3 2 3" xfId="3839" xr:uid="{00000000-0005-0000-0000-0000750D0000}"/>
    <cellStyle name="20% - Accent6 2 3 3 3" xfId="3840" xr:uid="{00000000-0005-0000-0000-0000760D0000}"/>
    <cellStyle name="20% - Accent6 2 3 3 3 2" xfId="3841" xr:uid="{00000000-0005-0000-0000-0000770D0000}"/>
    <cellStyle name="20% - Accent6 2 3 3 3 3" xfId="3842" xr:uid="{00000000-0005-0000-0000-0000780D0000}"/>
    <cellStyle name="20% - Accent6 2 3 3 4" xfId="3843" xr:uid="{00000000-0005-0000-0000-0000790D0000}"/>
    <cellStyle name="20% - Accent6 2 3 3 5" xfId="3844" xr:uid="{00000000-0005-0000-0000-00007A0D0000}"/>
    <cellStyle name="20% - Accent6 2 3 3 6" xfId="3845" xr:uid="{00000000-0005-0000-0000-00007B0D0000}"/>
    <cellStyle name="20% - Accent6 2 3 3 7" xfId="3846" xr:uid="{00000000-0005-0000-0000-00007C0D0000}"/>
    <cellStyle name="20% - Accent6 2 3 3 8" xfId="3847" xr:uid="{00000000-0005-0000-0000-00007D0D0000}"/>
    <cellStyle name="20% - Accent6 2 3 4" xfId="3848" xr:uid="{00000000-0005-0000-0000-00007E0D0000}"/>
    <cellStyle name="20% - Accent6 2 3 4 2" xfId="3849" xr:uid="{00000000-0005-0000-0000-00007F0D0000}"/>
    <cellStyle name="20% - Accent6 2 3 4 2 2" xfId="3850" xr:uid="{00000000-0005-0000-0000-0000800D0000}"/>
    <cellStyle name="20% - Accent6 2 3 4 2 3" xfId="3851" xr:uid="{00000000-0005-0000-0000-0000810D0000}"/>
    <cellStyle name="20% - Accent6 2 3 4 3" xfId="3852" xr:uid="{00000000-0005-0000-0000-0000820D0000}"/>
    <cellStyle name="20% - Accent6 2 3 4 3 2" xfId="3853" xr:uid="{00000000-0005-0000-0000-0000830D0000}"/>
    <cellStyle name="20% - Accent6 2 3 4 4" xfId="3854" xr:uid="{00000000-0005-0000-0000-0000840D0000}"/>
    <cellStyle name="20% - Accent6 2 3 5" xfId="3855" xr:uid="{00000000-0005-0000-0000-0000850D0000}"/>
    <cellStyle name="20% - Accent6 2 3 5 2" xfId="3856" xr:uid="{00000000-0005-0000-0000-0000860D0000}"/>
    <cellStyle name="20% - Accent6 2 3 5 3" xfId="3857" xr:uid="{00000000-0005-0000-0000-0000870D0000}"/>
    <cellStyle name="20% - Accent6 2 3 6" xfId="3858" xr:uid="{00000000-0005-0000-0000-0000880D0000}"/>
    <cellStyle name="20% - Accent6 2 3 6 2" xfId="3859" xr:uid="{00000000-0005-0000-0000-0000890D0000}"/>
    <cellStyle name="20% - Accent6 2 3 6 3" xfId="3860" xr:uid="{00000000-0005-0000-0000-00008A0D0000}"/>
    <cellStyle name="20% - Accent6 2 3 7" xfId="3861" xr:uid="{00000000-0005-0000-0000-00008B0D0000}"/>
    <cellStyle name="20% - Accent6 2 3 7 2" xfId="3862" xr:uid="{00000000-0005-0000-0000-00008C0D0000}"/>
    <cellStyle name="20% - Accent6 2 3 8" xfId="3863" xr:uid="{00000000-0005-0000-0000-00008D0D0000}"/>
    <cellStyle name="20% - Accent6 2 3 9" xfId="3864" xr:uid="{00000000-0005-0000-0000-00008E0D0000}"/>
    <cellStyle name="20% - Accent6 2 4" xfId="3865" xr:uid="{00000000-0005-0000-0000-00008F0D0000}"/>
    <cellStyle name="20% - Accent6 2 4 10" xfId="3866" xr:uid="{00000000-0005-0000-0000-0000900D0000}"/>
    <cellStyle name="20% - Accent6 2 4 11" xfId="3867" xr:uid="{00000000-0005-0000-0000-0000910D0000}"/>
    <cellStyle name="20% - Accent6 2 4 2" xfId="3868" xr:uid="{00000000-0005-0000-0000-0000920D0000}"/>
    <cellStyle name="20% - Accent6 2 4 2 10" xfId="3869" xr:uid="{00000000-0005-0000-0000-0000930D0000}"/>
    <cellStyle name="20% - Accent6 2 4 2 2" xfId="3870" xr:uid="{00000000-0005-0000-0000-0000940D0000}"/>
    <cellStyle name="20% - Accent6 2 4 2 2 2" xfId="3871" xr:uid="{00000000-0005-0000-0000-0000950D0000}"/>
    <cellStyle name="20% - Accent6 2 4 2 2 2 2" xfId="3872" xr:uid="{00000000-0005-0000-0000-0000960D0000}"/>
    <cellStyle name="20% - Accent6 2 4 2 2 2 3" xfId="3873" xr:uid="{00000000-0005-0000-0000-0000970D0000}"/>
    <cellStyle name="20% - Accent6 2 4 2 2 3" xfId="3874" xr:uid="{00000000-0005-0000-0000-0000980D0000}"/>
    <cellStyle name="20% - Accent6 2 4 2 2 3 2" xfId="3875" xr:uid="{00000000-0005-0000-0000-0000990D0000}"/>
    <cellStyle name="20% - Accent6 2 4 2 2 3 3" xfId="3876" xr:uid="{00000000-0005-0000-0000-00009A0D0000}"/>
    <cellStyle name="20% - Accent6 2 4 2 2 4" xfId="3877" xr:uid="{00000000-0005-0000-0000-00009B0D0000}"/>
    <cellStyle name="20% - Accent6 2 4 2 2 5" xfId="3878" xr:uid="{00000000-0005-0000-0000-00009C0D0000}"/>
    <cellStyle name="20% - Accent6 2 4 2 2 6" xfId="3879" xr:uid="{00000000-0005-0000-0000-00009D0D0000}"/>
    <cellStyle name="20% - Accent6 2 4 2 2 7" xfId="3880" xr:uid="{00000000-0005-0000-0000-00009E0D0000}"/>
    <cellStyle name="20% - Accent6 2 4 2 2 8" xfId="3881" xr:uid="{00000000-0005-0000-0000-00009F0D0000}"/>
    <cellStyle name="20% - Accent6 2 4 2 3" xfId="3882" xr:uid="{00000000-0005-0000-0000-0000A00D0000}"/>
    <cellStyle name="20% - Accent6 2 4 2 3 2" xfId="3883" xr:uid="{00000000-0005-0000-0000-0000A10D0000}"/>
    <cellStyle name="20% - Accent6 2 4 2 3 2 2" xfId="3884" xr:uid="{00000000-0005-0000-0000-0000A20D0000}"/>
    <cellStyle name="20% - Accent6 2 4 2 3 2 3" xfId="3885" xr:uid="{00000000-0005-0000-0000-0000A30D0000}"/>
    <cellStyle name="20% - Accent6 2 4 2 3 3" xfId="3886" xr:uid="{00000000-0005-0000-0000-0000A40D0000}"/>
    <cellStyle name="20% - Accent6 2 4 2 3 3 2" xfId="3887" xr:uid="{00000000-0005-0000-0000-0000A50D0000}"/>
    <cellStyle name="20% - Accent6 2 4 2 3 4" xfId="3888" xr:uid="{00000000-0005-0000-0000-0000A60D0000}"/>
    <cellStyle name="20% - Accent6 2 4 2 4" xfId="3889" xr:uid="{00000000-0005-0000-0000-0000A70D0000}"/>
    <cellStyle name="20% - Accent6 2 4 2 4 2" xfId="3890" xr:uid="{00000000-0005-0000-0000-0000A80D0000}"/>
    <cellStyle name="20% - Accent6 2 4 2 4 3" xfId="3891" xr:uid="{00000000-0005-0000-0000-0000A90D0000}"/>
    <cellStyle name="20% - Accent6 2 4 2 5" xfId="3892" xr:uid="{00000000-0005-0000-0000-0000AA0D0000}"/>
    <cellStyle name="20% - Accent6 2 4 2 5 2" xfId="3893" xr:uid="{00000000-0005-0000-0000-0000AB0D0000}"/>
    <cellStyle name="20% - Accent6 2 4 2 5 3" xfId="3894" xr:uid="{00000000-0005-0000-0000-0000AC0D0000}"/>
    <cellStyle name="20% - Accent6 2 4 2 6" xfId="3895" xr:uid="{00000000-0005-0000-0000-0000AD0D0000}"/>
    <cellStyle name="20% - Accent6 2 4 2 6 2" xfId="3896" xr:uid="{00000000-0005-0000-0000-0000AE0D0000}"/>
    <cellStyle name="20% - Accent6 2 4 2 7" xfId="3897" xr:uid="{00000000-0005-0000-0000-0000AF0D0000}"/>
    <cellStyle name="20% - Accent6 2 4 2 8" xfId="3898" xr:uid="{00000000-0005-0000-0000-0000B00D0000}"/>
    <cellStyle name="20% - Accent6 2 4 2 9" xfId="3899" xr:uid="{00000000-0005-0000-0000-0000B10D0000}"/>
    <cellStyle name="20% - Accent6 2 4 3" xfId="3900" xr:uid="{00000000-0005-0000-0000-0000B20D0000}"/>
    <cellStyle name="20% - Accent6 2 4 3 2" xfId="3901" xr:uid="{00000000-0005-0000-0000-0000B30D0000}"/>
    <cellStyle name="20% - Accent6 2 4 3 2 2" xfId="3902" xr:uid="{00000000-0005-0000-0000-0000B40D0000}"/>
    <cellStyle name="20% - Accent6 2 4 3 2 3" xfId="3903" xr:uid="{00000000-0005-0000-0000-0000B50D0000}"/>
    <cellStyle name="20% - Accent6 2 4 3 3" xfId="3904" xr:uid="{00000000-0005-0000-0000-0000B60D0000}"/>
    <cellStyle name="20% - Accent6 2 4 3 3 2" xfId="3905" xr:uid="{00000000-0005-0000-0000-0000B70D0000}"/>
    <cellStyle name="20% - Accent6 2 4 3 3 3" xfId="3906" xr:uid="{00000000-0005-0000-0000-0000B80D0000}"/>
    <cellStyle name="20% - Accent6 2 4 3 4" xfId="3907" xr:uid="{00000000-0005-0000-0000-0000B90D0000}"/>
    <cellStyle name="20% - Accent6 2 4 3 5" xfId="3908" xr:uid="{00000000-0005-0000-0000-0000BA0D0000}"/>
    <cellStyle name="20% - Accent6 2 4 3 6" xfId="3909" xr:uid="{00000000-0005-0000-0000-0000BB0D0000}"/>
    <cellStyle name="20% - Accent6 2 4 3 7" xfId="3910" xr:uid="{00000000-0005-0000-0000-0000BC0D0000}"/>
    <cellStyle name="20% - Accent6 2 4 3 8" xfId="3911" xr:uid="{00000000-0005-0000-0000-0000BD0D0000}"/>
    <cellStyle name="20% - Accent6 2 4 4" xfId="3912" xr:uid="{00000000-0005-0000-0000-0000BE0D0000}"/>
    <cellStyle name="20% - Accent6 2 4 4 2" xfId="3913" xr:uid="{00000000-0005-0000-0000-0000BF0D0000}"/>
    <cellStyle name="20% - Accent6 2 4 4 2 2" xfId="3914" xr:uid="{00000000-0005-0000-0000-0000C00D0000}"/>
    <cellStyle name="20% - Accent6 2 4 4 2 3" xfId="3915" xr:uid="{00000000-0005-0000-0000-0000C10D0000}"/>
    <cellStyle name="20% - Accent6 2 4 4 3" xfId="3916" xr:uid="{00000000-0005-0000-0000-0000C20D0000}"/>
    <cellStyle name="20% - Accent6 2 4 4 3 2" xfId="3917" xr:uid="{00000000-0005-0000-0000-0000C30D0000}"/>
    <cellStyle name="20% - Accent6 2 4 4 4" xfId="3918" xr:uid="{00000000-0005-0000-0000-0000C40D0000}"/>
    <cellStyle name="20% - Accent6 2 4 5" xfId="3919" xr:uid="{00000000-0005-0000-0000-0000C50D0000}"/>
    <cellStyle name="20% - Accent6 2 4 5 2" xfId="3920" xr:uid="{00000000-0005-0000-0000-0000C60D0000}"/>
    <cellStyle name="20% - Accent6 2 4 5 3" xfId="3921" xr:uid="{00000000-0005-0000-0000-0000C70D0000}"/>
    <cellStyle name="20% - Accent6 2 4 6" xfId="3922" xr:uid="{00000000-0005-0000-0000-0000C80D0000}"/>
    <cellStyle name="20% - Accent6 2 4 6 2" xfId="3923" xr:uid="{00000000-0005-0000-0000-0000C90D0000}"/>
    <cellStyle name="20% - Accent6 2 4 6 3" xfId="3924" xr:uid="{00000000-0005-0000-0000-0000CA0D0000}"/>
    <cellStyle name="20% - Accent6 2 4 7" xfId="3925" xr:uid="{00000000-0005-0000-0000-0000CB0D0000}"/>
    <cellStyle name="20% - Accent6 2 4 7 2" xfId="3926" xr:uid="{00000000-0005-0000-0000-0000CC0D0000}"/>
    <cellStyle name="20% - Accent6 2 4 8" xfId="3927" xr:uid="{00000000-0005-0000-0000-0000CD0D0000}"/>
    <cellStyle name="20% - Accent6 2 4 9" xfId="3928" xr:uid="{00000000-0005-0000-0000-0000CE0D0000}"/>
    <cellStyle name="20% - Accent6 2 5" xfId="3929" xr:uid="{00000000-0005-0000-0000-0000CF0D0000}"/>
    <cellStyle name="20% - Accent6 2 5 10" xfId="3930" xr:uid="{00000000-0005-0000-0000-0000D00D0000}"/>
    <cellStyle name="20% - Accent6 2 5 11" xfId="3931" xr:uid="{00000000-0005-0000-0000-0000D10D0000}"/>
    <cellStyle name="20% - Accent6 2 5 2" xfId="3932" xr:uid="{00000000-0005-0000-0000-0000D20D0000}"/>
    <cellStyle name="20% - Accent6 2 5 2 2" xfId="3933" xr:uid="{00000000-0005-0000-0000-0000D30D0000}"/>
    <cellStyle name="20% - Accent6 2 5 2 2 2" xfId="3934" xr:uid="{00000000-0005-0000-0000-0000D40D0000}"/>
    <cellStyle name="20% - Accent6 2 5 2 2 2 2" xfId="3935" xr:uid="{00000000-0005-0000-0000-0000D50D0000}"/>
    <cellStyle name="20% - Accent6 2 5 2 2 2 3" xfId="3936" xr:uid="{00000000-0005-0000-0000-0000D60D0000}"/>
    <cellStyle name="20% - Accent6 2 5 2 2 3" xfId="3937" xr:uid="{00000000-0005-0000-0000-0000D70D0000}"/>
    <cellStyle name="20% - Accent6 2 5 2 2 3 2" xfId="3938" xr:uid="{00000000-0005-0000-0000-0000D80D0000}"/>
    <cellStyle name="20% - Accent6 2 5 2 2 3 3" xfId="3939" xr:uid="{00000000-0005-0000-0000-0000D90D0000}"/>
    <cellStyle name="20% - Accent6 2 5 2 2 4" xfId="3940" xr:uid="{00000000-0005-0000-0000-0000DA0D0000}"/>
    <cellStyle name="20% - Accent6 2 5 2 2 5" xfId="3941" xr:uid="{00000000-0005-0000-0000-0000DB0D0000}"/>
    <cellStyle name="20% - Accent6 2 5 2 2 6" xfId="3942" xr:uid="{00000000-0005-0000-0000-0000DC0D0000}"/>
    <cellStyle name="20% - Accent6 2 5 2 2 7" xfId="3943" xr:uid="{00000000-0005-0000-0000-0000DD0D0000}"/>
    <cellStyle name="20% - Accent6 2 5 2 2 8" xfId="3944" xr:uid="{00000000-0005-0000-0000-0000DE0D0000}"/>
    <cellStyle name="20% - Accent6 2 5 2 3" xfId="3945" xr:uid="{00000000-0005-0000-0000-0000DF0D0000}"/>
    <cellStyle name="20% - Accent6 2 5 2 3 2" xfId="3946" xr:uid="{00000000-0005-0000-0000-0000E00D0000}"/>
    <cellStyle name="20% - Accent6 2 5 2 3 2 2" xfId="3947" xr:uid="{00000000-0005-0000-0000-0000E10D0000}"/>
    <cellStyle name="20% - Accent6 2 5 2 3 2 3" xfId="3948" xr:uid="{00000000-0005-0000-0000-0000E20D0000}"/>
    <cellStyle name="20% - Accent6 2 5 2 3 3" xfId="3949" xr:uid="{00000000-0005-0000-0000-0000E30D0000}"/>
    <cellStyle name="20% - Accent6 2 5 2 3 3 2" xfId="3950" xr:uid="{00000000-0005-0000-0000-0000E40D0000}"/>
    <cellStyle name="20% - Accent6 2 5 2 3 4" xfId="3951" xr:uid="{00000000-0005-0000-0000-0000E50D0000}"/>
    <cellStyle name="20% - Accent6 2 5 2 4" xfId="3952" xr:uid="{00000000-0005-0000-0000-0000E60D0000}"/>
    <cellStyle name="20% - Accent6 2 5 2 4 2" xfId="3953" xr:uid="{00000000-0005-0000-0000-0000E70D0000}"/>
    <cellStyle name="20% - Accent6 2 5 2 4 3" xfId="3954" xr:uid="{00000000-0005-0000-0000-0000E80D0000}"/>
    <cellStyle name="20% - Accent6 2 5 2 5" xfId="3955" xr:uid="{00000000-0005-0000-0000-0000E90D0000}"/>
    <cellStyle name="20% - Accent6 2 5 2 6" xfId="3956" xr:uid="{00000000-0005-0000-0000-0000EA0D0000}"/>
    <cellStyle name="20% - Accent6 2 5 2 6 2" xfId="3957" xr:uid="{00000000-0005-0000-0000-0000EB0D0000}"/>
    <cellStyle name="20% - Accent6 2 5 2 7" xfId="3958" xr:uid="{00000000-0005-0000-0000-0000EC0D0000}"/>
    <cellStyle name="20% - Accent6 2 5 2 8" xfId="3959" xr:uid="{00000000-0005-0000-0000-0000ED0D0000}"/>
    <cellStyle name="20% - Accent6 2 5 2 9" xfId="3960" xr:uid="{00000000-0005-0000-0000-0000EE0D0000}"/>
    <cellStyle name="20% - Accent6 2 5 3" xfId="3961" xr:uid="{00000000-0005-0000-0000-0000EF0D0000}"/>
    <cellStyle name="20% - Accent6 2 5 3 2" xfId="3962" xr:uid="{00000000-0005-0000-0000-0000F00D0000}"/>
    <cellStyle name="20% - Accent6 2 5 3 2 2" xfId="3963" xr:uid="{00000000-0005-0000-0000-0000F10D0000}"/>
    <cellStyle name="20% - Accent6 2 5 3 2 3" xfId="3964" xr:uid="{00000000-0005-0000-0000-0000F20D0000}"/>
    <cellStyle name="20% - Accent6 2 5 3 3" xfId="3965" xr:uid="{00000000-0005-0000-0000-0000F30D0000}"/>
    <cellStyle name="20% - Accent6 2 5 3 3 2" xfId="3966" xr:uid="{00000000-0005-0000-0000-0000F40D0000}"/>
    <cellStyle name="20% - Accent6 2 5 3 3 3" xfId="3967" xr:uid="{00000000-0005-0000-0000-0000F50D0000}"/>
    <cellStyle name="20% - Accent6 2 5 3 4" xfId="3968" xr:uid="{00000000-0005-0000-0000-0000F60D0000}"/>
    <cellStyle name="20% - Accent6 2 5 3 5" xfId="3969" xr:uid="{00000000-0005-0000-0000-0000F70D0000}"/>
    <cellStyle name="20% - Accent6 2 5 3 6" xfId="3970" xr:uid="{00000000-0005-0000-0000-0000F80D0000}"/>
    <cellStyle name="20% - Accent6 2 5 3 7" xfId="3971" xr:uid="{00000000-0005-0000-0000-0000F90D0000}"/>
    <cellStyle name="20% - Accent6 2 5 3 8" xfId="3972" xr:uid="{00000000-0005-0000-0000-0000FA0D0000}"/>
    <cellStyle name="20% - Accent6 2 5 4" xfId="3973" xr:uid="{00000000-0005-0000-0000-0000FB0D0000}"/>
    <cellStyle name="20% - Accent6 2 5 4 2" xfId="3974" xr:uid="{00000000-0005-0000-0000-0000FC0D0000}"/>
    <cellStyle name="20% - Accent6 2 5 4 2 2" xfId="3975" xr:uid="{00000000-0005-0000-0000-0000FD0D0000}"/>
    <cellStyle name="20% - Accent6 2 5 4 2 3" xfId="3976" xr:uid="{00000000-0005-0000-0000-0000FE0D0000}"/>
    <cellStyle name="20% - Accent6 2 5 4 3" xfId="3977" xr:uid="{00000000-0005-0000-0000-0000FF0D0000}"/>
    <cellStyle name="20% - Accent6 2 5 4 3 2" xfId="3978" xr:uid="{00000000-0005-0000-0000-0000000E0000}"/>
    <cellStyle name="20% - Accent6 2 5 4 4" xfId="3979" xr:uid="{00000000-0005-0000-0000-0000010E0000}"/>
    <cellStyle name="20% - Accent6 2 5 5" xfId="3980" xr:uid="{00000000-0005-0000-0000-0000020E0000}"/>
    <cellStyle name="20% - Accent6 2 5 5 2" xfId="3981" xr:uid="{00000000-0005-0000-0000-0000030E0000}"/>
    <cellStyle name="20% - Accent6 2 5 5 3" xfId="3982" xr:uid="{00000000-0005-0000-0000-0000040E0000}"/>
    <cellStyle name="20% - Accent6 2 5 6" xfId="3983" xr:uid="{00000000-0005-0000-0000-0000050E0000}"/>
    <cellStyle name="20% - Accent6 2 5 6 2" xfId="3984" xr:uid="{00000000-0005-0000-0000-0000060E0000}"/>
    <cellStyle name="20% - Accent6 2 5 6 3" xfId="3985" xr:uid="{00000000-0005-0000-0000-0000070E0000}"/>
    <cellStyle name="20% - Accent6 2 5 7" xfId="3986" xr:uid="{00000000-0005-0000-0000-0000080E0000}"/>
    <cellStyle name="20% - Accent6 2 5 7 2" xfId="3987" xr:uid="{00000000-0005-0000-0000-0000090E0000}"/>
    <cellStyle name="20% - Accent6 2 5 8" xfId="3988" xr:uid="{00000000-0005-0000-0000-00000A0E0000}"/>
    <cellStyle name="20% - Accent6 2 5 9" xfId="3989" xr:uid="{00000000-0005-0000-0000-00000B0E0000}"/>
    <cellStyle name="20% - Accent6 2 6" xfId="3990" xr:uid="{00000000-0005-0000-0000-00000C0E0000}"/>
    <cellStyle name="20% - Accent6 2 6 10" xfId="3991" xr:uid="{00000000-0005-0000-0000-00000D0E0000}"/>
    <cellStyle name="20% - Accent6 2 6 11" xfId="3992" xr:uid="{00000000-0005-0000-0000-00000E0E0000}"/>
    <cellStyle name="20% - Accent6 2 6 2" xfId="3993" xr:uid="{00000000-0005-0000-0000-00000F0E0000}"/>
    <cellStyle name="20% - Accent6 2 6 2 2" xfId="3994" xr:uid="{00000000-0005-0000-0000-0000100E0000}"/>
    <cellStyle name="20% - Accent6 2 6 2 2 2" xfId="3995" xr:uid="{00000000-0005-0000-0000-0000110E0000}"/>
    <cellStyle name="20% - Accent6 2 6 2 2 2 2" xfId="3996" xr:uid="{00000000-0005-0000-0000-0000120E0000}"/>
    <cellStyle name="20% - Accent6 2 6 2 2 2 3" xfId="3997" xr:uid="{00000000-0005-0000-0000-0000130E0000}"/>
    <cellStyle name="20% - Accent6 2 6 2 2 3" xfId="3998" xr:uid="{00000000-0005-0000-0000-0000140E0000}"/>
    <cellStyle name="20% - Accent6 2 6 2 2 3 2" xfId="3999" xr:uid="{00000000-0005-0000-0000-0000150E0000}"/>
    <cellStyle name="20% - Accent6 2 6 2 2 3 3" xfId="4000" xr:uid="{00000000-0005-0000-0000-0000160E0000}"/>
    <cellStyle name="20% - Accent6 2 6 2 2 4" xfId="4001" xr:uid="{00000000-0005-0000-0000-0000170E0000}"/>
    <cellStyle name="20% - Accent6 2 6 2 2 5" xfId="4002" xr:uid="{00000000-0005-0000-0000-0000180E0000}"/>
    <cellStyle name="20% - Accent6 2 6 2 2 6" xfId="4003" xr:uid="{00000000-0005-0000-0000-0000190E0000}"/>
    <cellStyle name="20% - Accent6 2 6 2 2 7" xfId="4004" xr:uid="{00000000-0005-0000-0000-00001A0E0000}"/>
    <cellStyle name="20% - Accent6 2 6 2 2 8" xfId="4005" xr:uid="{00000000-0005-0000-0000-00001B0E0000}"/>
    <cellStyle name="20% - Accent6 2 6 2 3" xfId="4006" xr:uid="{00000000-0005-0000-0000-00001C0E0000}"/>
    <cellStyle name="20% - Accent6 2 6 2 3 2" xfId="4007" xr:uid="{00000000-0005-0000-0000-00001D0E0000}"/>
    <cellStyle name="20% - Accent6 2 6 2 3 2 2" xfId="4008" xr:uid="{00000000-0005-0000-0000-00001E0E0000}"/>
    <cellStyle name="20% - Accent6 2 6 2 3 2 3" xfId="4009" xr:uid="{00000000-0005-0000-0000-00001F0E0000}"/>
    <cellStyle name="20% - Accent6 2 6 2 3 3" xfId="4010" xr:uid="{00000000-0005-0000-0000-0000200E0000}"/>
    <cellStyle name="20% - Accent6 2 6 2 3 3 2" xfId="4011" xr:uid="{00000000-0005-0000-0000-0000210E0000}"/>
    <cellStyle name="20% - Accent6 2 6 2 3 4" xfId="4012" xr:uid="{00000000-0005-0000-0000-0000220E0000}"/>
    <cellStyle name="20% - Accent6 2 6 2 4" xfId="4013" xr:uid="{00000000-0005-0000-0000-0000230E0000}"/>
    <cellStyle name="20% - Accent6 2 6 2 4 2" xfId="4014" xr:uid="{00000000-0005-0000-0000-0000240E0000}"/>
    <cellStyle name="20% - Accent6 2 6 2 4 3" xfId="4015" xr:uid="{00000000-0005-0000-0000-0000250E0000}"/>
    <cellStyle name="20% - Accent6 2 6 2 5" xfId="4016" xr:uid="{00000000-0005-0000-0000-0000260E0000}"/>
    <cellStyle name="20% - Accent6 2 6 2 6" xfId="4017" xr:uid="{00000000-0005-0000-0000-0000270E0000}"/>
    <cellStyle name="20% - Accent6 2 6 2 6 2" xfId="4018" xr:uid="{00000000-0005-0000-0000-0000280E0000}"/>
    <cellStyle name="20% - Accent6 2 6 2 7" xfId="4019" xr:uid="{00000000-0005-0000-0000-0000290E0000}"/>
    <cellStyle name="20% - Accent6 2 6 2 8" xfId="4020" xr:uid="{00000000-0005-0000-0000-00002A0E0000}"/>
    <cellStyle name="20% - Accent6 2 6 2 9" xfId="4021" xr:uid="{00000000-0005-0000-0000-00002B0E0000}"/>
    <cellStyle name="20% - Accent6 2 6 3" xfId="4022" xr:uid="{00000000-0005-0000-0000-00002C0E0000}"/>
    <cellStyle name="20% - Accent6 2 6 3 2" xfId="4023" xr:uid="{00000000-0005-0000-0000-00002D0E0000}"/>
    <cellStyle name="20% - Accent6 2 6 3 2 2" xfId="4024" xr:uid="{00000000-0005-0000-0000-00002E0E0000}"/>
    <cellStyle name="20% - Accent6 2 6 3 2 3" xfId="4025" xr:uid="{00000000-0005-0000-0000-00002F0E0000}"/>
    <cellStyle name="20% - Accent6 2 6 3 3" xfId="4026" xr:uid="{00000000-0005-0000-0000-0000300E0000}"/>
    <cellStyle name="20% - Accent6 2 6 3 3 2" xfId="4027" xr:uid="{00000000-0005-0000-0000-0000310E0000}"/>
    <cellStyle name="20% - Accent6 2 6 3 3 3" xfId="4028" xr:uid="{00000000-0005-0000-0000-0000320E0000}"/>
    <cellStyle name="20% - Accent6 2 6 3 4" xfId="4029" xr:uid="{00000000-0005-0000-0000-0000330E0000}"/>
    <cellStyle name="20% - Accent6 2 6 3 5" xfId="4030" xr:uid="{00000000-0005-0000-0000-0000340E0000}"/>
    <cellStyle name="20% - Accent6 2 6 3 6" xfId="4031" xr:uid="{00000000-0005-0000-0000-0000350E0000}"/>
    <cellStyle name="20% - Accent6 2 6 3 7" xfId="4032" xr:uid="{00000000-0005-0000-0000-0000360E0000}"/>
    <cellStyle name="20% - Accent6 2 6 3 8" xfId="4033" xr:uid="{00000000-0005-0000-0000-0000370E0000}"/>
    <cellStyle name="20% - Accent6 2 6 4" xfId="4034" xr:uid="{00000000-0005-0000-0000-0000380E0000}"/>
    <cellStyle name="20% - Accent6 2 6 4 2" xfId="4035" xr:uid="{00000000-0005-0000-0000-0000390E0000}"/>
    <cellStyle name="20% - Accent6 2 6 4 2 2" xfId="4036" xr:uid="{00000000-0005-0000-0000-00003A0E0000}"/>
    <cellStyle name="20% - Accent6 2 6 4 2 3" xfId="4037" xr:uid="{00000000-0005-0000-0000-00003B0E0000}"/>
    <cellStyle name="20% - Accent6 2 6 4 3" xfId="4038" xr:uid="{00000000-0005-0000-0000-00003C0E0000}"/>
    <cellStyle name="20% - Accent6 2 6 4 3 2" xfId="4039" xr:uid="{00000000-0005-0000-0000-00003D0E0000}"/>
    <cellStyle name="20% - Accent6 2 6 4 4" xfId="4040" xr:uid="{00000000-0005-0000-0000-00003E0E0000}"/>
    <cellStyle name="20% - Accent6 2 6 5" xfId="4041" xr:uid="{00000000-0005-0000-0000-00003F0E0000}"/>
    <cellStyle name="20% - Accent6 2 6 5 2" xfId="4042" xr:uid="{00000000-0005-0000-0000-0000400E0000}"/>
    <cellStyle name="20% - Accent6 2 6 5 3" xfId="4043" xr:uid="{00000000-0005-0000-0000-0000410E0000}"/>
    <cellStyle name="20% - Accent6 2 6 6" xfId="4044" xr:uid="{00000000-0005-0000-0000-0000420E0000}"/>
    <cellStyle name="20% - Accent6 2 6 6 2" xfId="4045" xr:uid="{00000000-0005-0000-0000-0000430E0000}"/>
    <cellStyle name="20% - Accent6 2 6 6 3" xfId="4046" xr:uid="{00000000-0005-0000-0000-0000440E0000}"/>
    <cellStyle name="20% - Accent6 2 6 7" xfId="4047" xr:uid="{00000000-0005-0000-0000-0000450E0000}"/>
    <cellStyle name="20% - Accent6 2 6 7 2" xfId="4048" xr:uid="{00000000-0005-0000-0000-0000460E0000}"/>
    <cellStyle name="20% - Accent6 2 6 8" xfId="4049" xr:uid="{00000000-0005-0000-0000-0000470E0000}"/>
    <cellStyle name="20% - Accent6 2 6 9" xfId="4050" xr:uid="{00000000-0005-0000-0000-0000480E0000}"/>
    <cellStyle name="20% - Accent6 2 7" xfId="4051" xr:uid="{00000000-0005-0000-0000-0000490E0000}"/>
    <cellStyle name="20% - Accent6 2 7 2" xfId="4052" xr:uid="{00000000-0005-0000-0000-00004A0E0000}"/>
    <cellStyle name="20% - Accent6 2 7 2 2" xfId="4053" xr:uid="{00000000-0005-0000-0000-00004B0E0000}"/>
    <cellStyle name="20% - Accent6 2 7 2 3" xfId="4054" xr:uid="{00000000-0005-0000-0000-00004C0E0000}"/>
    <cellStyle name="20% - Accent6 2 7 3" xfId="4055" xr:uid="{00000000-0005-0000-0000-00004D0E0000}"/>
    <cellStyle name="20% - Accent6 2 7 3 2" xfId="4056" xr:uid="{00000000-0005-0000-0000-00004E0E0000}"/>
    <cellStyle name="20% - Accent6 2 7 4" xfId="4057" xr:uid="{00000000-0005-0000-0000-00004F0E0000}"/>
    <cellStyle name="20% - Accent6 2 8" xfId="4058" xr:uid="{00000000-0005-0000-0000-0000500E0000}"/>
    <cellStyle name="20% - Accent6 2 8 2" xfId="4059" xr:uid="{00000000-0005-0000-0000-0000510E0000}"/>
    <cellStyle name="20% - Accent6 2 8 3" xfId="4060" xr:uid="{00000000-0005-0000-0000-0000520E0000}"/>
    <cellStyle name="20% - Accent6 2 9" xfId="4061" xr:uid="{00000000-0005-0000-0000-0000530E0000}"/>
    <cellStyle name="20% - Accent6 2 9 2" xfId="4062" xr:uid="{00000000-0005-0000-0000-0000540E0000}"/>
    <cellStyle name="20% - Accent6 2 9 3" xfId="4063" xr:uid="{00000000-0005-0000-0000-0000550E0000}"/>
    <cellStyle name="20% - Accent6 2_Dec monthly report" xfId="4064" xr:uid="{00000000-0005-0000-0000-0000560E0000}"/>
    <cellStyle name="20% - Accent6 20" xfId="4065" xr:uid="{00000000-0005-0000-0000-0000570E0000}"/>
    <cellStyle name="20% - Accent6 20 2" xfId="4066" xr:uid="{00000000-0005-0000-0000-0000580E0000}"/>
    <cellStyle name="20% - Accent6 20 3" xfId="4067" xr:uid="{00000000-0005-0000-0000-0000590E0000}"/>
    <cellStyle name="20% - Accent6 21" xfId="4068" xr:uid="{00000000-0005-0000-0000-00005A0E0000}"/>
    <cellStyle name="20% - Accent6 21 2" xfId="4069" xr:uid="{00000000-0005-0000-0000-00005B0E0000}"/>
    <cellStyle name="20% - Accent6 21 3" xfId="4070" xr:uid="{00000000-0005-0000-0000-00005C0E0000}"/>
    <cellStyle name="20% - Accent6 22" xfId="4071" xr:uid="{00000000-0005-0000-0000-00005D0E0000}"/>
    <cellStyle name="20% - Accent6 23" xfId="4072" xr:uid="{00000000-0005-0000-0000-00005E0E0000}"/>
    <cellStyle name="20% - Accent6 24" xfId="4073" xr:uid="{00000000-0005-0000-0000-00005F0E0000}"/>
    <cellStyle name="20% - Accent6 3" xfId="4074" xr:uid="{00000000-0005-0000-0000-0000600E0000}"/>
    <cellStyle name="20% - Accent6 3 10" xfId="4075" xr:uid="{00000000-0005-0000-0000-0000610E0000}"/>
    <cellStyle name="20% - Accent6 3 11" xfId="4076" xr:uid="{00000000-0005-0000-0000-0000620E0000}"/>
    <cellStyle name="20% - Accent6 3 12" xfId="4077" xr:uid="{00000000-0005-0000-0000-0000630E0000}"/>
    <cellStyle name="20% - Accent6 3 13" xfId="4078" xr:uid="{00000000-0005-0000-0000-0000640E0000}"/>
    <cellStyle name="20% - Accent6 3 14" xfId="4079" xr:uid="{00000000-0005-0000-0000-0000650E0000}"/>
    <cellStyle name="20% - Accent6 3 2" xfId="4080" xr:uid="{00000000-0005-0000-0000-0000660E0000}"/>
    <cellStyle name="20% - Accent6 3 2 2" xfId="4081" xr:uid="{00000000-0005-0000-0000-0000670E0000}"/>
    <cellStyle name="20% - Accent6 3 2 2 10" xfId="4082" xr:uid="{00000000-0005-0000-0000-0000680E0000}"/>
    <cellStyle name="20% - Accent6 3 2 2 2" xfId="4083" xr:uid="{00000000-0005-0000-0000-0000690E0000}"/>
    <cellStyle name="20% - Accent6 3 2 2 2 2" xfId="4084" xr:uid="{00000000-0005-0000-0000-00006A0E0000}"/>
    <cellStyle name="20% - Accent6 3 2 2 2 2 2" xfId="4085" xr:uid="{00000000-0005-0000-0000-00006B0E0000}"/>
    <cellStyle name="20% - Accent6 3 2 2 2 2 3" xfId="4086" xr:uid="{00000000-0005-0000-0000-00006C0E0000}"/>
    <cellStyle name="20% - Accent6 3 2 2 2 3" xfId="4087" xr:uid="{00000000-0005-0000-0000-00006D0E0000}"/>
    <cellStyle name="20% - Accent6 3 2 2 2 3 2" xfId="4088" xr:uid="{00000000-0005-0000-0000-00006E0E0000}"/>
    <cellStyle name="20% - Accent6 3 2 2 2 3 3" xfId="4089" xr:uid="{00000000-0005-0000-0000-00006F0E0000}"/>
    <cellStyle name="20% - Accent6 3 2 2 2 4" xfId="4090" xr:uid="{00000000-0005-0000-0000-0000700E0000}"/>
    <cellStyle name="20% - Accent6 3 2 2 2 5" xfId="4091" xr:uid="{00000000-0005-0000-0000-0000710E0000}"/>
    <cellStyle name="20% - Accent6 3 2 2 2 6" xfId="4092" xr:uid="{00000000-0005-0000-0000-0000720E0000}"/>
    <cellStyle name="20% - Accent6 3 2 2 2 7" xfId="4093" xr:uid="{00000000-0005-0000-0000-0000730E0000}"/>
    <cellStyle name="20% - Accent6 3 2 2 2 8" xfId="4094" xr:uid="{00000000-0005-0000-0000-0000740E0000}"/>
    <cellStyle name="20% - Accent6 3 2 2 3" xfId="4095" xr:uid="{00000000-0005-0000-0000-0000750E0000}"/>
    <cellStyle name="20% - Accent6 3 2 2 3 2" xfId="4096" xr:uid="{00000000-0005-0000-0000-0000760E0000}"/>
    <cellStyle name="20% - Accent6 3 2 2 3 3" xfId="4097" xr:uid="{00000000-0005-0000-0000-0000770E0000}"/>
    <cellStyle name="20% - Accent6 3 2 2 4" xfId="4098" xr:uid="{00000000-0005-0000-0000-0000780E0000}"/>
    <cellStyle name="20% - Accent6 3 2 2 4 2" xfId="4099" xr:uid="{00000000-0005-0000-0000-0000790E0000}"/>
    <cellStyle name="20% - Accent6 3 2 2 4 3" xfId="4100" xr:uid="{00000000-0005-0000-0000-00007A0E0000}"/>
    <cellStyle name="20% - Accent6 3 2 2 5" xfId="4101" xr:uid="{00000000-0005-0000-0000-00007B0E0000}"/>
    <cellStyle name="20% - Accent6 3 2 2 5 2" xfId="4102" xr:uid="{00000000-0005-0000-0000-00007C0E0000}"/>
    <cellStyle name="20% - Accent6 3 2 2 5 3" xfId="4103" xr:uid="{00000000-0005-0000-0000-00007D0E0000}"/>
    <cellStyle name="20% - Accent6 3 2 2 6" xfId="4104" xr:uid="{00000000-0005-0000-0000-00007E0E0000}"/>
    <cellStyle name="20% - Accent6 3 2 2 7" xfId="4105" xr:uid="{00000000-0005-0000-0000-00007F0E0000}"/>
    <cellStyle name="20% - Accent6 3 2 2 8" xfId="4106" xr:uid="{00000000-0005-0000-0000-0000800E0000}"/>
    <cellStyle name="20% - Accent6 3 2 2 9" xfId="4107" xr:uid="{00000000-0005-0000-0000-0000810E0000}"/>
    <cellStyle name="20% - Accent6 3 2 3" xfId="4108" xr:uid="{00000000-0005-0000-0000-0000820E0000}"/>
    <cellStyle name="20% - Accent6 3 2 3 2" xfId="4109" xr:uid="{00000000-0005-0000-0000-0000830E0000}"/>
    <cellStyle name="20% - Accent6 3 2 3 2 2" xfId="4110" xr:uid="{00000000-0005-0000-0000-0000840E0000}"/>
    <cellStyle name="20% - Accent6 3 2 3 2 3" xfId="4111" xr:uid="{00000000-0005-0000-0000-0000850E0000}"/>
    <cellStyle name="20% - Accent6 3 2 3 3" xfId="4112" xr:uid="{00000000-0005-0000-0000-0000860E0000}"/>
    <cellStyle name="20% - Accent6 3 2 3 3 2" xfId="4113" xr:uid="{00000000-0005-0000-0000-0000870E0000}"/>
    <cellStyle name="20% - Accent6 3 2 3 4" xfId="4114" xr:uid="{00000000-0005-0000-0000-0000880E0000}"/>
    <cellStyle name="20% - Accent6 3 2 4" xfId="4115" xr:uid="{00000000-0005-0000-0000-0000890E0000}"/>
    <cellStyle name="20% - Accent6 3 2 4 2" xfId="4116" xr:uid="{00000000-0005-0000-0000-00008A0E0000}"/>
    <cellStyle name="20% - Accent6 3 2 4 3" xfId="4117" xr:uid="{00000000-0005-0000-0000-00008B0E0000}"/>
    <cellStyle name="20% - Accent6 3 2 5" xfId="4118" xr:uid="{00000000-0005-0000-0000-00008C0E0000}"/>
    <cellStyle name="20% - Accent6 3 2 5 2" xfId="4119" xr:uid="{00000000-0005-0000-0000-00008D0E0000}"/>
    <cellStyle name="20% - Accent6 3 2 5 3" xfId="4120" xr:uid="{00000000-0005-0000-0000-00008E0E0000}"/>
    <cellStyle name="20% - Accent6 3 2 6" xfId="4121" xr:uid="{00000000-0005-0000-0000-00008F0E0000}"/>
    <cellStyle name="20% - Accent6 3 2 7" xfId="4122" xr:uid="{00000000-0005-0000-0000-0000900E0000}"/>
    <cellStyle name="20% - Accent6 3 2 8" xfId="4123" xr:uid="{00000000-0005-0000-0000-0000910E0000}"/>
    <cellStyle name="20% - Accent6 3 2 9" xfId="4124" xr:uid="{00000000-0005-0000-0000-0000920E0000}"/>
    <cellStyle name="20% - Accent6 3 3" xfId="4125" xr:uid="{00000000-0005-0000-0000-0000930E0000}"/>
    <cellStyle name="20% - Accent6 3 3 2" xfId="4126" xr:uid="{00000000-0005-0000-0000-0000940E0000}"/>
    <cellStyle name="20% - Accent6 3 3 2 2" xfId="4127" xr:uid="{00000000-0005-0000-0000-0000950E0000}"/>
    <cellStyle name="20% - Accent6 3 3 2 3" xfId="4128" xr:uid="{00000000-0005-0000-0000-0000960E0000}"/>
    <cellStyle name="20% - Accent6 3 3 2 3 2" xfId="4129" xr:uid="{00000000-0005-0000-0000-0000970E0000}"/>
    <cellStyle name="20% - Accent6 3 3 3" xfId="4130" xr:uid="{00000000-0005-0000-0000-0000980E0000}"/>
    <cellStyle name="20% - Accent6 3 3 3 2" xfId="4131" xr:uid="{00000000-0005-0000-0000-0000990E0000}"/>
    <cellStyle name="20% - Accent6 3 3 3 3" xfId="4132" xr:uid="{00000000-0005-0000-0000-00009A0E0000}"/>
    <cellStyle name="20% - Accent6 3 3 4" xfId="4133" xr:uid="{00000000-0005-0000-0000-00009B0E0000}"/>
    <cellStyle name="20% - Accent6 3 3 4 2" xfId="4134" xr:uid="{00000000-0005-0000-0000-00009C0E0000}"/>
    <cellStyle name="20% - Accent6 3 3 5" xfId="4135" xr:uid="{00000000-0005-0000-0000-00009D0E0000}"/>
    <cellStyle name="20% - Accent6 3 3 6" xfId="4136" xr:uid="{00000000-0005-0000-0000-00009E0E0000}"/>
    <cellStyle name="20% - Accent6 3 3 7" xfId="4137" xr:uid="{00000000-0005-0000-0000-00009F0E0000}"/>
    <cellStyle name="20% - Accent6 3 3 8" xfId="4138" xr:uid="{00000000-0005-0000-0000-0000A00E0000}"/>
    <cellStyle name="20% - Accent6 3 4" xfId="4139" xr:uid="{00000000-0005-0000-0000-0000A10E0000}"/>
    <cellStyle name="20% - Accent6 3 4 2" xfId="4140" xr:uid="{00000000-0005-0000-0000-0000A20E0000}"/>
    <cellStyle name="20% - Accent6 3 4 2 2" xfId="4141" xr:uid="{00000000-0005-0000-0000-0000A30E0000}"/>
    <cellStyle name="20% - Accent6 3 4 2 3" xfId="4142" xr:uid="{00000000-0005-0000-0000-0000A40E0000}"/>
    <cellStyle name="20% - Accent6 3 4 3" xfId="4143" xr:uid="{00000000-0005-0000-0000-0000A50E0000}"/>
    <cellStyle name="20% - Accent6 3 4 3 2" xfId="4144" xr:uid="{00000000-0005-0000-0000-0000A60E0000}"/>
    <cellStyle name="20% - Accent6 3 4 3 3" xfId="4145" xr:uid="{00000000-0005-0000-0000-0000A70E0000}"/>
    <cellStyle name="20% - Accent6 3 4 4" xfId="4146" xr:uid="{00000000-0005-0000-0000-0000A80E0000}"/>
    <cellStyle name="20% - Accent6 3 4 4 2" xfId="4147" xr:uid="{00000000-0005-0000-0000-0000A90E0000}"/>
    <cellStyle name="20% - Accent6 3 4 5" xfId="4148" xr:uid="{00000000-0005-0000-0000-0000AA0E0000}"/>
    <cellStyle name="20% - Accent6 3 4 6" xfId="4149" xr:uid="{00000000-0005-0000-0000-0000AB0E0000}"/>
    <cellStyle name="20% - Accent6 3 4 7" xfId="4150" xr:uid="{00000000-0005-0000-0000-0000AC0E0000}"/>
    <cellStyle name="20% - Accent6 3 4 8" xfId="4151" xr:uid="{00000000-0005-0000-0000-0000AD0E0000}"/>
    <cellStyle name="20% - Accent6 3 5" xfId="4152" xr:uid="{00000000-0005-0000-0000-0000AE0E0000}"/>
    <cellStyle name="20% - Accent6 3 5 2" xfId="4153" xr:uid="{00000000-0005-0000-0000-0000AF0E0000}"/>
    <cellStyle name="20% - Accent6 3 5 2 2" xfId="4154" xr:uid="{00000000-0005-0000-0000-0000B00E0000}"/>
    <cellStyle name="20% - Accent6 3 5 2 3" xfId="4155" xr:uid="{00000000-0005-0000-0000-0000B10E0000}"/>
    <cellStyle name="20% - Accent6 3 5 3" xfId="4156" xr:uid="{00000000-0005-0000-0000-0000B20E0000}"/>
    <cellStyle name="20% - Accent6 3 5 3 2" xfId="4157" xr:uid="{00000000-0005-0000-0000-0000B30E0000}"/>
    <cellStyle name="20% - Accent6 3 5 4" xfId="4158" xr:uid="{00000000-0005-0000-0000-0000B40E0000}"/>
    <cellStyle name="20% - Accent6 3 5 5" xfId="4159" xr:uid="{00000000-0005-0000-0000-0000B50E0000}"/>
    <cellStyle name="20% - Accent6 3 5 6" xfId="4160" xr:uid="{00000000-0005-0000-0000-0000B60E0000}"/>
    <cellStyle name="20% - Accent6 3 5 7" xfId="4161" xr:uid="{00000000-0005-0000-0000-0000B70E0000}"/>
    <cellStyle name="20% - Accent6 3 5 8" xfId="4162" xr:uid="{00000000-0005-0000-0000-0000B80E0000}"/>
    <cellStyle name="20% - Accent6 3 6" xfId="4163" xr:uid="{00000000-0005-0000-0000-0000B90E0000}"/>
    <cellStyle name="20% - Accent6 3 6 2" xfId="4164" xr:uid="{00000000-0005-0000-0000-0000BA0E0000}"/>
    <cellStyle name="20% - Accent6 3 6 3" xfId="4165" xr:uid="{00000000-0005-0000-0000-0000BB0E0000}"/>
    <cellStyle name="20% - Accent6 3 7" xfId="4166" xr:uid="{00000000-0005-0000-0000-0000BC0E0000}"/>
    <cellStyle name="20% - Accent6 3 7 2" xfId="4167" xr:uid="{00000000-0005-0000-0000-0000BD0E0000}"/>
    <cellStyle name="20% - Accent6 3 7 3" xfId="4168" xr:uid="{00000000-0005-0000-0000-0000BE0E0000}"/>
    <cellStyle name="20% - Accent6 3 8" xfId="4169" xr:uid="{00000000-0005-0000-0000-0000BF0E0000}"/>
    <cellStyle name="20% - Accent6 3 8 2" xfId="4170" xr:uid="{00000000-0005-0000-0000-0000C00E0000}"/>
    <cellStyle name="20% - Accent6 3 8 3" xfId="4171" xr:uid="{00000000-0005-0000-0000-0000C10E0000}"/>
    <cellStyle name="20% - Accent6 3 9" xfId="4172" xr:uid="{00000000-0005-0000-0000-0000C20E0000}"/>
    <cellStyle name="20% - Accent6 3 9 2" xfId="4173" xr:uid="{00000000-0005-0000-0000-0000C30E0000}"/>
    <cellStyle name="20% - Accent6 3 9 3" xfId="4174" xr:uid="{00000000-0005-0000-0000-0000C40E0000}"/>
    <cellStyle name="20% - Accent6 4" xfId="4175" xr:uid="{00000000-0005-0000-0000-0000C50E0000}"/>
    <cellStyle name="20% - Accent6 4 10" xfId="4176" xr:uid="{00000000-0005-0000-0000-0000C60E0000}"/>
    <cellStyle name="20% - Accent6 4 11" xfId="4177" xr:uid="{00000000-0005-0000-0000-0000C70E0000}"/>
    <cellStyle name="20% - Accent6 4 12" xfId="4178" xr:uid="{00000000-0005-0000-0000-0000C80E0000}"/>
    <cellStyle name="20% - Accent6 4 13" xfId="4179" xr:uid="{00000000-0005-0000-0000-0000C90E0000}"/>
    <cellStyle name="20% - Accent6 4 2" xfId="4180" xr:uid="{00000000-0005-0000-0000-0000CA0E0000}"/>
    <cellStyle name="20% - Accent6 4 2 2" xfId="4181" xr:uid="{00000000-0005-0000-0000-0000CB0E0000}"/>
    <cellStyle name="20% - Accent6 4 2 2 2" xfId="4182" xr:uid="{00000000-0005-0000-0000-0000CC0E0000}"/>
    <cellStyle name="20% - Accent6 4 2 2 2 2" xfId="4183" xr:uid="{00000000-0005-0000-0000-0000CD0E0000}"/>
    <cellStyle name="20% - Accent6 4 2 2 2 2 2" xfId="4184" xr:uid="{00000000-0005-0000-0000-0000CE0E0000}"/>
    <cellStyle name="20% - Accent6 4 2 2 2 2 3" xfId="4185" xr:uid="{00000000-0005-0000-0000-0000CF0E0000}"/>
    <cellStyle name="20% - Accent6 4 2 2 2 3" xfId="4186" xr:uid="{00000000-0005-0000-0000-0000D00E0000}"/>
    <cellStyle name="20% - Accent6 4 2 2 2 3 2" xfId="4187" xr:uid="{00000000-0005-0000-0000-0000D10E0000}"/>
    <cellStyle name="20% - Accent6 4 2 2 2 3 3" xfId="4188" xr:uid="{00000000-0005-0000-0000-0000D20E0000}"/>
    <cellStyle name="20% - Accent6 4 2 2 2 4" xfId="4189" xr:uid="{00000000-0005-0000-0000-0000D30E0000}"/>
    <cellStyle name="20% - Accent6 4 2 2 2 5" xfId="4190" xr:uid="{00000000-0005-0000-0000-0000D40E0000}"/>
    <cellStyle name="20% - Accent6 4 2 2 2 6" xfId="4191" xr:uid="{00000000-0005-0000-0000-0000D50E0000}"/>
    <cellStyle name="20% - Accent6 4 2 2 2 7" xfId="4192" xr:uid="{00000000-0005-0000-0000-0000D60E0000}"/>
    <cellStyle name="20% - Accent6 4 2 2 2 8" xfId="4193" xr:uid="{00000000-0005-0000-0000-0000D70E0000}"/>
    <cellStyle name="20% - Accent6 4 2 2 3" xfId="4194" xr:uid="{00000000-0005-0000-0000-0000D80E0000}"/>
    <cellStyle name="20% - Accent6 4 2 2 3 2" xfId="4195" xr:uid="{00000000-0005-0000-0000-0000D90E0000}"/>
    <cellStyle name="20% - Accent6 4 2 2 3 3" xfId="4196" xr:uid="{00000000-0005-0000-0000-0000DA0E0000}"/>
    <cellStyle name="20% - Accent6 4 2 2 4" xfId="4197" xr:uid="{00000000-0005-0000-0000-0000DB0E0000}"/>
    <cellStyle name="20% - Accent6 4 2 2 4 2" xfId="4198" xr:uid="{00000000-0005-0000-0000-0000DC0E0000}"/>
    <cellStyle name="20% - Accent6 4 2 2 4 3" xfId="4199" xr:uid="{00000000-0005-0000-0000-0000DD0E0000}"/>
    <cellStyle name="20% - Accent6 4 2 2 5" xfId="4200" xr:uid="{00000000-0005-0000-0000-0000DE0E0000}"/>
    <cellStyle name="20% - Accent6 4 2 2 5 2" xfId="4201" xr:uid="{00000000-0005-0000-0000-0000DF0E0000}"/>
    <cellStyle name="20% - Accent6 4 2 2 6" xfId="4202" xr:uid="{00000000-0005-0000-0000-0000E00E0000}"/>
    <cellStyle name="20% - Accent6 4 2 2 7" xfId="4203" xr:uid="{00000000-0005-0000-0000-0000E10E0000}"/>
    <cellStyle name="20% - Accent6 4 2 2 8" xfId="4204" xr:uid="{00000000-0005-0000-0000-0000E20E0000}"/>
    <cellStyle name="20% - Accent6 4 2 2 9" xfId="4205" xr:uid="{00000000-0005-0000-0000-0000E30E0000}"/>
    <cellStyle name="20% - Accent6 4 2 3" xfId="4206" xr:uid="{00000000-0005-0000-0000-0000E40E0000}"/>
    <cellStyle name="20% - Accent6 4 2 3 2" xfId="4207" xr:uid="{00000000-0005-0000-0000-0000E50E0000}"/>
    <cellStyle name="20% - Accent6 4 2 3 2 2" xfId="4208" xr:uid="{00000000-0005-0000-0000-0000E60E0000}"/>
    <cellStyle name="20% - Accent6 4 2 3 2 3" xfId="4209" xr:uid="{00000000-0005-0000-0000-0000E70E0000}"/>
    <cellStyle name="20% - Accent6 4 2 3 3" xfId="4210" xr:uid="{00000000-0005-0000-0000-0000E80E0000}"/>
    <cellStyle name="20% - Accent6 4 2 3 3 2" xfId="4211" xr:uid="{00000000-0005-0000-0000-0000E90E0000}"/>
    <cellStyle name="20% - Accent6 4 2 3 4" xfId="4212" xr:uid="{00000000-0005-0000-0000-0000EA0E0000}"/>
    <cellStyle name="20% - Accent6 4 2 4" xfId="4213" xr:uid="{00000000-0005-0000-0000-0000EB0E0000}"/>
    <cellStyle name="20% - Accent6 4 2 4 2" xfId="4214" xr:uid="{00000000-0005-0000-0000-0000EC0E0000}"/>
    <cellStyle name="20% - Accent6 4 2 4 3" xfId="4215" xr:uid="{00000000-0005-0000-0000-0000ED0E0000}"/>
    <cellStyle name="20% - Accent6 4 2 5" xfId="4216" xr:uid="{00000000-0005-0000-0000-0000EE0E0000}"/>
    <cellStyle name="20% - Accent6 4 2 5 2" xfId="4217" xr:uid="{00000000-0005-0000-0000-0000EF0E0000}"/>
    <cellStyle name="20% - Accent6 4 2 5 3" xfId="4218" xr:uid="{00000000-0005-0000-0000-0000F00E0000}"/>
    <cellStyle name="20% - Accent6 4 2 6" xfId="4219" xr:uid="{00000000-0005-0000-0000-0000F10E0000}"/>
    <cellStyle name="20% - Accent6 4 2 7" xfId="4220" xr:uid="{00000000-0005-0000-0000-0000F20E0000}"/>
    <cellStyle name="20% - Accent6 4 2 8" xfId="4221" xr:uid="{00000000-0005-0000-0000-0000F30E0000}"/>
    <cellStyle name="20% - Accent6 4 2 9" xfId="4222" xr:uid="{00000000-0005-0000-0000-0000F40E0000}"/>
    <cellStyle name="20% - Accent6 4 3" xfId="4223" xr:uid="{00000000-0005-0000-0000-0000F50E0000}"/>
    <cellStyle name="20% - Accent6 4 3 2" xfId="4224" xr:uid="{00000000-0005-0000-0000-0000F60E0000}"/>
    <cellStyle name="20% - Accent6 4 3 2 2" xfId="4225" xr:uid="{00000000-0005-0000-0000-0000F70E0000}"/>
    <cellStyle name="20% - Accent6 4 3 2 3" xfId="4226" xr:uid="{00000000-0005-0000-0000-0000F80E0000}"/>
    <cellStyle name="20% - Accent6 4 3 3" xfId="4227" xr:uid="{00000000-0005-0000-0000-0000F90E0000}"/>
    <cellStyle name="20% - Accent6 4 3 3 2" xfId="4228" xr:uid="{00000000-0005-0000-0000-0000FA0E0000}"/>
    <cellStyle name="20% - Accent6 4 3 3 3" xfId="4229" xr:uid="{00000000-0005-0000-0000-0000FB0E0000}"/>
    <cellStyle name="20% - Accent6 4 3 4" xfId="4230" xr:uid="{00000000-0005-0000-0000-0000FC0E0000}"/>
    <cellStyle name="20% - Accent6 4 3 4 2" xfId="4231" xr:uid="{00000000-0005-0000-0000-0000FD0E0000}"/>
    <cellStyle name="20% - Accent6 4 3 5" xfId="4232" xr:uid="{00000000-0005-0000-0000-0000FE0E0000}"/>
    <cellStyle name="20% - Accent6 4 3 6" xfId="4233" xr:uid="{00000000-0005-0000-0000-0000FF0E0000}"/>
    <cellStyle name="20% - Accent6 4 3 7" xfId="4234" xr:uid="{00000000-0005-0000-0000-0000000F0000}"/>
    <cellStyle name="20% - Accent6 4 3 8" xfId="4235" xr:uid="{00000000-0005-0000-0000-0000010F0000}"/>
    <cellStyle name="20% - Accent6 4 4" xfId="4236" xr:uid="{00000000-0005-0000-0000-0000020F0000}"/>
    <cellStyle name="20% - Accent6 4 4 2" xfId="4237" xr:uid="{00000000-0005-0000-0000-0000030F0000}"/>
    <cellStyle name="20% - Accent6 4 4 2 2" xfId="4238" xr:uid="{00000000-0005-0000-0000-0000040F0000}"/>
    <cellStyle name="20% - Accent6 4 4 2 3" xfId="4239" xr:uid="{00000000-0005-0000-0000-0000050F0000}"/>
    <cellStyle name="20% - Accent6 4 4 3" xfId="4240" xr:uid="{00000000-0005-0000-0000-0000060F0000}"/>
    <cellStyle name="20% - Accent6 4 4 3 2" xfId="4241" xr:uid="{00000000-0005-0000-0000-0000070F0000}"/>
    <cellStyle name="20% - Accent6 4 4 3 3" xfId="4242" xr:uid="{00000000-0005-0000-0000-0000080F0000}"/>
    <cellStyle name="20% - Accent6 4 4 4" xfId="4243" xr:uid="{00000000-0005-0000-0000-0000090F0000}"/>
    <cellStyle name="20% - Accent6 4 4 5" xfId="4244" xr:uid="{00000000-0005-0000-0000-00000A0F0000}"/>
    <cellStyle name="20% - Accent6 4 4 6" xfId="4245" xr:uid="{00000000-0005-0000-0000-00000B0F0000}"/>
    <cellStyle name="20% - Accent6 4 4 7" xfId="4246" xr:uid="{00000000-0005-0000-0000-00000C0F0000}"/>
    <cellStyle name="20% - Accent6 4 4 8" xfId="4247" xr:uid="{00000000-0005-0000-0000-00000D0F0000}"/>
    <cellStyle name="20% - Accent6 4 5" xfId="4248" xr:uid="{00000000-0005-0000-0000-00000E0F0000}"/>
    <cellStyle name="20% - Accent6 4 5 2" xfId="4249" xr:uid="{00000000-0005-0000-0000-00000F0F0000}"/>
    <cellStyle name="20% - Accent6 4 5 2 2" xfId="4250" xr:uid="{00000000-0005-0000-0000-0000100F0000}"/>
    <cellStyle name="20% - Accent6 4 5 2 3" xfId="4251" xr:uid="{00000000-0005-0000-0000-0000110F0000}"/>
    <cellStyle name="20% - Accent6 4 5 3" xfId="4252" xr:uid="{00000000-0005-0000-0000-0000120F0000}"/>
    <cellStyle name="20% - Accent6 4 5 3 2" xfId="4253" xr:uid="{00000000-0005-0000-0000-0000130F0000}"/>
    <cellStyle name="20% - Accent6 4 5 4" xfId="4254" xr:uid="{00000000-0005-0000-0000-0000140F0000}"/>
    <cellStyle name="20% - Accent6 4 6" xfId="4255" xr:uid="{00000000-0005-0000-0000-0000150F0000}"/>
    <cellStyle name="20% - Accent6 4 6 2" xfId="4256" xr:uid="{00000000-0005-0000-0000-0000160F0000}"/>
    <cellStyle name="20% - Accent6 4 6 3" xfId="4257" xr:uid="{00000000-0005-0000-0000-0000170F0000}"/>
    <cellStyle name="20% - Accent6 4 7" xfId="4258" xr:uid="{00000000-0005-0000-0000-0000180F0000}"/>
    <cellStyle name="20% - Accent6 4 7 2" xfId="4259" xr:uid="{00000000-0005-0000-0000-0000190F0000}"/>
    <cellStyle name="20% - Accent6 4 7 3" xfId="4260" xr:uid="{00000000-0005-0000-0000-00001A0F0000}"/>
    <cellStyle name="20% - Accent6 4 8" xfId="4261" xr:uid="{00000000-0005-0000-0000-00001B0F0000}"/>
    <cellStyle name="20% - Accent6 4 8 2" xfId="4262" xr:uid="{00000000-0005-0000-0000-00001C0F0000}"/>
    <cellStyle name="20% - Accent6 4 8 3" xfId="4263" xr:uid="{00000000-0005-0000-0000-00001D0F0000}"/>
    <cellStyle name="20% - Accent6 4 9" xfId="4264" xr:uid="{00000000-0005-0000-0000-00001E0F0000}"/>
    <cellStyle name="20% - Accent6 5" xfId="4265" xr:uid="{00000000-0005-0000-0000-00001F0F0000}"/>
    <cellStyle name="20% - Accent6 5 10" xfId="4266" xr:uid="{00000000-0005-0000-0000-0000200F0000}"/>
    <cellStyle name="20% - Accent6 5 11" xfId="4267" xr:uid="{00000000-0005-0000-0000-0000210F0000}"/>
    <cellStyle name="20% - Accent6 5 12" xfId="4268" xr:uid="{00000000-0005-0000-0000-0000220F0000}"/>
    <cellStyle name="20% - Accent6 5 2" xfId="4269" xr:uid="{00000000-0005-0000-0000-0000230F0000}"/>
    <cellStyle name="20% - Accent6 5 2 2" xfId="4270" xr:uid="{00000000-0005-0000-0000-0000240F0000}"/>
    <cellStyle name="20% - Accent6 5 2 2 2" xfId="4271" xr:uid="{00000000-0005-0000-0000-0000250F0000}"/>
    <cellStyle name="20% - Accent6 5 2 2 2 2" xfId="4272" xr:uid="{00000000-0005-0000-0000-0000260F0000}"/>
    <cellStyle name="20% - Accent6 5 2 2 2 2 2" xfId="4273" xr:uid="{00000000-0005-0000-0000-0000270F0000}"/>
    <cellStyle name="20% - Accent6 5 2 2 2 2 3" xfId="4274" xr:uid="{00000000-0005-0000-0000-0000280F0000}"/>
    <cellStyle name="20% - Accent6 5 2 2 2 3" xfId="4275" xr:uid="{00000000-0005-0000-0000-0000290F0000}"/>
    <cellStyle name="20% - Accent6 5 2 2 2 3 2" xfId="4276" xr:uid="{00000000-0005-0000-0000-00002A0F0000}"/>
    <cellStyle name="20% - Accent6 5 2 2 2 3 3" xfId="4277" xr:uid="{00000000-0005-0000-0000-00002B0F0000}"/>
    <cellStyle name="20% - Accent6 5 2 2 2 4" xfId="4278" xr:uid="{00000000-0005-0000-0000-00002C0F0000}"/>
    <cellStyle name="20% - Accent6 5 2 2 2 5" xfId="4279" xr:uid="{00000000-0005-0000-0000-00002D0F0000}"/>
    <cellStyle name="20% - Accent6 5 2 2 2 6" xfId="4280" xr:uid="{00000000-0005-0000-0000-00002E0F0000}"/>
    <cellStyle name="20% - Accent6 5 2 2 2 7" xfId="4281" xr:uid="{00000000-0005-0000-0000-00002F0F0000}"/>
    <cellStyle name="20% - Accent6 5 2 2 2 8" xfId="4282" xr:uid="{00000000-0005-0000-0000-0000300F0000}"/>
    <cellStyle name="20% - Accent6 5 2 2 3" xfId="4283" xr:uid="{00000000-0005-0000-0000-0000310F0000}"/>
    <cellStyle name="20% - Accent6 5 2 2 3 2" xfId="4284" xr:uid="{00000000-0005-0000-0000-0000320F0000}"/>
    <cellStyle name="20% - Accent6 5 2 2 3 3" xfId="4285" xr:uid="{00000000-0005-0000-0000-0000330F0000}"/>
    <cellStyle name="20% - Accent6 5 2 2 4" xfId="4286" xr:uid="{00000000-0005-0000-0000-0000340F0000}"/>
    <cellStyle name="20% - Accent6 5 2 2 4 2" xfId="4287" xr:uid="{00000000-0005-0000-0000-0000350F0000}"/>
    <cellStyle name="20% - Accent6 5 2 2 4 3" xfId="4288" xr:uid="{00000000-0005-0000-0000-0000360F0000}"/>
    <cellStyle name="20% - Accent6 5 2 2 5" xfId="4289" xr:uid="{00000000-0005-0000-0000-0000370F0000}"/>
    <cellStyle name="20% - Accent6 5 2 2 5 2" xfId="4290" xr:uid="{00000000-0005-0000-0000-0000380F0000}"/>
    <cellStyle name="20% - Accent6 5 2 2 6" xfId="4291" xr:uid="{00000000-0005-0000-0000-0000390F0000}"/>
    <cellStyle name="20% - Accent6 5 2 2 7" xfId="4292" xr:uid="{00000000-0005-0000-0000-00003A0F0000}"/>
    <cellStyle name="20% - Accent6 5 2 2 8" xfId="4293" xr:uid="{00000000-0005-0000-0000-00003B0F0000}"/>
    <cellStyle name="20% - Accent6 5 2 2 9" xfId="4294" xr:uid="{00000000-0005-0000-0000-00003C0F0000}"/>
    <cellStyle name="20% - Accent6 5 2 3" xfId="4295" xr:uid="{00000000-0005-0000-0000-00003D0F0000}"/>
    <cellStyle name="20% - Accent6 5 2 3 2" xfId="4296" xr:uid="{00000000-0005-0000-0000-00003E0F0000}"/>
    <cellStyle name="20% - Accent6 5 2 3 2 2" xfId="4297" xr:uid="{00000000-0005-0000-0000-00003F0F0000}"/>
    <cellStyle name="20% - Accent6 5 2 3 2 3" xfId="4298" xr:uid="{00000000-0005-0000-0000-0000400F0000}"/>
    <cellStyle name="20% - Accent6 5 2 3 3" xfId="4299" xr:uid="{00000000-0005-0000-0000-0000410F0000}"/>
    <cellStyle name="20% - Accent6 5 2 3 3 2" xfId="4300" xr:uid="{00000000-0005-0000-0000-0000420F0000}"/>
    <cellStyle name="20% - Accent6 5 2 3 4" xfId="4301" xr:uid="{00000000-0005-0000-0000-0000430F0000}"/>
    <cellStyle name="20% - Accent6 5 2 4" xfId="4302" xr:uid="{00000000-0005-0000-0000-0000440F0000}"/>
    <cellStyle name="20% - Accent6 5 2 5" xfId="4303" xr:uid="{00000000-0005-0000-0000-0000450F0000}"/>
    <cellStyle name="20% - Accent6 5 2_Dec monthly report" xfId="4304" xr:uid="{00000000-0005-0000-0000-0000460F0000}"/>
    <cellStyle name="20% - Accent6 5 3" xfId="4305" xr:uid="{00000000-0005-0000-0000-0000470F0000}"/>
    <cellStyle name="20% - Accent6 5 3 2" xfId="4306" xr:uid="{00000000-0005-0000-0000-0000480F0000}"/>
    <cellStyle name="20% - Accent6 5 3 2 2" xfId="4307" xr:uid="{00000000-0005-0000-0000-0000490F0000}"/>
    <cellStyle name="20% - Accent6 5 3 2 3" xfId="4308" xr:uid="{00000000-0005-0000-0000-00004A0F0000}"/>
    <cellStyle name="20% - Accent6 5 3 3" xfId="4309" xr:uid="{00000000-0005-0000-0000-00004B0F0000}"/>
    <cellStyle name="20% - Accent6 5 3 3 2" xfId="4310" xr:uid="{00000000-0005-0000-0000-00004C0F0000}"/>
    <cellStyle name="20% - Accent6 5 3 3 3" xfId="4311" xr:uid="{00000000-0005-0000-0000-00004D0F0000}"/>
    <cellStyle name="20% - Accent6 5 3 4" xfId="4312" xr:uid="{00000000-0005-0000-0000-00004E0F0000}"/>
    <cellStyle name="20% - Accent6 5 3 4 2" xfId="4313" xr:uid="{00000000-0005-0000-0000-00004F0F0000}"/>
    <cellStyle name="20% - Accent6 5 3 5" xfId="4314" xr:uid="{00000000-0005-0000-0000-0000500F0000}"/>
    <cellStyle name="20% - Accent6 5 3 6" xfId="4315" xr:uid="{00000000-0005-0000-0000-0000510F0000}"/>
    <cellStyle name="20% - Accent6 5 3 7" xfId="4316" xr:uid="{00000000-0005-0000-0000-0000520F0000}"/>
    <cellStyle name="20% - Accent6 5 3 8" xfId="4317" xr:uid="{00000000-0005-0000-0000-0000530F0000}"/>
    <cellStyle name="20% - Accent6 5 4" xfId="4318" xr:uid="{00000000-0005-0000-0000-0000540F0000}"/>
    <cellStyle name="20% - Accent6 5 4 2" xfId="4319" xr:uid="{00000000-0005-0000-0000-0000550F0000}"/>
    <cellStyle name="20% - Accent6 5 4 2 2" xfId="4320" xr:uid="{00000000-0005-0000-0000-0000560F0000}"/>
    <cellStyle name="20% - Accent6 5 4 2 3" xfId="4321" xr:uid="{00000000-0005-0000-0000-0000570F0000}"/>
    <cellStyle name="20% - Accent6 5 4 3" xfId="4322" xr:uid="{00000000-0005-0000-0000-0000580F0000}"/>
    <cellStyle name="20% - Accent6 5 4 3 2" xfId="4323" xr:uid="{00000000-0005-0000-0000-0000590F0000}"/>
    <cellStyle name="20% - Accent6 5 4 3 3" xfId="4324" xr:uid="{00000000-0005-0000-0000-00005A0F0000}"/>
    <cellStyle name="20% - Accent6 5 4 4" xfId="4325" xr:uid="{00000000-0005-0000-0000-00005B0F0000}"/>
    <cellStyle name="20% - Accent6 5 4 5" xfId="4326" xr:uid="{00000000-0005-0000-0000-00005C0F0000}"/>
    <cellStyle name="20% - Accent6 5 4 6" xfId="4327" xr:uid="{00000000-0005-0000-0000-00005D0F0000}"/>
    <cellStyle name="20% - Accent6 5 4 7" xfId="4328" xr:uid="{00000000-0005-0000-0000-00005E0F0000}"/>
    <cellStyle name="20% - Accent6 5 4 8" xfId="4329" xr:uid="{00000000-0005-0000-0000-00005F0F0000}"/>
    <cellStyle name="20% - Accent6 5 5" xfId="4330" xr:uid="{00000000-0005-0000-0000-0000600F0000}"/>
    <cellStyle name="20% - Accent6 5 5 2" xfId="4331" xr:uid="{00000000-0005-0000-0000-0000610F0000}"/>
    <cellStyle name="20% - Accent6 5 5 3" xfId="4332" xr:uid="{00000000-0005-0000-0000-0000620F0000}"/>
    <cellStyle name="20% - Accent6 5 6" xfId="4333" xr:uid="{00000000-0005-0000-0000-0000630F0000}"/>
    <cellStyle name="20% - Accent6 5 6 2" xfId="4334" xr:uid="{00000000-0005-0000-0000-0000640F0000}"/>
    <cellStyle name="20% - Accent6 5 6 3" xfId="4335" xr:uid="{00000000-0005-0000-0000-0000650F0000}"/>
    <cellStyle name="20% - Accent6 5 7" xfId="4336" xr:uid="{00000000-0005-0000-0000-0000660F0000}"/>
    <cellStyle name="20% - Accent6 5 7 2" xfId="4337" xr:uid="{00000000-0005-0000-0000-0000670F0000}"/>
    <cellStyle name="20% - Accent6 5 7 3" xfId="4338" xr:uid="{00000000-0005-0000-0000-0000680F0000}"/>
    <cellStyle name="20% - Accent6 5 8" xfId="4339" xr:uid="{00000000-0005-0000-0000-0000690F0000}"/>
    <cellStyle name="20% - Accent6 5 9" xfId="4340" xr:uid="{00000000-0005-0000-0000-00006A0F0000}"/>
    <cellStyle name="20% - Accent6 6" xfId="4341" xr:uid="{00000000-0005-0000-0000-00006B0F0000}"/>
    <cellStyle name="20% - Accent6 6 2" xfId="4342" xr:uid="{00000000-0005-0000-0000-00006C0F0000}"/>
    <cellStyle name="20% - Accent6 6 2 2" xfId="4343" xr:uid="{00000000-0005-0000-0000-00006D0F0000}"/>
    <cellStyle name="20% - Accent6 6 2 2 2" xfId="4344" xr:uid="{00000000-0005-0000-0000-00006E0F0000}"/>
    <cellStyle name="20% - Accent6 6 2 2 2 2" xfId="4345" xr:uid="{00000000-0005-0000-0000-00006F0F0000}"/>
    <cellStyle name="20% - Accent6 6 2 2 2 3" xfId="4346" xr:uid="{00000000-0005-0000-0000-0000700F0000}"/>
    <cellStyle name="20% - Accent6 6 2 2 3" xfId="4347" xr:uid="{00000000-0005-0000-0000-0000710F0000}"/>
    <cellStyle name="20% - Accent6 6 2 2 3 2" xfId="4348" xr:uid="{00000000-0005-0000-0000-0000720F0000}"/>
    <cellStyle name="20% - Accent6 6 2 2 3 3" xfId="4349" xr:uid="{00000000-0005-0000-0000-0000730F0000}"/>
    <cellStyle name="20% - Accent6 6 2 2 4" xfId="4350" xr:uid="{00000000-0005-0000-0000-0000740F0000}"/>
    <cellStyle name="20% - Accent6 6 2 2 5" xfId="4351" xr:uid="{00000000-0005-0000-0000-0000750F0000}"/>
    <cellStyle name="20% - Accent6 6 2 2 6" xfId="4352" xr:uid="{00000000-0005-0000-0000-0000760F0000}"/>
    <cellStyle name="20% - Accent6 6 2 2 7" xfId="4353" xr:uid="{00000000-0005-0000-0000-0000770F0000}"/>
    <cellStyle name="20% - Accent6 6 2 2 8" xfId="4354" xr:uid="{00000000-0005-0000-0000-0000780F0000}"/>
    <cellStyle name="20% - Accent6 6 2 3" xfId="4355" xr:uid="{00000000-0005-0000-0000-0000790F0000}"/>
    <cellStyle name="20% - Accent6 6 2 3 2" xfId="4356" xr:uid="{00000000-0005-0000-0000-00007A0F0000}"/>
    <cellStyle name="20% - Accent6 6 2 3 3" xfId="4357" xr:uid="{00000000-0005-0000-0000-00007B0F0000}"/>
    <cellStyle name="20% - Accent6 6 2 4" xfId="4358" xr:uid="{00000000-0005-0000-0000-00007C0F0000}"/>
    <cellStyle name="20% - Accent6 6 2 4 2" xfId="4359" xr:uid="{00000000-0005-0000-0000-00007D0F0000}"/>
    <cellStyle name="20% - Accent6 6 2 4 3" xfId="4360" xr:uid="{00000000-0005-0000-0000-00007E0F0000}"/>
    <cellStyle name="20% - Accent6 6 2 5" xfId="4361" xr:uid="{00000000-0005-0000-0000-00007F0F0000}"/>
    <cellStyle name="20% - Accent6 6 2 5 2" xfId="4362" xr:uid="{00000000-0005-0000-0000-0000800F0000}"/>
    <cellStyle name="20% - Accent6 6 2 6" xfId="4363" xr:uid="{00000000-0005-0000-0000-0000810F0000}"/>
    <cellStyle name="20% - Accent6 6 2 7" xfId="4364" xr:uid="{00000000-0005-0000-0000-0000820F0000}"/>
    <cellStyle name="20% - Accent6 6 2 8" xfId="4365" xr:uid="{00000000-0005-0000-0000-0000830F0000}"/>
    <cellStyle name="20% - Accent6 6 2 9" xfId="4366" xr:uid="{00000000-0005-0000-0000-0000840F0000}"/>
    <cellStyle name="20% - Accent6 6 3" xfId="4367" xr:uid="{00000000-0005-0000-0000-0000850F0000}"/>
    <cellStyle name="20% - Accent6 6 3 2" xfId="4368" xr:uid="{00000000-0005-0000-0000-0000860F0000}"/>
    <cellStyle name="20% - Accent6 6 3 2 2" xfId="4369" xr:uid="{00000000-0005-0000-0000-0000870F0000}"/>
    <cellStyle name="20% - Accent6 6 3 2 3" xfId="4370" xr:uid="{00000000-0005-0000-0000-0000880F0000}"/>
    <cellStyle name="20% - Accent6 6 3 3" xfId="4371" xr:uid="{00000000-0005-0000-0000-0000890F0000}"/>
    <cellStyle name="20% - Accent6 6 3 3 2" xfId="4372" xr:uid="{00000000-0005-0000-0000-00008A0F0000}"/>
    <cellStyle name="20% - Accent6 6 3 4" xfId="4373" xr:uid="{00000000-0005-0000-0000-00008B0F0000}"/>
    <cellStyle name="20% - Accent6 6 4" xfId="4374" xr:uid="{00000000-0005-0000-0000-00008C0F0000}"/>
    <cellStyle name="20% - Accent6 6 5" xfId="4375" xr:uid="{00000000-0005-0000-0000-00008D0F0000}"/>
    <cellStyle name="20% - Accent6 6_Dec monthly report" xfId="4376" xr:uid="{00000000-0005-0000-0000-00008E0F0000}"/>
    <cellStyle name="20% - Accent6 7" xfId="4377" xr:uid="{00000000-0005-0000-0000-00008F0F0000}"/>
    <cellStyle name="20% - Accent6 7 2" xfId="4378" xr:uid="{00000000-0005-0000-0000-0000900F0000}"/>
    <cellStyle name="20% - Accent6 7 3" xfId="4379" xr:uid="{00000000-0005-0000-0000-0000910F0000}"/>
    <cellStyle name="20% - Accent6 7 4" xfId="4380" xr:uid="{00000000-0005-0000-0000-0000920F0000}"/>
    <cellStyle name="20% - Accent6 8" xfId="4381" xr:uid="{00000000-0005-0000-0000-0000930F0000}"/>
    <cellStyle name="20% - Accent6 8 2" xfId="4382" xr:uid="{00000000-0005-0000-0000-0000940F0000}"/>
    <cellStyle name="20% - Accent6 8 2 2" xfId="4383" xr:uid="{00000000-0005-0000-0000-0000950F0000}"/>
    <cellStyle name="20% - Accent6 8 2 3" xfId="4384" xr:uid="{00000000-0005-0000-0000-0000960F0000}"/>
    <cellStyle name="20% - Accent6 8 2 3 2" xfId="4385" xr:uid="{00000000-0005-0000-0000-0000970F0000}"/>
    <cellStyle name="20% - Accent6 8 3" xfId="4386" xr:uid="{00000000-0005-0000-0000-0000980F0000}"/>
    <cellStyle name="20% - Accent6 8 3 2" xfId="4387" xr:uid="{00000000-0005-0000-0000-0000990F0000}"/>
    <cellStyle name="20% - Accent6 8 3 3" xfId="4388" xr:uid="{00000000-0005-0000-0000-00009A0F0000}"/>
    <cellStyle name="20% - Accent6 8 4" xfId="4389" xr:uid="{00000000-0005-0000-0000-00009B0F0000}"/>
    <cellStyle name="20% - Accent6 8 4 2" xfId="4390" xr:uid="{00000000-0005-0000-0000-00009C0F0000}"/>
    <cellStyle name="20% - Accent6 8 5" xfId="4391" xr:uid="{00000000-0005-0000-0000-00009D0F0000}"/>
    <cellStyle name="20% - Accent6 8 6" xfId="4392" xr:uid="{00000000-0005-0000-0000-00009E0F0000}"/>
    <cellStyle name="20% - Accent6 8 7" xfId="4393" xr:uid="{00000000-0005-0000-0000-00009F0F0000}"/>
    <cellStyle name="20% - Accent6 8 8" xfId="4394" xr:uid="{00000000-0005-0000-0000-0000A00F0000}"/>
    <cellStyle name="20% - Accent6 9" xfId="4395" xr:uid="{00000000-0005-0000-0000-0000A10F0000}"/>
    <cellStyle name="20% - Accent6 9 2" xfId="4396" xr:uid="{00000000-0005-0000-0000-0000A20F0000}"/>
    <cellStyle name="20% - Accent6 9 2 2" xfId="4397" xr:uid="{00000000-0005-0000-0000-0000A30F0000}"/>
    <cellStyle name="20% - Accent6 9 2 3" xfId="4398" xr:uid="{00000000-0005-0000-0000-0000A40F0000}"/>
    <cellStyle name="20% - Accent6 9 3" xfId="4399" xr:uid="{00000000-0005-0000-0000-0000A50F0000}"/>
    <cellStyle name="20% - Accent6 9 3 2" xfId="4400" xr:uid="{00000000-0005-0000-0000-0000A60F0000}"/>
    <cellStyle name="20% - Accent6 9 3 3" xfId="4401" xr:uid="{00000000-0005-0000-0000-0000A70F0000}"/>
    <cellStyle name="20% - Accent6 9 4" xfId="4402" xr:uid="{00000000-0005-0000-0000-0000A80F0000}"/>
    <cellStyle name="20% - Accent6 9 4 2" xfId="4403" xr:uid="{00000000-0005-0000-0000-0000A90F0000}"/>
    <cellStyle name="20% - Accent6 9 5" xfId="4404" xr:uid="{00000000-0005-0000-0000-0000AA0F0000}"/>
    <cellStyle name="20% - Accent6 9 6" xfId="4405" xr:uid="{00000000-0005-0000-0000-0000AB0F0000}"/>
    <cellStyle name="20% - Accent6 9 7" xfId="4406" xr:uid="{00000000-0005-0000-0000-0000AC0F0000}"/>
    <cellStyle name="20% - Accent6 9 8" xfId="4407" xr:uid="{00000000-0005-0000-0000-0000AD0F0000}"/>
    <cellStyle name="2decimal" xfId="4408" xr:uid="{00000000-0005-0000-0000-0000AE0F0000}"/>
    <cellStyle name="40% - Accent1 10" xfId="4409" xr:uid="{00000000-0005-0000-0000-0000AF0F0000}"/>
    <cellStyle name="40% - Accent1 10 2" xfId="4410" xr:uid="{00000000-0005-0000-0000-0000B00F0000}"/>
    <cellStyle name="40% - Accent1 10 2 2" xfId="4411" xr:uid="{00000000-0005-0000-0000-0000B10F0000}"/>
    <cellStyle name="40% - Accent1 10 2 3" xfId="4412" xr:uid="{00000000-0005-0000-0000-0000B20F0000}"/>
    <cellStyle name="40% - Accent1 10 3" xfId="4413" xr:uid="{00000000-0005-0000-0000-0000B30F0000}"/>
    <cellStyle name="40% - Accent1 10 4" xfId="4414" xr:uid="{00000000-0005-0000-0000-0000B40F0000}"/>
    <cellStyle name="40% - Accent1 10 4 2" xfId="4415" xr:uid="{00000000-0005-0000-0000-0000B50F0000}"/>
    <cellStyle name="40% - Accent1 10 5" xfId="4416" xr:uid="{00000000-0005-0000-0000-0000B60F0000}"/>
    <cellStyle name="40% - Accent1 11" xfId="4417" xr:uid="{00000000-0005-0000-0000-0000B70F0000}"/>
    <cellStyle name="40% - Accent1 11 2" xfId="4418" xr:uid="{00000000-0005-0000-0000-0000B80F0000}"/>
    <cellStyle name="40% - Accent1 11 3" xfId="4419" xr:uid="{00000000-0005-0000-0000-0000B90F0000}"/>
    <cellStyle name="40% - Accent1 11 3 2" xfId="4420" xr:uid="{00000000-0005-0000-0000-0000BA0F0000}"/>
    <cellStyle name="40% - Accent1 12" xfId="4421" xr:uid="{00000000-0005-0000-0000-0000BB0F0000}"/>
    <cellStyle name="40% - Accent1 12 2" xfId="4422" xr:uid="{00000000-0005-0000-0000-0000BC0F0000}"/>
    <cellStyle name="40% - Accent1 12 3" xfId="4423" xr:uid="{00000000-0005-0000-0000-0000BD0F0000}"/>
    <cellStyle name="40% - Accent1 13" xfId="4424" xr:uid="{00000000-0005-0000-0000-0000BE0F0000}"/>
    <cellStyle name="40% - Accent1 13 2" xfId="4425" xr:uid="{00000000-0005-0000-0000-0000BF0F0000}"/>
    <cellStyle name="40% - Accent1 13 3" xfId="4426" xr:uid="{00000000-0005-0000-0000-0000C00F0000}"/>
    <cellStyle name="40% - Accent1 14" xfId="4427" xr:uid="{00000000-0005-0000-0000-0000C10F0000}"/>
    <cellStyle name="40% - Accent1 14 2" xfId="4428" xr:uid="{00000000-0005-0000-0000-0000C20F0000}"/>
    <cellStyle name="40% - Accent1 14 3" xfId="4429" xr:uid="{00000000-0005-0000-0000-0000C30F0000}"/>
    <cellStyle name="40% - Accent1 15" xfId="4430" xr:uid="{00000000-0005-0000-0000-0000C40F0000}"/>
    <cellStyle name="40% - Accent1 15 2" xfId="4431" xr:uid="{00000000-0005-0000-0000-0000C50F0000}"/>
    <cellStyle name="40% - Accent1 15 3" xfId="4432" xr:uid="{00000000-0005-0000-0000-0000C60F0000}"/>
    <cellStyle name="40% - Accent1 16" xfId="4433" xr:uid="{00000000-0005-0000-0000-0000C70F0000}"/>
    <cellStyle name="40% - Accent1 16 2" xfId="4434" xr:uid="{00000000-0005-0000-0000-0000C80F0000}"/>
    <cellStyle name="40% - Accent1 16 3" xfId="4435" xr:uid="{00000000-0005-0000-0000-0000C90F0000}"/>
    <cellStyle name="40% - Accent1 17" xfId="4436" xr:uid="{00000000-0005-0000-0000-0000CA0F0000}"/>
    <cellStyle name="40% - Accent1 17 2" xfId="4437" xr:uid="{00000000-0005-0000-0000-0000CB0F0000}"/>
    <cellStyle name="40% - Accent1 17 3" xfId="4438" xr:uid="{00000000-0005-0000-0000-0000CC0F0000}"/>
    <cellStyle name="40% - Accent1 18" xfId="4439" xr:uid="{00000000-0005-0000-0000-0000CD0F0000}"/>
    <cellStyle name="40% - Accent1 18 2" xfId="4440" xr:uid="{00000000-0005-0000-0000-0000CE0F0000}"/>
    <cellStyle name="40% - Accent1 18 3" xfId="4441" xr:uid="{00000000-0005-0000-0000-0000CF0F0000}"/>
    <cellStyle name="40% - Accent1 19" xfId="4442" xr:uid="{00000000-0005-0000-0000-0000D00F0000}"/>
    <cellStyle name="40% - Accent1 19 2" xfId="4443" xr:uid="{00000000-0005-0000-0000-0000D10F0000}"/>
    <cellStyle name="40% - Accent1 19 3" xfId="4444" xr:uid="{00000000-0005-0000-0000-0000D20F0000}"/>
    <cellStyle name="40% - Accent1 2" xfId="4445" xr:uid="{00000000-0005-0000-0000-0000D30F0000}"/>
    <cellStyle name="40% - Accent1 2 10" xfId="4446" xr:uid="{00000000-0005-0000-0000-0000D40F0000}"/>
    <cellStyle name="40% - Accent1 2 10 2" xfId="4447" xr:uid="{00000000-0005-0000-0000-0000D50F0000}"/>
    <cellStyle name="40% - Accent1 2 10 3" xfId="4448" xr:uid="{00000000-0005-0000-0000-0000D60F0000}"/>
    <cellStyle name="40% - Accent1 2 11" xfId="4449" xr:uid="{00000000-0005-0000-0000-0000D70F0000}"/>
    <cellStyle name="40% - Accent1 2 11 2" xfId="4450" xr:uid="{00000000-0005-0000-0000-0000D80F0000}"/>
    <cellStyle name="40% - Accent1 2 11 3" xfId="4451" xr:uid="{00000000-0005-0000-0000-0000D90F0000}"/>
    <cellStyle name="40% - Accent1 2 12" xfId="4452" xr:uid="{00000000-0005-0000-0000-0000DA0F0000}"/>
    <cellStyle name="40% - Accent1 2 12 2" xfId="4453" xr:uid="{00000000-0005-0000-0000-0000DB0F0000}"/>
    <cellStyle name="40% - Accent1 2 12 3" xfId="4454" xr:uid="{00000000-0005-0000-0000-0000DC0F0000}"/>
    <cellStyle name="40% - Accent1 2 13" xfId="4455" xr:uid="{00000000-0005-0000-0000-0000DD0F0000}"/>
    <cellStyle name="40% - Accent1 2 14" xfId="4456" xr:uid="{00000000-0005-0000-0000-0000DE0F0000}"/>
    <cellStyle name="40% - Accent1 2 2" xfId="4457" xr:uid="{00000000-0005-0000-0000-0000DF0F0000}"/>
    <cellStyle name="40% - Accent1 2 2 2" xfId="4458" xr:uid="{00000000-0005-0000-0000-0000E00F0000}"/>
    <cellStyle name="40% - Accent1 2 2 2 2" xfId="4459" xr:uid="{00000000-0005-0000-0000-0000E10F0000}"/>
    <cellStyle name="40% - Accent1 2 2 2 3" xfId="4460" xr:uid="{00000000-0005-0000-0000-0000E20F0000}"/>
    <cellStyle name="40% - Accent1 2 2 2 4" xfId="4461" xr:uid="{00000000-0005-0000-0000-0000E30F0000}"/>
    <cellStyle name="40% - Accent1 2 2 3" xfId="4462" xr:uid="{00000000-0005-0000-0000-0000E40F0000}"/>
    <cellStyle name="40% - Accent1 2 2 3 2" xfId="4463" xr:uid="{00000000-0005-0000-0000-0000E50F0000}"/>
    <cellStyle name="40% - Accent1 2 2 3 3" xfId="4464" xr:uid="{00000000-0005-0000-0000-0000E60F0000}"/>
    <cellStyle name="40% - Accent1 2 2 4" xfId="4465" xr:uid="{00000000-0005-0000-0000-0000E70F0000}"/>
    <cellStyle name="40% - Accent1 2 2 4 2" xfId="4466" xr:uid="{00000000-0005-0000-0000-0000E80F0000}"/>
    <cellStyle name="40% - Accent1 2 2 4 3" xfId="4467" xr:uid="{00000000-0005-0000-0000-0000E90F0000}"/>
    <cellStyle name="40% - Accent1 2 2 5" xfId="4468" xr:uid="{00000000-0005-0000-0000-0000EA0F0000}"/>
    <cellStyle name="40% - Accent1 2 2 6" xfId="4469" xr:uid="{00000000-0005-0000-0000-0000EB0F0000}"/>
    <cellStyle name="40% - Accent1 2 2 7" xfId="4470" xr:uid="{00000000-0005-0000-0000-0000EC0F0000}"/>
    <cellStyle name="40% - Accent1 2 2 8" xfId="4471" xr:uid="{00000000-0005-0000-0000-0000ED0F0000}"/>
    <cellStyle name="40% - Accent1 2 2_Dec monthly report" xfId="4472" xr:uid="{00000000-0005-0000-0000-0000EE0F0000}"/>
    <cellStyle name="40% - Accent1 2 3" xfId="4473" xr:uid="{00000000-0005-0000-0000-0000EF0F0000}"/>
    <cellStyle name="40% - Accent1 2 3 10" xfId="4474" xr:uid="{00000000-0005-0000-0000-0000F00F0000}"/>
    <cellStyle name="40% - Accent1 2 3 11" xfId="4475" xr:uid="{00000000-0005-0000-0000-0000F10F0000}"/>
    <cellStyle name="40% - Accent1 2 3 2" xfId="4476" xr:uid="{00000000-0005-0000-0000-0000F20F0000}"/>
    <cellStyle name="40% - Accent1 2 3 2 10" xfId="4477" xr:uid="{00000000-0005-0000-0000-0000F30F0000}"/>
    <cellStyle name="40% - Accent1 2 3 2 2" xfId="4478" xr:uid="{00000000-0005-0000-0000-0000F40F0000}"/>
    <cellStyle name="40% - Accent1 2 3 2 2 2" xfId="4479" xr:uid="{00000000-0005-0000-0000-0000F50F0000}"/>
    <cellStyle name="40% - Accent1 2 3 2 2 2 2" xfId="4480" xr:uid="{00000000-0005-0000-0000-0000F60F0000}"/>
    <cellStyle name="40% - Accent1 2 3 2 2 2 3" xfId="4481" xr:uid="{00000000-0005-0000-0000-0000F70F0000}"/>
    <cellStyle name="40% - Accent1 2 3 2 2 3" xfId="4482" xr:uid="{00000000-0005-0000-0000-0000F80F0000}"/>
    <cellStyle name="40% - Accent1 2 3 2 2 3 2" xfId="4483" xr:uid="{00000000-0005-0000-0000-0000F90F0000}"/>
    <cellStyle name="40% - Accent1 2 3 2 2 3 3" xfId="4484" xr:uid="{00000000-0005-0000-0000-0000FA0F0000}"/>
    <cellStyle name="40% - Accent1 2 3 2 2 4" xfId="4485" xr:uid="{00000000-0005-0000-0000-0000FB0F0000}"/>
    <cellStyle name="40% - Accent1 2 3 2 2 5" xfId="4486" xr:uid="{00000000-0005-0000-0000-0000FC0F0000}"/>
    <cellStyle name="40% - Accent1 2 3 2 2 6" xfId="4487" xr:uid="{00000000-0005-0000-0000-0000FD0F0000}"/>
    <cellStyle name="40% - Accent1 2 3 2 2 7" xfId="4488" xr:uid="{00000000-0005-0000-0000-0000FE0F0000}"/>
    <cellStyle name="40% - Accent1 2 3 2 2 8" xfId="4489" xr:uid="{00000000-0005-0000-0000-0000FF0F0000}"/>
    <cellStyle name="40% - Accent1 2 3 2 3" xfId="4490" xr:uid="{00000000-0005-0000-0000-000000100000}"/>
    <cellStyle name="40% - Accent1 2 3 2 3 2" xfId="4491" xr:uid="{00000000-0005-0000-0000-000001100000}"/>
    <cellStyle name="40% - Accent1 2 3 2 3 2 2" xfId="4492" xr:uid="{00000000-0005-0000-0000-000002100000}"/>
    <cellStyle name="40% - Accent1 2 3 2 3 2 3" xfId="4493" xr:uid="{00000000-0005-0000-0000-000003100000}"/>
    <cellStyle name="40% - Accent1 2 3 2 3 3" xfId="4494" xr:uid="{00000000-0005-0000-0000-000004100000}"/>
    <cellStyle name="40% - Accent1 2 3 2 3 3 2" xfId="4495" xr:uid="{00000000-0005-0000-0000-000005100000}"/>
    <cellStyle name="40% - Accent1 2 3 2 3 4" xfId="4496" xr:uid="{00000000-0005-0000-0000-000006100000}"/>
    <cellStyle name="40% - Accent1 2 3 2 4" xfId="4497" xr:uid="{00000000-0005-0000-0000-000007100000}"/>
    <cellStyle name="40% - Accent1 2 3 2 4 2" xfId="4498" xr:uid="{00000000-0005-0000-0000-000008100000}"/>
    <cellStyle name="40% - Accent1 2 3 2 4 3" xfId="4499" xr:uid="{00000000-0005-0000-0000-000009100000}"/>
    <cellStyle name="40% - Accent1 2 3 2 5" xfId="4500" xr:uid="{00000000-0005-0000-0000-00000A100000}"/>
    <cellStyle name="40% - Accent1 2 3 2 5 2" xfId="4501" xr:uid="{00000000-0005-0000-0000-00000B100000}"/>
    <cellStyle name="40% - Accent1 2 3 2 5 3" xfId="4502" xr:uid="{00000000-0005-0000-0000-00000C100000}"/>
    <cellStyle name="40% - Accent1 2 3 2 6" xfId="4503" xr:uid="{00000000-0005-0000-0000-00000D100000}"/>
    <cellStyle name="40% - Accent1 2 3 2 6 2" xfId="4504" xr:uid="{00000000-0005-0000-0000-00000E100000}"/>
    <cellStyle name="40% - Accent1 2 3 2 7" xfId="4505" xr:uid="{00000000-0005-0000-0000-00000F100000}"/>
    <cellStyle name="40% - Accent1 2 3 2 8" xfId="4506" xr:uid="{00000000-0005-0000-0000-000010100000}"/>
    <cellStyle name="40% - Accent1 2 3 2 9" xfId="4507" xr:uid="{00000000-0005-0000-0000-000011100000}"/>
    <cellStyle name="40% - Accent1 2 3 3" xfId="4508" xr:uid="{00000000-0005-0000-0000-000012100000}"/>
    <cellStyle name="40% - Accent1 2 3 3 2" xfId="4509" xr:uid="{00000000-0005-0000-0000-000013100000}"/>
    <cellStyle name="40% - Accent1 2 3 3 2 2" xfId="4510" xr:uid="{00000000-0005-0000-0000-000014100000}"/>
    <cellStyle name="40% - Accent1 2 3 3 2 3" xfId="4511" xr:uid="{00000000-0005-0000-0000-000015100000}"/>
    <cellStyle name="40% - Accent1 2 3 3 3" xfId="4512" xr:uid="{00000000-0005-0000-0000-000016100000}"/>
    <cellStyle name="40% - Accent1 2 3 3 3 2" xfId="4513" xr:uid="{00000000-0005-0000-0000-000017100000}"/>
    <cellStyle name="40% - Accent1 2 3 3 3 3" xfId="4514" xr:uid="{00000000-0005-0000-0000-000018100000}"/>
    <cellStyle name="40% - Accent1 2 3 3 4" xfId="4515" xr:uid="{00000000-0005-0000-0000-000019100000}"/>
    <cellStyle name="40% - Accent1 2 3 3 5" xfId="4516" xr:uid="{00000000-0005-0000-0000-00001A100000}"/>
    <cellStyle name="40% - Accent1 2 3 3 6" xfId="4517" xr:uid="{00000000-0005-0000-0000-00001B100000}"/>
    <cellStyle name="40% - Accent1 2 3 3 7" xfId="4518" xr:uid="{00000000-0005-0000-0000-00001C100000}"/>
    <cellStyle name="40% - Accent1 2 3 3 8" xfId="4519" xr:uid="{00000000-0005-0000-0000-00001D100000}"/>
    <cellStyle name="40% - Accent1 2 3 4" xfId="4520" xr:uid="{00000000-0005-0000-0000-00001E100000}"/>
    <cellStyle name="40% - Accent1 2 3 4 2" xfId="4521" xr:uid="{00000000-0005-0000-0000-00001F100000}"/>
    <cellStyle name="40% - Accent1 2 3 4 2 2" xfId="4522" xr:uid="{00000000-0005-0000-0000-000020100000}"/>
    <cellStyle name="40% - Accent1 2 3 4 2 3" xfId="4523" xr:uid="{00000000-0005-0000-0000-000021100000}"/>
    <cellStyle name="40% - Accent1 2 3 4 3" xfId="4524" xr:uid="{00000000-0005-0000-0000-000022100000}"/>
    <cellStyle name="40% - Accent1 2 3 4 3 2" xfId="4525" xr:uid="{00000000-0005-0000-0000-000023100000}"/>
    <cellStyle name="40% - Accent1 2 3 4 4" xfId="4526" xr:uid="{00000000-0005-0000-0000-000024100000}"/>
    <cellStyle name="40% - Accent1 2 3 5" xfId="4527" xr:uid="{00000000-0005-0000-0000-000025100000}"/>
    <cellStyle name="40% - Accent1 2 3 5 2" xfId="4528" xr:uid="{00000000-0005-0000-0000-000026100000}"/>
    <cellStyle name="40% - Accent1 2 3 5 3" xfId="4529" xr:uid="{00000000-0005-0000-0000-000027100000}"/>
    <cellStyle name="40% - Accent1 2 3 6" xfId="4530" xr:uid="{00000000-0005-0000-0000-000028100000}"/>
    <cellStyle name="40% - Accent1 2 3 6 2" xfId="4531" xr:uid="{00000000-0005-0000-0000-000029100000}"/>
    <cellStyle name="40% - Accent1 2 3 6 3" xfId="4532" xr:uid="{00000000-0005-0000-0000-00002A100000}"/>
    <cellStyle name="40% - Accent1 2 3 7" xfId="4533" xr:uid="{00000000-0005-0000-0000-00002B100000}"/>
    <cellStyle name="40% - Accent1 2 3 7 2" xfId="4534" xr:uid="{00000000-0005-0000-0000-00002C100000}"/>
    <cellStyle name="40% - Accent1 2 3 8" xfId="4535" xr:uid="{00000000-0005-0000-0000-00002D100000}"/>
    <cellStyle name="40% - Accent1 2 3 9" xfId="4536" xr:uid="{00000000-0005-0000-0000-00002E100000}"/>
    <cellStyle name="40% - Accent1 2 4" xfId="4537" xr:uid="{00000000-0005-0000-0000-00002F100000}"/>
    <cellStyle name="40% - Accent1 2 4 10" xfId="4538" xr:uid="{00000000-0005-0000-0000-000030100000}"/>
    <cellStyle name="40% - Accent1 2 4 11" xfId="4539" xr:uid="{00000000-0005-0000-0000-000031100000}"/>
    <cellStyle name="40% - Accent1 2 4 2" xfId="4540" xr:uid="{00000000-0005-0000-0000-000032100000}"/>
    <cellStyle name="40% - Accent1 2 4 2 10" xfId="4541" xr:uid="{00000000-0005-0000-0000-000033100000}"/>
    <cellStyle name="40% - Accent1 2 4 2 2" xfId="4542" xr:uid="{00000000-0005-0000-0000-000034100000}"/>
    <cellStyle name="40% - Accent1 2 4 2 2 2" xfId="4543" xr:uid="{00000000-0005-0000-0000-000035100000}"/>
    <cellStyle name="40% - Accent1 2 4 2 2 2 2" xfId="4544" xr:uid="{00000000-0005-0000-0000-000036100000}"/>
    <cellStyle name="40% - Accent1 2 4 2 2 2 3" xfId="4545" xr:uid="{00000000-0005-0000-0000-000037100000}"/>
    <cellStyle name="40% - Accent1 2 4 2 2 3" xfId="4546" xr:uid="{00000000-0005-0000-0000-000038100000}"/>
    <cellStyle name="40% - Accent1 2 4 2 2 3 2" xfId="4547" xr:uid="{00000000-0005-0000-0000-000039100000}"/>
    <cellStyle name="40% - Accent1 2 4 2 2 3 3" xfId="4548" xr:uid="{00000000-0005-0000-0000-00003A100000}"/>
    <cellStyle name="40% - Accent1 2 4 2 2 4" xfId="4549" xr:uid="{00000000-0005-0000-0000-00003B100000}"/>
    <cellStyle name="40% - Accent1 2 4 2 2 5" xfId="4550" xr:uid="{00000000-0005-0000-0000-00003C100000}"/>
    <cellStyle name="40% - Accent1 2 4 2 2 6" xfId="4551" xr:uid="{00000000-0005-0000-0000-00003D100000}"/>
    <cellStyle name="40% - Accent1 2 4 2 2 7" xfId="4552" xr:uid="{00000000-0005-0000-0000-00003E100000}"/>
    <cellStyle name="40% - Accent1 2 4 2 2 8" xfId="4553" xr:uid="{00000000-0005-0000-0000-00003F100000}"/>
    <cellStyle name="40% - Accent1 2 4 2 3" xfId="4554" xr:uid="{00000000-0005-0000-0000-000040100000}"/>
    <cellStyle name="40% - Accent1 2 4 2 3 2" xfId="4555" xr:uid="{00000000-0005-0000-0000-000041100000}"/>
    <cellStyle name="40% - Accent1 2 4 2 3 2 2" xfId="4556" xr:uid="{00000000-0005-0000-0000-000042100000}"/>
    <cellStyle name="40% - Accent1 2 4 2 3 2 3" xfId="4557" xr:uid="{00000000-0005-0000-0000-000043100000}"/>
    <cellStyle name="40% - Accent1 2 4 2 3 3" xfId="4558" xr:uid="{00000000-0005-0000-0000-000044100000}"/>
    <cellStyle name="40% - Accent1 2 4 2 3 3 2" xfId="4559" xr:uid="{00000000-0005-0000-0000-000045100000}"/>
    <cellStyle name="40% - Accent1 2 4 2 3 4" xfId="4560" xr:uid="{00000000-0005-0000-0000-000046100000}"/>
    <cellStyle name="40% - Accent1 2 4 2 4" xfId="4561" xr:uid="{00000000-0005-0000-0000-000047100000}"/>
    <cellStyle name="40% - Accent1 2 4 2 4 2" xfId="4562" xr:uid="{00000000-0005-0000-0000-000048100000}"/>
    <cellStyle name="40% - Accent1 2 4 2 4 3" xfId="4563" xr:uid="{00000000-0005-0000-0000-000049100000}"/>
    <cellStyle name="40% - Accent1 2 4 2 5" xfId="4564" xr:uid="{00000000-0005-0000-0000-00004A100000}"/>
    <cellStyle name="40% - Accent1 2 4 2 5 2" xfId="4565" xr:uid="{00000000-0005-0000-0000-00004B100000}"/>
    <cellStyle name="40% - Accent1 2 4 2 5 3" xfId="4566" xr:uid="{00000000-0005-0000-0000-00004C100000}"/>
    <cellStyle name="40% - Accent1 2 4 2 6" xfId="4567" xr:uid="{00000000-0005-0000-0000-00004D100000}"/>
    <cellStyle name="40% - Accent1 2 4 2 6 2" xfId="4568" xr:uid="{00000000-0005-0000-0000-00004E100000}"/>
    <cellStyle name="40% - Accent1 2 4 2 7" xfId="4569" xr:uid="{00000000-0005-0000-0000-00004F100000}"/>
    <cellStyle name="40% - Accent1 2 4 2 8" xfId="4570" xr:uid="{00000000-0005-0000-0000-000050100000}"/>
    <cellStyle name="40% - Accent1 2 4 2 9" xfId="4571" xr:uid="{00000000-0005-0000-0000-000051100000}"/>
    <cellStyle name="40% - Accent1 2 4 3" xfId="4572" xr:uid="{00000000-0005-0000-0000-000052100000}"/>
    <cellStyle name="40% - Accent1 2 4 3 2" xfId="4573" xr:uid="{00000000-0005-0000-0000-000053100000}"/>
    <cellStyle name="40% - Accent1 2 4 3 2 2" xfId="4574" xr:uid="{00000000-0005-0000-0000-000054100000}"/>
    <cellStyle name="40% - Accent1 2 4 3 2 3" xfId="4575" xr:uid="{00000000-0005-0000-0000-000055100000}"/>
    <cellStyle name="40% - Accent1 2 4 3 3" xfId="4576" xr:uid="{00000000-0005-0000-0000-000056100000}"/>
    <cellStyle name="40% - Accent1 2 4 3 3 2" xfId="4577" xr:uid="{00000000-0005-0000-0000-000057100000}"/>
    <cellStyle name="40% - Accent1 2 4 3 3 3" xfId="4578" xr:uid="{00000000-0005-0000-0000-000058100000}"/>
    <cellStyle name="40% - Accent1 2 4 3 4" xfId="4579" xr:uid="{00000000-0005-0000-0000-000059100000}"/>
    <cellStyle name="40% - Accent1 2 4 3 5" xfId="4580" xr:uid="{00000000-0005-0000-0000-00005A100000}"/>
    <cellStyle name="40% - Accent1 2 4 3 6" xfId="4581" xr:uid="{00000000-0005-0000-0000-00005B100000}"/>
    <cellStyle name="40% - Accent1 2 4 3 7" xfId="4582" xr:uid="{00000000-0005-0000-0000-00005C100000}"/>
    <cellStyle name="40% - Accent1 2 4 3 8" xfId="4583" xr:uid="{00000000-0005-0000-0000-00005D100000}"/>
    <cellStyle name="40% - Accent1 2 4 4" xfId="4584" xr:uid="{00000000-0005-0000-0000-00005E100000}"/>
    <cellStyle name="40% - Accent1 2 4 4 2" xfId="4585" xr:uid="{00000000-0005-0000-0000-00005F100000}"/>
    <cellStyle name="40% - Accent1 2 4 4 2 2" xfId="4586" xr:uid="{00000000-0005-0000-0000-000060100000}"/>
    <cellStyle name="40% - Accent1 2 4 4 2 3" xfId="4587" xr:uid="{00000000-0005-0000-0000-000061100000}"/>
    <cellStyle name="40% - Accent1 2 4 4 3" xfId="4588" xr:uid="{00000000-0005-0000-0000-000062100000}"/>
    <cellStyle name="40% - Accent1 2 4 4 3 2" xfId="4589" xr:uid="{00000000-0005-0000-0000-000063100000}"/>
    <cellStyle name="40% - Accent1 2 4 4 4" xfId="4590" xr:uid="{00000000-0005-0000-0000-000064100000}"/>
    <cellStyle name="40% - Accent1 2 4 5" xfId="4591" xr:uid="{00000000-0005-0000-0000-000065100000}"/>
    <cellStyle name="40% - Accent1 2 4 5 2" xfId="4592" xr:uid="{00000000-0005-0000-0000-000066100000}"/>
    <cellStyle name="40% - Accent1 2 4 5 3" xfId="4593" xr:uid="{00000000-0005-0000-0000-000067100000}"/>
    <cellStyle name="40% - Accent1 2 4 6" xfId="4594" xr:uid="{00000000-0005-0000-0000-000068100000}"/>
    <cellStyle name="40% - Accent1 2 4 6 2" xfId="4595" xr:uid="{00000000-0005-0000-0000-000069100000}"/>
    <cellStyle name="40% - Accent1 2 4 6 3" xfId="4596" xr:uid="{00000000-0005-0000-0000-00006A100000}"/>
    <cellStyle name="40% - Accent1 2 4 7" xfId="4597" xr:uid="{00000000-0005-0000-0000-00006B100000}"/>
    <cellStyle name="40% - Accent1 2 4 7 2" xfId="4598" xr:uid="{00000000-0005-0000-0000-00006C100000}"/>
    <cellStyle name="40% - Accent1 2 4 8" xfId="4599" xr:uid="{00000000-0005-0000-0000-00006D100000}"/>
    <cellStyle name="40% - Accent1 2 4 9" xfId="4600" xr:uid="{00000000-0005-0000-0000-00006E100000}"/>
    <cellStyle name="40% - Accent1 2 5" xfId="4601" xr:uid="{00000000-0005-0000-0000-00006F100000}"/>
    <cellStyle name="40% - Accent1 2 5 10" xfId="4602" xr:uid="{00000000-0005-0000-0000-000070100000}"/>
    <cellStyle name="40% - Accent1 2 5 11" xfId="4603" xr:uid="{00000000-0005-0000-0000-000071100000}"/>
    <cellStyle name="40% - Accent1 2 5 2" xfId="4604" xr:uid="{00000000-0005-0000-0000-000072100000}"/>
    <cellStyle name="40% - Accent1 2 5 2 2" xfId="4605" xr:uid="{00000000-0005-0000-0000-000073100000}"/>
    <cellStyle name="40% - Accent1 2 5 2 2 2" xfId="4606" xr:uid="{00000000-0005-0000-0000-000074100000}"/>
    <cellStyle name="40% - Accent1 2 5 2 2 2 2" xfId="4607" xr:uid="{00000000-0005-0000-0000-000075100000}"/>
    <cellStyle name="40% - Accent1 2 5 2 2 2 3" xfId="4608" xr:uid="{00000000-0005-0000-0000-000076100000}"/>
    <cellStyle name="40% - Accent1 2 5 2 2 3" xfId="4609" xr:uid="{00000000-0005-0000-0000-000077100000}"/>
    <cellStyle name="40% - Accent1 2 5 2 2 3 2" xfId="4610" xr:uid="{00000000-0005-0000-0000-000078100000}"/>
    <cellStyle name="40% - Accent1 2 5 2 2 3 3" xfId="4611" xr:uid="{00000000-0005-0000-0000-000079100000}"/>
    <cellStyle name="40% - Accent1 2 5 2 2 4" xfId="4612" xr:uid="{00000000-0005-0000-0000-00007A100000}"/>
    <cellStyle name="40% - Accent1 2 5 2 2 5" xfId="4613" xr:uid="{00000000-0005-0000-0000-00007B100000}"/>
    <cellStyle name="40% - Accent1 2 5 2 2 6" xfId="4614" xr:uid="{00000000-0005-0000-0000-00007C100000}"/>
    <cellStyle name="40% - Accent1 2 5 2 2 7" xfId="4615" xr:uid="{00000000-0005-0000-0000-00007D100000}"/>
    <cellStyle name="40% - Accent1 2 5 2 2 8" xfId="4616" xr:uid="{00000000-0005-0000-0000-00007E100000}"/>
    <cellStyle name="40% - Accent1 2 5 2 3" xfId="4617" xr:uid="{00000000-0005-0000-0000-00007F100000}"/>
    <cellStyle name="40% - Accent1 2 5 2 3 2" xfId="4618" xr:uid="{00000000-0005-0000-0000-000080100000}"/>
    <cellStyle name="40% - Accent1 2 5 2 3 2 2" xfId="4619" xr:uid="{00000000-0005-0000-0000-000081100000}"/>
    <cellStyle name="40% - Accent1 2 5 2 3 2 3" xfId="4620" xr:uid="{00000000-0005-0000-0000-000082100000}"/>
    <cellStyle name="40% - Accent1 2 5 2 3 3" xfId="4621" xr:uid="{00000000-0005-0000-0000-000083100000}"/>
    <cellStyle name="40% - Accent1 2 5 2 3 3 2" xfId="4622" xr:uid="{00000000-0005-0000-0000-000084100000}"/>
    <cellStyle name="40% - Accent1 2 5 2 3 4" xfId="4623" xr:uid="{00000000-0005-0000-0000-000085100000}"/>
    <cellStyle name="40% - Accent1 2 5 2 4" xfId="4624" xr:uid="{00000000-0005-0000-0000-000086100000}"/>
    <cellStyle name="40% - Accent1 2 5 2 4 2" xfId="4625" xr:uid="{00000000-0005-0000-0000-000087100000}"/>
    <cellStyle name="40% - Accent1 2 5 2 4 3" xfId="4626" xr:uid="{00000000-0005-0000-0000-000088100000}"/>
    <cellStyle name="40% - Accent1 2 5 2 5" xfId="4627" xr:uid="{00000000-0005-0000-0000-000089100000}"/>
    <cellStyle name="40% - Accent1 2 5 2 6" xfId="4628" xr:uid="{00000000-0005-0000-0000-00008A100000}"/>
    <cellStyle name="40% - Accent1 2 5 2 6 2" xfId="4629" xr:uid="{00000000-0005-0000-0000-00008B100000}"/>
    <cellStyle name="40% - Accent1 2 5 2 7" xfId="4630" xr:uid="{00000000-0005-0000-0000-00008C100000}"/>
    <cellStyle name="40% - Accent1 2 5 2 8" xfId="4631" xr:uid="{00000000-0005-0000-0000-00008D100000}"/>
    <cellStyle name="40% - Accent1 2 5 2 9" xfId="4632" xr:uid="{00000000-0005-0000-0000-00008E100000}"/>
    <cellStyle name="40% - Accent1 2 5 3" xfId="4633" xr:uid="{00000000-0005-0000-0000-00008F100000}"/>
    <cellStyle name="40% - Accent1 2 5 3 2" xfId="4634" xr:uid="{00000000-0005-0000-0000-000090100000}"/>
    <cellStyle name="40% - Accent1 2 5 3 2 2" xfId="4635" xr:uid="{00000000-0005-0000-0000-000091100000}"/>
    <cellStyle name="40% - Accent1 2 5 3 2 3" xfId="4636" xr:uid="{00000000-0005-0000-0000-000092100000}"/>
    <cellStyle name="40% - Accent1 2 5 3 3" xfId="4637" xr:uid="{00000000-0005-0000-0000-000093100000}"/>
    <cellStyle name="40% - Accent1 2 5 3 3 2" xfId="4638" xr:uid="{00000000-0005-0000-0000-000094100000}"/>
    <cellStyle name="40% - Accent1 2 5 3 3 3" xfId="4639" xr:uid="{00000000-0005-0000-0000-000095100000}"/>
    <cellStyle name="40% - Accent1 2 5 3 4" xfId="4640" xr:uid="{00000000-0005-0000-0000-000096100000}"/>
    <cellStyle name="40% - Accent1 2 5 3 5" xfId="4641" xr:uid="{00000000-0005-0000-0000-000097100000}"/>
    <cellStyle name="40% - Accent1 2 5 3 6" xfId="4642" xr:uid="{00000000-0005-0000-0000-000098100000}"/>
    <cellStyle name="40% - Accent1 2 5 3 7" xfId="4643" xr:uid="{00000000-0005-0000-0000-000099100000}"/>
    <cellStyle name="40% - Accent1 2 5 3 8" xfId="4644" xr:uid="{00000000-0005-0000-0000-00009A100000}"/>
    <cellStyle name="40% - Accent1 2 5 4" xfId="4645" xr:uid="{00000000-0005-0000-0000-00009B100000}"/>
    <cellStyle name="40% - Accent1 2 5 4 2" xfId="4646" xr:uid="{00000000-0005-0000-0000-00009C100000}"/>
    <cellStyle name="40% - Accent1 2 5 4 2 2" xfId="4647" xr:uid="{00000000-0005-0000-0000-00009D100000}"/>
    <cellStyle name="40% - Accent1 2 5 4 2 3" xfId="4648" xr:uid="{00000000-0005-0000-0000-00009E100000}"/>
    <cellStyle name="40% - Accent1 2 5 4 3" xfId="4649" xr:uid="{00000000-0005-0000-0000-00009F100000}"/>
    <cellStyle name="40% - Accent1 2 5 4 3 2" xfId="4650" xr:uid="{00000000-0005-0000-0000-0000A0100000}"/>
    <cellStyle name="40% - Accent1 2 5 4 4" xfId="4651" xr:uid="{00000000-0005-0000-0000-0000A1100000}"/>
    <cellStyle name="40% - Accent1 2 5 5" xfId="4652" xr:uid="{00000000-0005-0000-0000-0000A2100000}"/>
    <cellStyle name="40% - Accent1 2 5 5 2" xfId="4653" xr:uid="{00000000-0005-0000-0000-0000A3100000}"/>
    <cellStyle name="40% - Accent1 2 5 5 3" xfId="4654" xr:uid="{00000000-0005-0000-0000-0000A4100000}"/>
    <cellStyle name="40% - Accent1 2 5 6" xfId="4655" xr:uid="{00000000-0005-0000-0000-0000A5100000}"/>
    <cellStyle name="40% - Accent1 2 5 6 2" xfId="4656" xr:uid="{00000000-0005-0000-0000-0000A6100000}"/>
    <cellStyle name="40% - Accent1 2 5 6 3" xfId="4657" xr:uid="{00000000-0005-0000-0000-0000A7100000}"/>
    <cellStyle name="40% - Accent1 2 5 7" xfId="4658" xr:uid="{00000000-0005-0000-0000-0000A8100000}"/>
    <cellStyle name="40% - Accent1 2 5 7 2" xfId="4659" xr:uid="{00000000-0005-0000-0000-0000A9100000}"/>
    <cellStyle name="40% - Accent1 2 5 8" xfId="4660" xr:uid="{00000000-0005-0000-0000-0000AA100000}"/>
    <cellStyle name="40% - Accent1 2 5 9" xfId="4661" xr:uid="{00000000-0005-0000-0000-0000AB100000}"/>
    <cellStyle name="40% - Accent1 2 6" xfId="4662" xr:uid="{00000000-0005-0000-0000-0000AC100000}"/>
    <cellStyle name="40% - Accent1 2 6 10" xfId="4663" xr:uid="{00000000-0005-0000-0000-0000AD100000}"/>
    <cellStyle name="40% - Accent1 2 6 11" xfId="4664" xr:uid="{00000000-0005-0000-0000-0000AE100000}"/>
    <cellStyle name="40% - Accent1 2 6 2" xfId="4665" xr:uid="{00000000-0005-0000-0000-0000AF100000}"/>
    <cellStyle name="40% - Accent1 2 6 2 2" xfId="4666" xr:uid="{00000000-0005-0000-0000-0000B0100000}"/>
    <cellStyle name="40% - Accent1 2 6 2 2 2" xfId="4667" xr:uid="{00000000-0005-0000-0000-0000B1100000}"/>
    <cellStyle name="40% - Accent1 2 6 2 2 2 2" xfId="4668" xr:uid="{00000000-0005-0000-0000-0000B2100000}"/>
    <cellStyle name="40% - Accent1 2 6 2 2 2 3" xfId="4669" xr:uid="{00000000-0005-0000-0000-0000B3100000}"/>
    <cellStyle name="40% - Accent1 2 6 2 2 3" xfId="4670" xr:uid="{00000000-0005-0000-0000-0000B4100000}"/>
    <cellStyle name="40% - Accent1 2 6 2 2 3 2" xfId="4671" xr:uid="{00000000-0005-0000-0000-0000B5100000}"/>
    <cellStyle name="40% - Accent1 2 6 2 2 3 3" xfId="4672" xr:uid="{00000000-0005-0000-0000-0000B6100000}"/>
    <cellStyle name="40% - Accent1 2 6 2 2 4" xfId="4673" xr:uid="{00000000-0005-0000-0000-0000B7100000}"/>
    <cellStyle name="40% - Accent1 2 6 2 2 5" xfId="4674" xr:uid="{00000000-0005-0000-0000-0000B8100000}"/>
    <cellStyle name="40% - Accent1 2 6 2 2 6" xfId="4675" xr:uid="{00000000-0005-0000-0000-0000B9100000}"/>
    <cellStyle name="40% - Accent1 2 6 2 2 7" xfId="4676" xr:uid="{00000000-0005-0000-0000-0000BA100000}"/>
    <cellStyle name="40% - Accent1 2 6 2 2 8" xfId="4677" xr:uid="{00000000-0005-0000-0000-0000BB100000}"/>
    <cellStyle name="40% - Accent1 2 6 2 3" xfId="4678" xr:uid="{00000000-0005-0000-0000-0000BC100000}"/>
    <cellStyle name="40% - Accent1 2 6 2 3 2" xfId="4679" xr:uid="{00000000-0005-0000-0000-0000BD100000}"/>
    <cellStyle name="40% - Accent1 2 6 2 3 2 2" xfId="4680" xr:uid="{00000000-0005-0000-0000-0000BE100000}"/>
    <cellStyle name="40% - Accent1 2 6 2 3 2 3" xfId="4681" xr:uid="{00000000-0005-0000-0000-0000BF100000}"/>
    <cellStyle name="40% - Accent1 2 6 2 3 3" xfId="4682" xr:uid="{00000000-0005-0000-0000-0000C0100000}"/>
    <cellStyle name="40% - Accent1 2 6 2 3 3 2" xfId="4683" xr:uid="{00000000-0005-0000-0000-0000C1100000}"/>
    <cellStyle name="40% - Accent1 2 6 2 3 4" xfId="4684" xr:uid="{00000000-0005-0000-0000-0000C2100000}"/>
    <cellStyle name="40% - Accent1 2 6 2 4" xfId="4685" xr:uid="{00000000-0005-0000-0000-0000C3100000}"/>
    <cellStyle name="40% - Accent1 2 6 2 4 2" xfId="4686" xr:uid="{00000000-0005-0000-0000-0000C4100000}"/>
    <cellStyle name="40% - Accent1 2 6 2 4 3" xfId="4687" xr:uid="{00000000-0005-0000-0000-0000C5100000}"/>
    <cellStyle name="40% - Accent1 2 6 2 5" xfId="4688" xr:uid="{00000000-0005-0000-0000-0000C6100000}"/>
    <cellStyle name="40% - Accent1 2 6 2 6" xfId="4689" xr:uid="{00000000-0005-0000-0000-0000C7100000}"/>
    <cellStyle name="40% - Accent1 2 6 2 6 2" xfId="4690" xr:uid="{00000000-0005-0000-0000-0000C8100000}"/>
    <cellStyle name="40% - Accent1 2 6 2 7" xfId="4691" xr:uid="{00000000-0005-0000-0000-0000C9100000}"/>
    <cellStyle name="40% - Accent1 2 6 2 8" xfId="4692" xr:uid="{00000000-0005-0000-0000-0000CA100000}"/>
    <cellStyle name="40% - Accent1 2 6 2 9" xfId="4693" xr:uid="{00000000-0005-0000-0000-0000CB100000}"/>
    <cellStyle name="40% - Accent1 2 6 3" xfId="4694" xr:uid="{00000000-0005-0000-0000-0000CC100000}"/>
    <cellStyle name="40% - Accent1 2 6 3 2" xfId="4695" xr:uid="{00000000-0005-0000-0000-0000CD100000}"/>
    <cellStyle name="40% - Accent1 2 6 3 2 2" xfId="4696" xr:uid="{00000000-0005-0000-0000-0000CE100000}"/>
    <cellStyle name="40% - Accent1 2 6 3 2 3" xfId="4697" xr:uid="{00000000-0005-0000-0000-0000CF100000}"/>
    <cellStyle name="40% - Accent1 2 6 3 3" xfId="4698" xr:uid="{00000000-0005-0000-0000-0000D0100000}"/>
    <cellStyle name="40% - Accent1 2 6 3 3 2" xfId="4699" xr:uid="{00000000-0005-0000-0000-0000D1100000}"/>
    <cellStyle name="40% - Accent1 2 6 3 3 3" xfId="4700" xr:uid="{00000000-0005-0000-0000-0000D2100000}"/>
    <cellStyle name="40% - Accent1 2 6 3 4" xfId="4701" xr:uid="{00000000-0005-0000-0000-0000D3100000}"/>
    <cellStyle name="40% - Accent1 2 6 3 5" xfId="4702" xr:uid="{00000000-0005-0000-0000-0000D4100000}"/>
    <cellStyle name="40% - Accent1 2 6 3 6" xfId="4703" xr:uid="{00000000-0005-0000-0000-0000D5100000}"/>
    <cellStyle name="40% - Accent1 2 6 3 7" xfId="4704" xr:uid="{00000000-0005-0000-0000-0000D6100000}"/>
    <cellStyle name="40% - Accent1 2 6 3 8" xfId="4705" xr:uid="{00000000-0005-0000-0000-0000D7100000}"/>
    <cellStyle name="40% - Accent1 2 6 4" xfId="4706" xr:uid="{00000000-0005-0000-0000-0000D8100000}"/>
    <cellStyle name="40% - Accent1 2 6 4 2" xfId="4707" xr:uid="{00000000-0005-0000-0000-0000D9100000}"/>
    <cellStyle name="40% - Accent1 2 6 4 2 2" xfId="4708" xr:uid="{00000000-0005-0000-0000-0000DA100000}"/>
    <cellStyle name="40% - Accent1 2 6 4 2 3" xfId="4709" xr:uid="{00000000-0005-0000-0000-0000DB100000}"/>
    <cellStyle name="40% - Accent1 2 6 4 3" xfId="4710" xr:uid="{00000000-0005-0000-0000-0000DC100000}"/>
    <cellStyle name="40% - Accent1 2 6 4 3 2" xfId="4711" xr:uid="{00000000-0005-0000-0000-0000DD100000}"/>
    <cellStyle name="40% - Accent1 2 6 4 4" xfId="4712" xr:uid="{00000000-0005-0000-0000-0000DE100000}"/>
    <cellStyle name="40% - Accent1 2 6 5" xfId="4713" xr:uid="{00000000-0005-0000-0000-0000DF100000}"/>
    <cellStyle name="40% - Accent1 2 6 5 2" xfId="4714" xr:uid="{00000000-0005-0000-0000-0000E0100000}"/>
    <cellStyle name="40% - Accent1 2 6 5 3" xfId="4715" xr:uid="{00000000-0005-0000-0000-0000E1100000}"/>
    <cellStyle name="40% - Accent1 2 6 6" xfId="4716" xr:uid="{00000000-0005-0000-0000-0000E2100000}"/>
    <cellStyle name="40% - Accent1 2 6 6 2" xfId="4717" xr:uid="{00000000-0005-0000-0000-0000E3100000}"/>
    <cellStyle name="40% - Accent1 2 6 6 3" xfId="4718" xr:uid="{00000000-0005-0000-0000-0000E4100000}"/>
    <cellStyle name="40% - Accent1 2 6 7" xfId="4719" xr:uid="{00000000-0005-0000-0000-0000E5100000}"/>
    <cellStyle name="40% - Accent1 2 6 7 2" xfId="4720" xr:uid="{00000000-0005-0000-0000-0000E6100000}"/>
    <cellStyle name="40% - Accent1 2 6 8" xfId="4721" xr:uid="{00000000-0005-0000-0000-0000E7100000}"/>
    <cellStyle name="40% - Accent1 2 6 9" xfId="4722" xr:uid="{00000000-0005-0000-0000-0000E8100000}"/>
    <cellStyle name="40% - Accent1 2 7" xfId="4723" xr:uid="{00000000-0005-0000-0000-0000E9100000}"/>
    <cellStyle name="40% - Accent1 2 7 2" xfId="4724" xr:uid="{00000000-0005-0000-0000-0000EA100000}"/>
    <cellStyle name="40% - Accent1 2 7 2 2" xfId="4725" xr:uid="{00000000-0005-0000-0000-0000EB100000}"/>
    <cellStyle name="40% - Accent1 2 7 2 3" xfId="4726" xr:uid="{00000000-0005-0000-0000-0000EC100000}"/>
    <cellStyle name="40% - Accent1 2 7 3" xfId="4727" xr:uid="{00000000-0005-0000-0000-0000ED100000}"/>
    <cellStyle name="40% - Accent1 2 7 3 2" xfId="4728" xr:uid="{00000000-0005-0000-0000-0000EE100000}"/>
    <cellStyle name="40% - Accent1 2 7 4" xfId="4729" xr:uid="{00000000-0005-0000-0000-0000EF100000}"/>
    <cellStyle name="40% - Accent1 2 8" xfId="4730" xr:uid="{00000000-0005-0000-0000-0000F0100000}"/>
    <cellStyle name="40% - Accent1 2 8 2" xfId="4731" xr:uid="{00000000-0005-0000-0000-0000F1100000}"/>
    <cellStyle name="40% - Accent1 2 8 3" xfId="4732" xr:uid="{00000000-0005-0000-0000-0000F2100000}"/>
    <cellStyle name="40% - Accent1 2 9" xfId="4733" xr:uid="{00000000-0005-0000-0000-0000F3100000}"/>
    <cellStyle name="40% - Accent1 2 9 2" xfId="4734" xr:uid="{00000000-0005-0000-0000-0000F4100000}"/>
    <cellStyle name="40% - Accent1 2 9 3" xfId="4735" xr:uid="{00000000-0005-0000-0000-0000F5100000}"/>
    <cellStyle name="40% - Accent1 2_Dec monthly report" xfId="4736" xr:uid="{00000000-0005-0000-0000-0000F6100000}"/>
    <cellStyle name="40% - Accent1 20" xfId="4737" xr:uid="{00000000-0005-0000-0000-0000F7100000}"/>
    <cellStyle name="40% - Accent1 20 2" xfId="4738" xr:uid="{00000000-0005-0000-0000-0000F8100000}"/>
    <cellStyle name="40% - Accent1 20 3" xfId="4739" xr:uid="{00000000-0005-0000-0000-0000F9100000}"/>
    <cellStyle name="40% - Accent1 21" xfId="4740" xr:uid="{00000000-0005-0000-0000-0000FA100000}"/>
    <cellStyle name="40% - Accent1 21 2" xfId="4741" xr:uid="{00000000-0005-0000-0000-0000FB100000}"/>
    <cellStyle name="40% - Accent1 21 3" xfId="4742" xr:uid="{00000000-0005-0000-0000-0000FC100000}"/>
    <cellStyle name="40% - Accent1 22" xfId="4743" xr:uid="{00000000-0005-0000-0000-0000FD100000}"/>
    <cellStyle name="40% - Accent1 23" xfId="4744" xr:uid="{00000000-0005-0000-0000-0000FE100000}"/>
    <cellStyle name="40% - Accent1 24" xfId="4745" xr:uid="{00000000-0005-0000-0000-0000FF100000}"/>
    <cellStyle name="40% - Accent1 3" xfId="4746" xr:uid="{00000000-0005-0000-0000-000000110000}"/>
    <cellStyle name="40% - Accent1 3 10" xfId="4747" xr:uid="{00000000-0005-0000-0000-000001110000}"/>
    <cellStyle name="40% - Accent1 3 11" xfId="4748" xr:uid="{00000000-0005-0000-0000-000002110000}"/>
    <cellStyle name="40% - Accent1 3 12" xfId="4749" xr:uid="{00000000-0005-0000-0000-000003110000}"/>
    <cellStyle name="40% - Accent1 3 13" xfId="4750" xr:uid="{00000000-0005-0000-0000-000004110000}"/>
    <cellStyle name="40% - Accent1 3 14" xfId="4751" xr:uid="{00000000-0005-0000-0000-000005110000}"/>
    <cellStyle name="40% - Accent1 3 2" xfId="4752" xr:uid="{00000000-0005-0000-0000-000006110000}"/>
    <cellStyle name="40% - Accent1 3 2 2" xfId="4753" xr:uid="{00000000-0005-0000-0000-000007110000}"/>
    <cellStyle name="40% - Accent1 3 2 2 10" xfId="4754" xr:uid="{00000000-0005-0000-0000-000008110000}"/>
    <cellStyle name="40% - Accent1 3 2 2 2" xfId="4755" xr:uid="{00000000-0005-0000-0000-000009110000}"/>
    <cellStyle name="40% - Accent1 3 2 2 2 2" xfId="4756" xr:uid="{00000000-0005-0000-0000-00000A110000}"/>
    <cellStyle name="40% - Accent1 3 2 2 2 2 2" xfId="4757" xr:uid="{00000000-0005-0000-0000-00000B110000}"/>
    <cellStyle name="40% - Accent1 3 2 2 2 2 3" xfId="4758" xr:uid="{00000000-0005-0000-0000-00000C110000}"/>
    <cellStyle name="40% - Accent1 3 2 2 2 3" xfId="4759" xr:uid="{00000000-0005-0000-0000-00000D110000}"/>
    <cellStyle name="40% - Accent1 3 2 2 2 3 2" xfId="4760" xr:uid="{00000000-0005-0000-0000-00000E110000}"/>
    <cellStyle name="40% - Accent1 3 2 2 2 3 3" xfId="4761" xr:uid="{00000000-0005-0000-0000-00000F110000}"/>
    <cellStyle name="40% - Accent1 3 2 2 2 4" xfId="4762" xr:uid="{00000000-0005-0000-0000-000010110000}"/>
    <cellStyle name="40% - Accent1 3 2 2 2 5" xfId="4763" xr:uid="{00000000-0005-0000-0000-000011110000}"/>
    <cellStyle name="40% - Accent1 3 2 2 2 6" xfId="4764" xr:uid="{00000000-0005-0000-0000-000012110000}"/>
    <cellStyle name="40% - Accent1 3 2 2 2 7" xfId="4765" xr:uid="{00000000-0005-0000-0000-000013110000}"/>
    <cellStyle name="40% - Accent1 3 2 2 2 8" xfId="4766" xr:uid="{00000000-0005-0000-0000-000014110000}"/>
    <cellStyle name="40% - Accent1 3 2 2 3" xfId="4767" xr:uid="{00000000-0005-0000-0000-000015110000}"/>
    <cellStyle name="40% - Accent1 3 2 2 3 2" xfId="4768" xr:uid="{00000000-0005-0000-0000-000016110000}"/>
    <cellStyle name="40% - Accent1 3 2 2 3 3" xfId="4769" xr:uid="{00000000-0005-0000-0000-000017110000}"/>
    <cellStyle name="40% - Accent1 3 2 2 4" xfId="4770" xr:uid="{00000000-0005-0000-0000-000018110000}"/>
    <cellStyle name="40% - Accent1 3 2 2 4 2" xfId="4771" xr:uid="{00000000-0005-0000-0000-000019110000}"/>
    <cellStyle name="40% - Accent1 3 2 2 4 3" xfId="4772" xr:uid="{00000000-0005-0000-0000-00001A110000}"/>
    <cellStyle name="40% - Accent1 3 2 2 5" xfId="4773" xr:uid="{00000000-0005-0000-0000-00001B110000}"/>
    <cellStyle name="40% - Accent1 3 2 2 5 2" xfId="4774" xr:uid="{00000000-0005-0000-0000-00001C110000}"/>
    <cellStyle name="40% - Accent1 3 2 2 5 3" xfId="4775" xr:uid="{00000000-0005-0000-0000-00001D110000}"/>
    <cellStyle name="40% - Accent1 3 2 2 6" xfId="4776" xr:uid="{00000000-0005-0000-0000-00001E110000}"/>
    <cellStyle name="40% - Accent1 3 2 2 7" xfId="4777" xr:uid="{00000000-0005-0000-0000-00001F110000}"/>
    <cellStyle name="40% - Accent1 3 2 2 8" xfId="4778" xr:uid="{00000000-0005-0000-0000-000020110000}"/>
    <cellStyle name="40% - Accent1 3 2 2 9" xfId="4779" xr:uid="{00000000-0005-0000-0000-000021110000}"/>
    <cellStyle name="40% - Accent1 3 2 3" xfId="4780" xr:uid="{00000000-0005-0000-0000-000022110000}"/>
    <cellStyle name="40% - Accent1 3 2 3 2" xfId="4781" xr:uid="{00000000-0005-0000-0000-000023110000}"/>
    <cellStyle name="40% - Accent1 3 2 3 2 2" xfId="4782" xr:uid="{00000000-0005-0000-0000-000024110000}"/>
    <cellStyle name="40% - Accent1 3 2 3 2 3" xfId="4783" xr:uid="{00000000-0005-0000-0000-000025110000}"/>
    <cellStyle name="40% - Accent1 3 2 3 3" xfId="4784" xr:uid="{00000000-0005-0000-0000-000026110000}"/>
    <cellStyle name="40% - Accent1 3 2 3 3 2" xfId="4785" xr:uid="{00000000-0005-0000-0000-000027110000}"/>
    <cellStyle name="40% - Accent1 3 2 3 4" xfId="4786" xr:uid="{00000000-0005-0000-0000-000028110000}"/>
    <cellStyle name="40% - Accent1 3 2 4" xfId="4787" xr:uid="{00000000-0005-0000-0000-000029110000}"/>
    <cellStyle name="40% - Accent1 3 2 4 2" xfId="4788" xr:uid="{00000000-0005-0000-0000-00002A110000}"/>
    <cellStyle name="40% - Accent1 3 2 4 3" xfId="4789" xr:uid="{00000000-0005-0000-0000-00002B110000}"/>
    <cellStyle name="40% - Accent1 3 2 5" xfId="4790" xr:uid="{00000000-0005-0000-0000-00002C110000}"/>
    <cellStyle name="40% - Accent1 3 2 5 2" xfId="4791" xr:uid="{00000000-0005-0000-0000-00002D110000}"/>
    <cellStyle name="40% - Accent1 3 2 5 3" xfId="4792" xr:uid="{00000000-0005-0000-0000-00002E110000}"/>
    <cellStyle name="40% - Accent1 3 2 6" xfId="4793" xr:uid="{00000000-0005-0000-0000-00002F110000}"/>
    <cellStyle name="40% - Accent1 3 2 7" xfId="4794" xr:uid="{00000000-0005-0000-0000-000030110000}"/>
    <cellStyle name="40% - Accent1 3 2 8" xfId="4795" xr:uid="{00000000-0005-0000-0000-000031110000}"/>
    <cellStyle name="40% - Accent1 3 2 9" xfId="4796" xr:uid="{00000000-0005-0000-0000-000032110000}"/>
    <cellStyle name="40% - Accent1 3 3" xfId="4797" xr:uid="{00000000-0005-0000-0000-000033110000}"/>
    <cellStyle name="40% - Accent1 3 3 2" xfId="4798" xr:uid="{00000000-0005-0000-0000-000034110000}"/>
    <cellStyle name="40% - Accent1 3 3 2 2" xfId="4799" xr:uid="{00000000-0005-0000-0000-000035110000}"/>
    <cellStyle name="40% - Accent1 3 3 2 3" xfId="4800" xr:uid="{00000000-0005-0000-0000-000036110000}"/>
    <cellStyle name="40% - Accent1 3 3 2 3 2" xfId="4801" xr:uid="{00000000-0005-0000-0000-000037110000}"/>
    <cellStyle name="40% - Accent1 3 3 3" xfId="4802" xr:uid="{00000000-0005-0000-0000-000038110000}"/>
    <cellStyle name="40% - Accent1 3 3 3 2" xfId="4803" xr:uid="{00000000-0005-0000-0000-000039110000}"/>
    <cellStyle name="40% - Accent1 3 3 3 3" xfId="4804" xr:uid="{00000000-0005-0000-0000-00003A110000}"/>
    <cellStyle name="40% - Accent1 3 3 4" xfId="4805" xr:uid="{00000000-0005-0000-0000-00003B110000}"/>
    <cellStyle name="40% - Accent1 3 3 4 2" xfId="4806" xr:uid="{00000000-0005-0000-0000-00003C110000}"/>
    <cellStyle name="40% - Accent1 3 3 5" xfId="4807" xr:uid="{00000000-0005-0000-0000-00003D110000}"/>
    <cellStyle name="40% - Accent1 3 3 6" xfId="4808" xr:uid="{00000000-0005-0000-0000-00003E110000}"/>
    <cellStyle name="40% - Accent1 3 3 7" xfId="4809" xr:uid="{00000000-0005-0000-0000-00003F110000}"/>
    <cellStyle name="40% - Accent1 3 3 8" xfId="4810" xr:uid="{00000000-0005-0000-0000-000040110000}"/>
    <cellStyle name="40% - Accent1 3 4" xfId="4811" xr:uid="{00000000-0005-0000-0000-000041110000}"/>
    <cellStyle name="40% - Accent1 3 4 2" xfId="4812" xr:uid="{00000000-0005-0000-0000-000042110000}"/>
    <cellStyle name="40% - Accent1 3 4 2 2" xfId="4813" xr:uid="{00000000-0005-0000-0000-000043110000}"/>
    <cellStyle name="40% - Accent1 3 4 2 3" xfId="4814" xr:uid="{00000000-0005-0000-0000-000044110000}"/>
    <cellStyle name="40% - Accent1 3 4 3" xfId="4815" xr:uid="{00000000-0005-0000-0000-000045110000}"/>
    <cellStyle name="40% - Accent1 3 4 3 2" xfId="4816" xr:uid="{00000000-0005-0000-0000-000046110000}"/>
    <cellStyle name="40% - Accent1 3 4 3 3" xfId="4817" xr:uid="{00000000-0005-0000-0000-000047110000}"/>
    <cellStyle name="40% - Accent1 3 4 4" xfId="4818" xr:uid="{00000000-0005-0000-0000-000048110000}"/>
    <cellStyle name="40% - Accent1 3 4 4 2" xfId="4819" xr:uid="{00000000-0005-0000-0000-000049110000}"/>
    <cellStyle name="40% - Accent1 3 4 5" xfId="4820" xr:uid="{00000000-0005-0000-0000-00004A110000}"/>
    <cellStyle name="40% - Accent1 3 4 6" xfId="4821" xr:uid="{00000000-0005-0000-0000-00004B110000}"/>
    <cellStyle name="40% - Accent1 3 4 7" xfId="4822" xr:uid="{00000000-0005-0000-0000-00004C110000}"/>
    <cellStyle name="40% - Accent1 3 4 8" xfId="4823" xr:uid="{00000000-0005-0000-0000-00004D110000}"/>
    <cellStyle name="40% - Accent1 3 5" xfId="4824" xr:uid="{00000000-0005-0000-0000-00004E110000}"/>
    <cellStyle name="40% - Accent1 3 5 2" xfId="4825" xr:uid="{00000000-0005-0000-0000-00004F110000}"/>
    <cellStyle name="40% - Accent1 3 5 2 2" xfId="4826" xr:uid="{00000000-0005-0000-0000-000050110000}"/>
    <cellStyle name="40% - Accent1 3 5 2 3" xfId="4827" xr:uid="{00000000-0005-0000-0000-000051110000}"/>
    <cellStyle name="40% - Accent1 3 5 3" xfId="4828" xr:uid="{00000000-0005-0000-0000-000052110000}"/>
    <cellStyle name="40% - Accent1 3 5 3 2" xfId="4829" xr:uid="{00000000-0005-0000-0000-000053110000}"/>
    <cellStyle name="40% - Accent1 3 5 4" xfId="4830" xr:uid="{00000000-0005-0000-0000-000054110000}"/>
    <cellStyle name="40% - Accent1 3 5 5" xfId="4831" xr:uid="{00000000-0005-0000-0000-000055110000}"/>
    <cellStyle name="40% - Accent1 3 5 6" xfId="4832" xr:uid="{00000000-0005-0000-0000-000056110000}"/>
    <cellStyle name="40% - Accent1 3 5 7" xfId="4833" xr:uid="{00000000-0005-0000-0000-000057110000}"/>
    <cellStyle name="40% - Accent1 3 5 8" xfId="4834" xr:uid="{00000000-0005-0000-0000-000058110000}"/>
    <cellStyle name="40% - Accent1 3 6" xfId="4835" xr:uid="{00000000-0005-0000-0000-000059110000}"/>
    <cellStyle name="40% - Accent1 3 6 2" xfId="4836" xr:uid="{00000000-0005-0000-0000-00005A110000}"/>
    <cellStyle name="40% - Accent1 3 6 3" xfId="4837" xr:uid="{00000000-0005-0000-0000-00005B110000}"/>
    <cellStyle name="40% - Accent1 3 7" xfId="4838" xr:uid="{00000000-0005-0000-0000-00005C110000}"/>
    <cellStyle name="40% - Accent1 3 7 2" xfId="4839" xr:uid="{00000000-0005-0000-0000-00005D110000}"/>
    <cellStyle name="40% - Accent1 3 7 3" xfId="4840" xr:uid="{00000000-0005-0000-0000-00005E110000}"/>
    <cellStyle name="40% - Accent1 3 8" xfId="4841" xr:uid="{00000000-0005-0000-0000-00005F110000}"/>
    <cellStyle name="40% - Accent1 3 8 2" xfId="4842" xr:uid="{00000000-0005-0000-0000-000060110000}"/>
    <cellStyle name="40% - Accent1 3 8 3" xfId="4843" xr:uid="{00000000-0005-0000-0000-000061110000}"/>
    <cellStyle name="40% - Accent1 3 9" xfId="4844" xr:uid="{00000000-0005-0000-0000-000062110000}"/>
    <cellStyle name="40% - Accent1 3 9 2" xfId="4845" xr:uid="{00000000-0005-0000-0000-000063110000}"/>
    <cellStyle name="40% - Accent1 3 9 3" xfId="4846" xr:uid="{00000000-0005-0000-0000-000064110000}"/>
    <cellStyle name="40% - Accent1 4" xfId="4847" xr:uid="{00000000-0005-0000-0000-000065110000}"/>
    <cellStyle name="40% - Accent1 4 10" xfId="4848" xr:uid="{00000000-0005-0000-0000-000066110000}"/>
    <cellStyle name="40% - Accent1 4 11" xfId="4849" xr:uid="{00000000-0005-0000-0000-000067110000}"/>
    <cellStyle name="40% - Accent1 4 12" xfId="4850" xr:uid="{00000000-0005-0000-0000-000068110000}"/>
    <cellStyle name="40% - Accent1 4 13" xfId="4851" xr:uid="{00000000-0005-0000-0000-000069110000}"/>
    <cellStyle name="40% - Accent1 4 2" xfId="4852" xr:uid="{00000000-0005-0000-0000-00006A110000}"/>
    <cellStyle name="40% - Accent1 4 2 2" xfId="4853" xr:uid="{00000000-0005-0000-0000-00006B110000}"/>
    <cellStyle name="40% - Accent1 4 2 2 2" xfId="4854" xr:uid="{00000000-0005-0000-0000-00006C110000}"/>
    <cellStyle name="40% - Accent1 4 2 2 2 2" xfId="4855" xr:uid="{00000000-0005-0000-0000-00006D110000}"/>
    <cellStyle name="40% - Accent1 4 2 2 2 2 2" xfId="4856" xr:uid="{00000000-0005-0000-0000-00006E110000}"/>
    <cellStyle name="40% - Accent1 4 2 2 2 2 3" xfId="4857" xr:uid="{00000000-0005-0000-0000-00006F110000}"/>
    <cellStyle name="40% - Accent1 4 2 2 2 3" xfId="4858" xr:uid="{00000000-0005-0000-0000-000070110000}"/>
    <cellStyle name="40% - Accent1 4 2 2 2 3 2" xfId="4859" xr:uid="{00000000-0005-0000-0000-000071110000}"/>
    <cellStyle name="40% - Accent1 4 2 2 2 3 3" xfId="4860" xr:uid="{00000000-0005-0000-0000-000072110000}"/>
    <cellStyle name="40% - Accent1 4 2 2 2 4" xfId="4861" xr:uid="{00000000-0005-0000-0000-000073110000}"/>
    <cellStyle name="40% - Accent1 4 2 2 2 5" xfId="4862" xr:uid="{00000000-0005-0000-0000-000074110000}"/>
    <cellStyle name="40% - Accent1 4 2 2 2 6" xfId="4863" xr:uid="{00000000-0005-0000-0000-000075110000}"/>
    <cellStyle name="40% - Accent1 4 2 2 2 7" xfId="4864" xr:uid="{00000000-0005-0000-0000-000076110000}"/>
    <cellStyle name="40% - Accent1 4 2 2 2 8" xfId="4865" xr:uid="{00000000-0005-0000-0000-000077110000}"/>
    <cellStyle name="40% - Accent1 4 2 2 3" xfId="4866" xr:uid="{00000000-0005-0000-0000-000078110000}"/>
    <cellStyle name="40% - Accent1 4 2 2 3 2" xfId="4867" xr:uid="{00000000-0005-0000-0000-000079110000}"/>
    <cellStyle name="40% - Accent1 4 2 2 3 3" xfId="4868" xr:uid="{00000000-0005-0000-0000-00007A110000}"/>
    <cellStyle name="40% - Accent1 4 2 2 4" xfId="4869" xr:uid="{00000000-0005-0000-0000-00007B110000}"/>
    <cellStyle name="40% - Accent1 4 2 2 4 2" xfId="4870" xr:uid="{00000000-0005-0000-0000-00007C110000}"/>
    <cellStyle name="40% - Accent1 4 2 2 4 3" xfId="4871" xr:uid="{00000000-0005-0000-0000-00007D110000}"/>
    <cellStyle name="40% - Accent1 4 2 2 5" xfId="4872" xr:uid="{00000000-0005-0000-0000-00007E110000}"/>
    <cellStyle name="40% - Accent1 4 2 2 5 2" xfId="4873" xr:uid="{00000000-0005-0000-0000-00007F110000}"/>
    <cellStyle name="40% - Accent1 4 2 2 6" xfId="4874" xr:uid="{00000000-0005-0000-0000-000080110000}"/>
    <cellStyle name="40% - Accent1 4 2 2 7" xfId="4875" xr:uid="{00000000-0005-0000-0000-000081110000}"/>
    <cellStyle name="40% - Accent1 4 2 2 8" xfId="4876" xr:uid="{00000000-0005-0000-0000-000082110000}"/>
    <cellStyle name="40% - Accent1 4 2 2 9" xfId="4877" xr:uid="{00000000-0005-0000-0000-000083110000}"/>
    <cellStyle name="40% - Accent1 4 2 3" xfId="4878" xr:uid="{00000000-0005-0000-0000-000084110000}"/>
    <cellStyle name="40% - Accent1 4 2 3 2" xfId="4879" xr:uid="{00000000-0005-0000-0000-000085110000}"/>
    <cellStyle name="40% - Accent1 4 2 3 2 2" xfId="4880" xr:uid="{00000000-0005-0000-0000-000086110000}"/>
    <cellStyle name="40% - Accent1 4 2 3 2 3" xfId="4881" xr:uid="{00000000-0005-0000-0000-000087110000}"/>
    <cellStyle name="40% - Accent1 4 2 3 3" xfId="4882" xr:uid="{00000000-0005-0000-0000-000088110000}"/>
    <cellStyle name="40% - Accent1 4 2 3 3 2" xfId="4883" xr:uid="{00000000-0005-0000-0000-000089110000}"/>
    <cellStyle name="40% - Accent1 4 2 3 4" xfId="4884" xr:uid="{00000000-0005-0000-0000-00008A110000}"/>
    <cellStyle name="40% - Accent1 4 2 4" xfId="4885" xr:uid="{00000000-0005-0000-0000-00008B110000}"/>
    <cellStyle name="40% - Accent1 4 2 4 2" xfId="4886" xr:uid="{00000000-0005-0000-0000-00008C110000}"/>
    <cellStyle name="40% - Accent1 4 2 4 3" xfId="4887" xr:uid="{00000000-0005-0000-0000-00008D110000}"/>
    <cellStyle name="40% - Accent1 4 2 5" xfId="4888" xr:uid="{00000000-0005-0000-0000-00008E110000}"/>
    <cellStyle name="40% - Accent1 4 2 5 2" xfId="4889" xr:uid="{00000000-0005-0000-0000-00008F110000}"/>
    <cellStyle name="40% - Accent1 4 2 5 3" xfId="4890" xr:uid="{00000000-0005-0000-0000-000090110000}"/>
    <cellStyle name="40% - Accent1 4 2 6" xfId="4891" xr:uid="{00000000-0005-0000-0000-000091110000}"/>
    <cellStyle name="40% - Accent1 4 2 7" xfId="4892" xr:uid="{00000000-0005-0000-0000-000092110000}"/>
    <cellStyle name="40% - Accent1 4 2 8" xfId="4893" xr:uid="{00000000-0005-0000-0000-000093110000}"/>
    <cellStyle name="40% - Accent1 4 2 9" xfId="4894" xr:uid="{00000000-0005-0000-0000-000094110000}"/>
    <cellStyle name="40% - Accent1 4 3" xfId="4895" xr:uid="{00000000-0005-0000-0000-000095110000}"/>
    <cellStyle name="40% - Accent1 4 3 2" xfId="4896" xr:uid="{00000000-0005-0000-0000-000096110000}"/>
    <cellStyle name="40% - Accent1 4 3 2 2" xfId="4897" xr:uid="{00000000-0005-0000-0000-000097110000}"/>
    <cellStyle name="40% - Accent1 4 3 2 3" xfId="4898" xr:uid="{00000000-0005-0000-0000-000098110000}"/>
    <cellStyle name="40% - Accent1 4 3 3" xfId="4899" xr:uid="{00000000-0005-0000-0000-000099110000}"/>
    <cellStyle name="40% - Accent1 4 3 3 2" xfId="4900" xr:uid="{00000000-0005-0000-0000-00009A110000}"/>
    <cellStyle name="40% - Accent1 4 3 3 3" xfId="4901" xr:uid="{00000000-0005-0000-0000-00009B110000}"/>
    <cellStyle name="40% - Accent1 4 3 4" xfId="4902" xr:uid="{00000000-0005-0000-0000-00009C110000}"/>
    <cellStyle name="40% - Accent1 4 3 4 2" xfId="4903" xr:uid="{00000000-0005-0000-0000-00009D110000}"/>
    <cellStyle name="40% - Accent1 4 3 5" xfId="4904" xr:uid="{00000000-0005-0000-0000-00009E110000}"/>
    <cellStyle name="40% - Accent1 4 3 6" xfId="4905" xr:uid="{00000000-0005-0000-0000-00009F110000}"/>
    <cellStyle name="40% - Accent1 4 3 7" xfId="4906" xr:uid="{00000000-0005-0000-0000-0000A0110000}"/>
    <cellStyle name="40% - Accent1 4 3 8" xfId="4907" xr:uid="{00000000-0005-0000-0000-0000A1110000}"/>
    <cellStyle name="40% - Accent1 4 4" xfId="4908" xr:uid="{00000000-0005-0000-0000-0000A2110000}"/>
    <cellStyle name="40% - Accent1 4 4 2" xfId="4909" xr:uid="{00000000-0005-0000-0000-0000A3110000}"/>
    <cellStyle name="40% - Accent1 4 4 2 2" xfId="4910" xr:uid="{00000000-0005-0000-0000-0000A4110000}"/>
    <cellStyle name="40% - Accent1 4 4 2 3" xfId="4911" xr:uid="{00000000-0005-0000-0000-0000A5110000}"/>
    <cellStyle name="40% - Accent1 4 4 3" xfId="4912" xr:uid="{00000000-0005-0000-0000-0000A6110000}"/>
    <cellStyle name="40% - Accent1 4 4 3 2" xfId="4913" xr:uid="{00000000-0005-0000-0000-0000A7110000}"/>
    <cellStyle name="40% - Accent1 4 4 3 3" xfId="4914" xr:uid="{00000000-0005-0000-0000-0000A8110000}"/>
    <cellStyle name="40% - Accent1 4 4 4" xfId="4915" xr:uid="{00000000-0005-0000-0000-0000A9110000}"/>
    <cellStyle name="40% - Accent1 4 4 5" xfId="4916" xr:uid="{00000000-0005-0000-0000-0000AA110000}"/>
    <cellStyle name="40% - Accent1 4 4 6" xfId="4917" xr:uid="{00000000-0005-0000-0000-0000AB110000}"/>
    <cellStyle name="40% - Accent1 4 4 7" xfId="4918" xr:uid="{00000000-0005-0000-0000-0000AC110000}"/>
    <cellStyle name="40% - Accent1 4 4 8" xfId="4919" xr:uid="{00000000-0005-0000-0000-0000AD110000}"/>
    <cellStyle name="40% - Accent1 4 5" xfId="4920" xr:uid="{00000000-0005-0000-0000-0000AE110000}"/>
    <cellStyle name="40% - Accent1 4 5 2" xfId="4921" xr:uid="{00000000-0005-0000-0000-0000AF110000}"/>
    <cellStyle name="40% - Accent1 4 5 2 2" xfId="4922" xr:uid="{00000000-0005-0000-0000-0000B0110000}"/>
    <cellStyle name="40% - Accent1 4 5 2 3" xfId="4923" xr:uid="{00000000-0005-0000-0000-0000B1110000}"/>
    <cellStyle name="40% - Accent1 4 5 3" xfId="4924" xr:uid="{00000000-0005-0000-0000-0000B2110000}"/>
    <cellStyle name="40% - Accent1 4 5 3 2" xfId="4925" xr:uid="{00000000-0005-0000-0000-0000B3110000}"/>
    <cellStyle name="40% - Accent1 4 5 4" xfId="4926" xr:uid="{00000000-0005-0000-0000-0000B4110000}"/>
    <cellStyle name="40% - Accent1 4 6" xfId="4927" xr:uid="{00000000-0005-0000-0000-0000B5110000}"/>
    <cellStyle name="40% - Accent1 4 6 2" xfId="4928" xr:uid="{00000000-0005-0000-0000-0000B6110000}"/>
    <cellStyle name="40% - Accent1 4 6 3" xfId="4929" xr:uid="{00000000-0005-0000-0000-0000B7110000}"/>
    <cellStyle name="40% - Accent1 4 7" xfId="4930" xr:uid="{00000000-0005-0000-0000-0000B8110000}"/>
    <cellStyle name="40% - Accent1 4 7 2" xfId="4931" xr:uid="{00000000-0005-0000-0000-0000B9110000}"/>
    <cellStyle name="40% - Accent1 4 7 3" xfId="4932" xr:uid="{00000000-0005-0000-0000-0000BA110000}"/>
    <cellStyle name="40% - Accent1 4 8" xfId="4933" xr:uid="{00000000-0005-0000-0000-0000BB110000}"/>
    <cellStyle name="40% - Accent1 4 8 2" xfId="4934" xr:uid="{00000000-0005-0000-0000-0000BC110000}"/>
    <cellStyle name="40% - Accent1 4 8 3" xfId="4935" xr:uid="{00000000-0005-0000-0000-0000BD110000}"/>
    <cellStyle name="40% - Accent1 4 9" xfId="4936" xr:uid="{00000000-0005-0000-0000-0000BE110000}"/>
    <cellStyle name="40% - Accent1 5" xfId="4937" xr:uid="{00000000-0005-0000-0000-0000BF110000}"/>
    <cellStyle name="40% - Accent1 5 10" xfId="4938" xr:uid="{00000000-0005-0000-0000-0000C0110000}"/>
    <cellStyle name="40% - Accent1 5 11" xfId="4939" xr:uid="{00000000-0005-0000-0000-0000C1110000}"/>
    <cellStyle name="40% - Accent1 5 12" xfId="4940" xr:uid="{00000000-0005-0000-0000-0000C2110000}"/>
    <cellStyle name="40% - Accent1 5 2" xfId="4941" xr:uid="{00000000-0005-0000-0000-0000C3110000}"/>
    <cellStyle name="40% - Accent1 5 2 2" xfId="4942" xr:uid="{00000000-0005-0000-0000-0000C4110000}"/>
    <cellStyle name="40% - Accent1 5 2 2 2" xfId="4943" xr:uid="{00000000-0005-0000-0000-0000C5110000}"/>
    <cellStyle name="40% - Accent1 5 2 2 2 2" xfId="4944" xr:uid="{00000000-0005-0000-0000-0000C6110000}"/>
    <cellStyle name="40% - Accent1 5 2 2 2 2 2" xfId="4945" xr:uid="{00000000-0005-0000-0000-0000C7110000}"/>
    <cellStyle name="40% - Accent1 5 2 2 2 2 3" xfId="4946" xr:uid="{00000000-0005-0000-0000-0000C8110000}"/>
    <cellStyle name="40% - Accent1 5 2 2 2 3" xfId="4947" xr:uid="{00000000-0005-0000-0000-0000C9110000}"/>
    <cellStyle name="40% - Accent1 5 2 2 2 3 2" xfId="4948" xr:uid="{00000000-0005-0000-0000-0000CA110000}"/>
    <cellStyle name="40% - Accent1 5 2 2 2 3 3" xfId="4949" xr:uid="{00000000-0005-0000-0000-0000CB110000}"/>
    <cellStyle name="40% - Accent1 5 2 2 2 4" xfId="4950" xr:uid="{00000000-0005-0000-0000-0000CC110000}"/>
    <cellStyle name="40% - Accent1 5 2 2 2 5" xfId="4951" xr:uid="{00000000-0005-0000-0000-0000CD110000}"/>
    <cellStyle name="40% - Accent1 5 2 2 2 6" xfId="4952" xr:uid="{00000000-0005-0000-0000-0000CE110000}"/>
    <cellStyle name="40% - Accent1 5 2 2 2 7" xfId="4953" xr:uid="{00000000-0005-0000-0000-0000CF110000}"/>
    <cellStyle name="40% - Accent1 5 2 2 2 8" xfId="4954" xr:uid="{00000000-0005-0000-0000-0000D0110000}"/>
    <cellStyle name="40% - Accent1 5 2 2 3" xfId="4955" xr:uid="{00000000-0005-0000-0000-0000D1110000}"/>
    <cellStyle name="40% - Accent1 5 2 2 3 2" xfId="4956" xr:uid="{00000000-0005-0000-0000-0000D2110000}"/>
    <cellStyle name="40% - Accent1 5 2 2 3 3" xfId="4957" xr:uid="{00000000-0005-0000-0000-0000D3110000}"/>
    <cellStyle name="40% - Accent1 5 2 2 4" xfId="4958" xr:uid="{00000000-0005-0000-0000-0000D4110000}"/>
    <cellStyle name="40% - Accent1 5 2 2 4 2" xfId="4959" xr:uid="{00000000-0005-0000-0000-0000D5110000}"/>
    <cellStyle name="40% - Accent1 5 2 2 4 3" xfId="4960" xr:uid="{00000000-0005-0000-0000-0000D6110000}"/>
    <cellStyle name="40% - Accent1 5 2 2 5" xfId="4961" xr:uid="{00000000-0005-0000-0000-0000D7110000}"/>
    <cellStyle name="40% - Accent1 5 2 2 5 2" xfId="4962" xr:uid="{00000000-0005-0000-0000-0000D8110000}"/>
    <cellStyle name="40% - Accent1 5 2 2 6" xfId="4963" xr:uid="{00000000-0005-0000-0000-0000D9110000}"/>
    <cellStyle name="40% - Accent1 5 2 2 7" xfId="4964" xr:uid="{00000000-0005-0000-0000-0000DA110000}"/>
    <cellStyle name="40% - Accent1 5 2 2 8" xfId="4965" xr:uid="{00000000-0005-0000-0000-0000DB110000}"/>
    <cellStyle name="40% - Accent1 5 2 2 9" xfId="4966" xr:uid="{00000000-0005-0000-0000-0000DC110000}"/>
    <cellStyle name="40% - Accent1 5 2 3" xfId="4967" xr:uid="{00000000-0005-0000-0000-0000DD110000}"/>
    <cellStyle name="40% - Accent1 5 2 3 2" xfId="4968" xr:uid="{00000000-0005-0000-0000-0000DE110000}"/>
    <cellStyle name="40% - Accent1 5 2 3 2 2" xfId="4969" xr:uid="{00000000-0005-0000-0000-0000DF110000}"/>
    <cellStyle name="40% - Accent1 5 2 3 2 3" xfId="4970" xr:uid="{00000000-0005-0000-0000-0000E0110000}"/>
    <cellStyle name="40% - Accent1 5 2 3 3" xfId="4971" xr:uid="{00000000-0005-0000-0000-0000E1110000}"/>
    <cellStyle name="40% - Accent1 5 2 3 3 2" xfId="4972" xr:uid="{00000000-0005-0000-0000-0000E2110000}"/>
    <cellStyle name="40% - Accent1 5 2 3 4" xfId="4973" xr:uid="{00000000-0005-0000-0000-0000E3110000}"/>
    <cellStyle name="40% - Accent1 5 2 4" xfId="4974" xr:uid="{00000000-0005-0000-0000-0000E4110000}"/>
    <cellStyle name="40% - Accent1 5 2 5" xfId="4975" xr:uid="{00000000-0005-0000-0000-0000E5110000}"/>
    <cellStyle name="40% - Accent1 5 2_Dec monthly report" xfId="4976" xr:uid="{00000000-0005-0000-0000-0000E6110000}"/>
    <cellStyle name="40% - Accent1 5 3" xfId="4977" xr:uid="{00000000-0005-0000-0000-0000E7110000}"/>
    <cellStyle name="40% - Accent1 5 3 2" xfId="4978" xr:uid="{00000000-0005-0000-0000-0000E8110000}"/>
    <cellStyle name="40% - Accent1 5 3 2 2" xfId="4979" xr:uid="{00000000-0005-0000-0000-0000E9110000}"/>
    <cellStyle name="40% - Accent1 5 3 2 3" xfId="4980" xr:uid="{00000000-0005-0000-0000-0000EA110000}"/>
    <cellStyle name="40% - Accent1 5 3 3" xfId="4981" xr:uid="{00000000-0005-0000-0000-0000EB110000}"/>
    <cellStyle name="40% - Accent1 5 3 3 2" xfId="4982" xr:uid="{00000000-0005-0000-0000-0000EC110000}"/>
    <cellStyle name="40% - Accent1 5 3 3 3" xfId="4983" xr:uid="{00000000-0005-0000-0000-0000ED110000}"/>
    <cellStyle name="40% - Accent1 5 3 4" xfId="4984" xr:uid="{00000000-0005-0000-0000-0000EE110000}"/>
    <cellStyle name="40% - Accent1 5 3 4 2" xfId="4985" xr:uid="{00000000-0005-0000-0000-0000EF110000}"/>
    <cellStyle name="40% - Accent1 5 3 5" xfId="4986" xr:uid="{00000000-0005-0000-0000-0000F0110000}"/>
    <cellStyle name="40% - Accent1 5 3 6" xfId="4987" xr:uid="{00000000-0005-0000-0000-0000F1110000}"/>
    <cellStyle name="40% - Accent1 5 3 7" xfId="4988" xr:uid="{00000000-0005-0000-0000-0000F2110000}"/>
    <cellStyle name="40% - Accent1 5 3 8" xfId="4989" xr:uid="{00000000-0005-0000-0000-0000F3110000}"/>
    <cellStyle name="40% - Accent1 5 4" xfId="4990" xr:uid="{00000000-0005-0000-0000-0000F4110000}"/>
    <cellStyle name="40% - Accent1 5 4 2" xfId="4991" xr:uid="{00000000-0005-0000-0000-0000F5110000}"/>
    <cellStyle name="40% - Accent1 5 4 2 2" xfId="4992" xr:uid="{00000000-0005-0000-0000-0000F6110000}"/>
    <cellStyle name="40% - Accent1 5 4 2 3" xfId="4993" xr:uid="{00000000-0005-0000-0000-0000F7110000}"/>
    <cellStyle name="40% - Accent1 5 4 3" xfId="4994" xr:uid="{00000000-0005-0000-0000-0000F8110000}"/>
    <cellStyle name="40% - Accent1 5 4 3 2" xfId="4995" xr:uid="{00000000-0005-0000-0000-0000F9110000}"/>
    <cellStyle name="40% - Accent1 5 4 3 3" xfId="4996" xr:uid="{00000000-0005-0000-0000-0000FA110000}"/>
    <cellStyle name="40% - Accent1 5 4 4" xfId="4997" xr:uid="{00000000-0005-0000-0000-0000FB110000}"/>
    <cellStyle name="40% - Accent1 5 4 5" xfId="4998" xr:uid="{00000000-0005-0000-0000-0000FC110000}"/>
    <cellStyle name="40% - Accent1 5 4 6" xfId="4999" xr:uid="{00000000-0005-0000-0000-0000FD110000}"/>
    <cellStyle name="40% - Accent1 5 4 7" xfId="5000" xr:uid="{00000000-0005-0000-0000-0000FE110000}"/>
    <cellStyle name="40% - Accent1 5 4 8" xfId="5001" xr:uid="{00000000-0005-0000-0000-0000FF110000}"/>
    <cellStyle name="40% - Accent1 5 5" xfId="5002" xr:uid="{00000000-0005-0000-0000-000000120000}"/>
    <cellStyle name="40% - Accent1 5 5 2" xfId="5003" xr:uid="{00000000-0005-0000-0000-000001120000}"/>
    <cellStyle name="40% - Accent1 5 5 3" xfId="5004" xr:uid="{00000000-0005-0000-0000-000002120000}"/>
    <cellStyle name="40% - Accent1 5 6" xfId="5005" xr:uid="{00000000-0005-0000-0000-000003120000}"/>
    <cellStyle name="40% - Accent1 5 6 2" xfId="5006" xr:uid="{00000000-0005-0000-0000-000004120000}"/>
    <cellStyle name="40% - Accent1 5 6 3" xfId="5007" xr:uid="{00000000-0005-0000-0000-000005120000}"/>
    <cellStyle name="40% - Accent1 5 7" xfId="5008" xr:uid="{00000000-0005-0000-0000-000006120000}"/>
    <cellStyle name="40% - Accent1 5 7 2" xfId="5009" xr:uid="{00000000-0005-0000-0000-000007120000}"/>
    <cellStyle name="40% - Accent1 5 7 3" xfId="5010" xr:uid="{00000000-0005-0000-0000-000008120000}"/>
    <cellStyle name="40% - Accent1 5 8" xfId="5011" xr:uid="{00000000-0005-0000-0000-000009120000}"/>
    <cellStyle name="40% - Accent1 5 9" xfId="5012" xr:uid="{00000000-0005-0000-0000-00000A120000}"/>
    <cellStyle name="40% - Accent1 6" xfId="5013" xr:uid="{00000000-0005-0000-0000-00000B120000}"/>
    <cellStyle name="40% - Accent1 6 2" xfId="5014" xr:uid="{00000000-0005-0000-0000-00000C120000}"/>
    <cellStyle name="40% - Accent1 6 2 2" xfId="5015" xr:uid="{00000000-0005-0000-0000-00000D120000}"/>
    <cellStyle name="40% - Accent1 6 2 2 2" xfId="5016" xr:uid="{00000000-0005-0000-0000-00000E120000}"/>
    <cellStyle name="40% - Accent1 6 2 2 2 2" xfId="5017" xr:uid="{00000000-0005-0000-0000-00000F120000}"/>
    <cellStyle name="40% - Accent1 6 2 2 2 3" xfId="5018" xr:uid="{00000000-0005-0000-0000-000010120000}"/>
    <cellStyle name="40% - Accent1 6 2 2 3" xfId="5019" xr:uid="{00000000-0005-0000-0000-000011120000}"/>
    <cellStyle name="40% - Accent1 6 2 2 3 2" xfId="5020" xr:uid="{00000000-0005-0000-0000-000012120000}"/>
    <cellStyle name="40% - Accent1 6 2 2 3 3" xfId="5021" xr:uid="{00000000-0005-0000-0000-000013120000}"/>
    <cellStyle name="40% - Accent1 6 2 2 4" xfId="5022" xr:uid="{00000000-0005-0000-0000-000014120000}"/>
    <cellStyle name="40% - Accent1 6 2 2 5" xfId="5023" xr:uid="{00000000-0005-0000-0000-000015120000}"/>
    <cellStyle name="40% - Accent1 6 2 2 6" xfId="5024" xr:uid="{00000000-0005-0000-0000-000016120000}"/>
    <cellStyle name="40% - Accent1 6 2 2 7" xfId="5025" xr:uid="{00000000-0005-0000-0000-000017120000}"/>
    <cellStyle name="40% - Accent1 6 2 2 8" xfId="5026" xr:uid="{00000000-0005-0000-0000-000018120000}"/>
    <cellStyle name="40% - Accent1 6 2 3" xfId="5027" xr:uid="{00000000-0005-0000-0000-000019120000}"/>
    <cellStyle name="40% - Accent1 6 2 3 2" xfId="5028" xr:uid="{00000000-0005-0000-0000-00001A120000}"/>
    <cellStyle name="40% - Accent1 6 2 3 3" xfId="5029" xr:uid="{00000000-0005-0000-0000-00001B120000}"/>
    <cellStyle name="40% - Accent1 6 2 4" xfId="5030" xr:uid="{00000000-0005-0000-0000-00001C120000}"/>
    <cellStyle name="40% - Accent1 6 2 4 2" xfId="5031" xr:uid="{00000000-0005-0000-0000-00001D120000}"/>
    <cellStyle name="40% - Accent1 6 2 4 3" xfId="5032" xr:uid="{00000000-0005-0000-0000-00001E120000}"/>
    <cellStyle name="40% - Accent1 6 2 5" xfId="5033" xr:uid="{00000000-0005-0000-0000-00001F120000}"/>
    <cellStyle name="40% - Accent1 6 2 5 2" xfId="5034" xr:uid="{00000000-0005-0000-0000-000020120000}"/>
    <cellStyle name="40% - Accent1 6 2 6" xfId="5035" xr:uid="{00000000-0005-0000-0000-000021120000}"/>
    <cellStyle name="40% - Accent1 6 2 7" xfId="5036" xr:uid="{00000000-0005-0000-0000-000022120000}"/>
    <cellStyle name="40% - Accent1 6 2 8" xfId="5037" xr:uid="{00000000-0005-0000-0000-000023120000}"/>
    <cellStyle name="40% - Accent1 6 2 9" xfId="5038" xr:uid="{00000000-0005-0000-0000-000024120000}"/>
    <cellStyle name="40% - Accent1 6 3" xfId="5039" xr:uid="{00000000-0005-0000-0000-000025120000}"/>
    <cellStyle name="40% - Accent1 6 3 2" xfId="5040" xr:uid="{00000000-0005-0000-0000-000026120000}"/>
    <cellStyle name="40% - Accent1 6 3 2 2" xfId="5041" xr:uid="{00000000-0005-0000-0000-000027120000}"/>
    <cellStyle name="40% - Accent1 6 3 2 3" xfId="5042" xr:uid="{00000000-0005-0000-0000-000028120000}"/>
    <cellStyle name="40% - Accent1 6 3 3" xfId="5043" xr:uid="{00000000-0005-0000-0000-000029120000}"/>
    <cellStyle name="40% - Accent1 6 3 3 2" xfId="5044" xr:uid="{00000000-0005-0000-0000-00002A120000}"/>
    <cellStyle name="40% - Accent1 6 3 4" xfId="5045" xr:uid="{00000000-0005-0000-0000-00002B120000}"/>
    <cellStyle name="40% - Accent1 6 4" xfId="5046" xr:uid="{00000000-0005-0000-0000-00002C120000}"/>
    <cellStyle name="40% - Accent1 6 5" xfId="5047" xr:uid="{00000000-0005-0000-0000-00002D120000}"/>
    <cellStyle name="40% - Accent1 6_Dec monthly report" xfId="5048" xr:uid="{00000000-0005-0000-0000-00002E120000}"/>
    <cellStyle name="40% - Accent1 7" xfId="5049" xr:uid="{00000000-0005-0000-0000-00002F120000}"/>
    <cellStyle name="40% - Accent1 7 2" xfId="5050" xr:uid="{00000000-0005-0000-0000-000030120000}"/>
    <cellStyle name="40% - Accent1 7 3" xfId="5051" xr:uid="{00000000-0005-0000-0000-000031120000}"/>
    <cellStyle name="40% - Accent1 7 4" xfId="5052" xr:uid="{00000000-0005-0000-0000-000032120000}"/>
    <cellStyle name="40% - Accent1 8" xfId="5053" xr:uid="{00000000-0005-0000-0000-000033120000}"/>
    <cellStyle name="40% - Accent1 8 2" xfId="5054" xr:uid="{00000000-0005-0000-0000-000034120000}"/>
    <cellStyle name="40% - Accent1 8 2 2" xfId="5055" xr:uid="{00000000-0005-0000-0000-000035120000}"/>
    <cellStyle name="40% - Accent1 8 2 3" xfId="5056" xr:uid="{00000000-0005-0000-0000-000036120000}"/>
    <cellStyle name="40% - Accent1 8 2 3 2" xfId="5057" xr:uid="{00000000-0005-0000-0000-000037120000}"/>
    <cellStyle name="40% - Accent1 8 3" xfId="5058" xr:uid="{00000000-0005-0000-0000-000038120000}"/>
    <cellStyle name="40% - Accent1 8 3 2" xfId="5059" xr:uid="{00000000-0005-0000-0000-000039120000}"/>
    <cellStyle name="40% - Accent1 8 3 3" xfId="5060" xr:uid="{00000000-0005-0000-0000-00003A120000}"/>
    <cellStyle name="40% - Accent1 8 4" xfId="5061" xr:uid="{00000000-0005-0000-0000-00003B120000}"/>
    <cellStyle name="40% - Accent1 8 4 2" xfId="5062" xr:uid="{00000000-0005-0000-0000-00003C120000}"/>
    <cellStyle name="40% - Accent1 8 5" xfId="5063" xr:uid="{00000000-0005-0000-0000-00003D120000}"/>
    <cellStyle name="40% - Accent1 8 6" xfId="5064" xr:uid="{00000000-0005-0000-0000-00003E120000}"/>
    <cellStyle name="40% - Accent1 8 7" xfId="5065" xr:uid="{00000000-0005-0000-0000-00003F120000}"/>
    <cellStyle name="40% - Accent1 8 8" xfId="5066" xr:uid="{00000000-0005-0000-0000-000040120000}"/>
    <cellStyle name="40% - Accent1 9" xfId="5067" xr:uid="{00000000-0005-0000-0000-000041120000}"/>
    <cellStyle name="40% - Accent1 9 2" xfId="5068" xr:uid="{00000000-0005-0000-0000-000042120000}"/>
    <cellStyle name="40% - Accent1 9 2 2" xfId="5069" xr:uid="{00000000-0005-0000-0000-000043120000}"/>
    <cellStyle name="40% - Accent1 9 2 3" xfId="5070" xr:uid="{00000000-0005-0000-0000-000044120000}"/>
    <cellStyle name="40% - Accent1 9 3" xfId="5071" xr:uid="{00000000-0005-0000-0000-000045120000}"/>
    <cellStyle name="40% - Accent1 9 3 2" xfId="5072" xr:uid="{00000000-0005-0000-0000-000046120000}"/>
    <cellStyle name="40% - Accent1 9 3 3" xfId="5073" xr:uid="{00000000-0005-0000-0000-000047120000}"/>
    <cellStyle name="40% - Accent1 9 4" xfId="5074" xr:uid="{00000000-0005-0000-0000-000048120000}"/>
    <cellStyle name="40% - Accent1 9 4 2" xfId="5075" xr:uid="{00000000-0005-0000-0000-000049120000}"/>
    <cellStyle name="40% - Accent1 9 5" xfId="5076" xr:uid="{00000000-0005-0000-0000-00004A120000}"/>
    <cellStyle name="40% - Accent1 9 6" xfId="5077" xr:uid="{00000000-0005-0000-0000-00004B120000}"/>
    <cellStyle name="40% - Accent1 9 7" xfId="5078" xr:uid="{00000000-0005-0000-0000-00004C120000}"/>
    <cellStyle name="40% - Accent1 9 8" xfId="5079" xr:uid="{00000000-0005-0000-0000-00004D120000}"/>
    <cellStyle name="40% - Accent2 10" xfId="5080" xr:uid="{00000000-0005-0000-0000-00004E120000}"/>
    <cellStyle name="40% - Accent2 10 2" xfId="5081" xr:uid="{00000000-0005-0000-0000-00004F120000}"/>
    <cellStyle name="40% - Accent2 10 2 2" xfId="5082" xr:uid="{00000000-0005-0000-0000-000050120000}"/>
    <cellStyle name="40% - Accent2 10 2 3" xfId="5083" xr:uid="{00000000-0005-0000-0000-000051120000}"/>
    <cellStyle name="40% - Accent2 10 3" xfId="5084" xr:uid="{00000000-0005-0000-0000-000052120000}"/>
    <cellStyle name="40% - Accent2 10 4" xfId="5085" xr:uid="{00000000-0005-0000-0000-000053120000}"/>
    <cellStyle name="40% - Accent2 11" xfId="5086" xr:uid="{00000000-0005-0000-0000-000054120000}"/>
    <cellStyle name="40% - Accent2 11 2" xfId="5087" xr:uid="{00000000-0005-0000-0000-000055120000}"/>
    <cellStyle name="40% - Accent2 11 3" xfId="5088" xr:uid="{00000000-0005-0000-0000-000056120000}"/>
    <cellStyle name="40% - Accent2 12" xfId="5089" xr:uid="{00000000-0005-0000-0000-000057120000}"/>
    <cellStyle name="40% - Accent2 12 2" xfId="5090" xr:uid="{00000000-0005-0000-0000-000058120000}"/>
    <cellStyle name="40% - Accent2 12 3" xfId="5091" xr:uid="{00000000-0005-0000-0000-000059120000}"/>
    <cellStyle name="40% - Accent2 13" xfId="5092" xr:uid="{00000000-0005-0000-0000-00005A120000}"/>
    <cellStyle name="40% - Accent2 13 2" xfId="5093" xr:uid="{00000000-0005-0000-0000-00005B120000}"/>
    <cellStyle name="40% - Accent2 13 3" xfId="5094" xr:uid="{00000000-0005-0000-0000-00005C120000}"/>
    <cellStyle name="40% - Accent2 14" xfId="5095" xr:uid="{00000000-0005-0000-0000-00005D120000}"/>
    <cellStyle name="40% - Accent2 14 2" xfId="5096" xr:uid="{00000000-0005-0000-0000-00005E120000}"/>
    <cellStyle name="40% - Accent2 14 3" xfId="5097" xr:uid="{00000000-0005-0000-0000-00005F120000}"/>
    <cellStyle name="40% - Accent2 15" xfId="5098" xr:uid="{00000000-0005-0000-0000-000060120000}"/>
    <cellStyle name="40% - Accent2 15 2" xfId="5099" xr:uid="{00000000-0005-0000-0000-000061120000}"/>
    <cellStyle name="40% - Accent2 15 3" xfId="5100" xr:uid="{00000000-0005-0000-0000-000062120000}"/>
    <cellStyle name="40% - Accent2 16" xfId="5101" xr:uid="{00000000-0005-0000-0000-000063120000}"/>
    <cellStyle name="40% - Accent2 16 2" xfId="5102" xr:uid="{00000000-0005-0000-0000-000064120000}"/>
    <cellStyle name="40% - Accent2 16 3" xfId="5103" xr:uid="{00000000-0005-0000-0000-000065120000}"/>
    <cellStyle name="40% - Accent2 17" xfId="5104" xr:uid="{00000000-0005-0000-0000-000066120000}"/>
    <cellStyle name="40% - Accent2 17 2" xfId="5105" xr:uid="{00000000-0005-0000-0000-000067120000}"/>
    <cellStyle name="40% - Accent2 17 3" xfId="5106" xr:uid="{00000000-0005-0000-0000-000068120000}"/>
    <cellStyle name="40% - Accent2 18" xfId="5107" xr:uid="{00000000-0005-0000-0000-000069120000}"/>
    <cellStyle name="40% - Accent2 18 2" xfId="5108" xr:uid="{00000000-0005-0000-0000-00006A120000}"/>
    <cellStyle name="40% - Accent2 18 3" xfId="5109" xr:uid="{00000000-0005-0000-0000-00006B120000}"/>
    <cellStyle name="40% - Accent2 19" xfId="5110" xr:uid="{00000000-0005-0000-0000-00006C120000}"/>
    <cellStyle name="40% - Accent2 19 2" xfId="5111" xr:uid="{00000000-0005-0000-0000-00006D120000}"/>
    <cellStyle name="40% - Accent2 19 3" xfId="5112" xr:uid="{00000000-0005-0000-0000-00006E120000}"/>
    <cellStyle name="40% - Accent2 2" xfId="5113" xr:uid="{00000000-0005-0000-0000-00006F120000}"/>
    <cellStyle name="40% - Accent2 2 10" xfId="5114" xr:uid="{00000000-0005-0000-0000-000070120000}"/>
    <cellStyle name="40% - Accent2 2 10 2" xfId="5115" xr:uid="{00000000-0005-0000-0000-000071120000}"/>
    <cellStyle name="40% - Accent2 2 10 3" xfId="5116" xr:uid="{00000000-0005-0000-0000-000072120000}"/>
    <cellStyle name="40% - Accent2 2 11" xfId="5117" xr:uid="{00000000-0005-0000-0000-000073120000}"/>
    <cellStyle name="40% - Accent2 2 11 2" xfId="5118" xr:uid="{00000000-0005-0000-0000-000074120000}"/>
    <cellStyle name="40% - Accent2 2 11 3" xfId="5119" xr:uid="{00000000-0005-0000-0000-000075120000}"/>
    <cellStyle name="40% - Accent2 2 12" xfId="5120" xr:uid="{00000000-0005-0000-0000-000076120000}"/>
    <cellStyle name="40% - Accent2 2 12 2" xfId="5121" xr:uid="{00000000-0005-0000-0000-000077120000}"/>
    <cellStyle name="40% - Accent2 2 12 3" xfId="5122" xr:uid="{00000000-0005-0000-0000-000078120000}"/>
    <cellStyle name="40% - Accent2 2 13" xfId="5123" xr:uid="{00000000-0005-0000-0000-000079120000}"/>
    <cellStyle name="40% - Accent2 2 14" xfId="5124" xr:uid="{00000000-0005-0000-0000-00007A120000}"/>
    <cellStyle name="40% - Accent2 2 2" xfId="5125" xr:uid="{00000000-0005-0000-0000-00007B120000}"/>
    <cellStyle name="40% - Accent2 2 2 2" xfId="5126" xr:uid="{00000000-0005-0000-0000-00007C120000}"/>
    <cellStyle name="40% - Accent2 2 2 2 2" xfId="5127" xr:uid="{00000000-0005-0000-0000-00007D120000}"/>
    <cellStyle name="40% - Accent2 2 2 2 3" xfId="5128" xr:uid="{00000000-0005-0000-0000-00007E120000}"/>
    <cellStyle name="40% - Accent2 2 2 2 4" xfId="5129" xr:uid="{00000000-0005-0000-0000-00007F120000}"/>
    <cellStyle name="40% - Accent2 2 2 3" xfId="5130" xr:uid="{00000000-0005-0000-0000-000080120000}"/>
    <cellStyle name="40% - Accent2 2 2 3 2" xfId="5131" xr:uid="{00000000-0005-0000-0000-000081120000}"/>
    <cellStyle name="40% - Accent2 2 2 3 3" xfId="5132" xr:uid="{00000000-0005-0000-0000-000082120000}"/>
    <cellStyle name="40% - Accent2 2 2 4" xfId="5133" xr:uid="{00000000-0005-0000-0000-000083120000}"/>
    <cellStyle name="40% - Accent2 2 2 4 2" xfId="5134" xr:uid="{00000000-0005-0000-0000-000084120000}"/>
    <cellStyle name="40% - Accent2 2 2 4 3" xfId="5135" xr:uid="{00000000-0005-0000-0000-000085120000}"/>
    <cellStyle name="40% - Accent2 2 2 5" xfId="5136" xr:uid="{00000000-0005-0000-0000-000086120000}"/>
    <cellStyle name="40% - Accent2 2 2 6" xfId="5137" xr:uid="{00000000-0005-0000-0000-000087120000}"/>
    <cellStyle name="40% - Accent2 2 2 7" xfId="5138" xr:uid="{00000000-0005-0000-0000-000088120000}"/>
    <cellStyle name="40% - Accent2 2 2 8" xfId="5139" xr:uid="{00000000-0005-0000-0000-000089120000}"/>
    <cellStyle name="40% - Accent2 2 2_Dec monthly report" xfId="5140" xr:uid="{00000000-0005-0000-0000-00008A120000}"/>
    <cellStyle name="40% - Accent2 2 3" xfId="5141" xr:uid="{00000000-0005-0000-0000-00008B120000}"/>
    <cellStyle name="40% - Accent2 2 3 10" xfId="5142" xr:uid="{00000000-0005-0000-0000-00008C120000}"/>
    <cellStyle name="40% - Accent2 2 3 11" xfId="5143" xr:uid="{00000000-0005-0000-0000-00008D120000}"/>
    <cellStyle name="40% - Accent2 2 3 2" xfId="5144" xr:uid="{00000000-0005-0000-0000-00008E120000}"/>
    <cellStyle name="40% - Accent2 2 3 2 10" xfId="5145" xr:uid="{00000000-0005-0000-0000-00008F120000}"/>
    <cellStyle name="40% - Accent2 2 3 2 2" xfId="5146" xr:uid="{00000000-0005-0000-0000-000090120000}"/>
    <cellStyle name="40% - Accent2 2 3 2 2 2" xfId="5147" xr:uid="{00000000-0005-0000-0000-000091120000}"/>
    <cellStyle name="40% - Accent2 2 3 2 2 2 2" xfId="5148" xr:uid="{00000000-0005-0000-0000-000092120000}"/>
    <cellStyle name="40% - Accent2 2 3 2 2 2 3" xfId="5149" xr:uid="{00000000-0005-0000-0000-000093120000}"/>
    <cellStyle name="40% - Accent2 2 3 2 2 3" xfId="5150" xr:uid="{00000000-0005-0000-0000-000094120000}"/>
    <cellStyle name="40% - Accent2 2 3 2 2 3 2" xfId="5151" xr:uid="{00000000-0005-0000-0000-000095120000}"/>
    <cellStyle name="40% - Accent2 2 3 2 2 3 3" xfId="5152" xr:uid="{00000000-0005-0000-0000-000096120000}"/>
    <cellStyle name="40% - Accent2 2 3 2 2 4" xfId="5153" xr:uid="{00000000-0005-0000-0000-000097120000}"/>
    <cellStyle name="40% - Accent2 2 3 2 2 5" xfId="5154" xr:uid="{00000000-0005-0000-0000-000098120000}"/>
    <cellStyle name="40% - Accent2 2 3 2 2 6" xfId="5155" xr:uid="{00000000-0005-0000-0000-000099120000}"/>
    <cellStyle name="40% - Accent2 2 3 2 2 7" xfId="5156" xr:uid="{00000000-0005-0000-0000-00009A120000}"/>
    <cellStyle name="40% - Accent2 2 3 2 2 8" xfId="5157" xr:uid="{00000000-0005-0000-0000-00009B120000}"/>
    <cellStyle name="40% - Accent2 2 3 2 3" xfId="5158" xr:uid="{00000000-0005-0000-0000-00009C120000}"/>
    <cellStyle name="40% - Accent2 2 3 2 3 2" xfId="5159" xr:uid="{00000000-0005-0000-0000-00009D120000}"/>
    <cellStyle name="40% - Accent2 2 3 2 3 2 2" xfId="5160" xr:uid="{00000000-0005-0000-0000-00009E120000}"/>
    <cellStyle name="40% - Accent2 2 3 2 3 2 3" xfId="5161" xr:uid="{00000000-0005-0000-0000-00009F120000}"/>
    <cellStyle name="40% - Accent2 2 3 2 3 3" xfId="5162" xr:uid="{00000000-0005-0000-0000-0000A0120000}"/>
    <cellStyle name="40% - Accent2 2 3 2 3 4" xfId="5163" xr:uid="{00000000-0005-0000-0000-0000A1120000}"/>
    <cellStyle name="40% - Accent2 2 3 2 4" xfId="5164" xr:uid="{00000000-0005-0000-0000-0000A2120000}"/>
    <cellStyle name="40% - Accent2 2 3 2 4 2" xfId="5165" xr:uid="{00000000-0005-0000-0000-0000A3120000}"/>
    <cellStyle name="40% - Accent2 2 3 2 4 3" xfId="5166" xr:uid="{00000000-0005-0000-0000-0000A4120000}"/>
    <cellStyle name="40% - Accent2 2 3 2 5" xfId="5167" xr:uid="{00000000-0005-0000-0000-0000A5120000}"/>
    <cellStyle name="40% - Accent2 2 3 2 5 2" xfId="5168" xr:uid="{00000000-0005-0000-0000-0000A6120000}"/>
    <cellStyle name="40% - Accent2 2 3 2 5 3" xfId="5169" xr:uid="{00000000-0005-0000-0000-0000A7120000}"/>
    <cellStyle name="40% - Accent2 2 3 2 6" xfId="5170" xr:uid="{00000000-0005-0000-0000-0000A8120000}"/>
    <cellStyle name="40% - Accent2 2 3 2 7" xfId="5171" xr:uid="{00000000-0005-0000-0000-0000A9120000}"/>
    <cellStyle name="40% - Accent2 2 3 2 8" xfId="5172" xr:uid="{00000000-0005-0000-0000-0000AA120000}"/>
    <cellStyle name="40% - Accent2 2 3 2 9" xfId="5173" xr:uid="{00000000-0005-0000-0000-0000AB120000}"/>
    <cellStyle name="40% - Accent2 2 3 3" xfId="5174" xr:uid="{00000000-0005-0000-0000-0000AC120000}"/>
    <cellStyle name="40% - Accent2 2 3 3 2" xfId="5175" xr:uid="{00000000-0005-0000-0000-0000AD120000}"/>
    <cellStyle name="40% - Accent2 2 3 3 2 2" xfId="5176" xr:uid="{00000000-0005-0000-0000-0000AE120000}"/>
    <cellStyle name="40% - Accent2 2 3 3 2 3" xfId="5177" xr:uid="{00000000-0005-0000-0000-0000AF120000}"/>
    <cellStyle name="40% - Accent2 2 3 3 3" xfId="5178" xr:uid="{00000000-0005-0000-0000-0000B0120000}"/>
    <cellStyle name="40% - Accent2 2 3 3 3 2" xfId="5179" xr:uid="{00000000-0005-0000-0000-0000B1120000}"/>
    <cellStyle name="40% - Accent2 2 3 3 3 3" xfId="5180" xr:uid="{00000000-0005-0000-0000-0000B2120000}"/>
    <cellStyle name="40% - Accent2 2 3 3 4" xfId="5181" xr:uid="{00000000-0005-0000-0000-0000B3120000}"/>
    <cellStyle name="40% - Accent2 2 3 3 5" xfId="5182" xr:uid="{00000000-0005-0000-0000-0000B4120000}"/>
    <cellStyle name="40% - Accent2 2 3 3 6" xfId="5183" xr:uid="{00000000-0005-0000-0000-0000B5120000}"/>
    <cellStyle name="40% - Accent2 2 3 3 7" xfId="5184" xr:uid="{00000000-0005-0000-0000-0000B6120000}"/>
    <cellStyle name="40% - Accent2 2 3 3 8" xfId="5185" xr:uid="{00000000-0005-0000-0000-0000B7120000}"/>
    <cellStyle name="40% - Accent2 2 3 4" xfId="5186" xr:uid="{00000000-0005-0000-0000-0000B8120000}"/>
    <cellStyle name="40% - Accent2 2 3 4 2" xfId="5187" xr:uid="{00000000-0005-0000-0000-0000B9120000}"/>
    <cellStyle name="40% - Accent2 2 3 4 2 2" xfId="5188" xr:uid="{00000000-0005-0000-0000-0000BA120000}"/>
    <cellStyle name="40% - Accent2 2 3 4 2 3" xfId="5189" xr:uid="{00000000-0005-0000-0000-0000BB120000}"/>
    <cellStyle name="40% - Accent2 2 3 4 3" xfId="5190" xr:uid="{00000000-0005-0000-0000-0000BC120000}"/>
    <cellStyle name="40% - Accent2 2 3 4 4" xfId="5191" xr:uid="{00000000-0005-0000-0000-0000BD120000}"/>
    <cellStyle name="40% - Accent2 2 3 5" xfId="5192" xr:uid="{00000000-0005-0000-0000-0000BE120000}"/>
    <cellStyle name="40% - Accent2 2 3 5 2" xfId="5193" xr:uid="{00000000-0005-0000-0000-0000BF120000}"/>
    <cellStyle name="40% - Accent2 2 3 5 3" xfId="5194" xr:uid="{00000000-0005-0000-0000-0000C0120000}"/>
    <cellStyle name="40% - Accent2 2 3 6" xfId="5195" xr:uid="{00000000-0005-0000-0000-0000C1120000}"/>
    <cellStyle name="40% - Accent2 2 3 6 2" xfId="5196" xr:uid="{00000000-0005-0000-0000-0000C2120000}"/>
    <cellStyle name="40% - Accent2 2 3 6 3" xfId="5197" xr:uid="{00000000-0005-0000-0000-0000C3120000}"/>
    <cellStyle name="40% - Accent2 2 3 7" xfId="5198" xr:uid="{00000000-0005-0000-0000-0000C4120000}"/>
    <cellStyle name="40% - Accent2 2 3 8" xfId="5199" xr:uid="{00000000-0005-0000-0000-0000C5120000}"/>
    <cellStyle name="40% - Accent2 2 3 9" xfId="5200" xr:uid="{00000000-0005-0000-0000-0000C6120000}"/>
    <cellStyle name="40% - Accent2 2 4" xfId="5201" xr:uid="{00000000-0005-0000-0000-0000C7120000}"/>
    <cellStyle name="40% - Accent2 2 4 10" xfId="5202" xr:uid="{00000000-0005-0000-0000-0000C8120000}"/>
    <cellStyle name="40% - Accent2 2 4 11" xfId="5203" xr:uid="{00000000-0005-0000-0000-0000C9120000}"/>
    <cellStyle name="40% - Accent2 2 4 2" xfId="5204" xr:uid="{00000000-0005-0000-0000-0000CA120000}"/>
    <cellStyle name="40% - Accent2 2 4 2 10" xfId="5205" xr:uid="{00000000-0005-0000-0000-0000CB120000}"/>
    <cellStyle name="40% - Accent2 2 4 2 2" xfId="5206" xr:uid="{00000000-0005-0000-0000-0000CC120000}"/>
    <cellStyle name="40% - Accent2 2 4 2 2 2" xfId="5207" xr:uid="{00000000-0005-0000-0000-0000CD120000}"/>
    <cellStyle name="40% - Accent2 2 4 2 2 2 2" xfId="5208" xr:uid="{00000000-0005-0000-0000-0000CE120000}"/>
    <cellStyle name="40% - Accent2 2 4 2 2 2 3" xfId="5209" xr:uid="{00000000-0005-0000-0000-0000CF120000}"/>
    <cellStyle name="40% - Accent2 2 4 2 2 3" xfId="5210" xr:uid="{00000000-0005-0000-0000-0000D0120000}"/>
    <cellStyle name="40% - Accent2 2 4 2 2 3 2" xfId="5211" xr:uid="{00000000-0005-0000-0000-0000D1120000}"/>
    <cellStyle name="40% - Accent2 2 4 2 2 3 3" xfId="5212" xr:uid="{00000000-0005-0000-0000-0000D2120000}"/>
    <cellStyle name="40% - Accent2 2 4 2 2 4" xfId="5213" xr:uid="{00000000-0005-0000-0000-0000D3120000}"/>
    <cellStyle name="40% - Accent2 2 4 2 2 5" xfId="5214" xr:uid="{00000000-0005-0000-0000-0000D4120000}"/>
    <cellStyle name="40% - Accent2 2 4 2 2 6" xfId="5215" xr:uid="{00000000-0005-0000-0000-0000D5120000}"/>
    <cellStyle name="40% - Accent2 2 4 2 2 7" xfId="5216" xr:uid="{00000000-0005-0000-0000-0000D6120000}"/>
    <cellStyle name="40% - Accent2 2 4 2 2 8" xfId="5217" xr:uid="{00000000-0005-0000-0000-0000D7120000}"/>
    <cellStyle name="40% - Accent2 2 4 2 3" xfId="5218" xr:uid="{00000000-0005-0000-0000-0000D8120000}"/>
    <cellStyle name="40% - Accent2 2 4 2 3 2" xfId="5219" xr:uid="{00000000-0005-0000-0000-0000D9120000}"/>
    <cellStyle name="40% - Accent2 2 4 2 3 2 2" xfId="5220" xr:uid="{00000000-0005-0000-0000-0000DA120000}"/>
    <cellStyle name="40% - Accent2 2 4 2 3 2 3" xfId="5221" xr:uid="{00000000-0005-0000-0000-0000DB120000}"/>
    <cellStyle name="40% - Accent2 2 4 2 3 3" xfId="5222" xr:uid="{00000000-0005-0000-0000-0000DC120000}"/>
    <cellStyle name="40% - Accent2 2 4 2 3 4" xfId="5223" xr:uid="{00000000-0005-0000-0000-0000DD120000}"/>
    <cellStyle name="40% - Accent2 2 4 2 4" xfId="5224" xr:uid="{00000000-0005-0000-0000-0000DE120000}"/>
    <cellStyle name="40% - Accent2 2 4 2 4 2" xfId="5225" xr:uid="{00000000-0005-0000-0000-0000DF120000}"/>
    <cellStyle name="40% - Accent2 2 4 2 4 3" xfId="5226" xr:uid="{00000000-0005-0000-0000-0000E0120000}"/>
    <cellStyle name="40% - Accent2 2 4 2 5" xfId="5227" xr:uid="{00000000-0005-0000-0000-0000E1120000}"/>
    <cellStyle name="40% - Accent2 2 4 2 5 2" xfId="5228" xr:uid="{00000000-0005-0000-0000-0000E2120000}"/>
    <cellStyle name="40% - Accent2 2 4 2 5 3" xfId="5229" xr:uid="{00000000-0005-0000-0000-0000E3120000}"/>
    <cellStyle name="40% - Accent2 2 4 2 6" xfId="5230" xr:uid="{00000000-0005-0000-0000-0000E4120000}"/>
    <cellStyle name="40% - Accent2 2 4 2 7" xfId="5231" xr:uid="{00000000-0005-0000-0000-0000E5120000}"/>
    <cellStyle name="40% - Accent2 2 4 2 8" xfId="5232" xr:uid="{00000000-0005-0000-0000-0000E6120000}"/>
    <cellStyle name="40% - Accent2 2 4 2 9" xfId="5233" xr:uid="{00000000-0005-0000-0000-0000E7120000}"/>
    <cellStyle name="40% - Accent2 2 4 3" xfId="5234" xr:uid="{00000000-0005-0000-0000-0000E8120000}"/>
    <cellStyle name="40% - Accent2 2 4 3 2" xfId="5235" xr:uid="{00000000-0005-0000-0000-0000E9120000}"/>
    <cellStyle name="40% - Accent2 2 4 3 2 2" xfId="5236" xr:uid="{00000000-0005-0000-0000-0000EA120000}"/>
    <cellStyle name="40% - Accent2 2 4 3 2 3" xfId="5237" xr:uid="{00000000-0005-0000-0000-0000EB120000}"/>
    <cellStyle name="40% - Accent2 2 4 3 3" xfId="5238" xr:uid="{00000000-0005-0000-0000-0000EC120000}"/>
    <cellStyle name="40% - Accent2 2 4 3 3 2" xfId="5239" xr:uid="{00000000-0005-0000-0000-0000ED120000}"/>
    <cellStyle name="40% - Accent2 2 4 3 3 3" xfId="5240" xr:uid="{00000000-0005-0000-0000-0000EE120000}"/>
    <cellStyle name="40% - Accent2 2 4 3 4" xfId="5241" xr:uid="{00000000-0005-0000-0000-0000EF120000}"/>
    <cellStyle name="40% - Accent2 2 4 3 5" xfId="5242" xr:uid="{00000000-0005-0000-0000-0000F0120000}"/>
    <cellStyle name="40% - Accent2 2 4 3 6" xfId="5243" xr:uid="{00000000-0005-0000-0000-0000F1120000}"/>
    <cellStyle name="40% - Accent2 2 4 3 7" xfId="5244" xr:uid="{00000000-0005-0000-0000-0000F2120000}"/>
    <cellStyle name="40% - Accent2 2 4 3 8" xfId="5245" xr:uid="{00000000-0005-0000-0000-0000F3120000}"/>
    <cellStyle name="40% - Accent2 2 4 4" xfId="5246" xr:uid="{00000000-0005-0000-0000-0000F4120000}"/>
    <cellStyle name="40% - Accent2 2 4 4 2" xfId="5247" xr:uid="{00000000-0005-0000-0000-0000F5120000}"/>
    <cellStyle name="40% - Accent2 2 4 4 2 2" xfId="5248" xr:uid="{00000000-0005-0000-0000-0000F6120000}"/>
    <cellStyle name="40% - Accent2 2 4 4 2 3" xfId="5249" xr:uid="{00000000-0005-0000-0000-0000F7120000}"/>
    <cellStyle name="40% - Accent2 2 4 4 3" xfId="5250" xr:uid="{00000000-0005-0000-0000-0000F8120000}"/>
    <cellStyle name="40% - Accent2 2 4 4 4" xfId="5251" xr:uid="{00000000-0005-0000-0000-0000F9120000}"/>
    <cellStyle name="40% - Accent2 2 4 5" xfId="5252" xr:uid="{00000000-0005-0000-0000-0000FA120000}"/>
    <cellStyle name="40% - Accent2 2 4 5 2" xfId="5253" xr:uid="{00000000-0005-0000-0000-0000FB120000}"/>
    <cellStyle name="40% - Accent2 2 4 5 3" xfId="5254" xr:uid="{00000000-0005-0000-0000-0000FC120000}"/>
    <cellStyle name="40% - Accent2 2 4 6" xfId="5255" xr:uid="{00000000-0005-0000-0000-0000FD120000}"/>
    <cellStyle name="40% - Accent2 2 4 6 2" xfId="5256" xr:uid="{00000000-0005-0000-0000-0000FE120000}"/>
    <cellStyle name="40% - Accent2 2 4 6 3" xfId="5257" xr:uid="{00000000-0005-0000-0000-0000FF120000}"/>
    <cellStyle name="40% - Accent2 2 4 7" xfId="5258" xr:uid="{00000000-0005-0000-0000-000000130000}"/>
    <cellStyle name="40% - Accent2 2 4 8" xfId="5259" xr:uid="{00000000-0005-0000-0000-000001130000}"/>
    <cellStyle name="40% - Accent2 2 4 9" xfId="5260" xr:uid="{00000000-0005-0000-0000-000002130000}"/>
    <cellStyle name="40% - Accent2 2 5" xfId="5261" xr:uid="{00000000-0005-0000-0000-000003130000}"/>
    <cellStyle name="40% - Accent2 2 5 10" xfId="5262" xr:uid="{00000000-0005-0000-0000-000004130000}"/>
    <cellStyle name="40% - Accent2 2 5 11" xfId="5263" xr:uid="{00000000-0005-0000-0000-000005130000}"/>
    <cellStyle name="40% - Accent2 2 5 2" xfId="5264" xr:uid="{00000000-0005-0000-0000-000006130000}"/>
    <cellStyle name="40% - Accent2 2 5 2 2" xfId="5265" xr:uid="{00000000-0005-0000-0000-000007130000}"/>
    <cellStyle name="40% - Accent2 2 5 2 2 2" xfId="5266" xr:uid="{00000000-0005-0000-0000-000008130000}"/>
    <cellStyle name="40% - Accent2 2 5 2 2 2 2" xfId="5267" xr:uid="{00000000-0005-0000-0000-000009130000}"/>
    <cellStyle name="40% - Accent2 2 5 2 2 2 3" xfId="5268" xr:uid="{00000000-0005-0000-0000-00000A130000}"/>
    <cellStyle name="40% - Accent2 2 5 2 2 3" xfId="5269" xr:uid="{00000000-0005-0000-0000-00000B130000}"/>
    <cellStyle name="40% - Accent2 2 5 2 2 3 2" xfId="5270" xr:uid="{00000000-0005-0000-0000-00000C130000}"/>
    <cellStyle name="40% - Accent2 2 5 2 2 3 3" xfId="5271" xr:uid="{00000000-0005-0000-0000-00000D130000}"/>
    <cellStyle name="40% - Accent2 2 5 2 2 4" xfId="5272" xr:uid="{00000000-0005-0000-0000-00000E130000}"/>
    <cellStyle name="40% - Accent2 2 5 2 2 5" xfId="5273" xr:uid="{00000000-0005-0000-0000-00000F130000}"/>
    <cellStyle name="40% - Accent2 2 5 2 2 6" xfId="5274" xr:uid="{00000000-0005-0000-0000-000010130000}"/>
    <cellStyle name="40% - Accent2 2 5 2 2 7" xfId="5275" xr:uid="{00000000-0005-0000-0000-000011130000}"/>
    <cellStyle name="40% - Accent2 2 5 2 2 8" xfId="5276" xr:uid="{00000000-0005-0000-0000-000012130000}"/>
    <cellStyle name="40% - Accent2 2 5 2 3" xfId="5277" xr:uid="{00000000-0005-0000-0000-000013130000}"/>
    <cellStyle name="40% - Accent2 2 5 2 3 2" xfId="5278" xr:uid="{00000000-0005-0000-0000-000014130000}"/>
    <cellStyle name="40% - Accent2 2 5 2 3 2 2" xfId="5279" xr:uid="{00000000-0005-0000-0000-000015130000}"/>
    <cellStyle name="40% - Accent2 2 5 2 3 2 3" xfId="5280" xr:uid="{00000000-0005-0000-0000-000016130000}"/>
    <cellStyle name="40% - Accent2 2 5 2 3 3" xfId="5281" xr:uid="{00000000-0005-0000-0000-000017130000}"/>
    <cellStyle name="40% - Accent2 2 5 2 3 4" xfId="5282" xr:uid="{00000000-0005-0000-0000-000018130000}"/>
    <cellStyle name="40% - Accent2 2 5 2 4" xfId="5283" xr:uid="{00000000-0005-0000-0000-000019130000}"/>
    <cellStyle name="40% - Accent2 2 5 2 4 2" xfId="5284" xr:uid="{00000000-0005-0000-0000-00001A130000}"/>
    <cellStyle name="40% - Accent2 2 5 2 4 3" xfId="5285" xr:uid="{00000000-0005-0000-0000-00001B130000}"/>
    <cellStyle name="40% - Accent2 2 5 2 5" xfId="5286" xr:uid="{00000000-0005-0000-0000-00001C130000}"/>
    <cellStyle name="40% - Accent2 2 5 2 6" xfId="5287" xr:uid="{00000000-0005-0000-0000-00001D130000}"/>
    <cellStyle name="40% - Accent2 2 5 2 7" xfId="5288" xr:uid="{00000000-0005-0000-0000-00001E130000}"/>
    <cellStyle name="40% - Accent2 2 5 2 8" xfId="5289" xr:uid="{00000000-0005-0000-0000-00001F130000}"/>
    <cellStyle name="40% - Accent2 2 5 2 9" xfId="5290" xr:uid="{00000000-0005-0000-0000-000020130000}"/>
    <cellStyle name="40% - Accent2 2 5 3" xfId="5291" xr:uid="{00000000-0005-0000-0000-000021130000}"/>
    <cellStyle name="40% - Accent2 2 5 3 2" xfId="5292" xr:uid="{00000000-0005-0000-0000-000022130000}"/>
    <cellStyle name="40% - Accent2 2 5 3 2 2" xfId="5293" xr:uid="{00000000-0005-0000-0000-000023130000}"/>
    <cellStyle name="40% - Accent2 2 5 3 2 3" xfId="5294" xr:uid="{00000000-0005-0000-0000-000024130000}"/>
    <cellStyle name="40% - Accent2 2 5 3 3" xfId="5295" xr:uid="{00000000-0005-0000-0000-000025130000}"/>
    <cellStyle name="40% - Accent2 2 5 3 3 2" xfId="5296" xr:uid="{00000000-0005-0000-0000-000026130000}"/>
    <cellStyle name="40% - Accent2 2 5 3 3 3" xfId="5297" xr:uid="{00000000-0005-0000-0000-000027130000}"/>
    <cellStyle name="40% - Accent2 2 5 3 4" xfId="5298" xr:uid="{00000000-0005-0000-0000-000028130000}"/>
    <cellStyle name="40% - Accent2 2 5 3 5" xfId="5299" xr:uid="{00000000-0005-0000-0000-000029130000}"/>
    <cellStyle name="40% - Accent2 2 5 3 6" xfId="5300" xr:uid="{00000000-0005-0000-0000-00002A130000}"/>
    <cellStyle name="40% - Accent2 2 5 3 7" xfId="5301" xr:uid="{00000000-0005-0000-0000-00002B130000}"/>
    <cellStyle name="40% - Accent2 2 5 3 8" xfId="5302" xr:uid="{00000000-0005-0000-0000-00002C130000}"/>
    <cellStyle name="40% - Accent2 2 5 4" xfId="5303" xr:uid="{00000000-0005-0000-0000-00002D130000}"/>
    <cellStyle name="40% - Accent2 2 5 4 2" xfId="5304" xr:uid="{00000000-0005-0000-0000-00002E130000}"/>
    <cellStyle name="40% - Accent2 2 5 4 2 2" xfId="5305" xr:uid="{00000000-0005-0000-0000-00002F130000}"/>
    <cellStyle name="40% - Accent2 2 5 4 2 3" xfId="5306" xr:uid="{00000000-0005-0000-0000-000030130000}"/>
    <cellStyle name="40% - Accent2 2 5 4 3" xfId="5307" xr:uid="{00000000-0005-0000-0000-000031130000}"/>
    <cellStyle name="40% - Accent2 2 5 4 4" xfId="5308" xr:uid="{00000000-0005-0000-0000-000032130000}"/>
    <cellStyle name="40% - Accent2 2 5 5" xfId="5309" xr:uid="{00000000-0005-0000-0000-000033130000}"/>
    <cellStyle name="40% - Accent2 2 5 5 2" xfId="5310" xr:uid="{00000000-0005-0000-0000-000034130000}"/>
    <cellStyle name="40% - Accent2 2 5 5 3" xfId="5311" xr:uid="{00000000-0005-0000-0000-000035130000}"/>
    <cellStyle name="40% - Accent2 2 5 6" xfId="5312" xr:uid="{00000000-0005-0000-0000-000036130000}"/>
    <cellStyle name="40% - Accent2 2 5 6 2" xfId="5313" xr:uid="{00000000-0005-0000-0000-000037130000}"/>
    <cellStyle name="40% - Accent2 2 5 6 3" xfId="5314" xr:uid="{00000000-0005-0000-0000-000038130000}"/>
    <cellStyle name="40% - Accent2 2 5 7" xfId="5315" xr:uid="{00000000-0005-0000-0000-000039130000}"/>
    <cellStyle name="40% - Accent2 2 5 8" xfId="5316" xr:uid="{00000000-0005-0000-0000-00003A130000}"/>
    <cellStyle name="40% - Accent2 2 5 9" xfId="5317" xr:uid="{00000000-0005-0000-0000-00003B130000}"/>
    <cellStyle name="40% - Accent2 2 6" xfId="5318" xr:uid="{00000000-0005-0000-0000-00003C130000}"/>
    <cellStyle name="40% - Accent2 2 6 10" xfId="5319" xr:uid="{00000000-0005-0000-0000-00003D130000}"/>
    <cellStyle name="40% - Accent2 2 6 11" xfId="5320" xr:uid="{00000000-0005-0000-0000-00003E130000}"/>
    <cellStyle name="40% - Accent2 2 6 2" xfId="5321" xr:uid="{00000000-0005-0000-0000-00003F130000}"/>
    <cellStyle name="40% - Accent2 2 6 2 2" xfId="5322" xr:uid="{00000000-0005-0000-0000-000040130000}"/>
    <cellStyle name="40% - Accent2 2 6 2 2 2" xfId="5323" xr:uid="{00000000-0005-0000-0000-000041130000}"/>
    <cellStyle name="40% - Accent2 2 6 2 2 2 2" xfId="5324" xr:uid="{00000000-0005-0000-0000-000042130000}"/>
    <cellStyle name="40% - Accent2 2 6 2 2 2 3" xfId="5325" xr:uid="{00000000-0005-0000-0000-000043130000}"/>
    <cellStyle name="40% - Accent2 2 6 2 2 3" xfId="5326" xr:uid="{00000000-0005-0000-0000-000044130000}"/>
    <cellStyle name="40% - Accent2 2 6 2 2 3 2" xfId="5327" xr:uid="{00000000-0005-0000-0000-000045130000}"/>
    <cellStyle name="40% - Accent2 2 6 2 2 3 3" xfId="5328" xr:uid="{00000000-0005-0000-0000-000046130000}"/>
    <cellStyle name="40% - Accent2 2 6 2 2 4" xfId="5329" xr:uid="{00000000-0005-0000-0000-000047130000}"/>
    <cellStyle name="40% - Accent2 2 6 2 2 5" xfId="5330" xr:uid="{00000000-0005-0000-0000-000048130000}"/>
    <cellStyle name="40% - Accent2 2 6 2 2 6" xfId="5331" xr:uid="{00000000-0005-0000-0000-000049130000}"/>
    <cellStyle name="40% - Accent2 2 6 2 2 7" xfId="5332" xr:uid="{00000000-0005-0000-0000-00004A130000}"/>
    <cellStyle name="40% - Accent2 2 6 2 2 8" xfId="5333" xr:uid="{00000000-0005-0000-0000-00004B130000}"/>
    <cellStyle name="40% - Accent2 2 6 2 3" xfId="5334" xr:uid="{00000000-0005-0000-0000-00004C130000}"/>
    <cellStyle name="40% - Accent2 2 6 2 3 2" xfId="5335" xr:uid="{00000000-0005-0000-0000-00004D130000}"/>
    <cellStyle name="40% - Accent2 2 6 2 3 2 2" xfId="5336" xr:uid="{00000000-0005-0000-0000-00004E130000}"/>
    <cellStyle name="40% - Accent2 2 6 2 3 2 3" xfId="5337" xr:uid="{00000000-0005-0000-0000-00004F130000}"/>
    <cellStyle name="40% - Accent2 2 6 2 3 3" xfId="5338" xr:uid="{00000000-0005-0000-0000-000050130000}"/>
    <cellStyle name="40% - Accent2 2 6 2 3 4" xfId="5339" xr:uid="{00000000-0005-0000-0000-000051130000}"/>
    <cellStyle name="40% - Accent2 2 6 2 4" xfId="5340" xr:uid="{00000000-0005-0000-0000-000052130000}"/>
    <cellStyle name="40% - Accent2 2 6 2 4 2" xfId="5341" xr:uid="{00000000-0005-0000-0000-000053130000}"/>
    <cellStyle name="40% - Accent2 2 6 2 4 3" xfId="5342" xr:uid="{00000000-0005-0000-0000-000054130000}"/>
    <cellStyle name="40% - Accent2 2 6 2 5" xfId="5343" xr:uid="{00000000-0005-0000-0000-000055130000}"/>
    <cellStyle name="40% - Accent2 2 6 2 6" xfId="5344" xr:uid="{00000000-0005-0000-0000-000056130000}"/>
    <cellStyle name="40% - Accent2 2 6 2 7" xfId="5345" xr:uid="{00000000-0005-0000-0000-000057130000}"/>
    <cellStyle name="40% - Accent2 2 6 2 8" xfId="5346" xr:uid="{00000000-0005-0000-0000-000058130000}"/>
    <cellStyle name="40% - Accent2 2 6 2 9" xfId="5347" xr:uid="{00000000-0005-0000-0000-000059130000}"/>
    <cellStyle name="40% - Accent2 2 6 3" xfId="5348" xr:uid="{00000000-0005-0000-0000-00005A130000}"/>
    <cellStyle name="40% - Accent2 2 6 3 2" xfId="5349" xr:uid="{00000000-0005-0000-0000-00005B130000}"/>
    <cellStyle name="40% - Accent2 2 6 3 2 2" xfId="5350" xr:uid="{00000000-0005-0000-0000-00005C130000}"/>
    <cellStyle name="40% - Accent2 2 6 3 2 3" xfId="5351" xr:uid="{00000000-0005-0000-0000-00005D130000}"/>
    <cellStyle name="40% - Accent2 2 6 3 3" xfId="5352" xr:uid="{00000000-0005-0000-0000-00005E130000}"/>
    <cellStyle name="40% - Accent2 2 6 3 3 2" xfId="5353" xr:uid="{00000000-0005-0000-0000-00005F130000}"/>
    <cellStyle name="40% - Accent2 2 6 3 3 3" xfId="5354" xr:uid="{00000000-0005-0000-0000-000060130000}"/>
    <cellStyle name="40% - Accent2 2 6 3 4" xfId="5355" xr:uid="{00000000-0005-0000-0000-000061130000}"/>
    <cellStyle name="40% - Accent2 2 6 3 5" xfId="5356" xr:uid="{00000000-0005-0000-0000-000062130000}"/>
    <cellStyle name="40% - Accent2 2 6 3 6" xfId="5357" xr:uid="{00000000-0005-0000-0000-000063130000}"/>
    <cellStyle name="40% - Accent2 2 6 3 7" xfId="5358" xr:uid="{00000000-0005-0000-0000-000064130000}"/>
    <cellStyle name="40% - Accent2 2 6 3 8" xfId="5359" xr:uid="{00000000-0005-0000-0000-000065130000}"/>
    <cellStyle name="40% - Accent2 2 6 4" xfId="5360" xr:uid="{00000000-0005-0000-0000-000066130000}"/>
    <cellStyle name="40% - Accent2 2 6 4 2" xfId="5361" xr:uid="{00000000-0005-0000-0000-000067130000}"/>
    <cellStyle name="40% - Accent2 2 6 4 2 2" xfId="5362" xr:uid="{00000000-0005-0000-0000-000068130000}"/>
    <cellStyle name="40% - Accent2 2 6 4 2 3" xfId="5363" xr:uid="{00000000-0005-0000-0000-000069130000}"/>
    <cellStyle name="40% - Accent2 2 6 4 3" xfId="5364" xr:uid="{00000000-0005-0000-0000-00006A130000}"/>
    <cellStyle name="40% - Accent2 2 6 4 4" xfId="5365" xr:uid="{00000000-0005-0000-0000-00006B130000}"/>
    <cellStyle name="40% - Accent2 2 6 5" xfId="5366" xr:uid="{00000000-0005-0000-0000-00006C130000}"/>
    <cellStyle name="40% - Accent2 2 6 5 2" xfId="5367" xr:uid="{00000000-0005-0000-0000-00006D130000}"/>
    <cellStyle name="40% - Accent2 2 6 5 3" xfId="5368" xr:uid="{00000000-0005-0000-0000-00006E130000}"/>
    <cellStyle name="40% - Accent2 2 6 6" xfId="5369" xr:uid="{00000000-0005-0000-0000-00006F130000}"/>
    <cellStyle name="40% - Accent2 2 6 6 2" xfId="5370" xr:uid="{00000000-0005-0000-0000-000070130000}"/>
    <cellStyle name="40% - Accent2 2 6 6 3" xfId="5371" xr:uid="{00000000-0005-0000-0000-000071130000}"/>
    <cellStyle name="40% - Accent2 2 6 7" xfId="5372" xr:uid="{00000000-0005-0000-0000-000072130000}"/>
    <cellStyle name="40% - Accent2 2 6 8" xfId="5373" xr:uid="{00000000-0005-0000-0000-000073130000}"/>
    <cellStyle name="40% - Accent2 2 6 9" xfId="5374" xr:uid="{00000000-0005-0000-0000-000074130000}"/>
    <cellStyle name="40% - Accent2 2 7" xfId="5375" xr:uid="{00000000-0005-0000-0000-000075130000}"/>
    <cellStyle name="40% - Accent2 2 7 2" xfId="5376" xr:uid="{00000000-0005-0000-0000-000076130000}"/>
    <cellStyle name="40% - Accent2 2 7 2 2" xfId="5377" xr:uid="{00000000-0005-0000-0000-000077130000}"/>
    <cellStyle name="40% - Accent2 2 7 2 3" xfId="5378" xr:uid="{00000000-0005-0000-0000-000078130000}"/>
    <cellStyle name="40% - Accent2 2 7 3" xfId="5379" xr:uid="{00000000-0005-0000-0000-000079130000}"/>
    <cellStyle name="40% - Accent2 2 7 4" xfId="5380" xr:uid="{00000000-0005-0000-0000-00007A130000}"/>
    <cellStyle name="40% - Accent2 2 8" xfId="5381" xr:uid="{00000000-0005-0000-0000-00007B130000}"/>
    <cellStyle name="40% - Accent2 2 8 2" xfId="5382" xr:uid="{00000000-0005-0000-0000-00007C130000}"/>
    <cellStyle name="40% - Accent2 2 8 3" xfId="5383" xr:uid="{00000000-0005-0000-0000-00007D130000}"/>
    <cellStyle name="40% - Accent2 2 9" xfId="5384" xr:uid="{00000000-0005-0000-0000-00007E130000}"/>
    <cellStyle name="40% - Accent2 2 9 2" xfId="5385" xr:uid="{00000000-0005-0000-0000-00007F130000}"/>
    <cellStyle name="40% - Accent2 2 9 3" xfId="5386" xr:uid="{00000000-0005-0000-0000-000080130000}"/>
    <cellStyle name="40% - Accent2 2_Dec monthly report" xfId="5387" xr:uid="{00000000-0005-0000-0000-000081130000}"/>
    <cellStyle name="40% - Accent2 20" xfId="5388" xr:uid="{00000000-0005-0000-0000-000082130000}"/>
    <cellStyle name="40% - Accent2 20 2" xfId="5389" xr:uid="{00000000-0005-0000-0000-000083130000}"/>
    <cellStyle name="40% - Accent2 20 3" xfId="5390" xr:uid="{00000000-0005-0000-0000-000084130000}"/>
    <cellStyle name="40% - Accent2 21" xfId="5391" xr:uid="{00000000-0005-0000-0000-000085130000}"/>
    <cellStyle name="40% - Accent2 21 2" xfId="5392" xr:uid="{00000000-0005-0000-0000-000086130000}"/>
    <cellStyle name="40% - Accent2 21 3" xfId="5393" xr:uid="{00000000-0005-0000-0000-000087130000}"/>
    <cellStyle name="40% - Accent2 22" xfId="5394" xr:uid="{00000000-0005-0000-0000-000088130000}"/>
    <cellStyle name="40% - Accent2 23" xfId="5395" xr:uid="{00000000-0005-0000-0000-000089130000}"/>
    <cellStyle name="40% - Accent2 24" xfId="5396" xr:uid="{00000000-0005-0000-0000-00008A130000}"/>
    <cellStyle name="40% - Accent2 3" xfId="5397" xr:uid="{00000000-0005-0000-0000-00008B130000}"/>
    <cellStyle name="40% - Accent2 3 10" xfId="5398" xr:uid="{00000000-0005-0000-0000-00008C130000}"/>
    <cellStyle name="40% - Accent2 3 11" xfId="5399" xr:uid="{00000000-0005-0000-0000-00008D130000}"/>
    <cellStyle name="40% - Accent2 3 12" xfId="5400" xr:uid="{00000000-0005-0000-0000-00008E130000}"/>
    <cellStyle name="40% - Accent2 3 13" xfId="5401" xr:uid="{00000000-0005-0000-0000-00008F130000}"/>
    <cellStyle name="40% - Accent2 3 14" xfId="5402" xr:uid="{00000000-0005-0000-0000-000090130000}"/>
    <cellStyle name="40% - Accent2 3 2" xfId="5403" xr:uid="{00000000-0005-0000-0000-000091130000}"/>
    <cellStyle name="40% - Accent2 3 2 2" xfId="5404" xr:uid="{00000000-0005-0000-0000-000092130000}"/>
    <cellStyle name="40% - Accent2 3 2 2 10" xfId="5405" xr:uid="{00000000-0005-0000-0000-000093130000}"/>
    <cellStyle name="40% - Accent2 3 2 2 2" xfId="5406" xr:uid="{00000000-0005-0000-0000-000094130000}"/>
    <cellStyle name="40% - Accent2 3 2 2 2 2" xfId="5407" xr:uid="{00000000-0005-0000-0000-000095130000}"/>
    <cellStyle name="40% - Accent2 3 2 2 2 2 2" xfId="5408" xr:uid="{00000000-0005-0000-0000-000096130000}"/>
    <cellStyle name="40% - Accent2 3 2 2 2 2 3" xfId="5409" xr:uid="{00000000-0005-0000-0000-000097130000}"/>
    <cellStyle name="40% - Accent2 3 2 2 2 3" xfId="5410" xr:uid="{00000000-0005-0000-0000-000098130000}"/>
    <cellStyle name="40% - Accent2 3 2 2 2 3 2" xfId="5411" xr:uid="{00000000-0005-0000-0000-000099130000}"/>
    <cellStyle name="40% - Accent2 3 2 2 2 3 3" xfId="5412" xr:uid="{00000000-0005-0000-0000-00009A130000}"/>
    <cellStyle name="40% - Accent2 3 2 2 2 4" xfId="5413" xr:uid="{00000000-0005-0000-0000-00009B130000}"/>
    <cellStyle name="40% - Accent2 3 2 2 2 5" xfId="5414" xr:uid="{00000000-0005-0000-0000-00009C130000}"/>
    <cellStyle name="40% - Accent2 3 2 2 2 6" xfId="5415" xr:uid="{00000000-0005-0000-0000-00009D130000}"/>
    <cellStyle name="40% - Accent2 3 2 2 2 7" xfId="5416" xr:uid="{00000000-0005-0000-0000-00009E130000}"/>
    <cellStyle name="40% - Accent2 3 2 2 2 8" xfId="5417" xr:uid="{00000000-0005-0000-0000-00009F130000}"/>
    <cellStyle name="40% - Accent2 3 2 2 3" xfId="5418" xr:uid="{00000000-0005-0000-0000-0000A0130000}"/>
    <cellStyle name="40% - Accent2 3 2 2 3 2" xfId="5419" xr:uid="{00000000-0005-0000-0000-0000A1130000}"/>
    <cellStyle name="40% - Accent2 3 2 2 3 3" xfId="5420" xr:uid="{00000000-0005-0000-0000-0000A2130000}"/>
    <cellStyle name="40% - Accent2 3 2 2 4" xfId="5421" xr:uid="{00000000-0005-0000-0000-0000A3130000}"/>
    <cellStyle name="40% - Accent2 3 2 2 4 2" xfId="5422" xr:uid="{00000000-0005-0000-0000-0000A4130000}"/>
    <cellStyle name="40% - Accent2 3 2 2 4 3" xfId="5423" xr:uid="{00000000-0005-0000-0000-0000A5130000}"/>
    <cellStyle name="40% - Accent2 3 2 2 5" xfId="5424" xr:uid="{00000000-0005-0000-0000-0000A6130000}"/>
    <cellStyle name="40% - Accent2 3 2 2 5 2" xfId="5425" xr:uid="{00000000-0005-0000-0000-0000A7130000}"/>
    <cellStyle name="40% - Accent2 3 2 2 5 3" xfId="5426" xr:uid="{00000000-0005-0000-0000-0000A8130000}"/>
    <cellStyle name="40% - Accent2 3 2 2 6" xfId="5427" xr:uid="{00000000-0005-0000-0000-0000A9130000}"/>
    <cellStyle name="40% - Accent2 3 2 2 7" xfId="5428" xr:uid="{00000000-0005-0000-0000-0000AA130000}"/>
    <cellStyle name="40% - Accent2 3 2 2 8" xfId="5429" xr:uid="{00000000-0005-0000-0000-0000AB130000}"/>
    <cellStyle name="40% - Accent2 3 2 2 9" xfId="5430" xr:uid="{00000000-0005-0000-0000-0000AC130000}"/>
    <cellStyle name="40% - Accent2 3 2 3" xfId="5431" xr:uid="{00000000-0005-0000-0000-0000AD130000}"/>
    <cellStyle name="40% - Accent2 3 2 3 2" xfId="5432" xr:uid="{00000000-0005-0000-0000-0000AE130000}"/>
    <cellStyle name="40% - Accent2 3 2 3 2 2" xfId="5433" xr:uid="{00000000-0005-0000-0000-0000AF130000}"/>
    <cellStyle name="40% - Accent2 3 2 3 2 3" xfId="5434" xr:uid="{00000000-0005-0000-0000-0000B0130000}"/>
    <cellStyle name="40% - Accent2 3 2 3 3" xfId="5435" xr:uid="{00000000-0005-0000-0000-0000B1130000}"/>
    <cellStyle name="40% - Accent2 3 2 3 4" xfId="5436" xr:uid="{00000000-0005-0000-0000-0000B2130000}"/>
    <cellStyle name="40% - Accent2 3 2 4" xfId="5437" xr:uid="{00000000-0005-0000-0000-0000B3130000}"/>
    <cellStyle name="40% - Accent2 3 2 4 2" xfId="5438" xr:uid="{00000000-0005-0000-0000-0000B4130000}"/>
    <cellStyle name="40% - Accent2 3 2 4 3" xfId="5439" xr:uid="{00000000-0005-0000-0000-0000B5130000}"/>
    <cellStyle name="40% - Accent2 3 2 5" xfId="5440" xr:uid="{00000000-0005-0000-0000-0000B6130000}"/>
    <cellStyle name="40% - Accent2 3 2 5 2" xfId="5441" xr:uid="{00000000-0005-0000-0000-0000B7130000}"/>
    <cellStyle name="40% - Accent2 3 2 5 3" xfId="5442" xr:uid="{00000000-0005-0000-0000-0000B8130000}"/>
    <cellStyle name="40% - Accent2 3 2 6" xfId="5443" xr:uid="{00000000-0005-0000-0000-0000B9130000}"/>
    <cellStyle name="40% - Accent2 3 2 7" xfId="5444" xr:uid="{00000000-0005-0000-0000-0000BA130000}"/>
    <cellStyle name="40% - Accent2 3 2 8" xfId="5445" xr:uid="{00000000-0005-0000-0000-0000BB130000}"/>
    <cellStyle name="40% - Accent2 3 2 9" xfId="5446" xr:uid="{00000000-0005-0000-0000-0000BC130000}"/>
    <cellStyle name="40% - Accent2 3 3" xfId="5447" xr:uid="{00000000-0005-0000-0000-0000BD130000}"/>
    <cellStyle name="40% - Accent2 3 3 2" xfId="5448" xr:uid="{00000000-0005-0000-0000-0000BE130000}"/>
    <cellStyle name="40% - Accent2 3 3 2 2" xfId="5449" xr:uid="{00000000-0005-0000-0000-0000BF130000}"/>
    <cellStyle name="40% - Accent2 3 3 2 3" xfId="5450" xr:uid="{00000000-0005-0000-0000-0000C0130000}"/>
    <cellStyle name="40% - Accent2 3 3 3" xfId="5451" xr:uid="{00000000-0005-0000-0000-0000C1130000}"/>
    <cellStyle name="40% - Accent2 3 3 3 2" xfId="5452" xr:uid="{00000000-0005-0000-0000-0000C2130000}"/>
    <cellStyle name="40% - Accent2 3 3 3 3" xfId="5453" xr:uid="{00000000-0005-0000-0000-0000C3130000}"/>
    <cellStyle name="40% - Accent2 3 3 4" xfId="5454" xr:uid="{00000000-0005-0000-0000-0000C4130000}"/>
    <cellStyle name="40% - Accent2 3 3 5" xfId="5455" xr:uid="{00000000-0005-0000-0000-0000C5130000}"/>
    <cellStyle name="40% - Accent2 3 3 6" xfId="5456" xr:uid="{00000000-0005-0000-0000-0000C6130000}"/>
    <cellStyle name="40% - Accent2 3 3 7" xfId="5457" xr:uid="{00000000-0005-0000-0000-0000C7130000}"/>
    <cellStyle name="40% - Accent2 3 3 8" xfId="5458" xr:uid="{00000000-0005-0000-0000-0000C8130000}"/>
    <cellStyle name="40% - Accent2 3 4" xfId="5459" xr:uid="{00000000-0005-0000-0000-0000C9130000}"/>
    <cellStyle name="40% - Accent2 3 4 2" xfId="5460" xr:uid="{00000000-0005-0000-0000-0000CA130000}"/>
    <cellStyle name="40% - Accent2 3 4 2 2" xfId="5461" xr:uid="{00000000-0005-0000-0000-0000CB130000}"/>
    <cellStyle name="40% - Accent2 3 4 2 3" xfId="5462" xr:uid="{00000000-0005-0000-0000-0000CC130000}"/>
    <cellStyle name="40% - Accent2 3 4 3" xfId="5463" xr:uid="{00000000-0005-0000-0000-0000CD130000}"/>
    <cellStyle name="40% - Accent2 3 4 3 2" xfId="5464" xr:uid="{00000000-0005-0000-0000-0000CE130000}"/>
    <cellStyle name="40% - Accent2 3 4 3 3" xfId="5465" xr:uid="{00000000-0005-0000-0000-0000CF130000}"/>
    <cellStyle name="40% - Accent2 3 4 4" xfId="5466" xr:uid="{00000000-0005-0000-0000-0000D0130000}"/>
    <cellStyle name="40% - Accent2 3 4 5" xfId="5467" xr:uid="{00000000-0005-0000-0000-0000D1130000}"/>
    <cellStyle name="40% - Accent2 3 4 6" xfId="5468" xr:uid="{00000000-0005-0000-0000-0000D2130000}"/>
    <cellStyle name="40% - Accent2 3 4 7" xfId="5469" xr:uid="{00000000-0005-0000-0000-0000D3130000}"/>
    <cellStyle name="40% - Accent2 3 4 8" xfId="5470" xr:uid="{00000000-0005-0000-0000-0000D4130000}"/>
    <cellStyle name="40% - Accent2 3 5" xfId="5471" xr:uid="{00000000-0005-0000-0000-0000D5130000}"/>
    <cellStyle name="40% - Accent2 3 5 2" xfId="5472" xr:uid="{00000000-0005-0000-0000-0000D6130000}"/>
    <cellStyle name="40% - Accent2 3 5 2 2" xfId="5473" xr:uid="{00000000-0005-0000-0000-0000D7130000}"/>
    <cellStyle name="40% - Accent2 3 5 2 3" xfId="5474" xr:uid="{00000000-0005-0000-0000-0000D8130000}"/>
    <cellStyle name="40% - Accent2 3 5 3" xfId="5475" xr:uid="{00000000-0005-0000-0000-0000D9130000}"/>
    <cellStyle name="40% - Accent2 3 5 3 2" xfId="5476" xr:uid="{00000000-0005-0000-0000-0000DA130000}"/>
    <cellStyle name="40% - Accent2 3 5 4" xfId="5477" xr:uid="{00000000-0005-0000-0000-0000DB130000}"/>
    <cellStyle name="40% - Accent2 3 5 5" xfId="5478" xr:uid="{00000000-0005-0000-0000-0000DC130000}"/>
    <cellStyle name="40% - Accent2 3 5 6" xfId="5479" xr:uid="{00000000-0005-0000-0000-0000DD130000}"/>
    <cellStyle name="40% - Accent2 3 5 7" xfId="5480" xr:uid="{00000000-0005-0000-0000-0000DE130000}"/>
    <cellStyle name="40% - Accent2 3 5 8" xfId="5481" xr:uid="{00000000-0005-0000-0000-0000DF130000}"/>
    <cellStyle name="40% - Accent2 3 6" xfId="5482" xr:uid="{00000000-0005-0000-0000-0000E0130000}"/>
    <cellStyle name="40% - Accent2 3 6 2" xfId="5483" xr:uid="{00000000-0005-0000-0000-0000E1130000}"/>
    <cellStyle name="40% - Accent2 3 6 3" xfId="5484" xr:uid="{00000000-0005-0000-0000-0000E2130000}"/>
    <cellStyle name="40% - Accent2 3 7" xfId="5485" xr:uid="{00000000-0005-0000-0000-0000E3130000}"/>
    <cellStyle name="40% - Accent2 3 7 2" xfId="5486" xr:uid="{00000000-0005-0000-0000-0000E4130000}"/>
    <cellStyle name="40% - Accent2 3 7 3" xfId="5487" xr:uid="{00000000-0005-0000-0000-0000E5130000}"/>
    <cellStyle name="40% - Accent2 3 8" xfId="5488" xr:uid="{00000000-0005-0000-0000-0000E6130000}"/>
    <cellStyle name="40% - Accent2 3 8 2" xfId="5489" xr:uid="{00000000-0005-0000-0000-0000E7130000}"/>
    <cellStyle name="40% - Accent2 3 8 3" xfId="5490" xr:uid="{00000000-0005-0000-0000-0000E8130000}"/>
    <cellStyle name="40% - Accent2 3 9" xfId="5491" xr:uid="{00000000-0005-0000-0000-0000E9130000}"/>
    <cellStyle name="40% - Accent2 3 9 2" xfId="5492" xr:uid="{00000000-0005-0000-0000-0000EA130000}"/>
    <cellStyle name="40% - Accent2 3 9 3" xfId="5493" xr:uid="{00000000-0005-0000-0000-0000EB130000}"/>
    <cellStyle name="40% - Accent2 4" xfId="5494" xr:uid="{00000000-0005-0000-0000-0000EC130000}"/>
    <cellStyle name="40% - Accent2 4 10" xfId="5495" xr:uid="{00000000-0005-0000-0000-0000ED130000}"/>
    <cellStyle name="40% - Accent2 4 11" xfId="5496" xr:uid="{00000000-0005-0000-0000-0000EE130000}"/>
    <cellStyle name="40% - Accent2 4 12" xfId="5497" xr:uid="{00000000-0005-0000-0000-0000EF130000}"/>
    <cellStyle name="40% - Accent2 4 13" xfId="5498" xr:uid="{00000000-0005-0000-0000-0000F0130000}"/>
    <cellStyle name="40% - Accent2 4 2" xfId="5499" xr:uid="{00000000-0005-0000-0000-0000F1130000}"/>
    <cellStyle name="40% - Accent2 4 2 2" xfId="5500" xr:uid="{00000000-0005-0000-0000-0000F2130000}"/>
    <cellStyle name="40% - Accent2 4 2 2 2" xfId="5501" xr:uid="{00000000-0005-0000-0000-0000F3130000}"/>
    <cellStyle name="40% - Accent2 4 2 2 2 2" xfId="5502" xr:uid="{00000000-0005-0000-0000-0000F4130000}"/>
    <cellStyle name="40% - Accent2 4 2 2 2 2 2" xfId="5503" xr:uid="{00000000-0005-0000-0000-0000F5130000}"/>
    <cellStyle name="40% - Accent2 4 2 2 2 2 3" xfId="5504" xr:uid="{00000000-0005-0000-0000-0000F6130000}"/>
    <cellStyle name="40% - Accent2 4 2 2 2 3" xfId="5505" xr:uid="{00000000-0005-0000-0000-0000F7130000}"/>
    <cellStyle name="40% - Accent2 4 2 2 2 3 2" xfId="5506" xr:uid="{00000000-0005-0000-0000-0000F8130000}"/>
    <cellStyle name="40% - Accent2 4 2 2 2 3 3" xfId="5507" xr:uid="{00000000-0005-0000-0000-0000F9130000}"/>
    <cellStyle name="40% - Accent2 4 2 2 2 4" xfId="5508" xr:uid="{00000000-0005-0000-0000-0000FA130000}"/>
    <cellStyle name="40% - Accent2 4 2 2 2 5" xfId="5509" xr:uid="{00000000-0005-0000-0000-0000FB130000}"/>
    <cellStyle name="40% - Accent2 4 2 2 2 6" xfId="5510" xr:uid="{00000000-0005-0000-0000-0000FC130000}"/>
    <cellStyle name="40% - Accent2 4 2 2 2 7" xfId="5511" xr:uid="{00000000-0005-0000-0000-0000FD130000}"/>
    <cellStyle name="40% - Accent2 4 2 2 2 8" xfId="5512" xr:uid="{00000000-0005-0000-0000-0000FE130000}"/>
    <cellStyle name="40% - Accent2 4 2 2 3" xfId="5513" xr:uid="{00000000-0005-0000-0000-0000FF130000}"/>
    <cellStyle name="40% - Accent2 4 2 2 3 2" xfId="5514" xr:uid="{00000000-0005-0000-0000-000000140000}"/>
    <cellStyle name="40% - Accent2 4 2 2 3 3" xfId="5515" xr:uid="{00000000-0005-0000-0000-000001140000}"/>
    <cellStyle name="40% - Accent2 4 2 2 4" xfId="5516" xr:uid="{00000000-0005-0000-0000-000002140000}"/>
    <cellStyle name="40% - Accent2 4 2 2 4 2" xfId="5517" xr:uid="{00000000-0005-0000-0000-000003140000}"/>
    <cellStyle name="40% - Accent2 4 2 2 4 3" xfId="5518" xr:uid="{00000000-0005-0000-0000-000004140000}"/>
    <cellStyle name="40% - Accent2 4 2 2 5" xfId="5519" xr:uid="{00000000-0005-0000-0000-000005140000}"/>
    <cellStyle name="40% - Accent2 4 2 2 6" xfId="5520" xr:uid="{00000000-0005-0000-0000-000006140000}"/>
    <cellStyle name="40% - Accent2 4 2 2 7" xfId="5521" xr:uid="{00000000-0005-0000-0000-000007140000}"/>
    <cellStyle name="40% - Accent2 4 2 2 8" xfId="5522" xr:uid="{00000000-0005-0000-0000-000008140000}"/>
    <cellStyle name="40% - Accent2 4 2 2 9" xfId="5523" xr:uid="{00000000-0005-0000-0000-000009140000}"/>
    <cellStyle name="40% - Accent2 4 2 3" xfId="5524" xr:uid="{00000000-0005-0000-0000-00000A140000}"/>
    <cellStyle name="40% - Accent2 4 2 3 2" xfId="5525" xr:uid="{00000000-0005-0000-0000-00000B140000}"/>
    <cellStyle name="40% - Accent2 4 2 3 2 2" xfId="5526" xr:uid="{00000000-0005-0000-0000-00000C140000}"/>
    <cellStyle name="40% - Accent2 4 2 3 2 3" xfId="5527" xr:uid="{00000000-0005-0000-0000-00000D140000}"/>
    <cellStyle name="40% - Accent2 4 2 3 3" xfId="5528" xr:uid="{00000000-0005-0000-0000-00000E140000}"/>
    <cellStyle name="40% - Accent2 4 2 3 4" xfId="5529" xr:uid="{00000000-0005-0000-0000-00000F140000}"/>
    <cellStyle name="40% - Accent2 4 2 4" xfId="5530" xr:uid="{00000000-0005-0000-0000-000010140000}"/>
    <cellStyle name="40% - Accent2 4 2 4 2" xfId="5531" xr:uid="{00000000-0005-0000-0000-000011140000}"/>
    <cellStyle name="40% - Accent2 4 2 4 3" xfId="5532" xr:uid="{00000000-0005-0000-0000-000012140000}"/>
    <cellStyle name="40% - Accent2 4 2 5" xfId="5533" xr:uid="{00000000-0005-0000-0000-000013140000}"/>
    <cellStyle name="40% - Accent2 4 2 5 2" xfId="5534" xr:uid="{00000000-0005-0000-0000-000014140000}"/>
    <cellStyle name="40% - Accent2 4 2 5 3" xfId="5535" xr:uid="{00000000-0005-0000-0000-000015140000}"/>
    <cellStyle name="40% - Accent2 4 2 6" xfId="5536" xr:uid="{00000000-0005-0000-0000-000016140000}"/>
    <cellStyle name="40% - Accent2 4 2 7" xfId="5537" xr:uid="{00000000-0005-0000-0000-000017140000}"/>
    <cellStyle name="40% - Accent2 4 2 8" xfId="5538" xr:uid="{00000000-0005-0000-0000-000018140000}"/>
    <cellStyle name="40% - Accent2 4 2 9" xfId="5539" xr:uid="{00000000-0005-0000-0000-000019140000}"/>
    <cellStyle name="40% - Accent2 4 3" xfId="5540" xr:uid="{00000000-0005-0000-0000-00001A140000}"/>
    <cellStyle name="40% - Accent2 4 3 2" xfId="5541" xr:uid="{00000000-0005-0000-0000-00001B140000}"/>
    <cellStyle name="40% - Accent2 4 3 2 2" xfId="5542" xr:uid="{00000000-0005-0000-0000-00001C140000}"/>
    <cellStyle name="40% - Accent2 4 3 2 3" xfId="5543" xr:uid="{00000000-0005-0000-0000-00001D140000}"/>
    <cellStyle name="40% - Accent2 4 3 3" xfId="5544" xr:uid="{00000000-0005-0000-0000-00001E140000}"/>
    <cellStyle name="40% - Accent2 4 3 3 2" xfId="5545" xr:uid="{00000000-0005-0000-0000-00001F140000}"/>
    <cellStyle name="40% - Accent2 4 3 3 3" xfId="5546" xr:uid="{00000000-0005-0000-0000-000020140000}"/>
    <cellStyle name="40% - Accent2 4 3 4" xfId="5547" xr:uid="{00000000-0005-0000-0000-000021140000}"/>
    <cellStyle name="40% - Accent2 4 3 5" xfId="5548" xr:uid="{00000000-0005-0000-0000-000022140000}"/>
    <cellStyle name="40% - Accent2 4 3 6" xfId="5549" xr:uid="{00000000-0005-0000-0000-000023140000}"/>
    <cellStyle name="40% - Accent2 4 3 7" xfId="5550" xr:uid="{00000000-0005-0000-0000-000024140000}"/>
    <cellStyle name="40% - Accent2 4 3 8" xfId="5551" xr:uid="{00000000-0005-0000-0000-000025140000}"/>
    <cellStyle name="40% - Accent2 4 4" xfId="5552" xr:uid="{00000000-0005-0000-0000-000026140000}"/>
    <cellStyle name="40% - Accent2 4 4 2" xfId="5553" xr:uid="{00000000-0005-0000-0000-000027140000}"/>
    <cellStyle name="40% - Accent2 4 4 2 2" xfId="5554" xr:uid="{00000000-0005-0000-0000-000028140000}"/>
    <cellStyle name="40% - Accent2 4 4 2 3" xfId="5555" xr:uid="{00000000-0005-0000-0000-000029140000}"/>
    <cellStyle name="40% - Accent2 4 4 3" xfId="5556" xr:uid="{00000000-0005-0000-0000-00002A140000}"/>
    <cellStyle name="40% - Accent2 4 4 3 2" xfId="5557" xr:uid="{00000000-0005-0000-0000-00002B140000}"/>
    <cellStyle name="40% - Accent2 4 4 3 3" xfId="5558" xr:uid="{00000000-0005-0000-0000-00002C140000}"/>
    <cellStyle name="40% - Accent2 4 4 4" xfId="5559" xr:uid="{00000000-0005-0000-0000-00002D140000}"/>
    <cellStyle name="40% - Accent2 4 4 5" xfId="5560" xr:uid="{00000000-0005-0000-0000-00002E140000}"/>
    <cellStyle name="40% - Accent2 4 4 6" xfId="5561" xr:uid="{00000000-0005-0000-0000-00002F140000}"/>
    <cellStyle name="40% - Accent2 4 4 7" xfId="5562" xr:uid="{00000000-0005-0000-0000-000030140000}"/>
    <cellStyle name="40% - Accent2 4 4 8" xfId="5563" xr:uid="{00000000-0005-0000-0000-000031140000}"/>
    <cellStyle name="40% - Accent2 4 5" xfId="5564" xr:uid="{00000000-0005-0000-0000-000032140000}"/>
    <cellStyle name="40% - Accent2 4 5 2" xfId="5565" xr:uid="{00000000-0005-0000-0000-000033140000}"/>
    <cellStyle name="40% - Accent2 4 5 2 2" xfId="5566" xr:uid="{00000000-0005-0000-0000-000034140000}"/>
    <cellStyle name="40% - Accent2 4 5 2 3" xfId="5567" xr:uid="{00000000-0005-0000-0000-000035140000}"/>
    <cellStyle name="40% - Accent2 4 5 3" xfId="5568" xr:uid="{00000000-0005-0000-0000-000036140000}"/>
    <cellStyle name="40% - Accent2 4 5 4" xfId="5569" xr:uid="{00000000-0005-0000-0000-000037140000}"/>
    <cellStyle name="40% - Accent2 4 6" xfId="5570" xr:uid="{00000000-0005-0000-0000-000038140000}"/>
    <cellStyle name="40% - Accent2 4 6 2" xfId="5571" xr:uid="{00000000-0005-0000-0000-000039140000}"/>
    <cellStyle name="40% - Accent2 4 6 3" xfId="5572" xr:uid="{00000000-0005-0000-0000-00003A140000}"/>
    <cellStyle name="40% - Accent2 4 7" xfId="5573" xr:uid="{00000000-0005-0000-0000-00003B140000}"/>
    <cellStyle name="40% - Accent2 4 7 2" xfId="5574" xr:uid="{00000000-0005-0000-0000-00003C140000}"/>
    <cellStyle name="40% - Accent2 4 7 3" xfId="5575" xr:uid="{00000000-0005-0000-0000-00003D140000}"/>
    <cellStyle name="40% - Accent2 4 8" xfId="5576" xr:uid="{00000000-0005-0000-0000-00003E140000}"/>
    <cellStyle name="40% - Accent2 4 8 2" xfId="5577" xr:uid="{00000000-0005-0000-0000-00003F140000}"/>
    <cellStyle name="40% - Accent2 4 8 3" xfId="5578" xr:uid="{00000000-0005-0000-0000-000040140000}"/>
    <cellStyle name="40% - Accent2 4 9" xfId="5579" xr:uid="{00000000-0005-0000-0000-000041140000}"/>
    <cellStyle name="40% - Accent2 5" xfId="5580" xr:uid="{00000000-0005-0000-0000-000042140000}"/>
    <cellStyle name="40% - Accent2 5 10" xfId="5581" xr:uid="{00000000-0005-0000-0000-000043140000}"/>
    <cellStyle name="40% - Accent2 5 11" xfId="5582" xr:uid="{00000000-0005-0000-0000-000044140000}"/>
    <cellStyle name="40% - Accent2 5 12" xfId="5583" xr:uid="{00000000-0005-0000-0000-000045140000}"/>
    <cellStyle name="40% - Accent2 5 2" xfId="5584" xr:uid="{00000000-0005-0000-0000-000046140000}"/>
    <cellStyle name="40% - Accent2 5 2 2" xfId="5585" xr:uid="{00000000-0005-0000-0000-000047140000}"/>
    <cellStyle name="40% - Accent2 5 2 2 2" xfId="5586" xr:uid="{00000000-0005-0000-0000-000048140000}"/>
    <cellStyle name="40% - Accent2 5 2 2 2 2" xfId="5587" xr:uid="{00000000-0005-0000-0000-000049140000}"/>
    <cellStyle name="40% - Accent2 5 2 2 2 2 2" xfId="5588" xr:uid="{00000000-0005-0000-0000-00004A140000}"/>
    <cellStyle name="40% - Accent2 5 2 2 2 2 3" xfId="5589" xr:uid="{00000000-0005-0000-0000-00004B140000}"/>
    <cellStyle name="40% - Accent2 5 2 2 2 3" xfId="5590" xr:uid="{00000000-0005-0000-0000-00004C140000}"/>
    <cellStyle name="40% - Accent2 5 2 2 2 3 2" xfId="5591" xr:uid="{00000000-0005-0000-0000-00004D140000}"/>
    <cellStyle name="40% - Accent2 5 2 2 2 3 3" xfId="5592" xr:uid="{00000000-0005-0000-0000-00004E140000}"/>
    <cellStyle name="40% - Accent2 5 2 2 2 4" xfId="5593" xr:uid="{00000000-0005-0000-0000-00004F140000}"/>
    <cellStyle name="40% - Accent2 5 2 2 2 5" xfId="5594" xr:uid="{00000000-0005-0000-0000-000050140000}"/>
    <cellStyle name="40% - Accent2 5 2 2 2 6" xfId="5595" xr:uid="{00000000-0005-0000-0000-000051140000}"/>
    <cellStyle name="40% - Accent2 5 2 2 2 7" xfId="5596" xr:uid="{00000000-0005-0000-0000-000052140000}"/>
    <cellStyle name="40% - Accent2 5 2 2 2 8" xfId="5597" xr:uid="{00000000-0005-0000-0000-000053140000}"/>
    <cellStyle name="40% - Accent2 5 2 2 3" xfId="5598" xr:uid="{00000000-0005-0000-0000-000054140000}"/>
    <cellStyle name="40% - Accent2 5 2 2 3 2" xfId="5599" xr:uid="{00000000-0005-0000-0000-000055140000}"/>
    <cellStyle name="40% - Accent2 5 2 2 3 3" xfId="5600" xr:uid="{00000000-0005-0000-0000-000056140000}"/>
    <cellStyle name="40% - Accent2 5 2 2 4" xfId="5601" xr:uid="{00000000-0005-0000-0000-000057140000}"/>
    <cellStyle name="40% - Accent2 5 2 2 4 2" xfId="5602" xr:uid="{00000000-0005-0000-0000-000058140000}"/>
    <cellStyle name="40% - Accent2 5 2 2 4 3" xfId="5603" xr:uid="{00000000-0005-0000-0000-000059140000}"/>
    <cellStyle name="40% - Accent2 5 2 2 5" xfId="5604" xr:uid="{00000000-0005-0000-0000-00005A140000}"/>
    <cellStyle name="40% - Accent2 5 2 2 6" xfId="5605" xr:uid="{00000000-0005-0000-0000-00005B140000}"/>
    <cellStyle name="40% - Accent2 5 2 2 7" xfId="5606" xr:uid="{00000000-0005-0000-0000-00005C140000}"/>
    <cellStyle name="40% - Accent2 5 2 2 8" xfId="5607" xr:uid="{00000000-0005-0000-0000-00005D140000}"/>
    <cellStyle name="40% - Accent2 5 2 2 9" xfId="5608" xr:uid="{00000000-0005-0000-0000-00005E140000}"/>
    <cellStyle name="40% - Accent2 5 2 3" xfId="5609" xr:uid="{00000000-0005-0000-0000-00005F140000}"/>
    <cellStyle name="40% - Accent2 5 2 3 2" xfId="5610" xr:uid="{00000000-0005-0000-0000-000060140000}"/>
    <cellStyle name="40% - Accent2 5 2 3 2 2" xfId="5611" xr:uid="{00000000-0005-0000-0000-000061140000}"/>
    <cellStyle name="40% - Accent2 5 2 3 2 3" xfId="5612" xr:uid="{00000000-0005-0000-0000-000062140000}"/>
    <cellStyle name="40% - Accent2 5 2 3 3" xfId="5613" xr:uid="{00000000-0005-0000-0000-000063140000}"/>
    <cellStyle name="40% - Accent2 5 2 3 4" xfId="5614" xr:uid="{00000000-0005-0000-0000-000064140000}"/>
    <cellStyle name="40% - Accent2 5 2 4" xfId="5615" xr:uid="{00000000-0005-0000-0000-000065140000}"/>
    <cellStyle name="40% - Accent2 5 2 5" xfId="5616" xr:uid="{00000000-0005-0000-0000-000066140000}"/>
    <cellStyle name="40% - Accent2 5 2_Dec monthly report" xfId="5617" xr:uid="{00000000-0005-0000-0000-000067140000}"/>
    <cellStyle name="40% - Accent2 5 3" xfId="5618" xr:uid="{00000000-0005-0000-0000-000068140000}"/>
    <cellStyle name="40% - Accent2 5 3 2" xfId="5619" xr:uid="{00000000-0005-0000-0000-000069140000}"/>
    <cellStyle name="40% - Accent2 5 3 2 2" xfId="5620" xr:uid="{00000000-0005-0000-0000-00006A140000}"/>
    <cellStyle name="40% - Accent2 5 3 2 3" xfId="5621" xr:uid="{00000000-0005-0000-0000-00006B140000}"/>
    <cellStyle name="40% - Accent2 5 3 3" xfId="5622" xr:uid="{00000000-0005-0000-0000-00006C140000}"/>
    <cellStyle name="40% - Accent2 5 3 3 2" xfId="5623" xr:uid="{00000000-0005-0000-0000-00006D140000}"/>
    <cellStyle name="40% - Accent2 5 3 3 3" xfId="5624" xr:uid="{00000000-0005-0000-0000-00006E140000}"/>
    <cellStyle name="40% - Accent2 5 3 4" xfId="5625" xr:uid="{00000000-0005-0000-0000-00006F140000}"/>
    <cellStyle name="40% - Accent2 5 3 5" xfId="5626" xr:uid="{00000000-0005-0000-0000-000070140000}"/>
    <cellStyle name="40% - Accent2 5 3 6" xfId="5627" xr:uid="{00000000-0005-0000-0000-000071140000}"/>
    <cellStyle name="40% - Accent2 5 3 7" xfId="5628" xr:uid="{00000000-0005-0000-0000-000072140000}"/>
    <cellStyle name="40% - Accent2 5 3 8" xfId="5629" xr:uid="{00000000-0005-0000-0000-000073140000}"/>
    <cellStyle name="40% - Accent2 5 4" xfId="5630" xr:uid="{00000000-0005-0000-0000-000074140000}"/>
    <cellStyle name="40% - Accent2 5 4 2" xfId="5631" xr:uid="{00000000-0005-0000-0000-000075140000}"/>
    <cellStyle name="40% - Accent2 5 4 2 2" xfId="5632" xr:uid="{00000000-0005-0000-0000-000076140000}"/>
    <cellStyle name="40% - Accent2 5 4 2 3" xfId="5633" xr:uid="{00000000-0005-0000-0000-000077140000}"/>
    <cellStyle name="40% - Accent2 5 4 3" xfId="5634" xr:uid="{00000000-0005-0000-0000-000078140000}"/>
    <cellStyle name="40% - Accent2 5 4 3 2" xfId="5635" xr:uid="{00000000-0005-0000-0000-000079140000}"/>
    <cellStyle name="40% - Accent2 5 4 3 3" xfId="5636" xr:uid="{00000000-0005-0000-0000-00007A140000}"/>
    <cellStyle name="40% - Accent2 5 4 4" xfId="5637" xr:uid="{00000000-0005-0000-0000-00007B140000}"/>
    <cellStyle name="40% - Accent2 5 4 5" xfId="5638" xr:uid="{00000000-0005-0000-0000-00007C140000}"/>
    <cellStyle name="40% - Accent2 5 4 6" xfId="5639" xr:uid="{00000000-0005-0000-0000-00007D140000}"/>
    <cellStyle name="40% - Accent2 5 4 7" xfId="5640" xr:uid="{00000000-0005-0000-0000-00007E140000}"/>
    <cellStyle name="40% - Accent2 5 4 8" xfId="5641" xr:uid="{00000000-0005-0000-0000-00007F140000}"/>
    <cellStyle name="40% - Accent2 5 5" xfId="5642" xr:uid="{00000000-0005-0000-0000-000080140000}"/>
    <cellStyle name="40% - Accent2 5 5 2" xfId="5643" xr:uid="{00000000-0005-0000-0000-000081140000}"/>
    <cellStyle name="40% - Accent2 5 5 3" xfId="5644" xr:uid="{00000000-0005-0000-0000-000082140000}"/>
    <cellStyle name="40% - Accent2 5 6" xfId="5645" xr:uid="{00000000-0005-0000-0000-000083140000}"/>
    <cellStyle name="40% - Accent2 5 6 2" xfId="5646" xr:uid="{00000000-0005-0000-0000-000084140000}"/>
    <cellStyle name="40% - Accent2 5 6 3" xfId="5647" xr:uid="{00000000-0005-0000-0000-000085140000}"/>
    <cellStyle name="40% - Accent2 5 7" xfId="5648" xr:uid="{00000000-0005-0000-0000-000086140000}"/>
    <cellStyle name="40% - Accent2 5 7 2" xfId="5649" xr:uid="{00000000-0005-0000-0000-000087140000}"/>
    <cellStyle name="40% - Accent2 5 7 3" xfId="5650" xr:uid="{00000000-0005-0000-0000-000088140000}"/>
    <cellStyle name="40% - Accent2 5 8" xfId="5651" xr:uid="{00000000-0005-0000-0000-000089140000}"/>
    <cellStyle name="40% - Accent2 5 9" xfId="5652" xr:uid="{00000000-0005-0000-0000-00008A140000}"/>
    <cellStyle name="40% - Accent2 6" xfId="5653" xr:uid="{00000000-0005-0000-0000-00008B140000}"/>
    <cellStyle name="40% - Accent2 6 2" xfId="5654" xr:uid="{00000000-0005-0000-0000-00008C140000}"/>
    <cellStyle name="40% - Accent2 6 2 2" xfId="5655" xr:uid="{00000000-0005-0000-0000-00008D140000}"/>
    <cellStyle name="40% - Accent2 6 2 2 2" xfId="5656" xr:uid="{00000000-0005-0000-0000-00008E140000}"/>
    <cellStyle name="40% - Accent2 6 2 2 2 2" xfId="5657" xr:uid="{00000000-0005-0000-0000-00008F140000}"/>
    <cellStyle name="40% - Accent2 6 2 2 2 3" xfId="5658" xr:uid="{00000000-0005-0000-0000-000090140000}"/>
    <cellStyle name="40% - Accent2 6 2 2 3" xfId="5659" xr:uid="{00000000-0005-0000-0000-000091140000}"/>
    <cellStyle name="40% - Accent2 6 2 2 3 2" xfId="5660" xr:uid="{00000000-0005-0000-0000-000092140000}"/>
    <cellStyle name="40% - Accent2 6 2 2 3 3" xfId="5661" xr:uid="{00000000-0005-0000-0000-000093140000}"/>
    <cellStyle name="40% - Accent2 6 2 2 4" xfId="5662" xr:uid="{00000000-0005-0000-0000-000094140000}"/>
    <cellStyle name="40% - Accent2 6 2 2 5" xfId="5663" xr:uid="{00000000-0005-0000-0000-000095140000}"/>
    <cellStyle name="40% - Accent2 6 2 2 6" xfId="5664" xr:uid="{00000000-0005-0000-0000-000096140000}"/>
    <cellStyle name="40% - Accent2 6 2 2 7" xfId="5665" xr:uid="{00000000-0005-0000-0000-000097140000}"/>
    <cellStyle name="40% - Accent2 6 2 2 8" xfId="5666" xr:uid="{00000000-0005-0000-0000-000098140000}"/>
    <cellStyle name="40% - Accent2 6 2 3" xfId="5667" xr:uid="{00000000-0005-0000-0000-000099140000}"/>
    <cellStyle name="40% - Accent2 6 2 3 2" xfId="5668" xr:uid="{00000000-0005-0000-0000-00009A140000}"/>
    <cellStyle name="40% - Accent2 6 2 3 3" xfId="5669" xr:uid="{00000000-0005-0000-0000-00009B140000}"/>
    <cellStyle name="40% - Accent2 6 2 4" xfId="5670" xr:uid="{00000000-0005-0000-0000-00009C140000}"/>
    <cellStyle name="40% - Accent2 6 2 4 2" xfId="5671" xr:uid="{00000000-0005-0000-0000-00009D140000}"/>
    <cellStyle name="40% - Accent2 6 2 4 3" xfId="5672" xr:uid="{00000000-0005-0000-0000-00009E140000}"/>
    <cellStyle name="40% - Accent2 6 2 5" xfId="5673" xr:uid="{00000000-0005-0000-0000-00009F140000}"/>
    <cellStyle name="40% - Accent2 6 2 6" xfId="5674" xr:uid="{00000000-0005-0000-0000-0000A0140000}"/>
    <cellStyle name="40% - Accent2 6 2 7" xfId="5675" xr:uid="{00000000-0005-0000-0000-0000A1140000}"/>
    <cellStyle name="40% - Accent2 6 2 8" xfId="5676" xr:uid="{00000000-0005-0000-0000-0000A2140000}"/>
    <cellStyle name="40% - Accent2 6 2 9" xfId="5677" xr:uid="{00000000-0005-0000-0000-0000A3140000}"/>
    <cellStyle name="40% - Accent2 6 3" xfId="5678" xr:uid="{00000000-0005-0000-0000-0000A4140000}"/>
    <cellStyle name="40% - Accent2 6 3 2" xfId="5679" xr:uid="{00000000-0005-0000-0000-0000A5140000}"/>
    <cellStyle name="40% - Accent2 6 3 2 2" xfId="5680" xr:uid="{00000000-0005-0000-0000-0000A6140000}"/>
    <cellStyle name="40% - Accent2 6 3 2 3" xfId="5681" xr:uid="{00000000-0005-0000-0000-0000A7140000}"/>
    <cellStyle name="40% - Accent2 6 3 3" xfId="5682" xr:uid="{00000000-0005-0000-0000-0000A8140000}"/>
    <cellStyle name="40% - Accent2 6 3 4" xfId="5683" xr:uid="{00000000-0005-0000-0000-0000A9140000}"/>
    <cellStyle name="40% - Accent2 6 4" xfId="5684" xr:uid="{00000000-0005-0000-0000-0000AA140000}"/>
    <cellStyle name="40% - Accent2 6_Dec monthly report" xfId="5685" xr:uid="{00000000-0005-0000-0000-0000AB140000}"/>
    <cellStyle name="40% - Accent2 7" xfId="5686" xr:uid="{00000000-0005-0000-0000-0000AC140000}"/>
    <cellStyle name="40% - Accent2 7 2" xfId="5687" xr:uid="{00000000-0005-0000-0000-0000AD140000}"/>
    <cellStyle name="40% - Accent2 7 3" xfId="5688" xr:uid="{00000000-0005-0000-0000-0000AE140000}"/>
    <cellStyle name="40% - Accent2 7 4" xfId="5689" xr:uid="{00000000-0005-0000-0000-0000AF140000}"/>
    <cellStyle name="40% - Accent2 8" xfId="5690" xr:uid="{00000000-0005-0000-0000-0000B0140000}"/>
    <cellStyle name="40% - Accent2 8 2" xfId="5691" xr:uid="{00000000-0005-0000-0000-0000B1140000}"/>
    <cellStyle name="40% - Accent2 8 2 2" xfId="5692" xr:uid="{00000000-0005-0000-0000-0000B2140000}"/>
    <cellStyle name="40% - Accent2 8 2 3" xfId="5693" xr:uid="{00000000-0005-0000-0000-0000B3140000}"/>
    <cellStyle name="40% - Accent2 8 3" xfId="5694" xr:uid="{00000000-0005-0000-0000-0000B4140000}"/>
    <cellStyle name="40% - Accent2 8 3 2" xfId="5695" xr:uid="{00000000-0005-0000-0000-0000B5140000}"/>
    <cellStyle name="40% - Accent2 8 3 3" xfId="5696" xr:uid="{00000000-0005-0000-0000-0000B6140000}"/>
    <cellStyle name="40% - Accent2 8 4" xfId="5697" xr:uid="{00000000-0005-0000-0000-0000B7140000}"/>
    <cellStyle name="40% - Accent2 8 5" xfId="5698" xr:uid="{00000000-0005-0000-0000-0000B8140000}"/>
    <cellStyle name="40% - Accent2 8 6" xfId="5699" xr:uid="{00000000-0005-0000-0000-0000B9140000}"/>
    <cellStyle name="40% - Accent2 8 7" xfId="5700" xr:uid="{00000000-0005-0000-0000-0000BA140000}"/>
    <cellStyle name="40% - Accent2 8 8" xfId="5701" xr:uid="{00000000-0005-0000-0000-0000BB140000}"/>
    <cellStyle name="40% - Accent2 9" xfId="5702" xr:uid="{00000000-0005-0000-0000-0000BC140000}"/>
    <cellStyle name="40% - Accent2 9 2" xfId="5703" xr:uid="{00000000-0005-0000-0000-0000BD140000}"/>
    <cellStyle name="40% - Accent2 9 2 2" xfId="5704" xr:uid="{00000000-0005-0000-0000-0000BE140000}"/>
    <cellStyle name="40% - Accent2 9 2 3" xfId="5705" xr:uid="{00000000-0005-0000-0000-0000BF140000}"/>
    <cellStyle name="40% - Accent2 9 3" xfId="5706" xr:uid="{00000000-0005-0000-0000-0000C0140000}"/>
    <cellStyle name="40% - Accent2 9 3 2" xfId="5707" xr:uid="{00000000-0005-0000-0000-0000C1140000}"/>
    <cellStyle name="40% - Accent2 9 3 3" xfId="5708" xr:uid="{00000000-0005-0000-0000-0000C2140000}"/>
    <cellStyle name="40% - Accent2 9 4" xfId="5709" xr:uid="{00000000-0005-0000-0000-0000C3140000}"/>
    <cellStyle name="40% - Accent2 9 5" xfId="5710" xr:uid="{00000000-0005-0000-0000-0000C4140000}"/>
    <cellStyle name="40% - Accent2 9 6" xfId="5711" xr:uid="{00000000-0005-0000-0000-0000C5140000}"/>
    <cellStyle name="40% - Accent2 9 7" xfId="5712" xr:uid="{00000000-0005-0000-0000-0000C6140000}"/>
    <cellStyle name="40% - Accent2 9 8" xfId="5713" xr:uid="{00000000-0005-0000-0000-0000C7140000}"/>
    <cellStyle name="40% - Accent3 10" xfId="5714" xr:uid="{00000000-0005-0000-0000-0000C8140000}"/>
    <cellStyle name="40% - Accent3 10 2" xfId="5715" xr:uid="{00000000-0005-0000-0000-0000C9140000}"/>
    <cellStyle name="40% - Accent3 10 2 2" xfId="5716" xr:uid="{00000000-0005-0000-0000-0000CA140000}"/>
    <cellStyle name="40% - Accent3 10 2 3" xfId="5717" xr:uid="{00000000-0005-0000-0000-0000CB140000}"/>
    <cellStyle name="40% - Accent3 10 3" xfId="5718" xr:uid="{00000000-0005-0000-0000-0000CC140000}"/>
    <cellStyle name="40% - Accent3 10 4" xfId="5719" xr:uid="{00000000-0005-0000-0000-0000CD140000}"/>
    <cellStyle name="40% - Accent3 10 4 2" xfId="5720" xr:uid="{00000000-0005-0000-0000-0000CE140000}"/>
    <cellStyle name="40% - Accent3 10 5" xfId="5721" xr:uid="{00000000-0005-0000-0000-0000CF140000}"/>
    <cellStyle name="40% - Accent3 11" xfId="5722" xr:uid="{00000000-0005-0000-0000-0000D0140000}"/>
    <cellStyle name="40% - Accent3 11 2" xfId="5723" xr:uid="{00000000-0005-0000-0000-0000D1140000}"/>
    <cellStyle name="40% - Accent3 11 3" xfId="5724" xr:uid="{00000000-0005-0000-0000-0000D2140000}"/>
    <cellStyle name="40% - Accent3 11 3 2" xfId="5725" xr:uid="{00000000-0005-0000-0000-0000D3140000}"/>
    <cellStyle name="40% - Accent3 12" xfId="5726" xr:uid="{00000000-0005-0000-0000-0000D4140000}"/>
    <cellStyle name="40% - Accent3 12 2" xfId="5727" xr:uid="{00000000-0005-0000-0000-0000D5140000}"/>
    <cellStyle name="40% - Accent3 12 3" xfId="5728" xr:uid="{00000000-0005-0000-0000-0000D6140000}"/>
    <cellStyle name="40% - Accent3 13" xfId="5729" xr:uid="{00000000-0005-0000-0000-0000D7140000}"/>
    <cellStyle name="40% - Accent3 13 2" xfId="5730" xr:uid="{00000000-0005-0000-0000-0000D8140000}"/>
    <cellStyle name="40% - Accent3 13 3" xfId="5731" xr:uid="{00000000-0005-0000-0000-0000D9140000}"/>
    <cellStyle name="40% - Accent3 14" xfId="5732" xr:uid="{00000000-0005-0000-0000-0000DA140000}"/>
    <cellStyle name="40% - Accent3 14 2" xfId="5733" xr:uid="{00000000-0005-0000-0000-0000DB140000}"/>
    <cellStyle name="40% - Accent3 14 3" xfId="5734" xr:uid="{00000000-0005-0000-0000-0000DC140000}"/>
    <cellStyle name="40% - Accent3 15" xfId="5735" xr:uid="{00000000-0005-0000-0000-0000DD140000}"/>
    <cellStyle name="40% - Accent3 15 2" xfId="5736" xr:uid="{00000000-0005-0000-0000-0000DE140000}"/>
    <cellStyle name="40% - Accent3 15 3" xfId="5737" xr:uid="{00000000-0005-0000-0000-0000DF140000}"/>
    <cellStyle name="40% - Accent3 16" xfId="5738" xr:uid="{00000000-0005-0000-0000-0000E0140000}"/>
    <cellStyle name="40% - Accent3 16 2" xfId="5739" xr:uid="{00000000-0005-0000-0000-0000E1140000}"/>
    <cellStyle name="40% - Accent3 16 3" xfId="5740" xr:uid="{00000000-0005-0000-0000-0000E2140000}"/>
    <cellStyle name="40% - Accent3 17" xfId="5741" xr:uid="{00000000-0005-0000-0000-0000E3140000}"/>
    <cellStyle name="40% - Accent3 17 2" xfId="5742" xr:uid="{00000000-0005-0000-0000-0000E4140000}"/>
    <cellStyle name="40% - Accent3 17 3" xfId="5743" xr:uid="{00000000-0005-0000-0000-0000E5140000}"/>
    <cellStyle name="40% - Accent3 18" xfId="5744" xr:uid="{00000000-0005-0000-0000-0000E6140000}"/>
    <cellStyle name="40% - Accent3 18 2" xfId="5745" xr:uid="{00000000-0005-0000-0000-0000E7140000}"/>
    <cellStyle name="40% - Accent3 18 3" xfId="5746" xr:uid="{00000000-0005-0000-0000-0000E8140000}"/>
    <cellStyle name="40% - Accent3 19" xfId="5747" xr:uid="{00000000-0005-0000-0000-0000E9140000}"/>
    <cellStyle name="40% - Accent3 19 2" xfId="5748" xr:uid="{00000000-0005-0000-0000-0000EA140000}"/>
    <cellStyle name="40% - Accent3 19 3" xfId="5749" xr:uid="{00000000-0005-0000-0000-0000EB140000}"/>
    <cellStyle name="40% - Accent3 2" xfId="5750" xr:uid="{00000000-0005-0000-0000-0000EC140000}"/>
    <cellStyle name="40% - Accent3 2 10" xfId="5751" xr:uid="{00000000-0005-0000-0000-0000ED140000}"/>
    <cellStyle name="40% - Accent3 2 10 2" xfId="5752" xr:uid="{00000000-0005-0000-0000-0000EE140000}"/>
    <cellStyle name="40% - Accent3 2 10 3" xfId="5753" xr:uid="{00000000-0005-0000-0000-0000EF140000}"/>
    <cellStyle name="40% - Accent3 2 11" xfId="5754" xr:uid="{00000000-0005-0000-0000-0000F0140000}"/>
    <cellStyle name="40% - Accent3 2 11 2" xfId="5755" xr:uid="{00000000-0005-0000-0000-0000F1140000}"/>
    <cellStyle name="40% - Accent3 2 11 3" xfId="5756" xr:uid="{00000000-0005-0000-0000-0000F2140000}"/>
    <cellStyle name="40% - Accent3 2 12" xfId="5757" xr:uid="{00000000-0005-0000-0000-0000F3140000}"/>
    <cellStyle name="40% - Accent3 2 12 2" xfId="5758" xr:uid="{00000000-0005-0000-0000-0000F4140000}"/>
    <cellStyle name="40% - Accent3 2 12 3" xfId="5759" xr:uid="{00000000-0005-0000-0000-0000F5140000}"/>
    <cellStyle name="40% - Accent3 2 13" xfId="5760" xr:uid="{00000000-0005-0000-0000-0000F6140000}"/>
    <cellStyle name="40% - Accent3 2 14" xfId="5761" xr:uid="{00000000-0005-0000-0000-0000F7140000}"/>
    <cellStyle name="40% - Accent3 2 2" xfId="5762" xr:uid="{00000000-0005-0000-0000-0000F8140000}"/>
    <cellStyle name="40% - Accent3 2 2 2" xfId="5763" xr:uid="{00000000-0005-0000-0000-0000F9140000}"/>
    <cellStyle name="40% - Accent3 2 2 2 2" xfId="5764" xr:uid="{00000000-0005-0000-0000-0000FA140000}"/>
    <cellStyle name="40% - Accent3 2 2 2 3" xfId="5765" xr:uid="{00000000-0005-0000-0000-0000FB140000}"/>
    <cellStyle name="40% - Accent3 2 2 2 4" xfId="5766" xr:uid="{00000000-0005-0000-0000-0000FC140000}"/>
    <cellStyle name="40% - Accent3 2 2 3" xfId="5767" xr:uid="{00000000-0005-0000-0000-0000FD140000}"/>
    <cellStyle name="40% - Accent3 2 2 3 2" xfId="5768" xr:uid="{00000000-0005-0000-0000-0000FE140000}"/>
    <cellStyle name="40% - Accent3 2 2 3 3" xfId="5769" xr:uid="{00000000-0005-0000-0000-0000FF140000}"/>
    <cellStyle name="40% - Accent3 2 2 4" xfId="5770" xr:uid="{00000000-0005-0000-0000-000000150000}"/>
    <cellStyle name="40% - Accent3 2 2 4 2" xfId="5771" xr:uid="{00000000-0005-0000-0000-000001150000}"/>
    <cellStyle name="40% - Accent3 2 2 4 3" xfId="5772" xr:uid="{00000000-0005-0000-0000-000002150000}"/>
    <cellStyle name="40% - Accent3 2 2 5" xfId="5773" xr:uid="{00000000-0005-0000-0000-000003150000}"/>
    <cellStyle name="40% - Accent3 2 2 6" xfId="5774" xr:uid="{00000000-0005-0000-0000-000004150000}"/>
    <cellStyle name="40% - Accent3 2 2 7" xfId="5775" xr:uid="{00000000-0005-0000-0000-000005150000}"/>
    <cellStyle name="40% - Accent3 2 2 8" xfId="5776" xr:uid="{00000000-0005-0000-0000-000006150000}"/>
    <cellStyle name="40% - Accent3 2 2_Dec monthly report" xfId="5777" xr:uid="{00000000-0005-0000-0000-000007150000}"/>
    <cellStyle name="40% - Accent3 2 3" xfId="5778" xr:uid="{00000000-0005-0000-0000-000008150000}"/>
    <cellStyle name="40% - Accent3 2 3 10" xfId="5779" xr:uid="{00000000-0005-0000-0000-000009150000}"/>
    <cellStyle name="40% - Accent3 2 3 11" xfId="5780" xr:uid="{00000000-0005-0000-0000-00000A150000}"/>
    <cellStyle name="40% - Accent3 2 3 2" xfId="5781" xr:uid="{00000000-0005-0000-0000-00000B150000}"/>
    <cellStyle name="40% - Accent3 2 3 2 10" xfId="5782" xr:uid="{00000000-0005-0000-0000-00000C150000}"/>
    <cellStyle name="40% - Accent3 2 3 2 2" xfId="5783" xr:uid="{00000000-0005-0000-0000-00000D150000}"/>
    <cellStyle name="40% - Accent3 2 3 2 2 2" xfId="5784" xr:uid="{00000000-0005-0000-0000-00000E150000}"/>
    <cellStyle name="40% - Accent3 2 3 2 2 2 2" xfId="5785" xr:uid="{00000000-0005-0000-0000-00000F150000}"/>
    <cellStyle name="40% - Accent3 2 3 2 2 2 3" xfId="5786" xr:uid="{00000000-0005-0000-0000-000010150000}"/>
    <cellStyle name="40% - Accent3 2 3 2 2 3" xfId="5787" xr:uid="{00000000-0005-0000-0000-000011150000}"/>
    <cellStyle name="40% - Accent3 2 3 2 2 3 2" xfId="5788" xr:uid="{00000000-0005-0000-0000-000012150000}"/>
    <cellStyle name="40% - Accent3 2 3 2 2 3 3" xfId="5789" xr:uid="{00000000-0005-0000-0000-000013150000}"/>
    <cellStyle name="40% - Accent3 2 3 2 2 4" xfId="5790" xr:uid="{00000000-0005-0000-0000-000014150000}"/>
    <cellStyle name="40% - Accent3 2 3 2 2 5" xfId="5791" xr:uid="{00000000-0005-0000-0000-000015150000}"/>
    <cellStyle name="40% - Accent3 2 3 2 2 6" xfId="5792" xr:uid="{00000000-0005-0000-0000-000016150000}"/>
    <cellStyle name="40% - Accent3 2 3 2 2 7" xfId="5793" xr:uid="{00000000-0005-0000-0000-000017150000}"/>
    <cellStyle name="40% - Accent3 2 3 2 2 8" xfId="5794" xr:uid="{00000000-0005-0000-0000-000018150000}"/>
    <cellStyle name="40% - Accent3 2 3 2 3" xfId="5795" xr:uid="{00000000-0005-0000-0000-000019150000}"/>
    <cellStyle name="40% - Accent3 2 3 2 3 2" xfId="5796" xr:uid="{00000000-0005-0000-0000-00001A150000}"/>
    <cellStyle name="40% - Accent3 2 3 2 3 2 2" xfId="5797" xr:uid="{00000000-0005-0000-0000-00001B150000}"/>
    <cellStyle name="40% - Accent3 2 3 2 3 2 3" xfId="5798" xr:uid="{00000000-0005-0000-0000-00001C150000}"/>
    <cellStyle name="40% - Accent3 2 3 2 3 3" xfId="5799" xr:uid="{00000000-0005-0000-0000-00001D150000}"/>
    <cellStyle name="40% - Accent3 2 3 2 3 3 2" xfId="5800" xr:uid="{00000000-0005-0000-0000-00001E150000}"/>
    <cellStyle name="40% - Accent3 2 3 2 3 4" xfId="5801" xr:uid="{00000000-0005-0000-0000-00001F150000}"/>
    <cellStyle name="40% - Accent3 2 3 2 4" xfId="5802" xr:uid="{00000000-0005-0000-0000-000020150000}"/>
    <cellStyle name="40% - Accent3 2 3 2 4 2" xfId="5803" xr:uid="{00000000-0005-0000-0000-000021150000}"/>
    <cellStyle name="40% - Accent3 2 3 2 4 3" xfId="5804" xr:uid="{00000000-0005-0000-0000-000022150000}"/>
    <cellStyle name="40% - Accent3 2 3 2 5" xfId="5805" xr:uid="{00000000-0005-0000-0000-000023150000}"/>
    <cellStyle name="40% - Accent3 2 3 2 5 2" xfId="5806" xr:uid="{00000000-0005-0000-0000-000024150000}"/>
    <cellStyle name="40% - Accent3 2 3 2 5 3" xfId="5807" xr:uid="{00000000-0005-0000-0000-000025150000}"/>
    <cellStyle name="40% - Accent3 2 3 2 6" xfId="5808" xr:uid="{00000000-0005-0000-0000-000026150000}"/>
    <cellStyle name="40% - Accent3 2 3 2 6 2" xfId="5809" xr:uid="{00000000-0005-0000-0000-000027150000}"/>
    <cellStyle name="40% - Accent3 2 3 2 7" xfId="5810" xr:uid="{00000000-0005-0000-0000-000028150000}"/>
    <cellStyle name="40% - Accent3 2 3 2 8" xfId="5811" xr:uid="{00000000-0005-0000-0000-000029150000}"/>
    <cellStyle name="40% - Accent3 2 3 2 9" xfId="5812" xr:uid="{00000000-0005-0000-0000-00002A150000}"/>
    <cellStyle name="40% - Accent3 2 3 3" xfId="5813" xr:uid="{00000000-0005-0000-0000-00002B150000}"/>
    <cellStyle name="40% - Accent3 2 3 3 2" xfId="5814" xr:uid="{00000000-0005-0000-0000-00002C150000}"/>
    <cellStyle name="40% - Accent3 2 3 3 2 2" xfId="5815" xr:uid="{00000000-0005-0000-0000-00002D150000}"/>
    <cellStyle name="40% - Accent3 2 3 3 2 3" xfId="5816" xr:uid="{00000000-0005-0000-0000-00002E150000}"/>
    <cellStyle name="40% - Accent3 2 3 3 3" xfId="5817" xr:uid="{00000000-0005-0000-0000-00002F150000}"/>
    <cellStyle name="40% - Accent3 2 3 3 3 2" xfId="5818" xr:uid="{00000000-0005-0000-0000-000030150000}"/>
    <cellStyle name="40% - Accent3 2 3 3 3 3" xfId="5819" xr:uid="{00000000-0005-0000-0000-000031150000}"/>
    <cellStyle name="40% - Accent3 2 3 3 4" xfId="5820" xr:uid="{00000000-0005-0000-0000-000032150000}"/>
    <cellStyle name="40% - Accent3 2 3 3 5" xfId="5821" xr:uid="{00000000-0005-0000-0000-000033150000}"/>
    <cellStyle name="40% - Accent3 2 3 3 6" xfId="5822" xr:uid="{00000000-0005-0000-0000-000034150000}"/>
    <cellStyle name="40% - Accent3 2 3 3 7" xfId="5823" xr:uid="{00000000-0005-0000-0000-000035150000}"/>
    <cellStyle name="40% - Accent3 2 3 3 8" xfId="5824" xr:uid="{00000000-0005-0000-0000-000036150000}"/>
    <cellStyle name="40% - Accent3 2 3 4" xfId="5825" xr:uid="{00000000-0005-0000-0000-000037150000}"/>
    <cellStyle name="40% - Accent3 2 3 4 2" xfId="5826" xr:uid="{00000000-0005-0000-0000-000038150000}"/>
    <cellStyle name="40% - Accent3 2 3 4 2 2" xfId="5827" xr:uid="{00000000-0005-0000-0000-000039150000}"/>
    <cellStyle name="40% - Accent3 2 3 4 2 3" xfId="5828" xr:uid="{00000000-0005-0000-0000-00003A150000}"/>
    <cellStyle name="40% - Accent3 2 3 4 3" xfId="5829" xr:uid="{00000000-0005-0000-0000-00003B150000}"/>
    <cellStyle name="40% - Accent3 2 3 4 3 2" xfId="5830" xr:uid="{00000000-0005-0000-0000-00003C150000}"/>
    <cellStyle name="40% - Accent3 2 3 4 4" xfId="5831" xr:uid="{00000000-0005-0000-0000-00003D150000}"/>
    <cellStyle name="40% - Accent3 2 3 5" xfId="5832" xr:uid="{00000000-0005-0000-0000-00003E150000}"/>
    <cellStyle name="40% - Accent3 2 3 5 2" xfId="5833" xr:uid="{00000000-0005-0000-0000-00003F150000}"/>
    <cellStyle name="40% - Accent3 2 3 5 3" xfId="5834" xr:uid="{00000000-0005-0000-0000-000040150000}"/>
    <cellStyle name="40% - Accent3 2 3 6" xfId="5835" xr:uid="{00000000-0005-0000-0000-000041150000}"/>
    <cellStyle name="40% - Accent3 2 3 6 2" xfId="5836" xr:uid="{00000000-0005-0000-0000-000042150000}"/>
    <cellStyle name="40% - Accent3 2 3 6 3" xfId="5837" xr:uid="{00000000-0005-0000-0000-000043150000}"/>
    <cellStyle name="40% - Accent3 2 3 7" xfId="5838" xr:uid="{00000000-0005-0000-0000-000044150000}"/>
    <cellStyle name="40% - Accent3 2 3 7 2" xfId="5839" xr:uid="{00000000-0005-0000-0000-000045150000}"/>
    <cellStyle name="40% - Accent3 2 3 8" xfId="5840" xr:uid="{00000000-0005-0000-0000-000046150000}"/>
    <cellStyle name="40% - Accent3 2 3 9" xfId="5841" xr:uid="{00000000-0005-0000-0000-000047150000}"/>
    <cellStyle name="40% - Accent3 2 4" xfId="5842" xr:uid="{00000000-0005-0000-0000-000048150000}"/>
    <cellStyle name="40% - Accent3 2 4 10" xfId="5843" xr:uid="{00000000-0005-0000-0000-000049150000}"/>
    <cellStyle name="40% - Accent3 2 4 11" xfId="5844" xr:uid="{00000000-0005-0000-0000-00004A150000}"/>
    <cellStyle name="40% - Accent3 2 4 2" xfId="5845" xr:uid="{00000000-0005-0000-0000-00004B150000}"/>
    <cellStyle name="40% - Accent3 2 4 2 10" xfId="5846" xr:uid="{00000000-0005-0000-0000-00004C150000}"/>
    <cellStyle name="40% - Accent3 2 4 2 2" xfId="5847" xr:uid="{00000000-0005-0000-0000-00004D150000}"/>
    <cellStyle name="40% - Accent3 2 4 2 2 2" xfId="5848" xr:uid="{00000000-0005-0000-0000-00004E150000}"/>
    <cellStyle name="40% - Accent3 2 4 2 2 2 2" xfId="5849" xr:uid="{00000000-0005-0000-0000-00004F150000}"/>
    <cellStyle name="40% - Accent3 2 4 2 2 2 3" xfId="5850" xr:uid="{00000000-0005-0000-0000-000050150000}"/>
    <cellStyle name="40% - Accent3 2 4 2 2 3" xfId="5851" xr:uid="{00000000-0005-0000-0000-000051150000}"/>
    <cellStyle name="40% - Accent3 2 4 2 2 3 2" xfId="5852" xr:uid="{00000000-0005-0000-0000-000052150000}"/>
    <cellStyle name="40% - Accent3 2 4 2 2 3 3" xfId="5853" xr:uid="{00000000-0005-0000-0000-000053150000}"/>
    <cellStyle name="40% - Accent3 2 4 2 2 4" xfId="5854" xr:uid="{00000000-0005-0000-0000-000054150000}"/>
    <cellStyle name="40% - Accent3 2 4 2 2 5" xfId="5855" xr:uid="{00000000-0005-0000-0000-000055150000}"/>
    <cellStyle name="40% - Accent3 2 4 2 2 6" xfId="5856" xr:uid="{00000000-0005-0000-0000-000056150000}"/>
    <cellStyle name="40% - Accent3 2 4 2 2 7" xfId="5857" xr:uid="{00000000-0005-0000-0000-000057150000}"/>
    <cellStyle name="40% - Accent3 2 4 2 2 8" xfId="5858" xr:uid="{00000000-0005-0000-0000-000058150000}"/>
    <cellStyle name="40% - Accent3 2 4 2 3" xfId="5859" xr:uid="{00000000-0005-0000-0000-000059150000}"/>
    <cellStyle name="40% - Accent3 2 4 2 3 2" xfId="5860" xr:uid="{00000000-0005-0000-0000-00005A150000}"/>
    <cellStyle name="40% - Accent3 2 4 2 3 2 2" xfId="5861" xr:uid="{00000000-0005-0000-0000-00005B150000}"/>
    <cellStyle name="40% - Accent3 2 4 2 3 2 3" xfId="5862" xr:uid="{00000000-0005-0000-0000-00005C150000}"/>
    <cellStyle name="40% - Accent3 2 4 2 3 3" xfId="5863" xr:uid="{00000000-0005-0000-0000-00005D150000}"/>
    <cellStyle name="40% - Accent3 2 4 2 3 3 2" xfId="5864" xr:uid="{00000000-0005-0000-0000-00005E150000}"/>
    <cellStyle name="40% - Accent3 2 4 2 3 4" xfId="5865" xr:uid="{00000000-0005-0000-0000-00005F150000}"/>
    <cellStyle name="40% - Accent3 2 4 2 4" xfId="5866" xr:uid="{00000000-0005-0000-0000-000060150000}"/>
    <cellStyle name="40% - Accent3 2 4 2 4 2" xfId="5867" xr:uid="{00000000-0005-0000-0000-000061150000}"/>
    <cellStyle name="40% - Accent3 2 4 2 4 3" xfId="5868" xr:uid="{00000000-0005-0000-0000-000062150000}"/>
    <cellStyle name="40% - Accent3 2 4 2 5" xfId="5869" xr:uid="{00000000-0005-0000-0000-000063150000}"/>
    <cellStyle name="40% - Accent3 2 4 2 5 2" xfId="5870" xr:uid="{00000000-0005-0000-0000-000064150000}"/>
    <cellStyle name="40% - Accent3 2 4 2 5 3" xfId="5871" xr:uid="{00000000-0005-0000-0000-000065150000}"/>
    <cellStyle name="40% - Accent3 2 4 2 6" xfId="5872" xr:uid="{00000000-0005-0000-0000-000066150000}"/>
    <cellStyle name="40% - Accent3 2 4 2 6 2" xfId="5873" xr:uid="{00000000-0005-0000-0000-000067150000}"/>
    <cellStyle name="40% - Accent3 2 4 2 7" xfId="5874" xr:uid="{00000000-0005-0000-0000-000068150000}"/>
    <cellStyle name="40% - Accent3 2 4 2 8" xfId="5875" xr:uid="{00000000-0005-0000-0000-000069150000}"/>
    <cellStyle name="40% - Accent3 2 4 2 9" xfId="5876" xr:uid="{00000000-0005-0000-0000-00006A150000}"/>
    <cellStyle name="40% - Accent3 2 4 3" xfId="5877" xr:uid="{00000000-0005-0000-0000-00006B150000}"/>
    <cellStyle name="40% - Accent3 2 4 3 2" xfId="5878" xr:uid="{00000000-0005-0000-0000-00006C150000}"/>
    <cellStyle name="40% - Accent3 2 4 3 2 2" xfId="5879" xr:uid="{00000000-0005-0000-0000-00006D150000}"/>
    <cellStyle name="40% - Accent3 2 4 3 2 3" xfId="5880" xr:uid="{00000000-0005-0000-0000-00006E150000}"/>
    <cellStyle name="40% - Accent3 2 4 3 3" xfId="5881" xr:uid="{00000000-0005-0000-0000-00006F150000}"/>
    <cellStyle name="40% - Accent3 2 4 3 3 2" xfId="5882" xr:uid="{00000000-0005-0000-0000-000070150000}"/>
    <cellStyle name="40% - Accent3 2 4 3 3 3" xfId="5883" xr:uid="{00000000-0005-0000-0000-000071150000}"/>
    <cellStyle name="40% - Accent3 2 4 3 4" xfId="5884" xr:uid="{00000000-0005-0000-0000-000072150000}"/>
    <cellStyle name="40% - Accent3 2 4 3 5" xfId="5885" xr:uid="{00000000-0005-0000-0000-000073150000}"/>
    <cellStyle name="40% - Accent3 2 4 3 6" xfId="5886" xr:uid="{00000000-0005-0000-0000-000074150000}"/>
    <cellStyle name="40% - Accent3 2 4 3 7" xfId="5887" xr:uid="{00000000-0005-0000-0000-000075150000}"/>
    <cellStyle name="40% - Accent3 2 4 3 8" xfId="5888" xr:uid="{00000000-0005-0000-0000-000076150000}"/>
    <cellStyle name="40% - Accent3 2 4 4" xfId="5889" xr:uid="{00000000-0005-0000-0000-000077150000}"/>
    <cellStyle name="40% - Accent3 2 4 4 2" xfId="5890" xr:uid="{00000000-0005-0000-0000-000078150000}"/>
    <cellStyle name="40% - Accent3 2 4 4 2 2" xfId="5891" xr:uid="{00000000-0005-0000-0000-000079150000}"/>
    <cellStyle name="40% - Accent3 2 4 4 2 3" xfId="5892" xr:uid="{00000000-0005-0000-0000-00007A150000}"/>
    <cellStyle name="40% - Accent3 2 4 4 3" xfId="5893" xr:uid="{00000000-0005-0000-0000-00007B150000}"/>
    <cellStyle name="40% - Accent3 2 4 4 3 2" xfId="5894" xr:uid="{00000000-0005-0000-0000-00007C150000}"/>
    <cellStyle name="40% - Accent3 2 4 4 4" xfId="5895" xr:uid="{00000000-0005-0000-0000-00007D150000}"/>
    <cellStyle name="40% - Accent3 2 4 5" xfId="5896" xr:uid="{00000000-0005-0000-0000-00007E150000}"/>
    <cellStyle name="40% - Accent3 2 4 5 2" xfId="5897" xr:uid="{00000000-0005-0000-0000-00007F150000}"/>
    <cellStyle name="40% - Accent3 2 4 5 3" xfId="5898" xr:uid="{00000000-0005-0000-0000-000080150000}"/>
    <cellStyle name="40% - Accent3 2 4 6" xfId="5899" xr:uid="{00000000-0005-0000-0000-000081150000}"/>
    <cellStyle name="40% - Accent3 2 4 6 2" xfId="5900" xr:uid="{00000000-0005-0000-0000-000082150000}"/>
    <cellStyle name="40% - Accent3 2 4 6 3" xfId="5901" xr:uid="{00000000-0005-0000-0000-000083150000}"/>
    <cellStyle name="40% - Accent3 2 4 7" xfId="5902" xr:uid="{00000000-0005-0000-0000-000084150000}"/>
    <cellStyle name="40% - Accent3 2 4 7 2" xfId="5903" xr:uid="{00000000-0005-0000-0000-000085150000}"/>
    <cellStyle name="40% - Accent3 2 4 8" xfId="5904" xr:uid="{00000000-0005-0000-0000-000086150000}"/>
    <cellStyle name="40% - Accent3 2 4 9" xfId="5905" xr:uid="{00000000-0005-0000-0000-000087150000}"/>
    <cellStyle name="40% - Accent3 2 5" xfId="5906" xr:uid="{00000000-0005-0000-0000-000088150000}"/>
    <cellStyle name="40% - Accent3 2 5 10" xfId="5907" xr:uid="{00000000-0005-0000-0000-000089150000}"/>
    <cellStyle name="40% - Accent3 2 5 11" xfId="5908" xr:uid="{00000000-0005-0000-0000-00008A150000}"/>
    <cellStyle name="40% - Accent3 2 5 2" xfId="5909" xr:uid="{00000000-0005-0000-0000-00008B150000}"/>
    <cellStyle name="40% - Accent3 2 5 2 2" xfId="5910" xr:uid="{00000000-0005-0000-0000-00008C150000}"/>
    <cellStyle name="40% - Accent3 2 5 2 2 2" xfId="5911" xr:uid="{00000000-0005-0000-0000-00008D150000}"/>
    <cellStyle name="40% - Accent3 2 5 2 2 2 2" xfId="5912" xr:uid="{00000000-0005-0000-0000-00008E150000}"/>
    <cellStyle name="40% - Accent3 2 5 2 2 2 3" xfId="5913" xr:uid="{00000000-0005-0000-0000-00008F150000}"/>
    <cellStyle name="40% - Accent3 2 5 2 2 3" xfId="5914" xr:uid="{00000000-0005-0000-0000-000090150000}"/>
    <cellStyle name="40% - Accent3 2 5 2 2 3 2" xfId="5915" xr:uid="{00000000-0005-0000-0000-000091150000}"/>
    <cellStyle name="40% - Accent3 2 5 2 2 3 3" xfId="5916" xr:uid="{00000000-0005-0000-0000-000092150000}"/>
    <cellStyle name="40% - Accent3 2 5 2 2 4" xfId="5917" xr:uid="{00000000-0005-0000-0000-000093150000}"/>
    <cellStyle name="40% - Accent3 2 5 2 2 5" xfId="5918" xr:uid="{00000000-0005-0000-0000-000094150000}"/>
    <cellStyle name="40% - Accent3 2 5 2 2 6" xfId="5919" xr:uid="{00000000-0005-0000-0000-000095150000}"/>
    <cellStyle name="40% - Accent3 2 5 2 2 7" xfId="5920" xr:uid="{00000000-0005-0000-0000-000096150000}"/>
    <cellStyle name="40% - Accent3 2 5 2 2 8" xfId="5921" xr:uid="{00000000-0005-0000-0000-000097150000}"/>
    <cellStyle name="40% - Accent3 2 5 2 3" xfId="5922" xr:uid="{00000000-0005-0000-0000-000098150000}"/>
    <cellStyle name="40% - Accent3 2 5 2 3 2" xfId="5923" xr:uid="{00000000-0005-0000-0000-000099150000}"/>
    <cellStyle name="40% - Accent3 2 5 2 3 2 2" xfId="5924" xr:uid="{00000000-0005-0000-0000-00009A150000}"/>
    <cellStyle name="40% - Accent3 2 5 2 3 2 3" xfId="5925" xr:uid="{00000000-0005-0000-0000-00009B150000}"/>
    <cellStyle name="40% - Accent3 2 5 2 3 3" xfId="5926" xr:uid="{00000000-0005-0000-0000-00009C150000}"/>
    <cellStyle name="40% - Accent3 2 5 2 3 3 2" xfId="5927" xr:uid="{00000000-0005-0000-0000-00009D150000}"/>
    <cellStyle name="40% - Accent3 2 5 2 3 4" xfId="5928" xr:uid="{00000000-0005-0000-0000-00009E150000}"/>
    <cellStyle name="40% - Accent3 2 5 2 4" xfId="5929" xr:uid="{00000000-0005-0000-0000-00009F150000}"/>
    <cellStyle name="40% - Accent3 2 5 2 4 2" xfId="5930" xr:uid="{00000000-0005-0000-0000-0000A0150000}"/>
    <cellStyle name="40% - Accent3 2 5 2 4 3" xfId="5931" xr:uid="{00000000-0005-0000-0000-0000A1150000}"/>
    <cellStyle name="40% - Accent3 2 5 2 5" xfId="5932" xr:uid="{00000000-0005-0000-0000-0000A2150000}"/>
    <cellStyle name="40% - Accent3 2 5 2 6" xfId="5933" xr:uid="{00000000-0005-0000-0000-0000A3150000}"/>
    <cellStyle name="40% - Accent3 2 5 2 6 2" xfId="5934" xr:uid="{00000000-0005-0000-0000-0000A4150000}"/>
    <cellStyle name="40% - Accent3 2 5 2 7" xfId="5935" xr:uid="{00000000-0005-0000-0000-0000A5150000}"/>
    <cellStyle name="40% - Accent3 2 5 2 8" xfId="5936" xr:uid="{00000000-0005-0000-0000-0000A6150000}"/>
    <cellStyle name="40% - Accent3 2 5 2 9" xfId="5937" xr:uid="{00000000-0005-0000-0000-0000A7150000}"/>
    <cellStyle name="40% - Accent3 2 5 3" xfId="5938" xr:uid="{00000000-0005-0000-0000-0000A8150000}"/>
    <cellStyle name="40% - Accent3 2 5 3 2" xfId="5939" xr:uid="{00000000-0005-0000-0000-0000A9150000}"/>
    <cellStyle name="40% - Accent3 2 5 3 2 2" xfId="5940" xr:uid="{00000000-0005-0000-0000-0000AA150000}"/>
    <cellStyle name="40% - Accent3 2 5 3 2 3" xfId="5941" xr:uid="{00000000-0005-0000-0000-0000AB150000}"/>
    <cellStyle name="40% - Accent3 2 5 3 3" xfId="5942" xr:uid="{00000000-0005-0000-0000-0000AC150000}"/>
    <cellStyle name="40% - Accent3 2 5 3 3 2" xfId="5943" xr:uid="{00000000-0005-0000-0000-0000AD150000}"/>
    <cellStyle name="40% - Accent3 2 5 3 3 3" xfId="5944" xr:uid="{00000000-0005-0000-0000-0000AE150000}"/>
    <cellStyle name="40% - Accent3 2 5 3 4" xfId="5945" xr:uid="{00000000-0005-0000-0000-0000AF150000}"/>
    <cellStyle name="40% - Accent3 2 5 3 5" xfId="5946" xr:uid="{00000000-0005-0000-0000-0000B0150000}"/>
    <cellStyle name="40% - Accent3 2 5 3 6" xfId="5947" xr:uid="{00000000-0005-0000-0000-0000B1150000}"/>
    <cellStyle name="40% - Accent3 2 5 3 7" xfId="5948" xr:uid="{00000000-0005-0000-0000-0000B2150000}"/>
    <cellStyle name="40% - Accent3 2 5 3 8" xfId="5949" xr:uid="{00000000-0005-0000-0000-0000B3150000}"/>
    <cellStyle name="40% - Accent3 2 5 4" xfId="5950" xr:uid="{00000000-0005-0000-0000-0000B4150000}"/>
    <cellStyle name="40% - Accent3 2 5 4 2" xfId="5951" xr:uid="{00000000-0005-0000-0000-0000B5150000}"/>
    <cellStyle name="40% - Accent3 2 5 4 2 2" xfId="5952" xr:uid="{00000000-0005-0000-0000-0000B6150000}"/>
    <cellStyle name="40% - Accent3 2 5 4 2 3" xfId="5953" xr:uid="{00000000-0005-0000-0000-0000B7150000}"/>
    <cellStyle name="40% - Accent3 2 5 4 3" xfId="5954" xr:uid="{00000000-0005-0000-0000-0000B8150000}"/>
    <cellStyle name="40% - Accent3 2 5 4 3 2" xfId="5955" xr:uid="{00000000-0005-0000-0000-0000B9150000}"/>
    <cellStyle name="40% - Accent3 2 5 4 4" xfId="5956" xr:uid="{00000000-0005-0000-0000-0000BA150000}"/>
    <cellStyle name="40% - Accent3 2 5 5" xfId="5957" xr:uid="{00000000-0005-0000-0000-0000BB150000}"/>
    <cellStyle name="40% - Accent3 2 5 5 2" xfId="5958" xr:uid="{00000000-0005-0000-0000-0000BC150000}"/>
    <cellStyle name="40% - Accent3 2 5 5 3" xfId="5959" xr:uid="{00000000-0005-0000-0000-0000BD150000}"/>
    <cellStyle name="40% - Accent3 2 5 6" xfId="5960" xr:uid="{00000000-0005-0000-0000-0000BE150000}"/>
    <cellStyle name="40% - Accent3 2 5 6 2" xfId="5961" xr:uid="{00000000-0005-0000-0000-0000BF150000}"/>
    <cellStyle name="40% - Accent3 2 5 6 3" xfId="5962" xr:uid="{00000000-0005-0000-0000-0000C0150000}"/>
    <cellStyle name="40% - Accent3 2 5 7" xfId="5963" xr:uid="{00000000-0005-0000-0000-0000C1150000}"/>
    <cellStyle name="40% - Accent3 2 5 7 2" xfId="5964" xr:uid="{00000000-0005-0000-0000-0000C2150000}"/>
    <cellStyle name="40% - Accent3 2 5 8" xfId="5965" xr:uid="{00000000-0005-0000-0000-0000C3150000}"/>
    <cellStyle name="40% - Accent3 2 5 9" xfId="5966" xr:uid="{00000000-0005-0000-0000-0000C4150000}"/>
    <cellStyle name="40% - Accent3 2 6" xfId="5967" xr:uid="{00000000-0005-0000-0000-0000C5150000}"/>
    <cellStyle name="40% - Accent3 2 6 10" xfId="5968" xr:uid="{00000000-0005-0000-0000-0000C6150000}"/>
    <cellStyle name="40% - Accent3 2 6 11" xfId="5969" xr:uid="{00000000-0005-0000-0000-0000C7150000}"/>
    <cellStyle name="40% - Accent3 2 6 2" xfId="5970" xr:uid="{00000000-0005-0000-0000-0000C8150000}"/>
    <cellStyle name="40% - Accent3 2 6 2 2" xfId="5971" xr:uid="{00000000-0005-0000-0000-0000C9150000}"/>
    <cellStyle name="40% - Accent3 2 6 2 2 2" xfId="5972" xr:uid="{00000000-0005-0000-0000-0000CA150000}"/>
    <cellStyle name="40% - Accent3 2 6 2 2 2 2" xfId="5973" xr:uid="{00000000-0005-0000-0000-0000CB150000}"/>
    <cellStyle name="40% - Accent3 2 6 2 2 2 3" xfId="5974" xr:uid="{00000000-0005-0000-0000-0000CC150000}"/>
    <cellStyle name="40% - Accent3 2 6 2 2 3" xfId="5975" xr:uid="{00000000-0005-0000-0000-0000CD150000}"/>
    <cellStyle name="40% - Accent3 2 6 2 2 3 2" xfId="5976" xr:uid="{00000000-0005-0000-0000-0000CE150000}"/>
    <cellStyle name="40% - Accent3 2 6 2 2 3 3" xfId="5977" xr:uid="{00000000-0005-0000-0000-0000CF150000}"/>
    <cellStyle name="40% - Accent3 2 6 2 2 4" xfId="5978" xr:uid="{00000000-0005-0000-0000-0000D0150000}"/>
    <cellStyle name="40% - Accent3 2 6 2 2 5" xfId="5979" xr:uid="{00000000-0005-0000-0000-0000D1150000}"/>
    <cellStyle name="40% - Accent3 2 6 2 2 6" xfId="5980" xr:uid="{00000000-0005-0000-0000-0000D2150000}"/>
    <cellStyle name="40% - Accent3 2 6 2 2 7" xfId="5981" xr:uid="{00000000-0005-0000-0000-0000D3150000}"/>
    <cellStyle name="40% - Accent3 2 6 2 2 8" xfId="5982" xr:uid="{00000000-0005-0000-0000-0000D4150000}"/>
    <cellStyle name="40% - Accent3 2 6 2 3" xfId="5983" xr:uid="{00000000-0005-0000-0000-0000D5150000}"/>
    <cellStyle name="40% - Accent3 2 6 2 3 2" xfId="5984" xr:uid="{00000000-0005-0000-0000-0000D6150000}"/>
    <cellStyle name="40% - Accent3 2 6 2 3 2 2" xfId="5985" xr:uid="{00000000-0005-0000-0000-0000D7150000}"/>
    <cellStyle name="40% - Accent3 2 6 2 3 2 3" xfId="5986" xr:uid="{00000000-0005-0000-0000-0000D8150000}"/>
    <cellStyle name="40% - Accent3 2 6 2 3 3" xfId="5987" xr:uid="{00000000-0005-0000-0000-0000D9150000}"/>
    <cellStyle name="40% - Accent3 2 6 2 3 3 2" xfId="5988" xr:uid="{00000000-0005-0000-0000-0000DA150000}"/>
    <cellStyle name="40% - Accent3 2 6 2 3 4" xfId="5989" xr:uid="{00000000-0005-0000-0000-0000DB150000}"/>
    <cellStyle name="40% - Accent3 2 6 2 4" xfId="5990" xr:uid="{00000000-0005-0000-0000-0000DC150000}"/>
    <cellStyle name="40% - Accent3 2 6 2 4 2" xfId="5991" xr:uid="{00000000-0005-0000-0000-0000DD150000}"/>
    <cellStyle name="40% - Accent3 2 6 2 4 3" xfId="5992" xr:uid="{00000000-0005-0000-0000-0000DE150000}"/>
    <cellStyle name="40% - Accent3 2 6 2 5" xfId="5993" xr:uid="{00000000-0005-0000-0000-0000DF150000}"/>
    <cellStyle name="40% - Accent3 2 6 2 6" xfId="5994" xr:uid="{00000000-0005-0000-0000-0000E0150000}"/>
    <cellStyle name="40% - Accent3 2 6 2 6 2" xfId="5995" xr:uid="{00000000-0005-0000-0000-0000E1150000}"/>
    <cellStyle name="40% - Accent3 2 6 2 7" xfId="5996" xr:uid="{00000000-0005-0000-0000-0000E2150000}"/>
    <cellStyle name="40% - Accent3 2 6 2 8" xfId="5997" xr:uid="{00000000-0005-0000-0000-0000E3150000}"/>
    <cellStyle name="40% - Accent3 2 6 2 9" xfId="5998" xr:uid="{00000000-0005-0000-0000-0000E4150000}"/>
    <cellStyle name="40% - Accent3 2 6 3" xfId="5999" xr:uid="{00000000-0005-0000-0000-0000E5150000}"/>
    <cellStyle name="40% - Accent3 2 6 3 2" xfId="6000" xr:uid="{00000000-0005-0000-0000-0000E6150000}"/>
    <cellStyle name="40% - Accent3 2 6 3 2 2" xfId="6001" xr:uid="{00000000-0005-0000-0000-0000E7150000}"/>
    <cellStyle name="40% - Accent3 2 6 3 2 3" xfId="6002" xr:uid="{00000000-0005-0000-0000-0000E8150000}"/>
    <cellStyle name="40% - Accent3 2 6 3 3" xfId="6003" xr:uid="{00000000-0005-0000-0000-0000E9150000}"/>
    <cellStyle name="40% - Accent3 2 6 3 3 2" xfId="6004" xr:uid="{00000000-0005-0000-0000-0000EA150000}"/>
    <cellStyle name="40% - Accent3 2 6 3 3 3" xfId="6005" xr:uid="{00000000-0005-0000-0000-0000EB150000}"/>
    <cellStyle name="40% - Accent3 2 6 3 4" xfId="6006" xr:uid="{00000000-0005-0000-0000-0000EC150000}"/>
    <cellStyle name="40% - Accent3 2 6 3 5" xfId="6007" xr:uid="{00000000-0005-0000-0000-0000ED150000}"/>
    <cellStyle name="40% - Accent3 2 6 3 6" xfId="6008" xr:uid="{00000000-0005-0000-0000-0000EE150000}"/>
    <cellStyle name="40% - Accent3 2 6 3 7" xfId="6009" xr:uid="{00000000-0005-0000-0000-0000EF150000}"/>
    <cellStyle name="40% - Accent3 2 6 3 8" xfId="6010" xr:uid="{00000000-0005-0000-0000-0000F0150000}"/>
    <cellStyle name="40% - Accent3 2 6 4" xfId="6011" xr:uid="{00000000-0005-0000-0000-0000F1150000}"/>
    <cellStyle name="40% - Accent3 2 6 4 2" xfId="6012" xr:uid="{00000000-0005-0000-0000-0000F2150000}"/>
    <cellStyle name="40% - Accent3 2 6 4 2 2" xfId="6013" xr:uid="{00000000-0005-0000-0000-0000F3150000}"/>
    <cellStyle name="40% - Accent3 2 6 4 2 3" xfId="6014" xr:uid="{00000000-0005-0000-0000-0000F4150000}"/>
    <cellStyle name="40% - Accent3 2 6 4 3" xfId="6015" xr:uid="{00000000-0005-0000-0000-0000F5150000}"/>
    <cellStyle name="40% - Accent3 2 6 4 3 2" xfId="6016" xr:uid="{00000000-0005-0000-0000-0000F6150000}"/>
    <cellStyle name="40% - Accent3 2 6 4 4" xfId="6017" xr:uid="{00000000-0005-0000-0000-0000F7150000}"/>
    <cellStyle name="40% - Accent3 2 6 5" xfId="6018" xr:uid="{00000000-0005-0000-0000-0000F8150000}"/>
    <cellStyle name="40% - Accent3 2 6 5 2" xfId="6019" xr:uid="{00000000-0005-0000-0000-0000F9150000}"/>
    <cellStyle name="40% - Accent3 2 6 5 3" xfId="6020" xr:uid="{00000000-0005-0000-0000-0000FA150000}"/>
    <cellStyle name="40% - Accent3 2 6 6" xfId="6021" xr:uid="{00000000-0005-0000-0000-0000FB150000}"/>
    <cellStyle name="40% - Accent3 2 6 6 2" xfId="6022" xr:uid="{00000000-0005-0000-0000-0000FC150000}"/>
    <cellStyle name="40% - Accent3 2 6 6 3" xfId="6023" xr:uid="{00000000-0005-0000-0000-0000FD150000}"/>
    <cellStyle name="40% - Accent3 2 6 7" xfId="6024" xr:uid="{00000000-0005-0000-0000-0000FE150000}"/>
    <cellStyle name="40% - Accent3 2 6 7 2" xfId="6025" xr:uid="{00000000-0005-0000-0000-0000FF150000}"/>
    <cellStyle name="40% - Accent3 2 6 8" xfId="6026" xr:uid="{00000000-0005-0000-0000-000000160000}"/>
    <cellStyle name="40% - Accent3 2 6 9" xfId="6027" xr:uid="{00000000-0005-0000-0000-000001160000}"/>
    <cellStyle name="40% - Accent3 2 7" xfId="6028" xr:uid="{00000000-0005-0000-0000-000002160000}"/>
    <cellStyle name="40% - Accent3 2 7 2" xfId="6029" xr:uid="{00000000-0005-0000-0000-000003160000}"/>
    <cellStyle name="40% - Accent3 2 7 2 2" xfId="6030" xr:uid="{00000000-0005-0000-0000-000004160000}"/>
    <cellStyle name="40% - Accent3 2 7 2 3" xfId="6031" xr:uid="{00000000-0005-0000-0000-000005160000}"/>
    <cellStyle name="40% - Accent3 2 7 3" xfId="6032" xr:uid="{00000000-0005-0000-0000-000006160000}"/>
    <cellStyle name="40% - Accent3 2 7 3 2" xfId="6033" xr:uid="{00000000-0005-0000-0000-000007160000}"/>
    <cellStyle name="40% - Accent3 2 7 4" xfId="6034" xr:uid="{00000000-0005-0000-0000-000008160000}"/>
    <cellStyle name="40% - Accent3 2 8" xfId="6035" xr:uid="{00000000-0005-0000-0000-000009160000}"/>
    <cellStyle name="40% - Accent3 2 8 2" xfId="6036" xr:uid="{00000000-0005-0000-0000-00000A160000}"/>
    <cellStyle name="40% - Accent3 2 8 3" xfId="6037" xr:uid="{00000000-0005-0000-0000-00000B160000}"/>
    <cellStyle name="40% - Accent3 2 9" xfId="6038" xr:uid="{00000000-0005-0000-0000-00000C160000}"/>
    <cellStyle name="40% - Accent3 2 9 2" xfId="6039" xr:uid="{00000000-0005-0000-0000-00000D160000}"/>
    <cellStyle name="40% - Accent3 2 9 3" xfId="6040" xr:uid="{00000000-0005-0000-0000-00000E160000}"/>
    <cellStyle name="40% - Accent3 2_Dec monthly report" xfId="6041" xr:uid="{00000000-0005-0000-0000-00000F160000}"/>
    <cellStyle name="40% - Accent3 20" xfId="6042" xr:uid="{00000000-0005-0000-0000-000010160000}"/>
    <cellStyle name="40% - Accent3 20 2" xfId="6043" xr:uid="{00000000-0005-0000-0000-000011160000}"/>
    <cellStyle name="40% - Accent3 20 3" xfId="6044" xr:uid="{00000000-0005-0000-0000-000012160000}"/>
    <cellStyle name="40% - Accent3 21" xfId="6045" xr:uid="{00000000-0005-0000-0000-000013160000}"/>
    <cellStyle name="40% - Accent3 21 2" xfId="6046" xr:uid="{00000000-0005-0000-0000-000014160000}"/>
    <cellStyle name="40% - Accent3 21 3" xfId="6047" xr:uid="{00000000-0005-0000-0000-000015160000}"/>
    <cellStyle name="40% - Accent3 22" xfId="6048" xr:uid="{00000000-0005-0000-0000-000016160000}"/>
    <cellStyle name="40% - Accent3 23" xfId="6049" xr:uid="{00000000-0005-0000-0000-000017160000}"/>
    <cellStyle name="40% - Accent3 24" xfId="6050" xr:uid="{00000000-0005-0000-0000-000018160000}"/>
    <cellStyle name="40% - Accent3 3" xfId="6051" xr:uid="{00000000-0005-0000-0000-000019160000}"/>
    <cellStyle name="40% - Accent3 3 10" xfId="6052" xr:uid="{00000000-0005-0000-0000-00001A160000}"/>
    <cellStyle name="40% - Accent3 3 11" xfId="6053" xr:uid="{00000000-0005-0000-0000-00001B160000}"/>
    <cellStyle name="40% - Accent3 3 12" xfId="6054" xr:uid="{00000000-0005-0000-0000-00001C160000}"/>
    <cellStyle name="40% - Accent3 3 13" xfId="6055" xr:uid="{00000000-0005-0000-0000-00001D160000}"/>
    <cellStyle name="40% - Accent3 3 14" xfId="6056" xr:uid="{00000000-0005-0000-0000-00001E160000}"/>
    <cellStyle name="40% - Accent3 3 2" xfId="6057" xr:uid="{00000000-0005-0000-0000-00001F160000}"/>
    <cellStyle name="40% - Accent3 3 2 2" xfId="6058" xr:uid="{00000000-0005-0000-0000-000020160000}"/>
    <cellStyle name="40% - Accent3 3 2 2 10" xfId="6059" xr:uid="{00000000-0005-0000-0000-000021160000}"/>
    <cellStyle name="40% - Accent3 3 2 2 2" xfId="6060" xr:uid="{00000000-0005-0000-0000-000022160000}"/>
    <cellStyle name="40% - Accent3 3 2 2 2 2" xfId="6061" xr:uid="{00000000-0005-0000-0000-000023160000}"/>
    <cellStyle name="40% - Accent3 3 2 2 2 2 2" xfId="6062" xr:uid="{00000000-0005-0000-0000-000024160000}"/>
    <cellStyle name="40% - Accent3 3 2 2 2 2 3" xfId="6063" xr:uid="{00000000-0005-0000-0000-000025160000}"/>
    <cellStyle name="40% - Accent3 3 2 2 2 3" xfId="6064" xr:uid="{00000000-0005-0000-0000-000026160000}"/>
    <cellStyle name="40% - Accent3 3 2 2 2 3 2" xfId="6065" xr:uid="{00000000-0005-0000-0000-000027160000}"/>
    <cellStyle name="40% - Accent3 3 2 2 2 3 3" xfId="6066" xr:uid="{00000000-0005-0000-0000-000028160000}"/>
    <cellStyle name="40% - Accent3 3 2 2 2 4" xfId="6067" xr:uid="{00000000-0005-0000-0000-000029160000}"/>
    <cellStyle name="40% - Accent3 3 2 2 2 5" xfId="6068" xr:uid="{00000000-0005-0000-0000-00002A160000}"/>
    <cellStyle name="40% - Accent3 3 2 2 2 6" xfId="6069" xr:uid="{00000000-0005-0000-0000-00002B160000}"/>
    <cellStyle name="40% - Accent3 3 2 2 2 7" xfId="6070" xr:uid="{00000000-0005-0000-0000-00002C160000}"/>
    <cellStyle name="40% - Accent3 3 2 2 2 8" xfId="6071" xr:uid="{00000000-0005-0000-0000-00002D160000}"/>
    <cellStyle name="40% - Accent3 3 2 2 3" xfId="6072" xr:uid="{00000000-0005-0000-0000-00002E160000}"/>
    <cellStyle name="40% - Accent3 3 2 2 3 2" xfId="6073" xr:uid="{00000000-0005-0000-0000-00002F160000}"/>
    <cellStyle name="40% - Accent3 3 2 2 3 3" xfId="6074" xr:uid="{00000000-0005-0000-0000-000030160000}"/>
    <cellStyle name="40% - Accent3 3 2 2 4" xfId="6075" xr:uid="{00000000-0005-0000-0000-000031160000}"/>
    <cellStyle name="40% - Accent3 3 2 2 4 2" xfId="6076" xr:uid="{00000000-0005-0000-0000-000032160000}"/>
    <cellStyle name="40% - Accent3 3 2 2 4 3" xfId="6077" xr:uid="{00000000-0005-0000-0000-000033160000}"/>
    <cellStyle name="40% - Accent3 3 2 2 5" xfId="6078" xr:uid="{00000000-0005-0000-0000-000034160000}"/>
    <cellStyle name="40% - Accent3 3 2 2 5 2" xfId="6079" xr:uid="{00000000-0005-0000-0000-000035160000}"/>
    <cellStyle name="40% - Accent3 3 2 2 5 3" xfId="6080" xr:uid="{00000000-0005-0000-0000-000036160000}"/>
    <cellStyle name="40% - Accent3 3 2 2 6" xfId="6081" xr:uid="{00000000-0005-0000-0000-000037160000}"/>
    <cellStyle name="40% - Accent3 3 2 2 7" xfId="6082" xr:uid="{00000000-0005-0000-0000-000038160000}"/>
    <cellStyle name="40% - Accent3 3 2 2 8" xfId="6083" xr:uid="{00000000-0005-0000-0000-000039160000}"/>
    <cellStyle name="40% - Accent3 3 2 2 9" xfId="6084" xr:uid="{00000000-0005-0000-0000-00003A160000}"/>
    <cellStyle name="40% - Accent3 3 2 3" xfId="6085" xr:uid="{00000000-0005-0000-0000-00003B160000}"/>
    <cellStyle name="40% - Accent3 3 2 3 2" xfId="6086" xr:uid="{00000000-0005-0000-0000-00003C160000}"/>
    <cellStyle name="40% - Accent3 3 2 3 2 2" xfId="6087" xr:uid="{00000000-0005-0000-0000-00003D160000}"/>
    <cellStyle name="40% - Accent3 3 2 3 2 3" xfId="6088" xr:uid="{00000000-0005-0000-0000-00003E160000}"/>
    <cellStyle name="40% - Accent3 3 2 3 3" xfId="6089" xr:uid="{00000000-0005-0000-0000-00003F160000}"/>
    <cellStyle name="40% - Accent3 3 2 3 3 2" xfId="6090" xr:uid="{00000000-0005-0000-0000-000040160000}"/>
    <cellStyle name="40% - Accent3 3 2 3 4" xfId="6091" xr:uid="{00000000-0005-0000-0000-000041160000}"/>
    <cellStyle name="40% - Accent3 3 2 4" xfId="6092" xr:uid="{00000000-0005-0000-0000-000042160000}"/>
    <cellStyle name="40% - Accent3 3 2 4 2" xfId="6093" xr:uid="{00000000-0005-0000-0000-000043160000}"/>
    <cellStyle name="40% - Accent3 3 2 4 3" xfId="6094" xr:uid="{00000000-0005-0000-0000-000044160000}"/>
    <cellStyle name="40% - Accent3 3 2 5" xfId="6095" xr:uid="{00000000-0005-0000-0000-000045160000}"/>
    <cellStyle name="40% - Accent3 3 2 5 2" xfId="6096" xr:uid="{00000000-0005-0000-0000-000046160000}"/>
    <cellStyle name="40% - Accent3 3 2 5 3" xfId="6097" xr:uid="{00000000-0005-0000-0000-000047160000}"/>
    <cellStyle name="40% - Accent3 3 2 6" xfId="6098" xr:uid="{00000000-0005-0000-0000-000048160000}"/>
    <cellStyle name="40% - Accent3 3 2 7" xfId="6099" xr:uid="{00000000-0005-0000-0000-000049160000}"/>
    <cellStyle name="40% - Accent3 3 2 8" xfId="6100" xr:uid="{00000000-0005-0000-0000-00004A160000}"/>
    <cellStyle name="40% - Accent3 3 2 9" xfId="6101" xr:uid="{00000000-0005-0000-0000-00004B160000}"/>
    <cellStyle name="40% - Accent3 3 3" xfId="6102" xr:uid="{00000000-0005-0000-0000-00004C160000}"/>
    <cellStyle name="40% - Accent3 3 3 2" xfId="6103" xr:uid="{00000000-0005-0000-0000-00004D160000}"/>
    <cellStyle name="40% - Accent3 3 3 2 2" xfId="6104" xr:uid="{00000000-0005-0000-0000-00004E160000}"/>
    <cellStyle name="40% - Accent3 3 3 2 3" xfId="6105" xr:uid="{00000000-0005-0000-0000-00004F160000}"/>
    <cellStyle name="40% - Accent3 3 3 2 3 2" xfId="6106" xr:uid="{00000000-0005-0000-0000-000050160000}"/>
    <cellStyle name="40% - Accent3 3 3 3" xfId="6107" xr:uid="{00000000-0005-0000-0000-000051160000}"/>
    <cellStyle name="40% - Accent3 3 3 3 2" xfId="6108" xr:uid="{00000000-0005-0000-0000-000052160000}"/>
    <cellStyle name="40% - Accent3 3 3 3 3" xfId="6109" xr:uid="{00000000-0005-0000-0000-000053160000}"/>
    <cellStyle name="40% - Accent3 3 3 4" xfId="6110" xr:uid="{00000000-0005-0000-0000-000054160000}"/>
    <cellStyle name="40% - Accent3 3 3 4 2" xfId="6111" xr:uid="{00000000-0005-0000-0000-000055160000}"/>
    <cellStyle name="40% - Accent3 3 3 5" xfId="6112" xr:uid="{00000000-0005-0000-0000-000056160000}"/>
    <cellStyle name="40% - Accent3 3 3 6" xfId="6113" xr:uid="{00000000-0005-0000-0000-000057160000}"/>
    <cellStyle name="40% - Accent3 3 3 7" xfId="6114" xr:uid="{00000000-0005-0000-0000-000058160000}"/>
    <cellStyle name="40% - Accent3 3 3 8" xfId="6115" xr:uid="{00000000-0005-0000-0000-000059160000}"/>
    <cellStyle name="40% - Accent3 3 4" xfId="6116" xr:uid="{00000000-0005-0000-0000-00005A160000}"/>
    <cellStyle name="40% - Accent3 3 4 2" xfId="6117" xr:uid="{00000000-0005-0000-0000-00005B160000}"/>
    <cellStyle name="40% - Accent3 3 4 2 2" xfId="6118" xr:uid="{00000000-0005-0000-0000-00005C160000}"/>
    <cellStyle name="40% - Accent3 3 4 2 3" xfId="6119" xr:uid="{00000000-0005-0000-0000-00005D160000}"/>
    <cellStyle name="40% - Accent3 3 4 3" xfId="6120" xr:uid="{00000000-0005-0000-0000-00005E160000}"/>
    <cellStyle name="40% - Accent3 3 4 3 2" xfId="6121" xr:uid="{00000000-0005-0000-0000-00005F160000}"/>
    <cellStyle name="40% - Accent3 3 4 3 3" xfId="6122" xr:uid="{00000000-0005-0000-0000-000060160000}"/>
    <cellStyle name="40% - Accent3 3 4 4" xfId="6123" xr:uid="{00000000-0005-0000-0000-000061160000}"/>
    <cellStyle name="40% - Accent3 3 4 4 2" xfId="6124" xr:uid="{00000000-0005-0000-0000-000062160000}"/>
    <cellStyle name="40% - Accent3 3 4 5" xfId="6125" xr:uid="{00000000-0005-0000-0000-000063160000}"/>
    <cellStyle name="40% - Accent3 3 4 6" xfId="6126" xr:uid="{00000000-0005-0000-0000-000064160000}"/>
    <cellStyle name="40% - Accent3 3 4 7" xfId="6127" xr:uid="{00000000-0005-0000-0000-000065160000}"/>
    <cellStyle name="40% - Accent3 3 4 8" xfId="6128" xr:uid="{00000000-0005-0000-0000-000066160000}"/>
    <cellStyle name="40% - Accent3 3 5" xfId="6129" xr:uid="{00000000-0005-0000-0000-000067160000}"/>
    <cellStyle name="40% - Accent3 3 5 2" xfId="6130" xr:uid="{00000000-0005-0000-0000-000068160000}"/>
    <cellStyle name="40% - Accent3 3 5 2 2" xfId="6131" xr:uid="{00000000-0005-0000-0000-000069160000}"/>
    <cellStyle name="40% - Accent3 3 5 2 3" xfId="6132" xr:uid="{00000000-0005-0000-0000-00006A160000}"/>
    <cellStyle name="40% - Accent3 3 5 3" xfId="6133" xr:uid="{00000000-0005-0000-0000-00006B160000}"/>
    <cellStyle name="40% - Accent3 3 5 3 2" xfId="6134" xr:uid="{00000000-0005-0000-0000-00006C160000}"/>
    <cellStyle name="40% - Accent3 3 5 4" xfId="6135" xr:uid="{00000000-0005-0000-0000-00006D160000}"/>
    <cellStyle name="40% - Accent3 3 5 5" xfId="6136" xr:uid="{00000000-0005-0000-0000-00006E160000}"/>
    <cellStyle name="40% - Accent3 3 5 6" xfId="6137" xr:uid="{00000000-0005-0000-0000-00006F160000}"/>
    <cellStyle name="40% - Accent3 3 5 7" xfId="6138" xr:uid="{00000000-0005-0000-0000-000070160000}"/>
    <cellStyle name="40% - Accent3 3 5 8" xfId="6139" xr:uid="{00000000-0005-0000-0000-000071160000}"/>
    <cellStyle name="40% - Accent3 3 6" xfId="6140" xr:uid="{00000000-0005-0000-0000-000072160000}"/>
    <cellStyle name="40% - Accent3 3 6 2" xfId="6141" xr:uid="{00000000-0005-0000-0000-000073160000}"/>
    <cellStyle name="40% - Accent3 3 6 3" xfId="6142" xr:uid="{00000000-0005-0000-0000-000074160000}"/>
    <cellStyle name="40% - Accent3 3 7" xfId="6143" xr:uid="{00000000-0005-0000-0000-000075160000}"/>
    <cellStyle name="40% - Accent3 3 7 2" xfId="6144" xr:uid="{00000000-0005-0000-0000-000076160000}"/>
    <cellStyle name="40% - Accent3 3 7 3" xfId="6145" xr:uid="{00000000-0005-0000-0000-000077160000}"/>
    <cellStyle name="40% - Accent3 3 8" xfId="6146" xr:uid="{00000000-0005-0000-0000-000078160000}"/>
    <cellStyle name="40% - Accent3 3 8 2" xfId="6147" xr:uid="{00000000-0005-0000-0000-000079160000}"/>
    <cellStyle name="40% - Accent3 3 8 3" xfId="6148" xr:uid="{00000000-0005-0000-0000-00007A160000}"/>
    <cellStyle name="40% - Accent3 3 9" xfId="6149" xr:uid="{00000000-0005-0000-0000-00007B160000}"/>
    <cellStyle name="40% - Accent3 3 9 2" xfId="6150" xr:uid="{00000000-0005-0000-0000-00007C160000}"/>
    <cellStyle name="40% - Accent3 3 9 3" xfId="6151" xr:uid="{00000000-0005-0000-0000-00007D160000}"/>
    <cellStyle name="40% - Accent3 4" xfId="6152" xr:uid="{00000000-0005-0000-0000-00007E160000}"/>
    <cellStyle name="40% - Accent3 4 10" xfId="6153" xr:uid="{00000000-0005-0000-0000-00007F160000}"/>
    <cellStyle name="40% - Accent3 4 11" xfId="6154" xr:uid="{00000000-0005-0000-0000-000080160000}"/>
    <cellStyle name="40% - Accent3 4 12" xfId="6155" xr:uid="{00000000-0005-0000-0000-000081160000}"/>
    <cellStyle name="40% - Accent3 4 13" xfId="6156" xr:uid="{00000000-0005-0000-0000-000082160000}"/>
    <cellStyle name="40% - Accent3 4 2" xfId="6157" xr:uid="{00000000-0005-0000-0000-000083160000}"/>
    <cellStyle name="40% - Accent3 4 2 2" xfId="6158" xr:uid="{00000000-0005-0000-0000-000084160000}"/>
    <cellStyle name="40% - Accent3 4 2 2 2" xfId="6159" xr:uid="{00000000-0005-0000-0000-000085160000}"/>
    <cellStyle name="40% - Accent3 4 2 2 2 2" xfId="6160" xr:uid="{00000000-0005-0000-0000-000086160000}"/>
    <cellStyle name="40% - Accent3 4 2 2 2 2 2" xfId="6161" xr:uid="{00000000-0005-0000-0000-000087160000}"/>
    <cellStyle name="40% - Accent3 4 2 2 2 2 3" xfId="6162" xr:uid="{00000000-0005-0000-0000-000088160000}"/>
    <cellStyle name="40% - Accent3 4 2 2 2 3" xfId="6163" xr:uid="{00000000-0005-0000-0000-000089160000}"/>
    <cellStyle name="40% - Accent3 4 2 2 2 3 2" xfId="6164" xr:uid="{00000000-0005-0000-0000-00008A160000}"/>
    <cellStyle name="40% - Accent3 4 2 2 2 3 3" xfId="6165" xr:uid="{00000000-0005-0000-0000-00008B160000}"/>
    <cellStyle name="40% - Accent3 4 2 2 2 4" xfId="6166" xr:uid="{00000000-0005-0000-0000-00008C160000}"/>
    <cellStyle name="40% - Accent3 4 2 2 2 5" xfId="6167" xr:uid="{00000000-0005-0000-0000-00008D160000}"/>
    <cellStyle name="40% - Accent3 4 2 2 2 6" xfId="6168" xr:uid="{00000000-0005-0000-0000-00008E160000}"/>
    <cellStyle name="40% - Accent3 4 2 2 2 7" xfId="6169" xr:uid="{00000000-0005-0000-0000-00008F160000}"/>
    <cellStyle name="40% - Accent3 4 2 2 2 8" xfId="6170" xr:uid="{00000000-0005-0000-0000-000090160000}"/>
    <cellStyle name="40% - Accent3 4 2 2 3" xfId="6171" xr:uid="{00000000-0005-0000-0000-000091160000}"/>
    <cellStyle name="40% - Accent3 4 2 2 3 2" xfId="6172" xr:uid="{00000000-0005-0000-0000-000092160000}"/>
    <cellStyle name="40% - Accent3 4 2 2 3 3" xfId="6173" xr:uid="{00000000-0005-0000-0000-000093160000}"/>
    <cellStyle name="40% - Accent3 4 2 2 4" xfId="6174" xr:uid="{00000000-0005-0000-0000-000094160000}"/>
    <cellStyle name="40% - Accent3 4 2 2 4 2" xfId="6175" xr:uid="{00000000-0005-0000-0000-000095160000}"/>
    <cellStyle name="40% - Accent3 4 2 2 4 3" xfId="6176" xr:uid="{00000000-0005-0000-0000-000096160000}"/>
    <cellStyle name="40% - Accent3 4 2 2 5" xfId="6177" xr:uid="{00000000-0005-0000-0000-000097160000}"/>
    <cellStyle name="40% - Accent3 4 2 2 5 2" xfId="6178" xr:uid="{00000000-0005-0000-0000-000098160000}"/>
    <cellStyle name="40% - Accent3 4 2 2 6" xfId="6179" xr:uid="{00000000-0005-0000-0000-000099160000}"/>
    <cellStyle name="40% - Accent3 4 2 2 7" xfId="6180" xr:uid="{00000000-0005-0000-0000-00009A160000}"/>
    <cellStyle name="40% - Accent3 4 2 2 8" xfId="6181" xr:uid="{00000000-0005-0000-0000-00009B160000}"/>
    <cellStyle name="40% - Accent3 4 2 2 9" xfId="6182" xr:uid="{00000000-0005-0000-0000-00009C160000}"/>
    <cellStyle name="40% - Accent3 4 2 3" xfId="6183" xr:uid="{00000000-0005-0000-0000-00009D160000}"/>
    <cellStyle name="40% - Accent3 4 2 3 2" xfId="6184" xr:uid="{00000000-0005-0000-0000-00009E160000}"/>
    <cellStyle name="40% - Accent3 4 2 3 2 2" xfId="6185" xr:uid="{00000000-0005-0000-0000-00009F160000}"/>
    <cellStyle name="40% - Accent3 4 2 3 2 3" xfId="6186" xr:uid="{00000000-0005-0000-0000-0000A0160000}"/>
    <cellStyle name="40% - Accent3 4 2 3 3" xfId="6187" xr:uid="{00000000-0005-0000-0000-0000A1160000}"/>
    <cellStyle name="40% - Accent3 4 2 3 3 2" xfId="6188" xr:uid="{00000000-0005-0000-0000-0000A2160000}"/>
    <cellStyle name="40% - Accent3 4 2 3 4" xfId="6189" xr:uid="{00000000-0005-0000-0000-0000A3160000}"/>
    <cellStyle name="40% - Accent3 4 2 4" xfId="6190" xr:uid="{00000000-0005-0000-0000-0000A4160000}"/>
    <cellStyle name="40% - Accent3 4 2 4 2" xfId="6191" xr:uid="{00000000-0005-0000-0000-0000A5160000}"/>
    <cellStyle name="40% - Accent3 4 2 4 3" xfId="6192" xr:uid="{00000000-0005-0000-0000-0000A6160000}"/>
    <cellStyle name="40% - Accent3 4 2 5" xfId="6193" xr:uid="{00000000-0005-0000-0000-0000A7160000}"/>
    <cellStyle name="40% - Accent3 4 2 5 2" xfId="6194" xr:uid="{00000000-0005-0000-0000-0000A8160000}"/>
    <cellStyle name="40% - Accent3 4 2 5 3" xfId="6195" xr:uid="{00000000-0005-0000-0000-0000A9160000}"/>
    <cellStyle name="40% - Accent3 4 2 6" xfId="6196" xr:uid="{00000000-0005-0000-0000-0000AA160000}"/>
    <cellStyle name="40% - Accent3 4 2 7" xfId="6197" xr:uid="{00000000-0005-0000-0000-0000AB160000}"/>
    <cellStyle name="40% - Accent3 4 2 8" xfId="6198" xr:uid="{00000000-0005-0000-0000-0000AC160000}"/>
    <cellStyle name="40% - Accent3 4 2 9" xfId="6199" xr:uid="{00000000-0005-0000-0000-0000AD160000}"/>
    <cellStyle name="40% - Accent3 4 3" xfId="6200" xr:uid="{00000000-0005-0000-0000-0000AE160000}"/>
    <cellStyle name="40% - Accent3 4 3 2" xfId="6201" xr:uid="{00000000-0005-0000-0000-0000AF160000}"/>
    <cellStyle name="40% - Accent3 4 3 2 2" xfId="6202" xr:uid="{00000000-0005-0000-0000-0000B0160000}"/>
    <cellStyle name="40% - Accent3 4 3 2 3" xfId="6203" xr:uid="{00000000-0005-0000-0000-0000B1160000}"/>
    <cellStyle name="40% - Accent3 4 3 3" xfId="6204" xr:uid="{00000000-0005-0000-0000-0000B2160000}"/>
    <cellStyle name="40% - Accent3 4 3 3 2" xfId="6205" xr:uid="{00000000-0005-0000-0000-0000B3160000}"/>
    <cellStyle name="40% - Accent3 4 3 3 3" xfId="6206" xr:uid="{00000000-0005-0000-0000-0000B4160000}"/>
    <cellStyle name="40% - Accent3 4 3 4" xfId="6207" xr:uid="{00000000-0005-0000-0000-0000B5160000}"/>
    <cellStyle name="40% - Accent3 4 3 4 2" xfId="6208" xr:uid="{00000000-0005-0000-0000-0000B6160000}"/>
    <cellStyle name="40% - Accent3 4 3 5" xfId="6209" xr:uid="{00000000-0005-0000-0000-0000B7160000}"/>
    <cellStyle name="40% - Accent3 4 3 6" xfId="6210" xr:uid="{00000000-0005-0000-0000-0000B8160000}"/>
    <cellStyle name="40% - Accent3 4 3 7" xfId="6211" xr:uid="{00000000-0005-0000-0000-0000B9160000}"/>
    <cellStyle name="40% - Accent3 4 3 8" xfId="6212" xr:uid="{00000000-0005-0000-0000-0000BA160000}"/>
    <cellStyle name="40% - Accent3 4 4" xfId="6213" xr:uid="{00000000-0005-0000-0000-0000BB160000}"/>
    <cellStyle name="40% - Accent3 4 4 2" xfId="6214" xr:uid="{00000000-0005-0000-0000-0000BC160000}"/>
    <cellStyle name="40% - Accent3 4 4 2 2" xfId="6215" xr:uid="{00000000-0005-0000-0000-0000BD160000}"/>
    <cellStyle name="40% - Accent3 4 4 2 3" xfId="6216" xr:uid="{00000000-0005-0000-0000-0000BE160000}"/>
    <cellStyle name="40% - Accent3 4 4 3" xfId="6217" xr:uid="{00000000-0005-0000-0000-0000BF160000}"/>
    <cellStyle name="40% - Accent3 4 4 3 2" xfId="6218" xr:uid="{00000000-0005-0000-0000-0000C0160000}"/>
    <cellStyle name="40% - Accent3 4 4 3 3" xfId="6219" xr:uid="{00000000-0005-0000-0000-0000C1160000}"/>
    <cellStyle name="40% - Accent3 4 4 4" xfId="6220" xr:uid="{00000000-0005-0000-0000-0000C2160000}"/>
    <cellStyle name="40% - Accent3 4 4 5" xfId="6221" xr:uid="{00000000-0005-0000-0000-0000C3160000}"/>
    <cellStyle name="40% - Accent3 4 4 6" xfId="6222" xr:uid="{00000000-0005-0000-0000-0000C4160000}"/>
    <cellStyle name="40% - Accent3 4 4 7" xfId="6223" xr:uid="{00000000-0005-0000-0000-0000C5160000}"/>
    <cellStyle name="40% - Accent3 4 4 8" xfId="6224" xr:uid="{00000000-0005-0000-0000-0000C6160000}"/>
    <cellStyle name="40% - Accent3 4 5" xfId="6225" xr:uid="{00000000-0005-0000-0000-0000C7160000}"/>
    <cellStyle name="40% - Accent3 4 5 2" xfId="6226" xr:uid="{00000000-0005-0000-0000-0000C8160000}"/>
    <cellStyle name="40% - Accent3 4 5 2 2" xfId="6227" xr:uid="{00000000-0005-0000-0000-0000C9160000}"/>
    <cellStyle name="40% - Accent3 4 5 2 3" xfId="6228" xr:uid="{00000000-0005-0000-0000-0000CA160000}"/>
    <cellStyle name="40% - Accent3 4 5 3" xfId="6229" xr:uid="{00000000-0005-0000-0000-0000CB160000}"/>
    <cellStyle name="40% - Accent3 4 5 3 2" xfId="6230" xr:uid="{00000000-0005-0000-0000-0000CC160000}"/>
    <cellStyle name="40% - Accent3 4 5 4" xfId="6231" xr:uid="{00000000-0005-0000-0000-0000CD160000}"/>
    <cellStyle name="40% - Accent3 4 6" xfId="6232" xr:uid="{00000000-0005-0000-0000-0000CE160000}"/>
    <cellStyle name="40% - Accent3 4 6 2" xfId="6233" xr:uid="{00000000-0005-0000-0000-0000CF160000}"/>
    <cellStyle name="40% - Accent3 4 6 3" xfId="6234" xr:uid="{00000000-0005-0000-0000-0000D0160000}"/>
    <cellStyle name="40% - Accent3 4 7" xfId="6235" xr:uid="{00000000-0005-0000-0000-0000D1160000}"/>
    <cellStyle name="40% - Accent3 4 7 2" xfId="6236" xr:uid="{00000000-0005-0000-0000-0000D2160000}"/>
    <cellStyle name="40% - Accent3 4 7 3" xfId="6237" xr:uid="{00000000-0005-0000-0000-0000D3160000}"/>
    <cellStyle name="40% - Accent3 4 8" xfId="6238" xr:uid="{00000000-0005-0000-0000-0000D4160000}"/>
    <cellStyle name="40% - Accent3 4 8 2" xfId="6239" xr:uid="{00000000-0005-0000-0000-0000D5160000}"/>
    <cellStyle name="40% - Accent3 4 8 3" xfId="6240" xr:uid="{00000000-0005-0000-0000-0000D6160000}"/>
    <cellStyle name="40% - Accent3 4 9" xfId="6241" xr:uid="{00000000-0005-0000-0000-0000D7160000}"/>
    <cellStyle name="40% - Accent3 5" xfId="6242" xr:uid="{00000000-0005-0000-0000-0000D8160000}"/>
    <cellStyle name="40% - Accent3 5 10" xfId="6243" xr:uid="{00000000-0005-0000-0000-0000D9160000}"/>
    <cellStyle name="40% - Accent3 5 11" xfId="6244" xr:uid="{00000000-0005-0000-0000-0000DA160000}"/>
    <cellStyle name="40% - Accent3 5 12" xfId="6245" xr:uid="{00000000-0005-0000-0000-0000DB160000}"/>
    <cellStyle name="40% - Accent3 5 2" xfId="6246" xr:uid="{00000000-0005-0000-0000-0000DC160000}"/>
    <cellStyle name="40% - Accent3 5 2 2" xfId="6247" xr:uid="{00000000-0005-0000-0000-0000DD160000}"/>
    <cellStyle name="40% - Accent3 5 2 2 2" xfId="6248" xr:uid="{00000000-0005-0000-0000-0000DE160000}"/>
    <cellStyle name="40% - Accent3 5 2 2 2 2" xfId="6249" xr:uid="{00000000-0005-0000-0000-0000DF160000}"/>
    <cellStyle name="40% - Accent3 5 2 2 2 2 2" xfId="6250" xr:uid="{00000000-0005-0000-0000-0000E0160000}"/>
    <cellStyle name="40% - Accent3 5 2 2 2 2 3" xfId="6251" xr:uid="{00000000-0005-0000-0000-0000E1160000}"/>
    <cellStyle name="40% - Accent3 5 2 2 2 3" xfId="6252" xr:uid="{00000000-0005-0000-0000-0000E2160000}"/>
    <cellStyle name="40% - Accent3 5 2 2 2 3 2" xfId="6253" xr:uid="{00000000-0005-0000-0000-0000E3160000}"/>
    <cellStyle name="40% - Accent3 5 2 2 2 3 3" xfId="6254" xr:uid="{00000000-0005-0000-0000-0000E4160000}"/>
    <cellStyle name="40% - Accent3 5 2 2 2 4" xfId="6255" xr:uid="{00000000-0005-0000-0000-0000E5160000}"/>
    <cellStyle name="40% - Accent3 5 2 2 2 5" xfId="6256" xr:uid="{00000000-0005-0000-0000-0000E6160000}"/>
    <cellStyle name="40% - Accent3 5 2 2 2 6" xfId="6257" xr:uid="{00000000-0005-0000-0000-0000E7160000}"/>
    <cellStyle name="40% - Accent3 5 2 2 2 7" xfId="6258" xr:uid="{00000000-0005-0000-0000-0000E8160000}"/>
    <cellStyle name="40% - Accent3 5 2 2 2 8" xfId="6259" xr:uid="{00000000-0005-0000-0000-0000E9160000}"/>
    <cellStyle name="40% - Accent3 5 2 2 3" xfId="6260" xr:uid="{00000000-0005-0000-0000-0000EA160000}"/>
    <cellStyle name="40% - Accent3 5 2 2 3 2" xfId="6261" xr:uid="{00000000-0005-0000-0000-0000EB160000}"/>
    <cellStyle name="40% - Accent3 5 2 2 3 3" xfId="6262" xr:uid="{00000000-0005-0000-0000-0000EC160000}"/>
    <cellStyle name="40% - Accent3 5 2 2 4" xfId="6263" xr:uid="{00000000-0005-0000-0000-0000ED160000}"/>
    <cellStyle name="40% - Accent3 5 2 2 4 2" xfId="6264" xr:uid="{00000000-0005-0000-0000-0000EE160000}"/>
    <cellStyle name="40% - Accent3 5 2 2 4 3" xfId="6265" xr:uid="{00000000-0005-0000-0000-0000EF160000}"/>
    <cellStyle name="40% - Accent3 5 2 2 5" xfId="6266" xr:uid="{00000000-0005-0000-0000-0000F0160000}"/>
    <cellStyle name="40% - Accent3 5 2 2 5 2" xfId="6267" xr:uid="{00000000-0005-0000-0000-0000F1160000}"/>
    <cellStyle name="40% - Accent3 5 2 2 6" xfId="6268" xr:uid="{00000000-0005-0000-0000-0000F2160000}"/>
    <cellStyle name="40% - Accent3 5 2 2 7" xfId="6269" xr:uid="{00000000-0005-0000-0000-0000F3160000}"/>
    <cellStyle name="40% - Accent3 5 2 2 8" xfId="6270" xr:uid="{00000000-0005-0000-0000-0000F4160000}"/>
    <cellStyle name="40% - Accent3 5 2 2 9" xfId="6271" xr:uid="{00000000-0005-0000-0000-0000F5160000}"/>
    <cellStyle name="40% - Accent3 5 2 3" xfId="6272" xr:uid="{00000000-0005-0000-0000-0000F6160000}"/>
    <cellStyle name="40% - Accent3 5 2 3 2" xfId="6273" xr:uid="{00000000-0005-0000-0000-0000F7160000}"/>
    <cellStyle name="40% - Accent3 5 2 3 2 2" xfId="6274" xr:uid="{00000000-0005-0000-0000-0000F8160000}"/>
    <cellStyle name="40% - Accent3 5 2 3 2 3" xfId="6275" xr:uid="{00000000-0005-0000-0000-0000F9160000}"/>
    <cellStyle name="40% - Accent3 5 2 3 3" xfId="6276" xr:uid="{00000000-0005-0000-0000-0000FA160000}"/>
    <cellStyle name="40% - Accent3 5 2 3 3 2" xfId="6277" xr:uid="{00000000-0005-0000-0000-0000FB160000}"/>
    <cellStyle name="40% - Accent3 5 2 3 4" xfId="6278" xr:uid="{00000000-0005-0000-0000-0000FC160000}"/>
    <cellStyle name="40% - Accent3 5 2 4" xfId="6279" xr:uid="{00000000-0005-0000-0000-0000FD160000}"/>
    <cellStyle name="40% - Accent3 5 2 5" xfId="6280" xr:uid="{00000000-0005-0000-0000-0000FE160000}"/>
    <cellStyle name="40% - Accent3 5 2_Dec monthly report" xfId="6281" xr:uid="{00000000-0005-0000-0000-0000FF160000}"/>
    <cellStyle name="40% - Accent3 5 3" xfId="6282" xr:uid="{00000000-0005-0000-0000-000000170000}"/>
    <cellStyle name="40% - Accent3 5 3 2" xfId="6283" xr:uid="{00000000-0005-0000-0000-000001170000}"/>
    <cellStyle name="40% - Accent3 5 3 2 2" xfId="6284" xr:uid="{00000000-0005-0000-0000-000002170000}"/>
    <cellStyle name="40% - Accent3 5 3 2 3" xfId="6285" xr:uid="{00000000-0005-0000-0000-000003170000}"/>
    <cellStyle name="40% - Accent3 5 3 3" xfId="6286" xr:uid="{00000000-0005-0000-0000-000004170000}"/>
    <cellStyle name="40% - Accent3 5 3 3 2" xfId="6287" xr:uid="{00000000-0005-0000-0000-000005170000}"/>
    <cellStyle name="40% - Accent3 5 3 3 3" xfId="6288" xr:uid="{00000000-0005-0000-0000-000006170000}"/>
    <cellStyle name="40% - Accent3 5 3 4" xfId="6289" xr:uid="{00000000-0005-0000-0000-000007170000}"/>
    <cellStyle name="40% - Accent3 5 3 4 2" xfId="6290" xr:uid="{00000000-0005-0000-0000-000008170000}"/>
    <cellStyle name="40% - Accent3 5 3 5" xfId="6291" xr:uid="{00000000-0005-0000-0000-000009170000}"/>
    <cellStyle name="40% - Accent3 5 3 6" xfId="6292" xr:uid="{00000000-0005-0000-0000-00000A170000}"/>
    <cellStyle name="40% - Accent3 5 3 7" xfId="6293" xr:uid="{00000000-0005-0000-0000-00000B170000}"/>
    <cellStyle name="40% - Accent3 5 3 8" xfId="6294" xr:uid="{00000000-0005-0000-0000-00000C170000}"/>
    <cellStyle name="40% - Accent3 5 4" xfId="6295" xr:uid="{00000000-0005-0000-0000-00000D170000}"/>
    <cellStyle name="40% - Accent3 5 4 2" xfId="6296" xr:uid="{00000000-0005-0000-0000-00000E170000}"/>
    <cellStyle name="40% - Accent3 5 4 2 2" xfId="6297" xr:uid="{00000000-0005-0000-0000-00000F170000}"/>
    <cellStyle name="40% - Accent3 5 4 2 3" xfId="6298" xr:uid="{00000000-0005-0000-0000-000010170000}"/>
    <cellStyle name="40% - Accent3 5 4 3" xfId="6299" xr:uid="{00000000-0005-0000-0000-000011170000}"/>
    <cellStyle name="40% - Accent3 5 4 3 2" xfId="6300" xr:uid="{00000000-0005-0000-0000-000012170000}"/>
    <cellStyle name="40% - Accent3 5 4 3 3" xfId="6301" xr:uid="{00000000-0005-0000-0000-000013170000}"/>
    <cellStyle name="40% - Accent3 5 4 4" xfId="6302" xr:uid="{00000000-0005-0000-0000-000014170000}"/>
    <cellStyle name="40% - Accent3 5 4 5" xfId="6303" xr:uid="{00000000-0005-0000-0000-000015170000}"/>
    <cellStyle name="40% - Accent3 5 4 6" xfId="6304" xr:uid="{00000000-0005-0000-0000-000016170000}"/>
    <cellStyle name="40% - Accent3 5 4 7" xfId="6305" xr:uid="{00000000-0005-0000-0000-000017170000}"/>
    <cellStyle name="40% - Accent3 5 4 8" xfId="6306" xr:uid="{00000000-0005-0000-0000-000018170000}"/>
    <cellStyle name="40% - Accent3 5 5" xfId="6307" xr:uid="{00000000-0005-0000-0000-000019170000}"/>
    <cellStyle name="40% - Accent3 5 5 2" xfId="6308" xr:uid="{00000000-0005-0000-0000-00001A170000}"/>
    <cellStyle name="40% - Accent3 5 5 3" xfId="6309" xr:uid="{00000000-0005-0000-0000-00001B170000}"/>
    <cellStyle name="40% - Accent3 5 6" xfId="6310" xr:uid="{00000000-0005-0000-0000-00001C170000}"/>
    <cellStyle name="40% - Accent3 5 6 2" xfId="6311" xr:uid="{00000000-0005-0000-0000-00001D170000}"/>
    <cellStyle name="40% - Accent3 5 6 3" xfId="6312" xr:uid="{00000000-0005-0000-0000-00001E170000}"/>
    <cellStyle name="40% - Accent3 5 7" xfId="6313" xr:uid="{00000000-0005-0000-0000-00001F170000}"/>
    <cellStyle name="40% - Accent3 5 7 2" xfId="6314" xr:uid="{00000000-0005-0000-0000-000020170000}"/>
    <cellStyle name="40% - Accent3 5 7 3" xfId="6315" xr:uid="{00000000-0005-0000-0000-000021170000}"/>
    <cellStyle name="40% - Accent3 5 8" xfId="6316" xr:uid="{00000000-0005-0000-0000-000022170000}"/>
    <cellStyle name="40% - Accent3 5 9" xfId="6317" xr:uid="{00000000-0005-0000-0000-000023170000}"/>
    <cellStyle name="40% - Accent3 6" xfId="6318" xr:uid="{00000000-0005-0000-0000-000024170000}"/>
    <cellStyle name="40% - Accent3 6 2" xfId="6319" xr:uid="{00000000-0005-0000-0000-000025170000}"/>
    <cellStyle name="40% - Accent3 6 2 2" xfId="6320" xr:uid="{00000000-0005-0000-0000-000026170000}"/>
    <cellStyle name="40% - Accent3 6 2 2 2" xfId="6321" xr:uid="{00000000-0005-0000-0000-000027170000}"/>
    <cellStyle name="40% - Accent3 6 2 2 2 2" xfId="6322" xr:uid="{00000000-0005-0000-0000-000028170000}"/>
    <cellStyle name="40% - Accent3 6 2 2 2 3" xfId="6323" xr:uid="{00000000-0005-0000-0000-000029170000}"/>
    <cellStyle name="40% - Accent3 6 2 2 3" xfId="6324" xr:uid="{00000000-0005-0000-0000-00002A170000}"/>
    <cellStyle name="40% - Accent3 6 2 2 3 2" xfId="6325" xr:uid="{00000000-0005-0000-0000-00002B170000}"/>
    <cellStyle name="40% - Accent3 6 2 2 3 3" xfId="6326" xr:uid="{00000000-0005-0000-0000-00002C170000}"/>
    <cellStyle name="40% - Accent3 6 2 2 4" xfId="6327" xr:uid="{00000000-0005-0000-0000-00002D170000}"/>
    <cellStyle name="40% - Accent3 6 2 2 5" xfId="6328" xr:uid="{00000000-0005-0000-0000-00002E170000}"/>
    <cellStyle name="40% - Accent3 6 2 2 6" xfId="6329" xr:uid="{00000000-0005-0000-0000-00002F170000}"/>
    <cellStyle name="40% - Accent3 6 2 2 7" xfId="6330" xr:uid="{00000000-0005-0000-0000-000030170000}"/>
    <cellStyle name="40% - Accent3 6 2 2 8" xfId="6331" xr:uid="{00000000-0005-0000-0000-000031170000}"/>
    <cellStyle name="40% - Accent3 6 2 3" xfId="6332" xr:uid="{00000000-0005-0000-0000-000032170000}"/>
    <cellStyle name="40% - Accent3 6 2 3 2" xfId="6333" xr:uid="{00000000-0005-0000-0000-000033170000}"/>
    <cellStyle name="40% - Accent3 6 2 3 3" xfId="6334" xr:uid="{00000000-0005-0000-0000-000034170000}"/>
    <cellStyle name="40% - Accent3 6 2 4" xfId="6335" xr:uid="{00000000-0005-0000-0000-000035170000}"/>
    <cellStyle name="40% - Accent3 6 2 4 2" xfId="6336" xr:uid="{00000000-0005-0000-0000-000036170000}"/>
    <cellStyle name="40% - Accent3 6 2 4 3" xfId="6337" xr:uid="{00000000-0005-0000-0000-000037170000}"/>
    <cellStyle name="40% - Accent3 6 2 5" xfId="6338" xr:uid="{00000000-0005-0000-0000-000038170000}"/>
    <cellStyle name="40% - Accent3 6 2 5 2" xfId="6339" xr:uid="{00000000-0005-0000-0000-000039170000}"/>
    <cellStyle name="40% - Accent3 6 2 6" xfId="6340" xr:uid="{00000000-0005-0000-0000-00003A170000}"/>
    <cellStyle name="40% - Accent3 6 2 7" xfId="6341" xr:uid="{00000000-0005-0000-0000-00003B170000}"/>
    <cellStyle name="40% - Accent3 6 2 8" xfId="6342" xr:uid="{00000000-0005-0000-0000-00003C170000}"/>
    <cellStyle name="40% - Accent3 6 2 9" xfId="6343" xr:uid="{00000000-0005-0000-0000-00003D170000}"/>
    <cellStyle name="40% - Accent3 6 3" xfId="6344" xr:uid="{00000000-0005-0000-0000-00003E170000}"/>
    <cellStyle name="40% - Accent3 6 3 2" xfId="6345" xr:uid="{00000000-0005-0000-0000-00003F170000}"/>
    <cellStyle name="40% - Accent3 6 3 2 2" xfId="6346" xr:uid="{00000000-0005-0000-0000-000040170000}"/>
    <cellStyle name="40% - Accent3 6 3 2 3" xfId="6347" xr:uid="{00000000-0005-0000-0000-000041170000}"/>
    <cellStyle name="40% - Accent3 6 3 3" xfId="6348" xr:uid="{00000000-0005-0000-0000-000042170000}"/>
    <cellStyle name="40% - Accent3 6 3 3 2" xfId="6349" xr:uid="{00000000-0005-0000-0000-000043170000}"/>
    <cellStyle name="40% - Accent3 6 3 4" xfId="6350" xr:uid="{00000000-0005-0000-0000-000044170000}"/>
    <cellStyle name="40% - Accent3 6 4" xfId="6351" xr:uid="{00000000-0005-0000-0000-000045170000}"/>
    <cellStyle name="40% - Accent3 6 5" xfId="6352" xr:uid="{00000000-0005-0000-0000-000046170000}"/>
    <cellStyle name="40% - Accent3 6_Dec monthly report" xfId="6353" xr:uid="{00000000-0005-0000-0000-000047170000}"/>
    <cellStyle name="40% - Accent3 7" xfId="6354" xr:uid="{00000000-0005-0000-0000-000048170000}"/>
    <cellStyle name="40% - Accent3 7 2" xfId="6355" xr:uid="{00000000-0005-0000-0000-000049170000}"/>
    <cellStyle name="40% - Accent3 7 3" xfId="6356" xr:uid="{00000000-0005-0000-0000-00004A170000}"/>
    <cellStyle name="40% - Accent3 7 4" xfId="6357" xr:uid="{00000000-0005-0000-0000-00004B170000}"/>
    <cellStyle name="40% - Accent3 8" xfId="6358" xr:uid="{00000000-0005-0000-0000-00004C170000}"/>
    <cellStyle name="40% - Accent3 8 2" xfId="6359" xr:uid="{00000000-0005-0000-0000-00004D170000}"/>
    <cellStyle name="40% - Accent3 8 2 2" xfId="6360" xr:uid="{00000000-0005-0000-0000-00004E170000}"/>
    <cellStyle name="40% - Accent3 8 2 3" xfId="6361" xr:uid="{00000000-0005-0000-0000-00004F170000}"/>
    <cellStyle name="40% - Accent3 8 2 3 2" xfId="6362" xr:uid="{00000000-0005-0000-0000-000050170000}"/>
    <cellStyle name="40% - Accent3 8 3" xfId="6363" xr:uid="{00000000-0005-0000-0000-000051170000}"/>
    <cellStyle name="40% - Accent3 8 3 2" xfId="6364" xr:uid="{00000000-0005-0000-0000-000052170000}"/>
    <cellStyle name="40% - Accent3 8 3 3" xfId="6365" xr:uid="{00000000-0005-0000-0000-000053170000}"/>
    <cellStyle name="40% - Accent3 8 4" xfId="6366" xr:uid="{00000000-0005-0000-0000-000054170000}"/>
    <cellStyle name="40% - Accent3 8 4 2" xfId="6367" xr:uid="{00000000-0005-0000-0000-000055170000}"/>
    <cellStyle name="40% - Accent3 8 5" xfId="6368" xr:uid="{00000000-0005-0000-0000-000056170000}"/>
    <cellStyle name="40% - Accent3 8 6" xfId="6369" xr:uid="{00000000-0005-0000-0000-000057170000}"/>
    <cellStyle name="40% - Accent3 8 7" xfId="6370" xr:uid="{00000000-0005-0000-0000-000058170000}"/>
    <cellStyle name="40% - Accent3 8 8" xfId="6371" xr:uid="{00000000-0005-0000-0000-000059170000}"/>
    <cellStyle name="40% - Accent3 9" xfId="6372" xr:uid="{00000000-0005-0000-0000-00005A170000}"/>
    <cellStyle name="40% - Accent3 9 2" xfId="6373" xr:uid="{00000000-0005-0000-0000-00005B170000}"/>
    <cellStyle name="40% - Accent3 9 2 2" xfId="6374" xr:uid="{00000000-0005-0000-0000-00005C170000}"/>
    <cellStyle name="40% - Accent3 9 2 3" xfId="6375" xr:uid="{00000000-0005-0000-0000-00005D170000}"/>
    <cellStyle name="40% - Accent3 9 3" xfId="6376" xr:uid="{00000000-0005-0000-0000-00005E170000}"/>
    <cellStyle name="40% - Accent3 9 3 2" xfId="6377" xr:uid="{00000000-0005-0000-0000-00005F170000}"/>
    <cellStyle name="40% - Accent3 9 3 3" xfId="6378" xr:uid="{00000000-0005-0000-0000-000060170000}"/>
    <cellStyle name="40% - Accent3 9 4" xfId="6379" xr:uid="{00000000-0005-0000-0000-000061170000}"/>
    <cellStyle name="40% - Accent3 9 4 2" xfId="6380" xr:uid="{00000000-0005-0000-0000-000062170000}"/>
    <cellStyle name="40% - Accent3 9 5" xfId="6381" xr:uid="{00000000-0005-0000-0000-000063170000}"/>
    <cellStyle name="40% - Accent3 9 6" xfId="6382" xr:uid="{00000000-0005-0000-0000-000064170000}"/>
    <cellStyle name="40% - Accent3 9 7" xfId="6383" xr:uid="{00000000-0005-0000-0000-000065170000}"/>
    <cellStyle name="40% - Accent3 9 8" xfId="6384" xr:uid="{00000000-0005-0000-0000-000066170000}"/>
    <cellStyle name="40% - Accent4 10" xfId="6385" xr:uid="{00000000-0005-0000-0000-000067170000}"/>
    <cellStyle name="40% - Accent4 10 2" xfId="6386" xr:uid="{00000000-0005-0000-0000-000068170000}"/>
    <cellStyle name="40% - Accent4 10 2 2" xfId="6387" xr:uid="{00000000-0005-0000-0000-000069170000}"/>
    <cellStyle name="40% - Accent4 10 2 3" xfId="6388" xr:uid="{00000000-0005-0000-0000-00006A170000}"/>
    <cellStyle name="40% - Accent4 10 3" xfId="6389" xr:uid="{00000000-0005-0000-0000-00006B170000}"/>
    <cellStyle name="40% - Accent4 10 4" xfId="6390" xr:uid="{00000000-0005-0000-0000-00006C170000}"/>
    <cellStyle name="40% - Accent4 10 4 2" xfId="6391" xr:uid="{00000000-0005-0000-0000-00006D170000}"/>
    <cellStyle name="40% - Accent4 10 5" xfId="6392" xr:uid="{00000000-0005-0000-0000-00006E170000}"/>
    <cellStyle name="40% - Accent4 11" xfId="6393" xr:uid="{00000000-0005-0000-0000-00006F170000}"/>
    <cellStyle name="40% - Accent4 11 2" xfId="6394" xr:uid="{00000000-0005-0000-0000-000070170000}"/>
    <cellStyle name="40% - Accent4 11 3" xfId="6395" xr:uid="{00000000-0005-0000-0000-000071170000}"/>
    <cellStyle name="40% - Accent4 11 3 2" xfId="6396" xr:uid="{00000000-0005-0000-0000-000072170000}"/>
    <cellStyle name="40% - Accent4 12" xfId="6397" xr:uid="{00000000-0005-0000-0000-000073170000}"/>
    <cellStyle name="40% - Accent4 12 2" xfId="6398" xr:uid="{00000000-0005-0000-0000-000074170000}"/>
    <cellStyle name="40% - Accent4 12 3" xfId="6399" xr:uid="{00000000-0005-0000-0000-000075170000}"/>
    <cellStyle name="40% - Accent4 13" xfId="6400" xr:uid="{00000000-0005-0000-0000-000076170000}"/>
    <cellStyle name="40% - Accent4 13 2" xfId="6401" xr:uid="{00000000-0005-0000-0000-000077170000}"/>
    <cellStyle name="40% - Accent4 13 3" xfId="6402" xr:uid="{00000000-0005-0000-0000-000078170000}"/>
    <cellStyle name="40% - Accent4 14" xfId="6403" xr:uid="{00000000-0005-0000-0000-000079170000}"/>
    <cellStyle name="40% - Accent4 14 2" xfId="6404" xr:uid="{00000000-0005-0000-0000-00007A170000}"/>
    <cellStyle name="40% - Accent4 14 3" xfId="6405" xr:uid="{00000000-0005-0000-0000-00007B170000}"/>
    <cellStyle name="40% - Accent4 15" xfId="6406" xr:uid="{00000000-0005-0000-0000-00007C170000}"/>
    <cellStyle name="40% - Accent4 15 2" xfId="6407" xr:uid="{00000000-0005-0000-0000-00007D170000}"/>
    <cellStyle name="40% - Accent4 15 3" xfId="6408" xr:uid="{00000000-0005-0000-0000-00007E170000}"/>
    <cellStyle name="40% - Accent4 16" xfId="6409" xr:uid="{00000000-0005-0000-0000-00007F170000}"/>
    <cellStyle name="40% - Accent4 16 2" xfId="6410" xr:uid="{00000000-0005-0000-0000-000080170000}"/>
    <cellStyle name="40% - Accent4 16 3" xfId="6411" xr:uid="{00000000-0005-0000-0000-000081170000}"/>
    <cellStyle name="40% - Accent4 17" xfId="6412" xr:uid="{00000000-0005-0000-0000-000082170000}"/>
    <cellStyle name="40% - Accent4 17 2" xfId="6413" xr:uid="{00000000-0005-0000-0000-000083170000}"/>
    <cellStyle name="40% - Accent4 17 3" xfId="6414" xr:uid="{00000000-0005-0000-0000-000084170000}"/>
    <cellStyle name="40% - Accent4 18" xfId="6415" xr:uid="{00000000-0005-0000-0000-000085170000}"/>
    <cellStyle name="40% - Accent4 18 2" xfId="6416" xr:uid="{00000000-0005-0000-0000-000086170000}"/>
    <cellStyle name="40% - Accent4 18 3" xfId="6417" xr:uid="{00000000-0005-0000-0000-000087170000}"/>
    <cellStyle name="40% - Accent4 19" xfId="6418" xr:uid="{00000000-0005-0000-0000-000088170000}"/>
    <cellStyle name="40% - Accent4 19 2" xfId="6419" xr:uid="{00000000-0005-0000-0000-000089170000}"/>
    <cellStyle name="40% - Accent4 19 3" xfId="6420" xr:uid="{00000000-0005-0000-0000-00008A170000}"/>
    <cellStyle name="40% - Accent4 2" xfId="6421" xr:uid="{00000000-0005-0000-0000-00008B170000}"/>
    <cellStyle name="40% - Accent4 2 10" xfId="6422" xr:uid="{00000000-0005-0000-0000-00008C170000}"/>
    <cellStyle name="40% - Accent4 2 10 2" xfId="6423" xr:uid="{00000000-0005-0000-0000-00008D170000}"/>
    <cellStyle name="40% - Accent4 2 10 3" xfId="6424" xr:uid="{00000000-0005-0000-0000-00008E170000}"/>
    <cellStyle name="40% - Accent4 2 11" xfId="6425" xr:uid="{00000000-0005-0000-0000-00008F170000}"/>
    <cellStyle name="40% - Accent4 2 11 2" xfId="6426" xr:uid="{00000000-0005-0000-0000-000090170000}"/>
    <cellStyle name="40% - Accent4 2 11 3" xfId="6427" xr:uid="{00000000-0005-0000-0000-000091170000}"/>
    <cellStyle name="40% - Accent4 2 12" xfId="6428" xr:uid="{00000000-0005-0000-0000-000092170000}"/>
    <cellStyle name="40% - Accent4 2 12 2" xfId="6429" xr:uid="{00000000-0005-0000-0000-000093170000}"/>
    <cellStyle name="40% - Accent4 2 12 3" xfId="6430" xr:uid="{00000000-0005-0000-0000-000094170000}"/>
    <cellStyle name="40% - Accent4 2 13" xfId="6431" xr:uid="{00000000-0005-0000-0000-000095170000}"/>
    <cellStyle name="40% - Accent4 2 14" xfId="6432" xr:uid="{00000000-0005-0000-0000-000096170000}"/>
    <cellStyle name="40% - Accent4 2 2" xfId="6433" xr:uid="{00000000-0005-0000-0000-000097170000}"/>
    <cellStyle name="40% - Accent4 2 2 2" xfId="6434" xr:uid="{00000000-0005-0000-0000-000098170000}"/>
    <cellStyle name="40% - Accent4 2 2 2 2" xfId="6435" xr:uid="{00000000-0005-0000-0000-000099170000}"/>
    <cellStyle name="40% - Accent4 2 2 2 3" xfId="6436" xr:uid="{00000000-0005-0000-0000-00009A170000}"/>
    <cellStyle name="40% - Accent4 2 2 2 4" xfId="6437" xr:uid="{00000000-0005-0000-0000-00009B170000}"/>
    <cellStyle name="40% - Accent4 2 2 3" xfId="6438" xr:uid="{00000000-0005-0000-0000-00009C170000}"/>
    <cellStyle name="40% - Accent4 2 2 3 2" xfId="6439" xr:uid="{00000000-0005-0000-0000-00009D170000}"/>
    <cellStyle name="40% - Accent4 2 2 3 3" xfId="6440" xr:uid="{00000000-0005-0000-0000-00009E170000}"/>
    <cellStyle name="40% - Accent4 2 2 4" xfId="6441" xr:uid="{00000000-0005-0000-0000-00009F170000}"/>
    <cellStyle name="40% - Accent4 2 2 4 2" xfId="6442" xr:uid="{00000000-0005-0000-0000-0000A0170000}"/>
    <cellStyle name="40% - Accent4 2 2 4 3" xfId="6443" xr:uid="{00000000-0005-0000-0000-0000A1170000}"/>
    <cellStyle name="40% - Accent4 2 2 5" xfId="6444" xr:uid="{00000000-0005-0000-0000-0000A2170000}"/>
    <cellStyle name="40% - Accent4 2 2 6" xfId="6445" xr:uid="{00000000-0005-0000-0000-0000A3170000}"/>
    <cellStyle name="40% - Accent4 2 2 7" xfId="6446" xr:uid="{00000000-0005-0000-0000-0000A4170000}"/>
    <cellStyle name="40% - Accent4 2 2 8" xfId="6447" xr:uid="{00000000-0005-0000-0000-0000A5170000}"/>
    <cellStyle name="40% - Accent4 2 2_Dec monthly report" xfId="6448" xr:uid="{00000000-0005-0000-0000-0000A6170000}"/>
    <cellStyle name="40% - Accent4 2 3" xfId="6449" xr:uid="{00000000-0005-0000-0000-0000A7170000}"/>
    <cellStyle name="40% - Accent4 2 3 10" xfId="6450" xr:uid="{00000000-0005-0000-0000-0000A8170000}"/>
    <cellStyle name="40% - Accent4 2 3 11" xfId="6451" xr:uid="{00000000-0005-0000-0000-0000A9170000}"/>
    <cellStyle name="40% - Accent4 2 3 2" xfId="6452" xr:uid="{00000000-0005-0000-0000-0000AA170000}"/>
    <cellStyle name="40% - Accent4 2 3 2 10" xfId="6453" xr:uid="{00000000-0005-0000-0000-0000AB170000}"/>
    <cellStyle name="40% - Accent4 2 3 2 2" xfId="6454" xr:uid="{00000000-0005-0000-0000-0000AC170000}"/>
    <cellStyle name="40% - Accent4 2 3 2 2 2" xfId="6455" xr:uid="{00000000-0005-0000-0000-0000AD170000}"/>
    <cellStyle name="40% - Accent4 2 3 2 2 2 2" xfId="6456" xr:uid="{00000000-0005-0000-0000-0000AE170000}"/>
    <cellStyle name="40% - Accent4 2 3 2 2 2 3" xfId="6457" xr:uid="{00000000-0005-0000-0000-0000AF170000}"/>
    <cellStyle name="40% - Accent4 2 3 2 2 3" xfId="6458" xr:uid="{00000000-0005-0000-0000-0000B0170000}"/>
    <cellStyle name="40% - Accent4 2 3 2 2 3 2" xfId="6459" xr:uid="{00000000-0005-0000-0000-0000B1170000}"/>
    <cellStyle name="40% - Accent4 2 3 2 2 3 3" xfId="6460" xr:uid="{00000000-0005-0000-0000-0000B2170000}"/>
    <cellStyle name="40% - Accent4 2 3 2 2 4" xfId="6461" xr:uid="{00000000-0005-0000-0000-0000B3170000}"/>
    <cellStyle name="40% - Accent4 2 3 2 2 5" xfId="6462" xr:uid="{00000000-0005-0000-0000-0000B4170000}"/>
    <cellStyle name="40% - Accent4 2 3 2 2 6" xfId="6463" xr:uid="{00000000-0005-0000-0000-0000B5170000}"/>
    <cellStyle name="40% - Accent4 2 3 2 2 7" xfId="6464" xr:uid="{00000000-0005-0000-0000-0000B6170000}"/>
    <cellStyle name="40% - Accent4 2 3 2 2 8" xfId="6465" xr:uid="{00000000-0005-0000-0000-0000B7170000}"/>
    <cellStyle name="40% - Accent4 2 3 2 3" xfId="6466" xr:uid="{00000000-0005-0000-0000-0000B8170000}"/>
    <cellStyle name="40% - Accent4 2 3 2 3 2" xfId="6467" xr:uid="{00000000-0005-0000-0000-0000B9170000}"/>
    <cellStyle name="40% - Accent4 2 3 2 3 2 2" xfId="6468" xr:uid="{00000000-0005-0000-0000-0000BA170000}"/>
    <cellStyle name="40% - Accent4 2 3 2 3 2 3" xfId="6469" xr:uid="{00000000-0005-0000-0000-0000BB170000}"/>
    <cellStyle name="40% - Accent4 2 3 2 3 3" xfId="6470" xr:uid="{00000000-0005-0000-0000-0000BC170000}"/>
    <cellStyle name="40% - Accent4 2 3 2 3 3 2" xfId="6471" xr:uid="{00000000-0005-0000-0000-0000BD170000}"/>
    <cellStyle name="40% - Accent4 2 3 2 3 4" xfId="6472" xr:uid="{00000000-0005-0000-0000-0000BE170000}"/>
    <cellStyle name="40% - Accent4 2 3 2 4" xfId="6473" xr:uid="{00000000-0005-0000-0000-0000BF170000}"/>
    <cellStyle name="40% - Accent4 2 3 2 4 2" xfId="6474" xr:uid="{00000000-0005-0000-0000-0000C0170000}"/>
    <cellStyle name="40% - Accent4 2 3 2 4 3" xfId="6475" xr:uid="{00000000-0005-0000-0000-0000C1170000}"/>
    <cellStyle name="40% - Accent4 2 3 2 5" xfId="6476" xr:uid="{00000000-0005-0000-0000-0000C2170000}"/>
    <cellStyle name="40% - Accent4 2 3 2 5 2" xfId="6477" xr:uid="{00000000-0005-0000-0000-0000C3170000}"/>
    <cellStyle name="40% - Accent4 2 3 2 5 3" xfId="6478" xr:uid="{00000000-0005-0000-0000-0000C4170000}"/>
    <cellStyle name="40% - Accent4 2 3 2 6" xfId="6479" xr:uid="{00000000-0005-0000-0000-0000C5170000}"/>
    <cellStyle name="40% - Accent4 2 3 2 6 2" xfId="6480" xr:uid="{00000000-0005-0000-0000-0000C6170000}"/>
    <cellStyle name="40% - Accent4 2 3 2 7" xfId="6481" xr:uid="{00000000-0005-0000-0000-0000C7170000}"/>
    <cellStyle name="40% - Accent4 2 3 2 8" xfId="6482" xr:uid="{00000000-0005-0000-0000-0000C8170000}"/>
    <cellStyle name="40% - Accent4 2 3 2 9" xfId="6483" xr:uid="{00000000-0005-0000-0000-0000C9170000}"/>
    <cellStyle name="40% - Accent4 2 3 3" xfId="6484" xr:uid="{00000000-0005-0000-0000-0000CA170000}"/>
    <cellStyle name="40% - Accent4 2 3 3 2" xfId="6485" xr:uid="{00000000-0005-0000-0000-0000CB170000}"/>
    <cellStyle name="40% - Accent4 2 3 3 2 2" xfId="6486" xr:uid="{00000000-0005-0000-0000-0000CC170000}"/>
    <cellStyle name="40% - Accent4 2 3 3 2 3" xfId="6487" xr:uid="{00000000-0005-0000-0000-0000CD170000}"/>
    <cellStyle name="40% - Accent4 2 3 3 3" xfId="6488" xr:uid="{00000000-0005-0000-0000-0000CE170000}"/>
    <cellStyle name="40% - Accent4 2 3 3 3 2" xfId="6489" xr:uid="{00000000-0005-0000-0000-0000CF170000}"/>
    <cellStyle name="40% - Accent4 2 3 3 3 3" xfId="6490" xr:uid="{00000000-0005-0000-0000-0000D0170000}"/>
    <cellStyle name="40% - Accent4 2 3 3 4" xfId="6491" xr:uid="{00000000-0005-0000-0000-0000D1170000}"/>
    <cellStyle name="40% - Accent4 2 3 3 5" xfId="6492" xr:uid="{00000000-0005-0000-0000-0000D2170000}"/>
    <cellStyle name="40% - Accent4 2 3 3 6" xfId="6493" xr:uid="{00000000-0005-0000-0000-0000D3170000}"/>
    <cellStyle name="40% - Accent4 2 3 3 7" xfId="6494" xr:uid="{00000000-0005-0000-0000-0000D4170000}"/>
    <cellStyle name="40% - Accent4 2 3 3 8" xfId="6495" xr:uid="{00000000-0005-0000-0000-0000D5170000}"/>
    <cellStyle name="40% - Accent4 2 3 4" xfId="6496" xr:uid="{00000000-0005-0000-0000-0000D6170000}"/>
    <cellStyle name="40% - Accent4 2 3 4 2" xfId="6497" xr:uid="{00000000-0005-0000-0000-0000D7170000}"/>
    <cellStyle name="40% - Accent4 2 3 4 2 2" xfId="6498" xr:uid="{00000000-0005-0000-0000-0000D8170000}"/>
    <cellStyle name="40% - Accent4 2 3 4 2 3" xfId="6499" xr:uid="{00000000-0005-0000-0000-0000D9170000}"/>
    <cellStyle name="40% - Accent4 2 3 4 3" xfId="6500" xr:uid="{00000000-0005-0000-0000-0000DA170000}"/>
    <cellStyle name="40% - Accent4 2 3 4 3 2" xfId="6501" xr:uid="{00000000-0005-0000-0000-0000DB170000}"/>
    <cellStyle name="40% - Accent4 2 3 4 4" xfId="6502" xr:uid="{00000000-0005-0000-0000-0000DC170000}"/>
    <cellStyle name="40% - Accent4 2 3 5" xfId="6503" xr:uid="{00000000-0005-0000-0000-0000DD170000}"/>
    <cellStyle name="40% - Accent4 2 3 5 2" xfId="6504" xr:uid="{00000000-0005-0000-0000-0000DE170000}"/>
    <cellStyle name="40% - Accent4 2 3 5 3" xfId="6505" xr:uid="{00000000-0005-0000-0000-0000DF170000}"/>
    <cellStyle name="40% - Accent4 2 3 6" xfId="6506" xr:uid="{00000000-0005-0000-0000-0000E0170000}"/>
    <cellStyle name="40% - Accent4 2 3 6 2" xfId="6507" xr:uid="{00000000-0005-0000-0000-0000E1170000}"/>
    <cellStyle name="40% - Accent4 2 3 6 3" xfId="6508" xr:uid="{00000000-0005-0000-0000-0000E2170000}"/>
    <cellStyle name="40% - Accent4 2 3 7" xfId="6509" xr:uid="{00000000-0005-0000-0000-0000E3170000}"/>
    <cellStyle name="40% - Accent4 2 3 7 2" xfId="6510" xr:uid="{00000000-0005-0000-0000-0000E4170000}"/>
    <cellStyle name="40% - Accent4 2 3 8" xfId="6511" xr:uid="{00000000-0005-0000-0000-0000E5170000}"/>
    <cellStyle name="40% - Accent4 2 3 9" xfId="6512" xr:uid="{00000000-0005-0000-0000-0000E6170000}"/>
    <cellStyle name="40% - Accent4 2 4" xfId="6513" xr:uid="{00000000-0005-0000-0000-0000E7170000}"/>
    <cellStyle name="40% - Accent4 2 4 10" xfId="6514" xr:uid="{00000000-0005-0000-0000-0000E8170000}"/>
    <cellStyle name="40% - Accent4 2 4 11" xfId="6515" xr:uid="{00000000-0005-0000-0000-0000E9170000}"/>
    <cellStyle name="40% - Accent4 2 4 2" xfId="6516" xr:uid="{00000000-0005-0000-0000-0000EA170000}"/>
    <cellStyle name="40% - Accent4 2 4 2 10" xfId="6517" xr:uid="{00000000-0005-0000-0000-0000EB170000}"/>
    <cellStyle name="40% - Accent4 2 4 2 2" xfId="6518" xr:uid="{00000000-0005-0000-0000-0000EC170000}"/>
    <cellStyle name="40% - Accent4 2 4 2 2 2" xfId="6519" xr:uid="{00000000-0005-0000-0000-0000ED170000}"/>
    <cellStyle name="40% - Accent4 2 4 2 2 2 2" xfId="6520" xr:uid="{00000000-0005-0000-0000-0000EE170000}"/>
    <cellStyle name="40% - Accent4 2 4 2 2 2 3" xfId="6521" xr:uid="{00000000-0005-0000-0000-0000EF170000}"/>
    <cellStyle name="40% - Accent4 2 4 2 2 3" xfId="6522" xr:uid="{00000000-0005-0000-0000-0000F0170000}"/>
    <cellStyle name="40% - Accent4 2 4 2 2 3 2" xfId="6523" xr:uid="{00000000-0005-0000-0000-0000F1170000}"/>
    <cellStyle name="40% - Accent4 2 4 2 2 3 3" xfId="6524" xr:uid="{00000000-0005-0000-0000-0000F2170000}"/>
    <cellStyle name="40% - Accent4 2 4 2 2 4" xfId="6525" xr:uid="{00000000-0005-0000-0000-0000F3170000}"/>
    <cellStyle name="40% - Accent4 2 4 2 2 5" xfId="6526" xr:uid="{00000000-0005-0000-0000-0000F4170000}"/>
    <cellStyle name="40% - Accent4 2 4 2 2 6" xfId="6527" xr:uid="{00000000-0005-0000-0000-0000F5170000}"/>
    <cellStyle name="40% - Accent4 2 4 2 2 7" xfId="6528" xr:uid="{00000000-0005-0000-0000-0000F6170000}"/>
    <cellStyle name="40% - Accent4 2 4 2 2 8" xfId="6529" xr:uid="{00000000-0005-0000-0000-0000F7170000}"/>
    <cellStyle name="40% - Accent4 2 4 2 3" xfId="6530" xr:uid="{00000000-0005-0000-0000-0000F8170000}"/>
    <cellStyle name="40% - Accent4 2 4 2 3 2" xfId="6531" xr:uid="{00000000-0005-0000-0000-0000F9170000}"/>
    <cellStyle name="40% - Accent4 2 4 2 3 2 2" xfId="6532" xr:uid="{00000000-0005-0000-0000-0000FA170000}"/>
    <cellStyle name="40% - Accent4 2 4 2 3 2 3" xfId="6533" xr:uid="{00000000-0005-0000-0000-0000FB170000}"/>
    <cellStyle name="40% - Accent4 2 4 2 3 3" xfId="6534" xr:uid="{00000000-0005-0000-0000-0000FC170000}"/>
    <cellStyle name="40% - Accent4 2 4 2 3 3 2" xfId="6535" xr:uid="{00000000-0005-0000-0000-0000FD170000}"/>
    <cellStyle name="40% - Accent4 2 4 2 3 4" xfId="6536" xr:uid="{00000000-0005-0000-0000-0000FE170000}"/>
    <cellStyle name="40% - Accent4 2 4 2 4" xfId="6537" xr:uid="{00000000-0005-0000-0000-0000FF170000}"/>
    <cellStyle name="40% - Accent4 2 4 2 4 2" xfId="6538" xr:uid="{00000000-0005-0000-0000-000000180000}"/>
    <cellStyle name="40% - Accent4 2 4 2 4 3" xfId="6539" xr:uid="{00000000-0005-0000-0000-000001180000}"/>
    <cellStyle name="40% - Accent4 2 4 2 5" xfId="6540" xr:uid="{00000000-0005-0000-0000-000002180000}"/>
    <cellStyle name="40% - Accent4 2 4 2 5 2" xfId="6541" xr:uid="{00000000-0005-0000-0000-000003180000}"/>
    <cellStyle name="40% - Accent4 2 4 2 5 3" xfId="6542" xr:uid="{00000000-0005-0000-0000-000004180000}"/>
    <cellStyle name="40% - Accent4 2 4 2 6" xfId="6543" xr:uid="{00000000-0005-0000-0000-000005180000}"/>
    <cellStyle name="40% - Accent4 2 4 2 6 2" xfId="6544" xr:uid="{00000000-0005-0000-0000-000006180000}"/>
    <cellStyle name="40% - Accent4 2 4 2 7" xfId="6545" xr:uid="{00000000-0005-0000-0000-000007180000}"/>
    <cellStyle name="40% - Accent4 2 4 2 8" xfId="6546" xr:uid="{00000000-0005-0000-0000-000008180000}"/>
    <cellStyle name="40% - Accent4 2 4 2 9" xfId="6547" xr:uid="{00000000-0005-0000-0000-000009180000}"/>
    <cellStyle name="40% - Accent4 2 4 3" xfId="6548" xr:uid="{00000000-0005-0000-0000-00000A180000}"/>
    <cellStyle name="40% - Accent4 2 4 3 2" xfId="6549" xr:uid="{00000000-0005-0000-0000-00000B180000}"/>
    <cellStyle name="40% - Accent4 2 4 3 2 2" xfId="6550" xr:uid="{00000000-0005-0000-0000-00000C180000}"/>
    <cellStyle name="40% - Accent4 2 4 3 2 3" xfId="6551" xr:uid="{00000000-0005-0000-0000-00000D180000}"/>
    <cellStyle name="40% - Accent4 2 4 3 3" xfId="6552" xr:uid="{00000000-0005-0000-0000-00000E180000}"/>
    <cellStyle name="40% - Accent4 2 4 3 3 2" xfId="6553" xr:uid="{00000000-0005-0000-0000-00000F180000}"/>
    <cellStyle name="40% - Accent4 2 4 3 3 3" xfId="6554" xr:uid="{00000000-0005-0000-0000-000010180000}"/>
    <cellStyle name="40% - Accent4 2 4 3 4" xfId="6555" xr:uid="{00000000-0005-0000-0000-000011180000}"/>
    <cellStyle name="40% - Accent4 2 4 3 5" xfId="6556" xr:uid="{00000000-0005-0000-0000-000012180000}"/>
    <cellStyle name="40% - Accent4 2 4 3 6" xfId="6557" xr:uid="{00000000-0005-0000-0000-000013180000}"/>
    <cellStyle name="40% - Accent4 2 4 3 7" xfId="6558" xr:uid="{00000000-0005-0000-0000-000014180000}"/>
    <cellStyle name="40% - Accent4 2 4 3 8" xfId="6559" xr:uid="{00000000-0005-0000-0000-000015180000}"/>
    <cellStyle name="40% - Accent4 2 4 4" xfId="6560" xr:uid="{00000000-0005-0000-0000-000016180000}"/>
    <cellStyle name="40% - Accent4 2 4 4 2" xfId="6561" xr:uid="{00000000-0005-0000-0000-000017180000}"/>
    <cellStyle name="40% - Accent4 2 4 4 2 2" xfId="6562" xr:uid="{00000000-0005-0000-0000-000018180000}"/>
    <cellStyle name="40% - Accent4 2 4 4 2 3" xfId="6563" xr:uid="{00000000-0005-0000-0000-000019180000}"/>
    <cellStyle name="40% - Accent4 2 4 4 3" xfId="6564" xr:uid="{00000000-0005-0000-0000-00001A180000}"/>
    <cellStyle name="40% - Accent4 2 4 4 3 2" xfId="6565" xr:uid="{00000000-0005-0000-0000-00001B180000}"/>
    <cellStyle name="40% - Accent4 2 4 4 4" xfId="6566" xr:uid="{00000000-0005-0000-0000-00001C180000}"/>
    <cellStyle name="40% - Accent4 2 4 5" xfId="6567" xr:uid="{00000000-0005-0000-0000-00001D180000}"/>
    <cellStyle name="40% - Accent4 2 4 5 2" xfId="6568" xr:uid="{00000000-0005-0000-0000-00001E180000}"/>
    <cellStyle name="40% - Accent4 2 4 5 3" xfId="6569" xr:uid="{00000000-0005-0000-0000-00001F180000}"/>
    <cellStyle name="40% - Accent4 2 4 6" xfId="6570" xr:uid="{00000000-0005-0000-0000-000020180000}"/>
    <cellStyle name="40% - Accent4 2 4 6 2" xfId="6571" xr:uid="{00000000-0005-0000-0000-000021180000}"/>
    <cellStyle name="40% - Accent4 2 4 6 3" xfId="6572" xr:uid="{00000000-0005-0000-0000-000022180000}"/>
    <cellStyle name="40% - Accent4 2 4 7" xfId="6573" xr:uid="{00000000-0005-0000-0000-000023180000}"/>
    <cellStyle name="40% - Accent4 2 4 7 2" xfId="6574" xr:uid="{00000000-0005-0000-0000-000024180000}"/>
    <cellStyle name="40% - Accent4 2 4 8" xfId="6575" xr:uid="{00000000-0005-0000-0000-000025180000}"/>
    <cellStyle name="40% - Accent4 2 4 9" xfId="6576" xr:uid="{00000000-0005-0000-0000-000026180000}"/>
    <cellStyle name="40% - Accent4 2 5" xfId="6577" xr:uid="{00000000-0005-0000-0000-000027180000}"/>
    <cellStyle name="40% - Accent4 2 5 10" xfId="6578" xr:uid="{00000000-0005-0000-0000-000028180000}"/>
    <cellStyle name="40% - Accent4 2 5 11" xfId="6579" xr:uid="{00000000-0005-0000-0000-000029180000}"/>
    <cellStyle name="40% - Accent4 2 5 2" xfId="6580" xr:uid="{00000000-0005-0000-0000-00002A180000}"/>
    <cellStyle name="40% - Accent4 2 5 2 2" xfId="6581" xr:uid="{00000000-0005-0000-0000-00002B180000}"/>
    <cellStyle name="40% - Accent4 2 5 2 2 2" xfId="6582" xr:uid="{00000000-0005-0000-0000-00002C180000}"/>
    <cellStyle name="40% - Accent4 2 5 2 2 2 2" xfId="6583" xr:uid="{00000000-0005-0000-0000-00002D180000}"/>
    <cellStyle name="40% - Accent4 2 5 2 2 2 3" xfId="6584" xr:uid="{00000000-0005-0000-0000-00002E180000}"/>
    <cellStyle name="40% - Accent4 2 5 2 2 3" xfId="6585" xr:uid="{00000000-0005-0000-0000-00002F180000}"/>
    <cellStyle name="40% - Accent4 2 5 2 2 3 2" xfId="6586" xr:uid="{00000000-0005-0000-0000-000030180000}"/>
    <cellStyle name="40% - Accent4 2 5 2 2 3 3" xfId="6587" xr:uid="{00000000-0005-0000-0000-000031180000}"/>
    <cellStyle name="40% - Accent4 2 5 2 2 4" xfId="6588" xr:uid="{00000000-0005-0000-0000-000032180000}"/>
    <cellStyle name="40% - Accent4 2 5 2 2 5" xfId="6589" xr:uid="{00000000-0005-0000-0000-000033180000}"/>
    <cellStyle name="40% - Accent4 2 5 2 2 6" xfId="6590" xr:uid="{00000000-0005-0000-0000-000034180000}"/>
    <cellStyle name="40% - Accent4 2 5 2 2 7" xfId="6591" xr:uid="{00000000-0005-0000-0000-000035180000}"/>
    <cellStyle name="40% - Accent4 2 5 2 2 8" xfId="6592" xr:uid="{00000000-0005-0000-0000-000036180000}"/>
    <cellStyle name="40% - Accent4 2 5 2 3" xfId="6593" xr:uid="{00000000-0005-0000-0000-000037180000}"/>
    <cellStyle name="40% - Accent4 2 5 2 3 2" xfId="6594" xr:uid="{00000000-0005-0000-0000-000038180000}"/>
    <cellStyle name="40% - Accent4 2 5 2 3 2 2" xfId="6595" xr:uid="{00000000-0005-0000-0000-000039180000}"/>
    <cellStyle name="40% - Accent4 2 5 2 3 2 3" xfId="6596" xr:uid="{00000000-0005-0000-0000-00003A180000}"/>
    <cellStyle name="40% - Accent4 2 5 2 3 3" xfId="6597" xr:uid="{00000000-0005-0000-0000-00003B180000}"/>
    <cellStyle name="40% - Accent4 2 5 2 3 3 2" xfId="6598" xr:uid="{00000000-0005-0000-0000-00003C180000}"/>
    <cellStyle name="40% - Accent4 2 5 2 3 4" xfId="6599" xr:uid="{00000000-0005-0000-0000-00003D180000}"/>
    <cellStyle name="40% - Accent4 2 5 2 4" xfId="6600" xr:uid="{00000000-0005-0000-0000-00003E180000}"/>
    <cellStyle name="40% - Accent4 2 5 2 4 2" xfId="6601" xr:uid="{00000000-0005-0000-0000-00003F180000}"/>
    <cellStyle name="40% - Accent4 2 5 2 4 3" xfId="6602" xr:uid="{00000000-0005-0000-0000-000040180000}"/>
    <cellStyle name="40% - Accent4 2 5 2 5" xfId="6603" xr:uid="{00000000-0005-0000-0000-000041180000}"/>
    <cellStyle name="40% - Accent4 2 5 2 6" xfId="6604" xr:uid="{00000000-0005-0000-0000-000042180000}"/>
    <cellStyle name="40% - Accent4 2 5 2 6 2" xfId="6605" xr:uid="{00000000-0005-0000-0000-000043180000}"/>
    <cellStyle name="40% - Accent4 2 5 2 7" xfId="6606" xr:uid="{00000000-0005-0000-0000-000044180000}"/>
    <cellStyle name="40% - Accent4 2 5 2 8" xfId="6607" xr:uid="{00000000-0005-0000-0000-000045180000}"/>
    <cellStyle name="40% - Accent4 2 5 2 9" xfId="6608" xr:uid="{00000000-0005-0000-0000-000046180000}"/>
    <cellStyle name="40% - Accent4 2 5 3" xfId="6609" xr:uid="{00000000-0005-0000-0000-000047180000}"/>
    <cellStyle name="40% - Accent4 2 5 3 2" xfId="6610" xr:uid="{00000000-0005-0000-0000-000048180000}"/>
    <cellStyle name="40% - Accent4 2 5 3 2 2" xfId="6611" xr:uid="{00000000-0005-0000-0000-000049180000}"/>
    <cellStyle name="40% - Accent4 2 5 3 2 3" xfId="6612" xr:uid="{00000000-0005-0000-0000-00004A180000}"/>
    <cellStyle name="40% - Accent4 2 5 3 3" xfId="6613" xr:uid="{00000000-0005-0000-0000-00004B180000}"/>
    <cellStyle name="40% - Accent4 2 5 3 3 2" xfId="6614" xr:uid="{00000000-0005-0000-0000-00004C180000}"/>
    <cellStyle name="40% - Accent4 2 5 3 3 3" xfId="6615" xr:uid="{00000000-0005-0000-0000-00004D180000}"/>
    <cellStyle name="40% - Accent4 2 5 3 4" xfId="6616" xr:uid="{00000000-0005-0000-0000-00004E180000}"/>
    <cellStyle name="40% - Accent4 2 5 3 5" xfId="6617" xr:uid="{00000000-0005-0000-0000-00004F180000}"/>
    <cellStyle name="40% - Accent4 2 5 3 6" xfId="6618" xr:uid="{00000000-0005-0000-0000-000050180000}"/>
    <cellStyle name="40% - Accent4 2 5 3 7" xfId="6619" xr:uid="{00000000-0005-0000-0000-000051180000}"/>
    <cellStyle name="40% - Accent4 2 5 3 8" xfId="6620" xr:uid="{00000000-0005-0000-0000-000052180000}"/>
    <cellStyle name="40% - Accent4 2 5 4" xfId="6621" xr:uid="{00000000-0005-0000-0000-000053180000}"/>
    <cellStyle name="40% - Accent4 2 5 4 2" xfId="6622" xr:uid="{00000000-0005-0000-0000-000054180000}"/>
    <cellStyle name="40% - Accent4 2 5 4 2 2" xfId="6623" xr:uid="{00000000-0005-0000-0000-000055180000}"/>
    <cellStyle name="40% - Accent4 2 5 4 2 3" xfId="6624" xr:uid="{00000000-0005-0000-0000-000056180000}"/>
    <cellStyle name="40% - Accent4 2 5 4 3" xfId="6625" xr:uid="{00000000-0005-0000-0000-000057180000}"/>
    <cellStyle name="40% - Accent4 2 5 4 3 2" xfId="6626" xr:uid="{00000000-0005-0000-0000-000058180000}"/>
    <cellStyle name="40% - Accent4 2 5 4 4" xfId="6627" xr:uid="{00000000-0005-0000-0000-000059180000}"/>
    <cellStyle name="40% - Accent4 2 5 5" xfId="6628" xr:uid="{00000000-0005-0000-0000-00005A180000}"/>
    <cellStyle name="40% - Accent4 2 5 5 2" xfId="6629" xr:uid="{00000000-0005-0000-0000-00005B180000}"/>
    <cellStyle name="40% - Accent4 2 5 5 3" xfId="6630" xr:uid="{00000000-0005-0000-0000-00005C180000}"/>
    <cellStyle name="40% - Accent4 2 5 6" xfId="6631" xr:uid="{00000000-0005-0000-0000-00005D180000}"/>
    <cellStyle name="40% - Accent4 2 5 6 2" xfId="6632" xr:uid="{00000000-0005-0000-0000-00005E180000}"/>
    <cellStyle name="40% - Accent4 2 5 6 3" xfId="6633" xr:uid="{00000000-0005-0000-0000-00005F180000}"/>
    <cellStyle name="40% - Accent4 2 5 7" xfId="6634" xr:uid="{00000000-0005-0000-0000-000060180000}"/>
    <cellStyle name="40% - Accent4 2 5 7 2" xfId="6635" xr:uid="{00000000-0005-0000-0000-000061180000}"/>
    <cellStyle name="40% - Accent4 2 5 8" xfId="6636" xr:uid="{00000000-0005-0000-0000-000062180000}"/>
    <cellStyle name="40% - Accent4 2 5 9" xfId="6637" xr:uid="{00000000-0005-0000-0000-000063180000}"/>
    <cellStyle name="40% - Accent4 2 6" xfId="6638" xr:uid="{00000000-0005-0000-0000-000064180000}"/>
    <cellStyle name="40% - Accent4 2 6 10" xfId="6639" xr:uid="{00000000-0005-0000-0000-000065180000}"/>
    <cellStyle name="40% - Accent4 2 6 11" xfId="6640" xr:uid="{00000000-0005-0000-0000-000066180000}"/>
    <cellStyle name="40% - Accent4 2 6 2" xfId="6641" xr:uid="{00000000-0005-0000-0000-000067180000}"/>
    <cellStyle name="40% - Accent4 2 6 2 2" xfId="6642" xr:uid="{00000000-0005-0000-0000-000068180000}"/>
    <cellStyle name="40% - Accent4 2 6 2 2 2" xfId="6643" xr:uid="{00000000-0005-0000-0000-000069180000}"/>
    <cellStyle name="40% - Accent4 2 6 2 2 2 2" xfId="6644" xr:uid="{00000000-0005-0000-0000-00006A180000}"/>
    <cellStyle name="40% - Accent4 2 6 2 2 2 3" xfId="6645" xr:uid="{00000000-0005-0000-0000-00006B180000}"/>
    <cellStyle name="40% - Accent4 2 6 2 2 3" xfId="6646" xr:uid="{00000000-0005-0000-0000-00006C180000}"/>
    <cellStyle name="40% - Accent4 2 6 2 2 3 2" xfId="6647" xr:uid="{00000000-0005-0000-0000-00006D180000}"/>
    <cellStyle name="40% - Accent4 2 6 2 2 3 3" xfId="6648" xr:uid="{00000000-0005-0000-0000-00006E180000}"/>
    <cellStyle name="40% - Accent4 2 6 2 2 4" xfId="6649" xr:uid="{00000000-0005-0000-0000-00006F180000}"/>
    <cellStyle name="40% - Accent4 2 6 2 2 5" xfId="6650" xr:uid="{00000000-0005-0000-0000-000070180000}"/>
    <cellStyle name="40% - Accent4 2 6 2 2 6" xfId="6651" xr:uid="{00000000-0005-0000-0000-000071180000}"/>
    <cellStyle name="40% - Accent4 2 6 2 2 7" xfId="6652" xr:uid="{00000000-0005-0000-0000-000072180000}"/>
    <cellStyle name="40% - Accent4 2 6 2 2 8" xfId="6653" xr:uid="{00000000-0005-0000-0000-000073180000}"/>
    <cellStyle name="40% - Accent4 2 6 2 3" xfId="6654" xr:uid="{00000000-0005-0000-0000-000074180000}"/>
    <cellStyle name="40% - Accent4 2 6 2 3 2" xfId="6655" xr:uid="{00000000-0005-0000-0000-000075180000}"/>
    <cellStyle name="40% - Accent4 2 6 2 3 2 2" xfId="6656" xr:uid="{00000000-0005-0000-0000-000076180000}"/>
    <cellStyle name="40% - Accent4 2 6 2 3 2 3" xfId="6657" xr:uid="{00000000-0005-0000-0000-000077180000}"/>
    <cellStyle name="40% - Accent4 2 6 2 3 3" xfId="6658" xr:uid="{00000000-0005-0000-0000-000078180000}"/>
    <cellStyle name="40% - Accent4 2 6 2 3 3 2" xfId="6659" xr:uid="{00000000-0005-0000-0000-000079180000}"/>
    <cellStyle name="40% - Accent4 2 6 2 3 4" xfId="6660" xr:uid="{00000000-0005-0000-0000-00007A180000}"/>
    <cellStyle name="40% - Accent4 2 6 2 4" xfId="6661" xr:uid="{00000000-0005-0000-0000-00007B180000}"/>
    <cellStyle name="40% - Accent4 2 6 2 4 2" xfId="6662" xr:uid="{00000000-0005-0000-0000-00007C180000}"/>
    <cellStyle name="40% - Accent4 2 6 2 4 3" xfId="6663" xr:uid="{00000000-0005-0000-0000-00007D180000}"/>
    <cellStyle name="40% - Accent4 2 6 2 5" xfId="6664" xr:uid="{00000000-0005-0000-0000-00007E180000}"/>
    <cellStyle name="40% - Accent4 2 6 2 6" xfId="6665" xr:uid="{00000000-0005-0000-0000-00007F180000}"/>
    <cellStyle name="40% - Accent4 2 6 2 6 2" xfId="6666" xr:uid="{00000000-0005-0000-0000-000080180000}"/>
    <cellStyle name="40% - Accent4 2 6 2 7" xfId="6667" xr:uid="{00000000-0005-0000-0000-000081180000}"/>
    <cellStyle name="40% - Accent4 2 6 2 8" xfId="6668" xr:uid="{00000000-0005-0000-0000-000082180000}"/>
    <cellStyle name="40% - Accent4 2 6 2 9" xfId="6669" xr:uid="{00000000-0005-0000-0000-000083180000}"/>
    <cellStyle name="40% - Accent4 2 6 3" xfId="6670" xr:uid="{00000000-0005-0000-0000-000084180000}"/>
    <cellStyle name="40% - Accent4 2 6 3 2" xfId="6671" xr:uid="{00000000-0005-0000-0000-000085180000}"/>
    <cellStyle name="40% - Accent4 2 6 3 2 2" xfId="6672" xr:uid="{00000000-0005-0000-0000-000086180000}"/>
    <cellStyle name="40% - Accent4 2 6 3 2 3" xfId="6673" xr:uid="{00000000-0005-0000-0000-000087180000}"/>
    <cellStyle name="40% - Accent4 2 6 3 3" xfId="6674" xr:uid="{00000000-0005-0000-0000-000088180000}"/>
    <cellStyle name="40% - Accent4 2 6 3 3 2" xfId="6675" xr:uid="{00000000-0005-0000-0000-000089180000}"/>
    <cellStyle name="40% - Accent4 2 6 3 3 3" xfId="6676" xr:uid="{00000000-0005-0000-0000-00008A180000}"/>
    <cellStyle name="40% - Accent4 2 6 3 4" xfId="6677" xr:uid="{00000000-0005-0000-0000-00008B180000}"/>
    <cellStyle name="40% - Accent4 2 6 3 5" xfId="6678" xr:uid="{00000000-0005-0000-0000-00008C180000}"/>
    <cellStyle name="40% - Accent4 2 6 3 6" xfId="6679" xr:uid="{00000000-0005-0000-0000-00008D180000}"/>
    <cellStyle name="40% - Accent4 2 6 3 7" xfId="6680" xr:uid="{00000000-0005-0000-0000-00008E180000}"/>
    <cellStyle name="40% - Accent4 2 6 3 8" xfId="6681" xr:uid="{00000000-0005-0000-0000-00008F180000}"/>
    <cellStyle name="40% - Accent4 2 6 4" xfId="6682" xr:uid="{00000000-0005-0000-0000-000090180000}"/>
    <cellStyle name="40% - Accent4 2 6 4 2" xfId="6683" xr:uid="{00000000-0005-0000-0000-000091180000}"/>
    <cellStyle name="40% - Accent4 2 6 4 2 2" xfId="6684" xr:uid="{00000000-0005-0000-0000-000092180000}"/>
    <cellStyle name="40% - Accent4 2 6 4 2 3" xfId="6685" xr:uid="{00000000-0005-0000-0000-000093180000}"/>
    <cellStyle name="40% - Accent4 2 6 4 3" xfId="6686" xr:uid="{00000000-0005-0000-0000-000094180000}"/>
    <cellStyle name="40% - Accent4 2 6 4 3 2" xfId="6687" xr:uid="{00000000-0005-0000-0000-000095180000}"/>
    <cellStyle name="40% - Accent4 2 6 4 4" xfId="6688" xr:uid="{00000000-0005-0000-0000-000096180000}"/>
    <cellStyle name="40% - Accent4 2 6 5" xfId="6689" xr:uid="{00000000-0005-0000-0000-000097180000}"/>
    <cellStyle name="40% - Accent4 2 6 5 2" xfId="6690" xr:uid="{00000000-0005-0000-0000-000098180000}"/>
    <cellStyle name="40% - Accent4 2 6 5 3" xfId="6691" xr:uid="{00000000-0005-0000-0000-000099180000}"/>
    <cellStyle name="40% - Accent4 2 6 6" xfId="6692" xr:uid="{00000000-0005-0000-0000-00009A180000}"/>
    <cellStyle name="40% - Accent4 2 6 6 2" xfId="6693" xr:uid="{00000000-0005-0000-0000-00009B180000}"/>
    <cellStyle name="40% - Accent4 2 6 6 3" xfId="6694" xr:uid="{00000000-0005-0000-0000-00009C180000}"/>
    <cellStyle name="40% - Accent4 2 6 7" xfId="6695" xr:uid="{00000000-0005-0000-0000-00009D180000}"/>
    <cellStyle name="40% - Accent4 2 6 7 2" xfId="6696" xr:uid="{00000000-0005-0000-0000-00009E180000}"/>
    <cellStyle name="40% - Accent4 2 6 8" xfId="6697" xr:uid="{00000000-0005-0000-0000-00009F180000}"/>
    <cellStyle name="40% - Accent4 2 6 9" xfId="6698" xr:uid="{00000000-0005-0000-0000-0000A0180000}"/>
    <cellStyle name="40% - Accent4 2 7" xfId="6699" xr:uid="{00000000-0005-0000-0000-0000A1180000}"/>
    <cellStyle name="40% - Accent4 2 7 2" xfId="6700" xr:uid="{00000000-0005-0000-0000-0000A2180000}"/>
    <cellStyle name="40% - Accent4 2 7 2 2" xfId="6701" xr:uid="{00000000-0005-0000-0000-0000A3180000}"/>
    <cellStyle name="40% - Accent4 2 7 2 3" xfId="6702" xr:uid="{00000000-0005-0000-0000-0000A4180000}"/>
    <cellStyle name="40% - Accent4 2 7 3" xfId="6703" xr:uid="{00000000-0005-0000-0000-0000A5180000}"/>
    <cellStyle name="40% - Accent4 2 7 3 2" xfId="6704" xr:uid="{00000000-0005-0000-0000-0000A6180000}"/>
    <cellStyle name="40% - Accent4 2 7 4" xfId="6705" xr:uid="{00000000-0005-0000-0000-0000A7180000}"/>
    <cellStyle name="40% - Accent4 2 8" xfId="6706" xr:uid="{00000000-0005-0000-0000-0000A8180000}"/>
    <cellStyle name="40% - Accent4 2 8 2" xfId="6707" xr:uid="{00000000-0005-0000-0000-0000A9180000}"/>
    <cellStyle name="40% - Accent4 2 8 3" xfId="6708" xr:uid="{00000000-0005-0000-0000-0000AA180000}"/>
    <cellStyle name="40% - Accent4 2 9" xfId="6709" xr:uid="{00000000-0005-0000-0000-0000AB180000}"/>
    <cellStyle name="40% - Accent4 2 9 2" xfId="6710" xr:uid="{00000000-0005-0000-0000-0000AC180000}"/>
    <cellStyle name="40% - Accent4 2 9 3" xfId="6711" xr:uid="{00000000-0005-0000-0000-0000AD180000}"/>
    <cellStyle name="40% - Accent4 2_Dec monthly report" xfId="6712" xr:uid="{00000000-0005-0000-0000-0000AE180000}"/>
    <cellStyle name="40% - Accent4 20" xfId="6713" xr:uid="{00000000-0005-0000-0000-0000AF180000}"/>
    <cellStyle name="40% - Accent4 20 2" xfId="6714" xr:uid="{00000000-0005-0000-0000-0000B0180000}"/>
    <cellStyle name="40% - Accent4 20 3" xfId="6715" xr:uid="{00000000-0005-0000-0000-0000B1180000}"/>
    <cellStyle name="40% - Accent4 21" xfId="6716" xr:uid="{00000000-0005-0000-0000-0000B2180000}"/>
    <cellStyle name="40% - Accent4 21 2" xfId="6717" xr:uid="{00000000-0005-0000-0000-0000B3180000}"/>
    <cellStyle name="40% - Accent4 21 3" xfId="6718" xr:uid="{00000000-0005-0000-0000-0000B4180000}"/>
    <cellStyle name="40% - Accent4 22" xfId="6719" xr:uid="{00000000-0005-0000-0000-0000B5180000}"/>
    <cellStyle name="40% - Accent4 23" xfId="6720" xr:uid="{00000000-0005-0000-0000-0000B6180000}"/>
    <cellStyle name="40% - Accent4 24" xfId="6721" xr:uid="{00000000-0005-0000-0000-0000B7180000}"/>
    <cellStyle name="40% - Accent4 3" xfId="6722" xr:uid="{00000000-0005-0000-0000-0000B8180000}"/>
    <cellStyle name="40% - Accent4 3 10" xfId="6723" xr:uid="{00000000-0005-0000-0000-0000B9180000}"/>
    <cellStyle name="40% - Accent4 3 11" xfId="6724" xr:uid="{00000000-0005-0000-0000-0000BA180000}"/>
    <cellStyle name="40% - Accent4 3 12" xfId="6725" xr:uid="{00000000-0005-0000-0000-0000BB180000}"/>
    <cellStyle name="40% - Accent4 3 13" xfId="6726" xr:uid="{00000000-0005-0000-0000-0000BC180000}"/>
    <cellStyle name="40% - Accent4 3 14" xfId="6727" xr:uid="{00000000-0005-0000-0000-0000BD180000}"/>
    <cellStyle name="40% - Accent4 3 2" xfId="6728" xr:uid="{00000000-0005-0000-0000-0000BE180000}"/>
    <cellStyle name="40% - Accent4 3 2 2" xfId="6729" xr:uid="{00000000-0005-0000-0000-0000BF180000}"/>
    <cellStyle name="40% - Accent4 3 2 2 10" xfId="6730" xr:uid="{00000000-0005-0000-0000-0000C0180000}"/>
    <cellStyle name="40% - Accent4 3 2 2 2" xfId="6731" xr:uid="{00000000-0005-0000-0000-0000C1180000}"/>
    <cellStyle name="40% - Accent4 3 2 2 2 2" xfId="6732" xr:uid="{00000000-0005-0000-0000-0000C2180000}"/>
    <cellStyle name="40% - Accent4 3 2 2 2 2 2" xfId="6733" xr:uid="{00000000-0005-0000-0000-0000C3180000}"/>
    <cellStyle name="40% - Accent4 3 2 2 2 2 3" xfId="6734" xr:uid="{00000000-0005-0000-0000-0000C4180000}"/>
    <cellStyle name="40% - Accent4 3 2 2 2 3" xfId="6735" xr:uid="{00000000-0005-0000-0000-0000C5180000}"/>
    <cellStyle name="40% - Accent4 3 2 2 2 3 2" xfId="6736" xr:uid="{00000000-0005-0000-0000-0000C6180000}"/>
    <cellStyle name="40% - Accent4 3 2 2 2 3 3" xfId="6737" xr:uid="{00000000-0005-0000-0000-0000C7180000}"/>
    <cellStyle name="40% - Accent4 3 2 2 2 4" xfId="6738" xr:uid="{00000000-0005-0000-0000-0000C8180000}"/>
    <cellStyle name="40% - Accent4 3 2 2 2 5" xfId="6739" xr:uid="{00000000-0005-0000-0000-0000C9180000}"/>
    <cellStyle name="40% - Accent4 3 2 2 2 6" xfId="6740" xr:uid="{00000000-0005-0000-0000-0000CA180000}"/>
    <cellStyle name="40% - Accent4 3 2 2 2 7" xfId="6741" xr:uid="{00000000-0005-0000-0000-0000CB180000}"/>
    <cellStyle name="40% - Accent4 3 2 2 2 8" xfId="6742" xr:uid="{00000000-0005-0000-0000-0000CC180000}"/>
    <cellStyle name="40% - Accent4 3 2 2 3" xfId="6743" xr:uid="{00000000-0005-0000-0000-0000CD180000}"/>
    <cellStyle name="40% - Accent4 3 2 2 3 2" xfId="6744" xr:uid="{00000000-0005-0000-0000-0000CE180000}"/>
    <cellStyle name="40% - Accent4 3 2 2 3 3" xfId="6745" xr:uid="{00000000-0005-0000-0000-0000CF180000}"/>
    <cellStyle name="40% - Accent4 3 2 2 4" xfId="6746" xr:uid="{00000000-0005-0000-0000-0000D0180000}"/>
    <cellStyle name="40% - Accent4 3 2 2 4 2" xfId="6747" xr:uid="{00000000-0005-0000-0000-0000D1180000}"/>
    <cellStyle name="40% - Accent4 3 2 2 4 3" xfId="6748" xr:uid="{00000000-0005-0000-0000-0000D2180000}"/>
    <cellStyle name="40% - Accent4 3 2 2 5" xfId="6749" xr:uid="{00000000-0005-0000-0000-0000D3180000}"/>
    <cellStyle name="40% - Accent4 3 2 2 5 2" xfId="6750" xr:uid="{00000000-0005-0000-0000-0000D4180000}"/>
    <cellStyle name="40% - Accent4 3 2 2 5 3" xfId="6751" xr:uid="{00000000-0005-0000-0000-0000D5180000}"/>
    <cellStyle name="40% - Accent4 3 2 2 6" xfId="6752" xr:uid="{00000000-0005-0000-0000-0000D6180000}"/>
    <cellStyle name="40% - Accent4 3 2 2 7" xfId="6753" xr:uid="{00000000-0005-0000-0000-0000D7180000}"/>
    <cellStyle name="40% - Accent4 3 2 2 8" xfId="6754" xr:uid="{00000000-0005-0000-0000-0000D8180000}"/>
    <cellStyle name="40% - Accent4 3 2 2 9" xfId="6755" xr:uid="{00000000-0005-0000-0000-0000D9180000}"/>
    <cellStyle name="40% - Accent4 3 2 3" xfId="6756" xr:uid="{00000000-0005-0000-0000-0000DA180000}"/>
    <cellStyle name="40% - Accent4 3 2 3 2" xfId="6757" xr:uid="{00000000-0005-0000-0000-0000DB180000}"/>
    <cellStyle name="40% - Accent4 3 2 3 2 2" xfId="6758" xr:uid="{00000000-0005-0000-0000-0000DC180000}"/>
    <cellStyle name="40% - Accent4 3 2 3 2 3" xfId="6759" xr:uid="{00000000-0005-0000-0000-0000DD180000}"/>
    <cellStyle name="40% - Accent4 3 2 3 3" xfId="6760" xr:uid="{00000000-0005-0000-0000-0000DE180000}"/>
    <cellStyle name="40% - Accent4 3 2 3 3 2" xfId="6761" xr:uid="{00000000-0005-0000-0000-0000DF180000}"/>
    <cellStyle name="40% - Accent4 3 2 3 4" xfId="6762" xr:uid="{00000000-0005-0000-0000-0000E0180000}"/>
    <cellStyle name="40% - Accent4 3 2 4" xfId="6763" xr:uid="{00000000-0005-0000-0000-0000E1180000}"/>
    <cellStyle name="40% - Accent4 3 2 4 2" xfId="6764" xr:uid="{00000000-0005-0000-0000-0000E2180000}"/>
    <cellStyle name="40% - Accent4 3 2 4 3" xfId="6765" xr:uid="{00000000-0005-0000-0000-0000E3180000}"/>
    <cellStyle name="40% - Accent4 3 2 5" xfId="6766" xr:uid="{00000000-0005-0000-0000-0000E4180000}"/>
    <cellStyle name="40% - Accent4 3 2 5 2" xfId="6767" xr:uid="{00000000-0005-0000-0000-0000E5180000}"/>
    <cellStyle name="40% - Accent4 3 2 5 3" xfId="6768" xr:uid="{00000000-0005-0000-0000-0000E6180000}"/>
    <cellStyle name="40% - Accent4 3 2 6" xfId="6769" xr:uid="{00000000-0005-0000-0000-0000E7180000}"/>
    <cellStyle name="40% - Accent4 3 2 7" xfId="6770" xr:uid="{00000000-0005-0000-0000-0000E8180000}"/>
    <cellStyle name="40% - Accent4 3 2 8" xfId="6771" xr:uid="{00000000-0005-0000-0000-0000E9180000}"/>
    <cellStyle name="40% - Accent4 3 2 9" xfId="6772" xr:uid="{00000000-0005-0000-0000-0000EA180000}"/>
    <cellStyle name="40% - Accent4 3 3" xfId="6773" xr:uid="{00000000-0005-0000-0000-0000EB180000}"/>
    <cellStyle name="40% - Accent4 3 3 2" xfId="6774" xr:uid="{00000000-0005-0000-0000-0000EC180000}"/>
    <cellStyle name="40% - Accent4 3 3 2 2" xfId="6775" xr:uid="{00000000-0005-0000-0000-0000ED180000}"/>
    <cellStyle name="40% - Accent4 3 3 2 3" xfId="6776" xr:uid="{00000000-0005-0000-0000-0000EE180000}"/>
    <cellStyle name="40% - Accent4 3 3 2 3 2" xfId="6777" xr:uid="{00000000-0005-0000-0000-0000EF180000}"/>
    <cellStyle name="40% - Accent4 3 3 3" xfId="6778" xr:uid="{00000000-0005-0000-0000-0000F0180000}"/>
    <cellStyle name="40% - Accent4 3 3 3 2" xfId="6779" xr:uid="{00000000-0005-0000-0000-0000F1180000}"/>
    <cellStyle name="40% - Accent4 3 3 3 3" xfId="6780" xr:uid="{00000000-0005-0000-0000-0000F2180000}"/>
    <cellStyle name="40% - Accent4 3 3 4" xfId="6781" xr:uid="{00000000-0005-0000-0000-0000F3180000}"/>
    <cellStyle name="40% - Accent4 3 3 4 2" xfId="6782" xr:uid="{00000000-0005-0000-0000-0000F4180000}"/>
    <cellStyle name="40% - Accent4 3 3 5" xfId="6783" xr:uid="{00000000-0005-0000-0000-0000F5180000}"/>
    <cellStyle name="40% - Accent4 3 3 6" xfId="6784" xr:uid="{00000000-0005-0000-0000-0000F6180000}"/>
    <cellStyle name="40% - Accent4 3 3 7" xfId="6785" xr:uid="{00000000-0005-0000-0000-0000F7180000}"/>
    <cellStyle name="40% - Accent4 3 3 8" xfId="6786" xr:uid="{00000000-0005-0000-0000-0000F8180000}"/>
    <cellStyle name="40% - Accent4 3 4" xfId="6787" xr:uid="{00000000-0005-0000-0000-0000F9180000}"/>
    <cellStyle name="40% - Accent4 3 4 2" xfId="6788" xr:uid="{00000000-0005-0000-0000-0000FA180000}"/>
    <cellStyle name="40% - Accent4 3 4 2 2" xfId="6789" xr:uid="{00000000-0005-0000-0000-0000FB180000}"/>
    <cellStyle name="40% - Accent4 3 4 2 3" xfId="6790" xr:uid="{00000000-0005-0000-0000-0000FC180000}"/>
    <cellStyle name="40% - Accent4 3 4 3" xfId="6791" xr:uid="{00000000-0005-0000-0000-0000FD180000}"/>
    <cellStyle name="40% - Accent4 3 4 3 2" xfId="6792" xr:uid="{00000000-0005-0000-0000-0000FE180000}"/>
    <cellStyle name="40% - Accent4 3 4 3 3" xfId="6793" xr:uid="{00000000-0005-0000-0000-0000FF180000}"/>
    <cellStyle name="40% - Accent4 3 4 4" xfId="6794" xr:uid="{00000000-0005-0000-0000-000000190000}"/>
    <cellStyle name="40% - Accent4 3 4 4 2" xfId="6795" xr:uid="{00000000-0005-0000-0000-000001190000}"/>
    <cellStyle name="40% - Accent4 3 4 5" xfId="6796" xr:uid="{00000000-0005-0000-0000-000002190000}"/>
    <cellStyle name="40% - Accent4 3 4 6" xfId="6797" xr:uid="{00000000-0005-0000-0000-000003190000}"/>
    <cellStyle name="40% - Accent4 3 4 7" xfId="6798" xr:uid="{00000000-0005-0000-0000-000004190000}"/>
    <cellStyle name="40% - Accent4 3 4 8" xfId="6799" xr:uid="{00000000-0005-0000-0000-000005190000}"/>
    <cellStyle name="40% - Accent4 3 5" xfId="6800" xr:uid="{00000000-0005-0000-0000-000006190000}"/>
    <cellStyle name="40% - Accent4 3 5 2" xfId="6801" xr:uid="{00000000-0005-0000-0000-000007190000}"/>
    <cellStyle name="40% - Accent4 3 5 2 2" xfId="6802" xr:uid="{00000000-0005-0000-0000-000008190000}"/>
    <cellStyle name="40% - Accent4 3 5 2 3" xfId="6803" xr:uid="{00000000-0005-0000-0000-000009190000}"/>
    <cellStyle name="40% - Accent4 3 5 3" xfId="6804" xr:uid="{00000000-0005-0000-0000-00000A190000}"/>
    <cellStyle name="40% - Accent4 3 5 3 2" xfId="6805" xr:uid="{00000000-0005-0000-0000-00000B190000}"/>
    <cellStyle name="40% - Accent4 3 5 4" xfId="6806" xr:uid="{00000000-0005-0000-0000-00000C190000}"/>
    <cellStyle name="40% - Accent4 3 5 5" xfId="6807" xr:uid="{00000000-0005-0000-0000-00000D190000}"/>
    <cellStyle name="40% - Accent4 3 5 6" xfId="6808" xr:uid="{00000000-0005-0000-0000-00000E190000}"/>
    <cellStyle name="40% - Accent4 3 5 7" xfId="6809" xr:uid="{00000000-0005-0000-0000-00000F190000}"/>
    <cellStyle name="40% - Accent4 3 5 8" xfId="6810" xr:uid="{00000000-0005-0000-0000-000010190000}"/>
    <cellStyle name="40% - Accent4 3 6" xfId="6811" xr:uid="{00000000-0005-0000-0000-000011190000}"/>
    <cellStyle name="40% - Accent4 3 6 2" xfId="6812" xr:uid="{00000000-0005-0000-0000-000012190000}"/>
    <cellStyle name="40% - Accent4 3 6 3" xfId="6813" xr:uid="{00000000-0005-0000-0000-000013190000}"/>
    <cellStyle name="40% - Accent4 3 7" xfId="6814" xr:uid="{00000000-0005-0000-0000-000014190000}"/>
    <cellStyle name="40% - Accent4 3 7 2" xfId="6815" xr:uid="{00000000-0005-0000-0000-000015190000}"/>
    <cellStyle name="40% - Accent4 3 7 3" xfId="6816" xr:uid="{00000000-0005-0000-0000-000016190000}"/>
    <cellStyle name="40% - Accent4 3 8" xfId="6817" xr:uid="{00000000-0005-0000-0000-000017190000}"/>
    <cellStyle name="40% - Accent4 3 8 2" xfId="6818" xr:uid="{00000000-0005-0000-0000-000018190000}"/>
    <cellStyle name="40% - Accent4 3 8 3" xfId="6819" xr:uid="{00000000-0005-0000-0000-000019190000}"/>
    <cellStyle name="40% - Accent4 3 9" xfId="6820" xr:uid="{00000000-0005-0000-0000-00001A190000}"/>
    <cellStyle name="40% - Accent4 3 9 2" xfId="6821" xr:uid="{00000000-0005-0000-0000-00001B190000}"/>
    <cellStyle name="40% - Accent4 3 9 3" xfId="6822" xr:uid="{00000000-0005-0000-0000-00001C190000}"/>
    <cellStyle name="40% - Accent4 4" xfId="6823" xr:uid="{00000000-0005-0000-0000-00001D190000}"/>
    <cellStyle name="40% - Accent4 4 10" xfId="6824" xr:uid="{00000000-0005-0000-0000-00001E190000}"/>
    <cellStyle name="40% - Accent4 4 11" xfId="6825" xr:uid="{00000000-0005-0000-0000-00001F190000}"/>
    <cellStyle name="40% - Accent4 4 12" xfId="6826" xr:uid="{00000000-0005-0000-0000-000020190000}"/>
    <cellStyle name="40% - Accent4 4 13" xfId="6827" xr:uid="{00000000-0005-0000-0000-000021190000}"/>
    <cellStyle name="40% - Accent4 4 2" xfId="6828" xr:uid="{00000000-0005-0000-0000-000022190000}"/>
    <cellStyle name="40% - Accent4 4 2 2" xfId="6829" xr:uid="{00000000-0005-0000-0000-000023190000}"/>
    <cellStyle name="40% - Accent4 4 2 2 2" xfId="6830" xr:uid="{00000000-0005-0000-0000-000024190000}"/>
    <cellStyle name="40% - Accent4 4 2 2 2 2" xfId="6831" xr:uid="{00000000-0005-0000-0000-000025190000}"/>
    <cellStyle name="40% - Accent4 4 2 2 2 2 2" xfId="6832" xr:uid="{00000000-0005-0000-0000-000026190000}"/>
    <cellStyle name="40% - Accent4 4 2 2 2 2 3" xfId="6833" xr:uid="{00000000-0005-0000-0000-000027190000}"/>
    <cellStyle name="40% - Accent4 4 2 2 2 3" xfId="6834" xr:uid="{00000000-0005-0000-0000-000028190000}"/>
    <cellStyle name="40% - Accent4 4 2 2 2 3 2" xfId="6835" xr:uid="{00000000-0005-0000-0000-000029190000}"/>
    <cellStyle name="40% - Accent4 4 2 2 2 3 3" xfId="6836" xr:uid="{00000000-0005-0000-0000-00002A190000}"/>
    <cellStyle name="40% - Accent4 4 2 2 2 4" xfId="6837" xr:uid="{00000000-0005-0000-0000-00002B190000}"/>
    <cellStyle name="40% - Accent4 4 2 2 2 5" xfId="6838" xr:uid="{00000000-0005-0000-0000-00002C190000}"/>
    <cellStyle name="40% - Accent4 4 2 2 2 6" xfId="6839" xr:uid="{00000000-0005-0000-0000-00002D190000}"/>
    <cellStyle name="40% - Accent4 4 2 2 2 7" xfId="6840" xr:uid="{00000000-0005-0000-0000-00002E190000}"/>
    <cellStyle name="40% - Accent4 4 2 2 2 8" xfId="6841" xr:uid="{00000000-0005-0000-0000-00002F190000}"/>
    <cellStyle name="40% - Accent4 4 2 2 3" xfId="6842" xr:uid="{00000000-0005-0000-0000-000030190000}"/>
    <cellStyle name="40% - Accent4 4 2 2 3 2" xfId="6843" xr:uid="{00000000-0005-0000-0000-000031190000}"/>
    <cellStyle name="40% - Accent4 4 2 2 3 3" xfId="6844" xr:uid="{00000000-0005-0000-0000-000032190000}"/>
    <cellStyle name="40% - Accent4 4 2 2 4" xfId="6845" xr:uid="{00000000-0005-0000-0000-000033190000}"/>
    <cellStyle name="40% - Accent4 4 2 2 4 2" xfId="6846" xr:uid="{00000000-0005-0000-0000-000034190000}"/>
    <cellStyle name="40% - Accent4 4 2 2 4 3" xfId="6847" xr:uid="{00000000-0005-0000-0000-000035190000}"/>
    <cellStyle name="40% - Accent4 4 2 2 5" xfId="6848" xr:uid="{00000000-0005-0000-0000-000036190000}"/>
    <cellStyle name="40% - Accent4 4 2 2 5 2" xfId="6849" xr:uid="{00000000-0005-0000-0000-000037190000}"/>
    <cellStyle name="40% - Accent4 4 2 2 6" xfId="6850" xr:uid="{00000000-0005-0000-0000-000038190000}"/>
    <cellStyle name="40% - Accent4 4 2 2 7" xfId="6851" xr:uid="{00000000-0005-0000-0000-000039190000}"/>
    <cellStyle name="40% - Accent4 4 2 2 8" xfId="6852" xr:uid="{00000000-0005-0000-0000-00003A190000}"/>
    <cellStyle name="40% - Accent4 4 2 2 9" xfId="6853" xr:uid="{00000000-0005-0000-0000-00003B190000}"/>
    <cellStyle name="40% - Accent4 4 2 3" xfId="6854" xr:uid="{00000000-0005-0000-0000-00003C190000}"/>
    <cellStyle name="40% - Accent4 4 2 3 2" xfId="6855" xr:uid="{00000000-0005-0000-0000-00003D190000}"/>
    <cellStyle name="40% - Accent4 4 2 3 2 2" xfId="6856" xr:uid="{00000000-0005-0000-0000-00003E190000}"/>
    <cellStyle name="40% - Accent4 4 2 3 2 3" xfId="6857" xr:uid="{00000000-0005-0000-0000-00003F190000}"/>
    <cellStyle name="40% - Accent4 4 2 3 3" xfId="6858" xr:uid="{00000000-0005-0000-0000-000040190000}"/>
    <cellStyle name="40% - Accent4 4 2 3 3 2" xfId="6859" xr:uid="{00000000-0005-0000-0000-000041190000}"/>
    <cellStyle name="40% - Accent4 4 2 3 4" xfId="6860" xr:uid="{00000000-0005-0000-0000-000042190000}"/>
    <cellStyle name="40% - Accent4 4 2 4" xfId="6861" xr:uid="{00000000-0005-0000-0000-000043190000}"/>
    <cellStyle name="40% - Accent4 4 2 4 2" xfId="6862" xr:uid="{00000000-0005-0000-0000-000044190000}"/>
    <cellStyle name="40% - Accent4 4 2 4 3" xfId="6863" xr:uid="{00000000-0005-0000-0000-000045190000}"/>
    <cellStyle name="40% - Accent4 4 2 5" xfId="6864" xr:uid="{00000000-0005-0000-0000-000046190000}"/>
    <cellStyle name="40% - Accent4 4 2 5 2" xfId="6865" xr:uid="{00000000-0005-0000-0000-000047190000}"/>
    <cellStyle name="40% - Accent4 4 2 5 3" xfId="6866" xr:uid="{00000000-0005-0000-0000-000048190000}"/>
    <cellStyle name="40% - Accent4 4 2 6" xfId="6867" xr:uid="{00000000-0005-0000-0000-000049190000}"/>
    <cellStyle name="40% - Accent4 4 2 7" xfId="6868" xr:uid="{00000000-0005-0000-0000-00004A190000}"/>
    <cellStyle name="40% - Accent4 4 2 8" xfId="6869" xr:uid="{00000000-0005-0000-0000-00004B190000}"/>
    <cellStyle name="40% - Accent4 4 2 9" xfId="6870" xr:uid="{00000000-0005-0000-0000-00004C190000}"/>
    <cellStyle name="40% - Accent4 4 3" xfId="6871" xr:uid="{00000000-0005-0000-0000-00004D190000}"/>
    <cellStyle name="40% - Accent4 4 3 2" xfId="6872" xr:uid="{00000000-0005-0000-0000-00004E190000}"/>
    <cellStyle name="40% - Accent4 4 3 2 2" xfId="6873" xr:uid="{00000000-0005-0000-0000-00004F190000}"/>
    <cellStyle name="40% - Accent4 4 3 2 3" xfId="6874" xr:uid="{00000000-0005-0000-0000-000050190000}"/>
    <cellStyle name="40% - Accent4 4 3 3" xfId="6875" xr:uid="{00000000-0005-0000-0000-000051190000}"/>
    <cellStyle name="40% - Accent4 4 3 3 2" xfId="6876" xr:uid="{00000000-0005-0000-0000-000052190000}"/>
    <cellStyle name="40% - Accent4 4 3 3 3" xfId="6877" xr:uid="{00000000-0005-0000-0000-000053190000}"/>
    <cellStyle name="40% - Accent4 4 3 4" xfId="6878" xr:uid="{00000000-0005-0000-0000-000054190000}"/>
    <cellStyle name="40% - Accent4 4 3 4 2" xfId="6879" xr:uid="{00000000-0005-0000-0000-000055190000}"/>
    <cellStyle name="40% - Accent4 4 3 5" xfId="6880" xr:uid="{00000000-0005-0000-0000-000056190000}"/>
    <cellStyle name="40% - Accent4 4 3 6" xfId="6881" xr:uid="{00000000-0005-0000-0000-000057190000}"/>
    <cellStyle name="40% - Accent4 4 3 7" xfId="6882" xr:uid="{00000000-0005-0000-0000-000058190000}"/>
    <cellStyle name="40% - Accent4 4 3 8" xfId="6883" xr:uid="{00000000-0005-0000-0000-000059190000}"/>
    <cellStyle name="40% - Accent4 4 4" xfId="6884" xr:uid="{00000000-0005-0000-0000-00005A190000}"/>
    <cellStyle name="40% - Accent4 4 4 2" xfId="6885" xr:uid="{00000000-0005-0000-0000-00005B190000}"/>
    <cellStyle name="40% - Accent4 4 4 2 2" xfId="6886" xr:uid="{00000000-0005-0000-0000-00005C190000}"/>
    <cellStyle name="40% - Accent4 4 4 2 3" xfId="6887" xr:uid="{00000000-0005-0000-0000-00005D190000}"/>
    <cellStyle name="40% - Accent4 4 4 3" xfId="6888" xr:uid="{00000000-0005-0000-0000-00005E190000}"/>
    <cellStyle name="40% - Accent4 4 4 3 2" xfId="6889" xr:uid="{00000000-0005-0000-0000-00005F190000}"/>
    <cellStyle name="40% - Accent4 4 4 3 3" xfId="6890" xr:uid="{00000000-0005-0000-0000-000060190000}"/>
    <cellStyle name="40% - Accent4 4 4 4" xfId="6891" xr:uid="{00000000-0005-0000-0000-000061190000}"/>
    <cellStyle name="40% - Accent4 4 4 5" xfId="6892" xr:uid="{00000000-0005-0000-0000-000062190000}"/>
    <cellStyle name="40% - Accent4 4 4 6" xfId="6893" xr:uid="{00000000-0005-0000-0000-000063190000}"/>
    <cellStyle name="40% - Accent4 4 4 7" xfId="6894" xr:uid="{00000000-0005-0000-0000-000064190000}"/>
    <cellStyle name="40% - Accent4 4 4 8" xfId="6895" xr:uid="{00000000-0005-0000-0000-000065190000}"/>
    <cellStyle name="40% - Accent4 4 5" xfId="6896" xr:uid="{00000000-0005-0000-0000-000066190000}"/>
    <cellStyle name="40% - Accent4 4 5 2" xfId="6897" xr:uid="{00000000-0005-0000-0000-000067190000}"/>
    <cellStyle name="40% - Accent4 4 5 2 2" xfId="6898" xr:uid="{00000000-0005-0000-0000-000068190000}"/>
    <cellStyle name="40% - Accent4 4 5 2 3" xfId="6899" xr:uid="{00000000-0005-0000-0000-000069190000}"/>
    <cellStyle name="40% - Accent4 4 5 3" xfId="6900" xr:uid="{00000000-0005-0000-0000-00006A190000}"/>
    <cellStyle name="40% - Accent4 4 5 3 2" xfId="6901" xr:uid="{00000000-0005-0000-0000-00006B190000}"/>
    <cellStyle name="40% - Accent4 4 5 4" xfId="6902" xr:uid="{00000000-0005-0000-0000-00006C190000}"/>
    <cellStyle name="40% - Accent4 4 6" xfId="6903" xr:uid="{00000000-0005-0000-0000-00006D190000}"/>
    <cellStyle name="40% - Accent4 4 6 2" xfId="6904" xr:uid="{00000000-0005-0000-0000-00006E190000}"/>
    <cellStyle name="40% - Accent4 4 6 3" xfId="6905" xr:uid="{00000000-0005-0000-0000-00006F190000}"/>
    <cellStyle name="40% - Accent4 4 7" xfId="6906" xr:uid="{00000000-0005-0000-0000-000070190000}"/>
    <cellStyle name="40% - Accent4 4 7 2" xfId="6907" xr:uid="{00000000-0005-0000-0000-000071190000}"/>
    <cellStyle name="40% - Accent4 4 7 3" xfId="6908" xr:uid="{00000000-0005-0000-0000-000072190000}"/>
    <cellStyle name="40% - Accent4 4 8" xfId="6909" xr:uid="{00000000-0005-0000-0000-000073190000}"/>
    <cellStyle name="40% - Accent4 4 8 2" xfId="6910" xr:uid="{00000000-0005-0000-0000-000074190000}"/>
    <cellStyle name="40% - Accent4 4 8 3" xfId="6911" xr:uid="{00000000-0005-0000-0000-000075190000}"/>
    <cellStyle name="40% - Accent4 4 9" xfId="6912" xr:uid="{00000000-0005-0000-0000-000076190000}"/>
    <cellStyle name="40% - Accent4 5" xfId="6913" xr:uid="{00000000-0005-0000-0000-000077190000}"/>
    <cellStyle name="40% - Accent4 5 10" xfId="6914" xr:uid="{00000000-0005-0000-0000-000078190000}"/>
    <cellStyle name="40% - Accent4 5 11" xfId="6915" xr:uid="{00000000-0005-0000-0000-000079190000}"/>
    <cellStyle name="40% - Accent4 5 12" xfId="6916" xr:uid="{00000000-0005-0000-0000-00007A190000}"/>
    <cellStyle name="40% - Accent4 5 2" xfId="6917" xr:uid="{00000000-0005-0000-0000-00007B190000}"/>
    <cellStyle name="40% - Accent4 5 2 2" xfId="6918" xr:uid="{00000000-0005-0000-0000-00007C190000}"/>
    <cellStyle name="40% - Accent4 5 2 2 2" xfId="6919" xr:uid="{00000000-0005-0000-0000-00007D190000}"/>
    <cellStyle name="40% - Accent4 5 2 2 2 2" xfId="6920" xr:uid="{00000000-0005-0000-0000-00007E190000}"/>
    <cellStyle name="40% - Accent4 5 2 2 2 2 2" xfId="6921" xr:uid="{00000000-0005-0000-0000-00007F190000}"/>
    <cellStyle name="40% - Accent4 5 2 2 2 2 3" xfId="6922" xr:uid="{00000000-0005-0000-0000-000080190000}"/>
    <cellStyle name="40% - Accent4 5 2 2 2 3" xfId="6923" xr:uid="{00000000-0005-0000-0000-000081190000}"/>
    <cellStyle name="40% - Accent4 5 2 2 2 3 2" xfId="6924" xr:uid="{00000000-0005-0000-0000-000082190000}"/>
    <cellStyle name="40% - Accent4 5 2 2 2 3 3" xfId="6925" xr:uid="{00000000-0005-0000-0000-000083190000}"/>
    <cellStyle name="40% - Accent4 5 2 2 2 4" xfId="6926" xr:uid="{00000000-0005-0000-0000-000084190000}"/>
    <cellStyle name="40% - Accent4 5 2 2 2 5" xfId="6927" xr:uid="{00000000-0005-0000-0000-000085190000}"/>
    <cellStyle name="40% - Accent4 5 2 2 2 6" xfId="6928" xr:uid="{00000000-0005-0000-0000-000086190000}"/>
    <cellStyle name="40% - Accent4 5 2 2 2 7" xfId="6929" xr:uid="{00000000-0005-0000-0000-000087190000}"/>
    <cellStyle name="40% - Accent4 5 2 2 2 8" xfId="6930" xr:uid="{00000000-0005-0000-0000-000088190000}"/>
    <cellStyle name="40% - Accent4 5 2 2 3" xfId="6931" xr:uid="{00000000-0005-0000-0000-000089190000}"/>
    <cellStyle name="40% - Accent4 5 2 2 3 2" xfId="6932" xr:uid="{00000000-0005-0000-0000-00008A190000}"/>
    <cellStyle name="40% - Accent4 5 2 2 3 3" xfId="6933" xr:uid="{00000000-0005-0000-0000-00008B190000}"/>
    <cellStyle name="40% - Accent4 5 2 2 4" xfId="6934" xr:uid="{00000000-0005-0000-0000-00008C190000}"/>
    <cellStyle name="40% - Accent4 5 2 2 4 2" xfId="6935" xr:uid="{00000000-0005-0000-0000-00008D190000}"/>
    <cellStyle name="40% - Accent4 5 2 2 4 3" xfId="6936" xr:uid="{00000000-0005-0000-0000-00008E190000}"/>
    <cellStyle name="40% - Accent4 5 2 2 5" xfId="6937" xr:uid="{00000000-0005-0000-0000-00008F190000}"/>
    <cellStyle name="40% - Accent4 5 2 2 5 2" xfId="6938" xr:uid="{00000000-0005-0000-0000-000090190000}"/>
    <cellStyle name="40% - Accent4 5 2 2 6" xfId="6939" xr:uid="{00000000-0005-0000-0000-000091190000}"/>
    <cellStyle name="40% - Accent4 5 2 2 7" xfId="6940" xr:uid="{00000000-0005-0000-0000-000092190000}"/>
    <cellStyle name="40% - Accent4 5 2 2 8" xfId="6941" xr:uid="{00000000-0005-0000-0000-000093190000}"/>
    <cellStyle name="40% - Accent4 5 2 2 9" xfId="6942" xr:uid="{00000000-0005-0000-0000-000094190000}"/>
    <cellStyle name="40% - Accent4 5 2 3" xfId="6943" xr:uid="{00000000-0005-0000-0000-000095190000}"/>
    <cellStyle name="40% - Accent4 5 2 3 2" xfId="6944" xr:uid="{00000000-0005-0000-0000-000096190000}"/>
    <cellStyle name="40% - Accent4 5 2 3 2 2" xfId="6945" xr:uid="{00000000-0005-0000-0000-000097190000}"/>
    <cellStyle name="40% - Accent4 5 2 3 2 3" xfId="6946" xr:uid="{00000000-0005-0000-0000-000098190000}"/>
    <cellStyle name="40% - Accent4 5 2 3 3" xfId="6947" xr:uid="{00000000-0005-0000-0000-000099190000}"/>
    <cellStyle name="40% - Accent4 5 2 3 3 2" xfId="6948" xr:uid="{00000000-0005-0000-0000-00009A190000}"/>
    <cellStyle name="40% - Accent4 5 2 3 4" xfId="6949" xr:uid="{00000000-0005-0000-0000-00009B190000}"/>
    <cellStyle name="40% - Accent4 5 2 4" xfId="6950" xr:uid="{00000000-0005-0000-0000-00009C190000}"/>
    <cellStyle name="40% - Accent4 5 2 5" xfId="6951" xr:uid="{00000000-0005-0000-0000-00009D190000}"/>
    <cellStyle name="40% - Accent4 5 2_Dec monthly report" xfId="6952" xr:uid="{00000000-0005-0000-0000-00009E190000}"/>
    <cellStyle name="40% - Accent4 5 3" xfId="6953" xr:uid="{00000000-0005-0000-0000-00009F190000}"/>
    <cellStyle name="40% - Accent4 5 3 2" xfId="6954" xr:uid="{00000000-0005-0000-0000-0000A0190000}"/>
    <cellStyle name="40% - Accent4 5 3 2 2" xfId="6955" xr:uid="{00000000-0005-0000-0000-0000A1190000}"/>
    <cellStyle name="40% - Accent4 5 3 2 3" xfId="6956" xr:uid="{00000000-0005-0000-0000-0000A2190000}"/>
    <cellStyle name="40% - Accent4 5 3 3" xfId="6957" xr:uid="{00000000-0005-0000-0000-0000A3190000}"/>
    <cellStyle name="40% - Accent4 5 3 3 2" xfId="6958" xr:uid="{00000000-0005-0000-0000-0000A4190000}"/>
    <cellStyle name="40% - Accent4 5 3 3 3" xfId="6959" xr:uid="{00000000-0005-0000-0000-0000A5190000}"/>
    <cellStyle name="40% - Accent4 5 3 4" xfId="6960" xr:uid="{00000000-0005-0000-0000-0000A6190000}"/>
    <cellStyle name="40% - Accent4 5 3 4 2" xfId="6961" xr:uid="{00000000-0005-0000-0000-0000A7190000}"/>
    <cellStyle name="40% - Accent4 5 3 5" xfId="6962" xr:uid="{00000000-0005-0000-0000-0000A8190000}"/>
    <cellStyle name="40% - Accent4 5 3 6" xfId="6963" xr:uid="{00000000-0005-0000-0000-0000A9190000}"/>
    <cellStyle name="40% - Accent4 5 3 7" xfId="6964" xr:uid="{00000000-0005-0000-0000-0000AA190000}"/>
    <cellStyle name="40% - Accent4 5 3 8" xfId="6965" xr:uid="{00000000-0005-0000-0000-0000AB190000}"/>
    <cellStyle name="40% - Accent4 5 4" xfId="6966" xr:uid="{00000000-0005-0000-0000-0000AC190000}"/>
    <cellStyle name="40% - Accent4 5 4 2" xfId="6967" xr:uid="{00000000-0005-0000-0000-0000AD190000}"/>
    <cellStyle name="40% - Accent4 5 4 2 2" xfId="6968" xr:uid="{00000000-0005-0000-0000-0000AE190000}"/>
    <cellStyle name="40% - Accent4 5 4 2 3" xfId="6969" xr:uid="{00000000-0005-0000-0000-0000AF190000}"/>
    <cellStyle name="40% - Accent4 5 4 3" xfId="6970" xr:uid="{00000000-0005-0000-0000-0000B0190000}"/>
    <cellStyle name="40% - Accent4 5 4 3 2" xfId="6971" xr:uid="{00000000-0005-0000-0000-0000B1190000}"/>
    <cellStyle name="40% - Accent4 5 4 3 3" xfId="6972" xr:uid="{00000000-0005-0000-0000-0000B2190000}"/>
    <cellStyle name="40% - Accent4 5 4 4" xfId="6973" xr:uid="{00000000-0005-0000-0000-0000B3190000}"/>
    <cellStyle name="40% - Accent4 5 4 5" xfId="6974" xr:uid="{00000000-0005-0000-0000-0000B4190000}"/>
    <cellStyle name="40% - Accent4 5 4 6" xfId="6975" xr:uid="{00000000-0005-0000-0000-0000B5190000}"/>
    <cellStyle name="40% - Accent4 5 4 7" xfId="6976" xr:uid="{00000000-0005-0000-0000-0000B6190000}"/>
    <cellStyle name="40% - Accent4 5 4 8" xfId="6977" xr:uid="{00000000-0005-0000-0000-0000B7190000}"/>
    <cellStyle name="40% - Accent4 5 5" xfId="6978" xr:uid="{00000000-0005-0000-0000-0000B8190000}"/>
    <cellStyle name="40% - Accent4 5 5 2" xfId="6979" xr:uid="{00000000-0005-0000-0000-0000B9190000}"/>
    <cellStyle name="40% - Accent4 5 5 3" xfId="6980" xr:uid="{00000000-0005-0000-0000-0000BA190000}"/>
    <cellStyle name="40% - Accent4 5 6" xfId="6981" xr:uid="{00000000-0005-0000-0000-0000BB190000}"/>
    <cellStyle name="40% - Accent4 5 6 2" xfId="6982" xr:uid="{00000000-0005-0000-0000-0000BC190000}"/>
    <cellStyle name="40% - Accent4 5 6 3" xfId="6983" xr:uid="{00000000-0005-0000-0000-0000BD190000}"/>
    <cellStyle name="40% - Accent4 5 7" xfId="6984" xr:uid="{00000000-0005-0000-0000-0000BE190000}"/>
    <cellStyle name="40% - Accent4 5 7 2" xfId="6985" xr:uid="{00000000-0005-0000-0000-0000BF190000}"/>
    <cellStyle name="40% - Accent4 5 7 3" xfId="6986" xr:uid="{00000000-0005-0000-0000-0000C0190000}"/>
    <cellStyle name="40% - Accent4 5 8" xfId="6987" xr:uid="{00000000-0005-0000-0000-0000C1190000}"/>
    <cellStyle name="40% - Accent4 5 9" xfId="6988" xr:uid="{00000000-0005-0000-0000-0000C2190000}"/>
    <cellStyle name="40% - Accent4 6" xfId="6989" xr:uid="{00000000-0005-0000-0000-0000C3190000}"/>
    <cellStyle name="40% - Accent4 6 2" xfId="6990" xr:uid="{00000000-0005-0000-0000-0000C4190000}"/>
    <cellStyle name="40% - Accent4 6 2 2" xfId="6991" xr:uid="{00000000-0005-0000-0000-0000C5190000}"/>
    <cellStyle name="40% - Accent4 6 2 2 2" xfId="6992" xr:uid="{00000000-0005-0000-0000-0000C6190000}"/>
    <cellStyle name="40% - Accent4 6 2 2 2 2" xfId="6993" xr:uid="{00000000-0005-0000-0000-0000C7190000}"/>
    <cellStyle name="40% - Accent4 6 2 2 2 3" xfId="6994" xr:uid="{00000000-0005-0000-0000-0000C8190000}"/>
    <cellStyle name="40% - Accent4 6 2 2 3" xfId="6995" xr:uid="{00000000-0005-0000-0000-0000C9190000}"/>
    <cellStyle name="40% - Accent4 6 2 2 3 2" xfId="6996" xr:uid="{00000000-0005-0000-0000-0000CA190000}"/>
    <cellStyle name="40% - Accent4 6 2 2 3 3" xfId="6997" xr:uid="{00000000-0005-0000-0000-0000CB190000}"/>
    <cellStyle name="40% - Accent4 6 2 2 4" xfId="6998" xr:uid="{00000000-0005-0000-0000-0000CC190000}"/>
    <cellStyle name="40% - Accent4 6 2 2 5" xfId="6999" xr:uid="{00000000-0005-0000-0000-0000CD190000}"/>
    <cellStyle name="40% - Accent4 6 2 2 6" xfId="7000" xr:uid="{00000000-0005-0000-0000-0000CE190000}"/>
    <cellStyle name="40% - Accent4 6 2 2 7" xfId="7001" xr:uid="{00000000-0005-0000-0000-0000CF190000}"/>
    <cellStyle name="40% - Accent4 6 2 2 8" xfId="7002" xr:uid="{00000000-0005-0000-0000-0000D0190000}"/>
    <cellStyle name="40% - Accent4 6 2 3" xfId="7003" xr:uid="{00000000-0005-0000-0000-0000D1190000}"/>
    <cellStyle name="40% - Accent4 6 2 3 2" xfId="7004" xr:uid="{00000000-0005-0000-0000-0000D2190000}"/>
    <cellStyle name="40% - Accent4 6 2 3 3" xfId="7005" xr:uid="{00000000-0005-0000-0000-0000D3190000}"/>
    <cellStyle name="40% - Accent4 6 2 4" xfId="7006" xr:uid="{00000000-0005-0000-0000-0000D4190000}"/>
    <cellStyle name="40% - Accent4 6 2 4 2" xfId="7007" xr:uid="{00000000-0005-0000-0000-0000D5190000}"/>
    <cellStyle name="40% - Accent4 6 2 4 3" xfId="7008" xr:uid="{00000000-0005-0000-0000-0000D6190000}"/>
    <cellStyle name="40% - Accent4 6 2 5" xfId="7009" xr:uid="{00000000-0005-0000-0000-0000D7190000}"/>
    <cellStyle name="40% - Accent4 6 2 5 2" xfId="7010" xr:uid="{00000000-0005-0000-0000-0000D8190000}"/>
    <cellStyle name="40% - Accent4 6 2 6" xfId="7011" xr:uid="{00000000-0005-0000-0000-0000D9190000}"/>
    <cellStyle name="40% - Accent4 6 2 7" xfId="7012" xr:uid="{00000000-0005-0000-0000-0000DA190000}"/>
    <cellStyle name="40% - Accent4 6 2 8" xfId="7013" xr:uid="{00000000-0005-0000-0000-0000DB190000}"/>
    <cellStyle name="40% - Accent4 6 2 9" xfId="7014" xr:uid="{00000000-0005-0000-0000-0000DC190000}"/>
    <cellStyle name="40% - Accent4 6 3" xfId="7015" xr:uid="{00000000-0005-0000-0000-0000DD190000}"/>
    <cellStyle name="40% - Accent4 6 3 2" xfId="7016" xr:uid="{00000000-0005-0000-0000-0000DE190000}"/>
    <cellStyle name="40% - Accent4 6 3 2 2" xfId="7017" xr:uid="{00000000-0005-0000-0000-0000DF190000}"/>
    <cellStyle name="40% - Accent4 6 3 2 3" xfId="7018" xr:uid="{00000000-0005-0000-0000-0000E0190000}"/>
    <cellStyle name="40% - Accent4 6 3 3" xfId="7019" xr:uid="{00000000-0005-0000-0000-0000E1190000}"/>
    <cellStyle name="40% - Accent4 6 3 3 2" xfId="7020" xr:uid="{00000000-0005-0000-0000-0000E2190000}"/>
    <cellStyle name="40% - Accent4 6 3 4" xfId="7021" xr:uid="{00000000-0005-0000-0000-0000E3190000}"/>
    <cellStyle name="40% - Accent4 6 4" xfId="7022" xr:uid="{00000000-0005-0000-0000-0000E4190000}"/>
    <cellStyle name="40% - Accent4 6 5" xfId="7023" xr:uid="{00000000-0005-0000-0000-0000E5190000}"/>
    <cellStyle name="40% - Accent4 6_Dec monthly report" xfId="7024" xr:uid="{00000000-0005-0000-0000-0000E6190000}"/>
    <cellStyle name="40% - Accent4 7" xfId="7025" xr:uid="{00000000-0005-0000-0000-0000E7190000}"/>
    <cellStyle name="40% - Accent4 7 2" xfId="7026" xr:uid="{00000000-0005-0000-0000-0000E8190000}"/>
    <cellStyle name="40% - Accent4 7 3" xfId="7027" xr:uid="{00000000-0005-0000-0000-0000E9190000}"/>
    <cellStyle name="40% - Accent4 7 4" xfId="7028" xr:uid="{00000000-0005-0000-0000-0000EA190000}"/>
    <cellStyle name="40% - Accent4 8" xfId="7029" xr:uid="{00000000-0005-0000-0000-0000EB190000}"/>
    <cellStyle name="40% - Accent4 8 2" xfId="7030" xr:uid="{00000000-0005-0000-0000-0000EC190000}"/>
    <cellStyle name="40% - Accent4 8 2 2" xfId="7031" xr:uid="{00000000-0005-0000-0000-0000ED190000}"/>
    <cellStyle name="40% - Accent4 8 2 3" xfId="7032" xr:uid="{00000000-0005-0000-0000-0000EE190000}"/>
    <cellStyle name="40% - Accent4 8 2 3 2" xfId="7033" xr:uid="{00000000-0005-0000-0000-0000EF190000}"/>
    <cellStyle name="40% - Accent4 8 3" xfId="7034" xr:uid="{00000000-0005-0000-0000-0000F0190000}"/>
    <cellStyle name="40% - Accent4 8 3 2" xfId="7035" xr:uid="{00000000-0005-0000-0000-0000F1190000}"/>
    <cellStyle name="40% - Accent4 8 3 3" xfId="7036" xr:uid="{00000000-0005-0000-0000-0000F2190000}"/>
    <cellStyle name="40% - Accent4 8 4" xfId="7037" xr:uid="{00000000-0005-0000-0000-0000F3190000}"/>
    <cellStyle name="40% - Accent4 8 4 2" xfId="7038" xr:uid="{00000000-0005-0000-0000-0000F4190000}"/>
    <cellStyle name="40% - Accent4 8 5" xfId="7039" xr:uid="{00000000-0005-0000-0000-0000F5190000}"/>
    <cellStyle name="40% - Accent4 8 6" xfId="7040" xr:uid="{00000000-0005-0000-0000-0000F6190000}"/>
    <cellStyle name="40% - Accent4 8 7" xfId="7041" xr:uid="{00000000-0005-0000-0000-0000F7190000}"/>
    <cellStyle name="40% - Accent4 8 8" xfId="7042" xr:uid="{00000000-0005-0000-0000-0000F8190000}"/>
    <cellStyle name="40% - Accent4 9" xfId="7043" xr:uid="{00000000-0005-0000-0000-0000F9190000}"/>
    <cellStyle name="40% - Accent4 9 2" xfId="7044" xr:uid="{00000000-0005-0000-0000-0000FA190000}"/>
    <cellStyle name="40% - Accent4 9 2 2" xfId="7045" xr:uid="{00000000-0005-0000-0000-0000FB190000}"/>
    <cellStyle name="40% - Accent4 9 2 3" xfId="7046" xr:uid="{00000000-0005-0000-0000-0000FC190000}"/>
    <cellStyle name="40% - Accent4 9 3" xfId="7047" xr:uid="{00000000-0005-0000-0000-0000FD190000}"/>
    <cellStyle name="40% - Accent4 9 3 2" xfId="7048" xr:uid="{00000000-0005-0000-0000-0000FE190000}"/>
    <cellStyle name="40% - Accent4 9 3 3" xfId="7049" xr:uid="{00000000-0005-0000-0000-0000FF190000}"/>
    <cellStyle name="40% - Accent4 9 4" xfId="7050" xr:uid="{00000000-0005-0000-0000-0000001A0000}"/>
    <cellStyle name="40% - Accent4 9 4 2" xfId="7051" xr:uid="{00000000-0005-0000-0000-0000011A0000}"/>
    <cellStyle name="40% - Accent4 9 5" xfId="7052" xr:uid="{00000000-0005-0000-0000-0000021A0000}"/>
    <cellStyle name="40% - Accent4 9 6" xfId="7053" xr:uid="{00000000-0005-0000-0000-0000031A0000}"/>
    <cellStyle name="40% - Accent4 9 7" xfId="7054" xr:uid="{00000000-0005-0000-0000-0000041A0000}"/>
    <cellStyle name="40% - Accent4 9 8" xfId="7055" xr:uid="{00000000-0005-0000-0000-0000051A0000}"/>
    <cellStyle name="40% - Accent5 10" xfId="7056" xr:uid="{00000000-0005-0000-0000-0000061A0000}"/>
    <cellStyle name="40% - Accent5 10 2" xfId="7057" xr:uid="{00000000-0005-0000-0000-0000071A0000}"/>
    <cellStyle name="40% - Accent5 10 2 2" xfId="7058" xr:uid="{00000000-0005-0000-0000-0000081A0000}"/>
    <cellStyle name="40% - Accent5 10 2 3" xfId="7059" xr:uid="{00000000-0005-0000-0000-0000091A0000}"/>
    <cellStyle name="40% - Accent5 10 3" xfId="7060" xr:uid="{00000000-0005-0000-0000-00000A1A0000}"/>
    <cellStyle name="40% - Accent5 10 4" xfId="7061" xr:uid="{00000000-0005-0000-0000-00000B1A0000}"/>
    <cellStyle name="40% - Accent5 10 4 2" xfId="7062" xr:uid="{00000000-0005-0000-0000-00000C1A0000}"/>
    <cellStyle name="40% - Accent5 10 5" xfId="7063" xr:uid="{00000000-0005-0000-0000-00000D1A0000}"/>
    <cellStyle name="40% - Accent5 11" xfId="7064" xr:uid="{00000000-0005-0000-0000-00000E1A0000}"/>
    <cellStyle name="40% - Accent5 11 2" xfId="7065" xr:uid="{00000000-0005-0000-0000-00000F1A0000}"/>
    <cellStyle name="40% - Accent5 11 3" xfId="7066" xr:uid="{00000000-0005-0000-0000-0000101A0000}"/>
    <cellStyle name="40% - Accent5 11 3 2" xfId="7067" xr:uid="{00000000-0005-0000-0000-0000111A0000}"/>
    <cellStyle name="40% - Accent5 12" xfId="7068" xr:uid="{00000000-0005-0000-0000-0000121A0000}"/>
    <cellStyle name="40% - Accent5 12 2" xfId="7069" xr:uid="{00000000-0005-0000-0000-0000131A0000}"/>
    <cellStyle name="40% - Accent5 12 3" xfId="7070" xr:uid="{00000000-0005-0000-0000-0000141A0000}"/>
    <cellStyle name="40% - Accent5 13" xfId="7071" xr:uid="{00000000-0005-0000-0000-0000151A0000}"/>
    <cellStyle name="40% - Accent5 13 2" xfId="7072" xr:uid="{00000000-0005-0000-0000-0000161A0000}"/>
    <cellStyle name="40% - Accent5 13 3" xfId="7073" xr:uid="{00000000-0005-0000-0000-0000171A0000}"/>
    <cellStyle name="40% - Accent5 14" xfId="7074" xr:uid="{00000000-0005-0000-0000-0000181A0000}"/>
    <cellStyle name="40% - Accent5 14 2" xfId="7075" xr:uid="{00000000-0005-0000-0000-0000191A0000}"/>
    <cellStyle name="40% - Accent5 14 3" xfId="7076" xr:uid="{00000000-0005-0000-0000-00001A1A0000}"/>
    <cellStyle name="40% - Accent5 15" xfId="7077" xr:uid="{00000000-0005-0000-0000-00001B1A0000}"/>
    <cellStyle name="40% - Accent5 15 2" xfId="7078" xr:uid="{00000000-0005-0000-0000-00001C1A0000}"/>
    <cellStyle name="40% - Accent5 15 3" xfId="7079" xr:uid="{00000000-0005-0000-0000-00001D1A0000}"/>
    <cellStyle name="40% - Accent5 16" xfId="7080" xr:uid="{00000000-0005-0000-0000-00001E1A0000}"/>
    <cellStyle name="40% - Accent5 16 2" xfId="7081" xr:uid="{00000000-0005-0000-0000-00001F1A0000}"/>
    <cellStyle name="40% - Accent5 16 3" xfId="7082" xr:uid="{00000000-0005-0000-0000-0000201A0000}"/>
    <cellStyle name="40% - Accent5 17" xfId="7083" xr:uid="{00000000-0005-0000-0000-0000211A0000}"/>
    <cellStyle name="40% - Accent5 17 2" xfId="7084" xr:uid="{00000000-0005-0000-0000-0000221A0000}"/>
    <cellStyle name="40% - Accent5 17 3" xfId="7085" xr:uid="{00000000-0005-0000-0000-0000231A0000}"/>
    <cellStyle name="40% - Accent5 18" xfId="7086" xr:uid="{00000000-0005-0000-0000-0000241A0000}"/>
    <cellStyle name="40% - Accent5 18 2" xfId="7087" xr:uid="{00000000-0005-0000-0000-0000251A0000}"/>
    <cellStyle name="40% - Accent5 18 3" xfId="7088" xr:uid="{00000000-0005-0000-0000-0000261A0000}"/>
    <cellStyle name="40% - Accent5 19" xfId="7089" xr:uid="{00000000-0005-0000-0000-0000271A0000}"/>
    <cellStyle name="40% - Accent5 19 2" xfId="7090" xr:uid="{00000000-0005-0000-0000-0000281A0000}"/>
    <cellStyle name="40% - Accent5 19 3" xfId="7091" xr:uid="{00000000-0005-0000-0000-0000291A0000}"/>
    <cellStyle name="40% - Accent5 2" xfId="7092" xr:uid="{00000000-0005-0000-0000-00002A1A0000}"/>
    <cellStyle name="40% - Accent5 2 10" xfId="7093" xr:uid="{00000000-0005-0000-0000-00002B1A0000}"/>
    <cellStyle name="40% - Accent5 2 10 2" xfId="7094" xr:uid="{00000000-0005-0000-0000-00002C1A0000}"/>
    <cellStyle name="40% - Accent5 2 10 3" xfId="7095" xr:uid="{00000000-0005-0000-0000-00002D1A0000}"/>
    <cellStyle name="40% - Accent5 2 11" xfId="7096" xr:uid="{00000000-0005-0000-0000-00002E1A0000}"/>
    <cellStyle name="40% - Accent5 2 11 2" xfId="7097" xr:uid="{00000000-0005-0000-0000-00002F1A0000}"/>
    <cellStyle name="40% - Accent5 2 11 3" xfId="7098" xr:uid="{00000000-0005-0000-0000-0000301A0000}"/>
    <cellStyle name="40% - Accent5 2 12" xfId="7099" xr:uid="{00000000-0005-0000-0000-0000311A0000}"/>
    <cellStyle name="40% - Accent5 2 12 2" xfId="7100" xr:uid="{00000000-0005-0000-0000-0000321A0000}"/>
    <cellStyle name="40% - Accent5 2 12 3" xfId="7101" xr:uid="{00000000-0005-0000-0000-0000331A0000}"/>
    <cellStyle name="40% - Accent5 2 13" xfId="7102" xr:uid="{00000000-0005-0000-0000-0000341A0000}"/>
    <cellStyle name="40% - Accent5 2 14" xfId="7103" xr:uid="{00000000-0005-0000-0000-0000351A0000}"/>
    <cellStyle name="40% - Accent5 2 2" xfId="7104" xr:uid="{00000000-0005-0000-0000-0000361A0000}"/>
    <cellStyle name="40% - Accent5 2 2 2" xfId="7105" xr:uid="{00000000-0005-0000-0000-0000371A0000}"/>
    <cellStyle name="40% - Accent5 2 2 2 2" xfId="7106" xr:uid="{00000000-0005-0000-0000-0000381A0000}"/>
    <cellStyle name="40% - Accent5 2 2 2 3" xfId="7107" xr:uid="{00000000-0005-0000-0000-0000391A0000}"/>
    <cellStyle name="40% - Accent5 2 2 2 4" xfId="7108" xr:uid="{00000000-0005-0000-0000-00003A1A0000}"/>
    <cellStyle name="40% - Accent5 2 2 3" xfId="7109" xr:uid="{00000000-0005-0000-0000-00003B1A0000}"/>
    <cellStyle name="40% - Accent5 2 2 3 2" xfId="7110" xr:uid="{00000000-0005-0000-0000-00003C1A0000}"/>
    <cellStyle name="40% - Accent5 2 2 3 3" xfId="7111" xr:uid="{00000000-0005-0000-0000-00003D1A0000}"/>
    <cellStyle name="40% - Accent5 2 2 4" xfId="7112" xr:uid="{00000000-0005-0000-0000-00003E1A0000}"/>
    <cellStyle name="40% - Accent5 2 2 4 2" xfId="7113" xr:uid="{00000000-0005-0000-0000-00003F1A0000}"/>
    <cellStyle name="40% - Accent5 2 2 4 3" xfId="7114" xr:uid="{00000000-0005-0000-0000-0000401A0000}"/>
    <cellStyle name="40% - Accent5 2 2 5" xfId="7115" xr:uid="{00000000-0005-0000-0000-0000411A0000}"/>
    <cellStyle name="40% - Accent5 2 2 6" xfId="7116" xr:uid="{00000000-0005-0000-0000-0000421A0000}"/>
    <cellStyle name="40% - Accent5 2 2 7" xfId="7117" xr:uid="{00000000-0005-0000-0000-0000431A0000}"/>
    <cellStyle name="40% - Accent5 2 2 8" xfId="7118" xr:uid="{00000000-0005-0000-0000-0000441A0000}"/>
    <cellStyle name="40% - Accent5 2 2_Dec monthly report" xfId="7119" xr:uid="{00000000-0005-0000-0000-0000451A0000}"/>
    <cellStyle name="40% - Accent5 2 3" xfId="7120" xr:uid="{00000000-0005-0000-0000-0000461A0000}"/>
    <cellStyle name="40% - Accent5 2 3 10" xfId="7121" xr:uid="{00000000-0005-0000-0000-0000471A0000}"/>
    <cellStyle name="40% - Accent5 2 3 11" xfId="7122" xr:uid="{00000000-0005-0000-0000-0000481A0000}"/>
    <cellStyle name="40% - Accent5 2 3 2" xfId="7123" xr:uid="{00000000-0005-0000-0000-0000491A0000}"/>
    <cellStyle name="40% - Accent5 2 3 2 10" xfId="7124" xr:uid="{00000000-0005-0000-0000-00004A1A0000}"/>
    <cellStyle name="40% - Accent5 2 3 2 2" xfId="7125" xr:uid="{00000000-0005-0000-0000-00004B1A0000}"/>
    <cellStyle name="40% - Accent5 2 3 2 2 2" xfId="7126" xr:uid="{00000000-0005-0000-0000-00004C1A0000}"/>
    <cellStyle name="40% - Accent5 2 3 2 2 2 2" xfId="7127" xr:uid="{00000000-0005-0000-0000-00004D1A0000}"/>
    <cellStyle name="40% - Accent5 2 3 2 2 2 3" xfId="7128" xr:uid="{00000000-0005-0000-0000-00004E1A0000}"/>
    <cellStyle name="40% - Accent5 2 3 2 2 3" xfId="7129" xr:uid="{00000000-0005-0000-0000-00004F1A0000}"/>
    <cellStyle name="40% - Accent5 2 3 2 2 3 2" xfId="7130" xr:uid="{00000000-0005-0000-0000-0000501A0000}"/>
    <cellStyle name="40% - Accent5 2 3 2 2 3 3" xfId="7131" xr:uid="{00000000-0005-0000-0000-0000511A0000}"/>
    <cellStyle name="40% - Accent5 2 3 2 2 4" xfId="7132" xr:uid="{00000000-0005-0000-0000-0000521A0000}"/>
    <cellStyle name="40% - Accent5 2 3 2 2 5" xfId="7133" xr:uid="{00000000-0005-0000-0000-0000531A0000}"/>
    <cellStyle name="40% - Accent5 2 3 2 2 6" xfId="7134" xr:uid="{00000000-0005-0000-0000-0000541A0000}"/>
    <cellStyle name="40% - Accent5 2 3 2 2 7" xfId="7135" xr:uid="{00000000-0005-0000-0000-0000551A0000}"/>
    <cellStyle name="40% - Accent5 2 3 2 2 8" xfId="7136" xr:uid="{00000000-0005-0000-0000-0000561A0000}"/>
    <cellStyle name="40% - Accent5 2 3 2 3" xfId="7137" xr:uid="{00000000-0005-0000-0000-0000571A0000}"/>
    <cellStyle name="40% - Accent5 2 3 2 3 2" xfId="7138" xr:uid="{00000000-0005-0000-0000-0000581A0000}"/>
    <cellStyle name="40% - Accent5 2 3 2 3 2 2" xfId="7139" xr:uid="{00000000-0005-0000-0000-0000591A0000}"/>
    <cellStyle name="40% - Accent5 2 3 2 3 2 3" xfId="7140" xr:uid="{00000000-0005-0000-0000-00005A1A0000}"/>
    <cellStyle name="40% - Accent5 2 3 2 3 3" xfId="7141" xr:uid="{00000000-0005-0000-0000-00005B1A0000}"/>
    <cellStyle name="40% - Accent5 2 3 2 3 3 2" xfId="7142" xr:uid="{00000000-0005-0000-0000-00005C1A0000}"/>
    <cellStyle name="40% - Accent5 2 3 2 3 4" xfId="7143" xr:uid="{00000000-0005-0000-0000-00005D1A0000}"/>
    <cellStyle name="40% - Accent5 2 3 2 4" xfId="7144" xr:uid="{00000000-0005-0000-0000-00005E1A0000}"/>
    <cellStyle name="40% - Accent5 2 3 2 4 2" xfId="7145" xr:uid="{00000000-0005-0000-0000-00005F1A0000}"/>
    <cellStyle name="40% - Accent5 2 3 2 4 3" xfId="7146" xr:uid="{00000000-0005-0000-0000-0000601A0000}"/>
    <cellStyle name="40% - Accent5 2 3 2 5" xfId="7147" xr:uid="{00000000-0005-0000-0000-0000611A0000}"/>
    <cellStyle name="40% - Accent5 2 3 2 5 2" xfId="7148" xr:uid="{00000000-0005-0000-0000-0000621A0000}"/>
    <cellStyle name="40% - Accent5 2 3 2 5 3" xfId="7149" xr:uid="{00000000-0005-0000-0000-0000631A0000}"/>
    <cellStyle name="40% - Accent5 2 3 2 6" xfId="7150" xr:uid="{00000000-0005-0000-0000-0000641A0000}"/>
    <cellStyle name="40% - Accent5 2 3 2 6 2" xfId="7151" xr:uid="{00000000-0005-0000-0000-0000651A0000}"/>
    <cellStyle name="40% - Accent5 2 3 2 7" xfId="7152" xr:uid="{00000000-0005-0000-0000-0000661A0000}"/>
    <cellStyle name="40% - Accent5 2 3 2 8" xfId="7153" xr:uid="{00000000-0005-0000-0000-0000671A0000}"/>
    <cellStyle name="40% - Accent5 2 3 2 9" xfId="7154" xr:uid="{00000000-0005-0000-0000-0000681A0000}"/>
    <cellStyle name="40% - Accent5 2 3 3" xfId="7155" xr:uid="{00000000-0005-0000-0000-0000691A0000}"/>
    <cellStyle name="40% - Accent5 2 3 3 2" xfId="7156" xr:uid="{00000000-0005-0000-0000-00006A1A0000}"/>
    <cellStyle name="40% - Accent5 2 3 3 2 2" xfId="7157" xr:uid="{00000000-0005-0000-0000-00006B1A0000}"/>
    <cellStyle name="40% - Accent5 2 3 3 2 3" xfId="7158" xr:uid="{00000000-0005-0000-0000-00006C1A0000}"/>
    <cellStyle name="40% - Accent5 2 3 3 3" xfId="7159" xr:uid="{00000000-0005-0000-0000-00006D1A0000}"/>
    <cellStyle name="40% - Accent5 2 3 3 3 2" xfId="7160" xr:uid="{00000000-0005-0000-0000-00006E1A0000}"/>
    <cellStyle name="40% - Accent5 2 3 3 3 3" xfId="7161" xr:uid="{00000000-0005-0000-0000-00006F1A0000}"/>
    <cellStyle name="40% - Accent5 2 3 3 4" xfId="7162" xr:uid="{00000000-0005-0000-0000-0000701A0000}"/>
    <cellStyle name="40% - Accent5 2 3 3 5" xfId="7163" xr:uid="{00000000-0005-0000-0000-0000711A0000}"/>
    <cellStyle name="40% - Accent5 2 3 3 6" xfId="7164" xr:uid="{00000000-0005-0000-0000-0000721A0000}"/>
    <cellStyle name="40% - Accent5 2 3 3 7" xfId="7165" xr:uid="{00000000-0005-0000-0000-0000731A0000}"/>
    <cellStyle name="40% - Accent5 2 3 3 8" xfId="7166" xr:uid="{00000000-0005-0000-0000-0000741A0000}"/>
    <cellStyle name="40% - Accent5 2 3 4" xfId="7167" xr:uid="{00000000-0005-0000-0000-0000751A0000}"/>
    <cellStyle name="40% - Accent5 2 3 4 2" xfId="7168" xr:uid="{00000000-0005-0000-0000-0000761A0000}"/>
    <cellStyle name="40% - Accent5 2 3 4 2 2" xfId="7169" xr:uid="{00000000-0005-0000-0000-0000771A0000}"/>
    <cellStyle name="40% - Accent5 2 3 4 2 3" xfId="7170" xr:uid="{00000000-0005-0000-0000-0000781A0000}"/>
    <cellStyle name="40% - Accent5 2 3 4 3" xfId="7171" xr:uid="{00000000-0005-0000-0000-0000791A0000}"/>
    <cellStyle name="40% - Accent5 2 3 4 3 2" xfId="7172" xr:uid="{00000000-0005-0000-0000-00007A1A0000}"/>
    <cellStyle name="40% - Accent5 2 3 4 4" xfId="7173" xr:uid="{00000000-0005-0000-0000-00007B1A0000}"/>
    <cellStyle name="40% - Accent5 2 3 5" xfId="7174" xr:uid="{00000000-0005-0000-0000-00007C1A0000}"/>
    <cellStyle name="40% - Accent5 2 3 5 2" xfId="7175" xr:uid="{00000000-0005-0000-0000-00007D1A0000}"/>
    <cellStyle name="40% - Accent5 2 3 5 3" xfId="7176" xr:uid="{00000000-0005-0000-0000-00007E1A0000}"/>
    <cellStyle name="40% - Accent5 2 3 6" xfId="7177" xr:uid="{00000000-0005-0000-0000-00007F1A0000}"/>
    <cellStyle name="40% - Accent5 2 3 6 2" xfId="7178" xr:uid="{00000000-0005-0000-0000-0000801A0000}"/>
    <cellStyle name="40% - Accent5 2 3 6 3" xfId="7179" xr:uid="{00000000-0005-0000-0000-0000811A0000}"/>
    <cellStyle name="40% - Accent5 2 3 7" xfId="7180" xr:uid="{00000000-0005-0000-0000-0000821A0000}"/>
    <cellStyle name="40% - Accent5 2 3 7 2" xfId="7181" xr:uid="{00000000-0005-0000-0000-0000831A0000}"/>
    <cellStyle name="40% - Accent5 2 3 8" xfId="7182" xr:uid="{00000000-0005-0000-0000-0000841A0000}"/>
    <cellStyle name="40% - Accent5 2 3 9" xfId="7183" xr:uid="{00000000-0005-0000-0000-0000851A0000}"/>
    <cellStyle name="40% - Accent5 2 4" xfId="7184" xr:uid="{00000000-0005-0000-0000-0000861A0000}"/>
    <cellStyle name="40% - Accent5 2 4 10" xfId="7185" xr:uid="{00000000-0005-0000-0000-0000871A0000}"/>
    <cellStyle name="40% - Accent5 2 4 11" xfId="7186" xr:uid="{00000000-0005-0000-0000-0000881A0000}"/>
    <cellStyle name="40% - Accent5 2 4 2" xfId="7187" xr:uid="{00000000-0005-0000-0000-0000891A0000}"/>
    <cellStyle name="40% - Accent5 2 4 2 10" xfId="7188" xr:uid="{00000000-0005-0000-0000-00008A1A0000}"/>
    <cellStyle name="40% - Accent5 2 4 2 2" xfId="7189" xr:uid="{00000000-0005-0000-0000-00008B1A0000}"/>
    <cellStyle name="40% - Accent5 2 4 2 2 2" xfId="7190" xr:uid="{00000000-0005-0000-0000-00008C1A0000}"/>
    <cellStyle name="40% - Accent5 2 4 2 2 2 2" xfId="7191" xr:uid="{00000000-0005-0000-0000-00008D1A0000}"/>
    <cellStyle name="40% - Accent5 2 4 2 2 2 3" xfId="7192" xr:uid="{00000000-0005-0000-0000-00008E1A0000}"/>
    <cellStyle name="40% - Accent5 2 4 2 2 3" xfId="7193" xr:uid="{00000000-0005-0000-0000-00008F1A0000}"/>
    <cellStyle name="40% - Accent5 2 4 2 2 3 2" xfId="7194" xr:uid="{00000000-0005-0000-0000-0000901A0000}"/>
    <cellStyle name="40% - Accent5 2 4 2 2 3 3" xfId="7195" xr:uid="{00000000-0005-0000-0000-0000911A0000}"/>
    <cellStyle name="40% - Accent5 2 4 2 2 4" xfId="7196" xr:uid="{00000000-0005-0000-0000-0000921A0000}"/>
    <cellStyle name="40% - Accent5 2 4 2 2 5" xfId="7197" xr:uid="{00000000-0005-0000-0000-0000931A0000}"/>
    <cellStyle name="40% - Accent5 2 4 2 2 6" xfId="7198" xr:uid="{00000000-0005-0000-0000-0000941A0000}"/>
    <cellStyle name="40% - Accent5 2 4 2 2 7" xfId="7199" xr:uid="{00000000-0005-0000-0000-0000951A0000}"/>
    <cellStyle name="40% - Accent5 2 4 2 2 8" xfId="7200" xr:uid="{00000000-0005-0000-0000-0000961A0000}"/>
    <cellStyle name="40% - Accent5 2 4 2 3" xfId="7201" xr:uid="{00000000-0005-0000-0000-0000971A0000}"/>
    <cellStyle name="40% - Accent5 2 4 2 3 2" xfId="7202" xr:uid="{00000000-0005-0000-0000-0000981A0000}"/>
    <cellStyle name="40% - Accent5 2 4 2 3 2 2" xfId="7203" xr:uid="{00000000-0005-0000-0000-0000991A0000}"/>
    <cellStyle name="40% - Accent5 2 4 2 3 2 3" xfId="7204" xr:uid="{00000000-0005-0000-0000-00009A1A0000}"/>
    <cellStyle name="40% - Accent5 2 4 2 3 3" xfId="7205" xr:uid="{00000000-0005-0000-0000-00009B1A0000}"/>
    <cellStyle name="40% - Accent5 2 4 2 3 3 2" xfId="7206" xr:uid="{00000000-0005-0000-0000-00009C1A0000}"/>
    <cellStyle name="40% - Accent5 2 4 2 3 4" xfId="7207" xr:uid="{00000000-0005-0000-0000-00009D1A0000}"/>
    <cellStyle name="40% - Accent5 2 4 2 4" xfId="7208" xr:uid="{00000000-0005-0000-0000-00009E1A0000}"/>
    <cellStyle name="40% - Accent5 2 4 2 4 2" xfId="7209" xr:uid="{00000000-0005-0000-0000-00009F1A0000}"/>
    <cellStyle name="40% - Accent5 2 4 2 4 3" xfId="7210" xr:uid="{00000000-0005-0000-0000-0000A01A0000}"/>
    <cellStyle name="40% - Accent5 2 4 2 5" xfId="7211" xr:uid="{00000000-0005-0000-0000-0000A11A0000}"/>
    <cellStyle name="40% - Accent5 2 4 2 5 2" xfId="7212" xr:uid="{00000000-0005-0000-0000-0000A21A0000}"/>
    <cellStyle name="40% - Accent5 2 4 2 5 3" xfId="7213" xr:uid="{00000000-0005-0000-0000-0000A31A0000}"/>
    <cellStyle name="40% - Accent5 2 4 2 6" xfId="7214" xr:uid="{00000000-0005-0000-0000-0000A41A0000}"/>
    <cellStyle name="40% - Accent5 2 4 2 6 2" xfId="7215" xr:uid="{00000000-0005-0000-0000-0000A51A0000}"/>
    <cellStyle name="40% - Accent5 2 4 2 7" xfId="7216" xr:uid="{00000000-0005-0000-0000-0000A61A0000}"/>
    <cellStyle name="40% - Accent5 2 4 2 8" xfId="7217" xr:uid="{00000000-0005-0000-0000-0000A71A0000}"/>
    <cellStyle name="40% - Accent5 2 4 2 9" xfId="7218" xr:uid="{00000000-0005-0000-0000-0000A81A0000}"/>
    <cellStyle name="40% - Accent5 2 4 3" xfId="7219" xr:uid="{00000000-0005-0000-0000-0000A91A0000}"/>
    <cellStyle name="40% - Accent5 2 4 3 2" xfId="7220" xr:uid="{00000000-0005-0000-0000-0000AA1A0000}"/>
    <cellStyle name="40% - Accent5 2 4 3 2 2" xfId="7221" xr:uid="{00000000-0005-0000-0000-0000AB1A0000}"/>
    <cellStyle name="40% - Accent5 2 4 3 2 3" xfId="7222" xr:uid="{00000000-0005-0000-0000-0000AC1A0000}"/>
    <cellStyle name="40% - Accent5 2 4 3 3" xfId="7223" xr:uid="{00000000-0005-0000-0000-0000AD1A0000}"/>
    <cellStyle name="40% - Accent5 2 4 3 3 2" xfId="7224" xr:uid="{00000000-0005-0000-0000-0000AE1A0000}"/>
    <cellStyle name="40% - Accent5 2 4 3 3 3" xfId="7225" xr:uid="{00000000-0005-0000-0000-0000AF1A0000}"/>
    <cellStyle name="40% - Accent5 2 4 3 4" xfId="7226" xr:uid="{00000000-0005-0000-0000-0000B01A0000}"/>
    <cellStyle name="40% - Accent5 2 4 3 5" xfId="7227" xr:uid="{00000000-0005-0000-0000-0000B11A0000}"/>
    <cellStyle name="40% - Accent5 2 4 3 6" xfId="7228" xr:uid="{00000000-0005-0000-0000-0000B21A0000}"/>
    <cellStyle name="40% - Accent5 2 4 3 7" xfId="7229" xr:uid="{00000000-0005-0000-0000-0000B31A0000}"/>
    <cellStyle name="40% - Accent5 2 4 3 8" xfId="7230" xr:uid="{00000000-0005-0000-0000-0000B41A0000}"/>
    <cellStyle name="40% - Accent5 2 4 4" xfId="7231" xr:uid="{00000000-0005-0000-0000-0000B51A0000}"/>
    <cellStyle name="40% - Accent5 2 4 4 2" xfId="7232" xr:uid="{00000000-0005-0000-0000-0000B61A0000}"/>
    <cellStyle name="40% - Accent5 2 4 4 2 2" xfId="7233" xr:uid="{00000000-0005-0000-0000-0000B71A0000}"/>
    <cellStyle name="40% - Accent5 2 4 4 2 3" xfId="7234" xr:uid="{00000000-0005-0000-0000-0000B81A0000}"/>
    <cellStyle name="40% - Accent5 2 4 4 3" xfId="7235" xr:uid="{00000000-0005-0000-0000-0000B91A0000}"/>
    <cellStyle name="40% - Accent5 2 4 4 3 2" xfId="7236" xr:uid="{00000000-0005-0000-0000-0000BA1A0000}"/>
    <cellStyle name="40% - Accent5 2 4 4 4" xfId="7237" xr:uid="{00000000-0005-0000-0000-0000BB1A0000}"/>
    <cellStyle name="40% - Accent5 2 4 5" xfId="7238" xr:uid="{00000000-0005-0000-0000-0000BC1A0000}"/>
    <cellStyle name="40% - Accent5 2 4 5 2" xfId="7239" xr:uid="{00000000-0005-0000-0000-0000BD1A0000}"/>
    <cellStyle name="40% - Accent5 2 4 5 3" xfId="7240" xr:uid="{00000000-0005-0000-0000-0000BE1A0000}"/>
    <cellStyle name="40% - Accent5 2 4 6" xfId="7241" xr:uid="{00000000-0005-0000-0000-0000BF1A0000}"/>
    <cellStyle name="40% - Accent5 2 4 6 2" xfId="7242" xr:uid="{00000000-0005-0000-0000-0000C01A0000}"/>
    <cellStyle name="40% - Accent5 2 4 6 3" xfId="7243" xr:uid="{00000000-0005-0000-0000-0000C11A0000}"/>
    <cellStyle name="40% - Accent5 2 4 7" xfId="7244" xr:uid="{00000000-0005-0000-0000-0000C21A0000}"/>
    <cellStyle name="40% - Accent5 2 4 7 2" xfId="7245" xr:uid="{00000000-0005-0000-0000-0000C31A0000}"/>
    <cellStyle name="40% - Accent5 2 4 8" xfId="7246" xr:uid="{00000000-0005-0000-0000-0000C41A0000}"/>
    <cellStyle name="40% - Accent5 2 4 9" xfId="7247" xr:uid="{00000000-0005-0000-0000-0000C51A0000}"/>
    <cellStyle name="40% - Accent5 2 5" xfId="7248" xr:uid="{00000000-0005-0000-0000-0000C61A0000}"/>
    <cellStyle name="40% - Accent5 2 5 10" xfId="7249" xr:uid="{00000000-0005-0000-0000-0000C71A0000}"/>
    <cellStyle name="40% - Accent5 2 5 11" xfId="7250" xr:uid="{00000000-0005-0000-0000-0000C81A0000}"/>
    <cellStyle name="40% - Accent5 2 5 2" xfId="7251" xr:uid="{00000000-0005-0000-0000-0000C91A0000}"/>
    <cellStyle name="40% - Accent5 2 5 2 2" xfId="7252" xr:uid="{00000000-0005-0000-0000-0000CA1A0000}"/>
    <cellStyle name="40% - Accent5 2 5 2 2 2" xfId="7253" xr:uid="{00000000-0005-0000-0000-0000CB1A0000}"/>
    <cellStyle name="40% - Accent5 2 5 2 2 2 2" xfId="7254" xr:uid="{00000000-0005-0000-0000-0000CC1A0000}"/>
    <cellStyle name="40% - Accent5 2 5 2 2 2 3" xfId="7255" xr:uid="{00000000-0005-0000-0000-0000CD1A0000}"/>
    <cellStyle name="40% - Accent5 2 5 2 2 3" xfId="7256" xr:uid="{00000000-0005-0000-0000-0000CE1A0000}"/>
    <cellStyle name="40% - Accent5 2 5 2 2 3 2" xfId="7257" xr:uid="{00000000-0005-0000-0000-0000CF1A0000}"/>
    <cellStyle name="40% - Accent5 2 5 2 2 3 3" xfId="7258" xr:uid="{00000000-0005-0000-0000-0000D01A0000}"/>
    <cellStyle name="40% - Accent5 2 5 2 2 4" xfId="7259" xr:uid="{00000000-0005-0000-0000-0000D11A0000}"/>
    <cellStyle name="40% - Accent5 2 5 2 2 5" xfId="7260" xr:uid="{00000000-0005-0000-0000-0000D21A0000}"/>
    <cellStyle name="40% - Accent5 2 5 2 2 6" xfId="7261" xr:uid="{00000000-0005-0000-0000-0000D31A0000}"/>
    <cellStyle name="40% - Accent5 2 5 2 2 7" xfId="7262" xr:uid="{00000000-0005-0000-0000-0000D41A0000}"/>
    <cellStyle name="40% - Accent5 2 5 2 2 8" xfId="7263" xr:uid="{00000000-0005-0000-0000-0000D51A0000}"/>
    <cellStyle name="40% - Accent5 2 5 2 3" xfId="7264" xr:uid="{00000000-0005-0000-0000-0000D61A0000}"/>
    <cellStyle name="40% - Accent5 2 5 2 3 2" xfId="7265" xr:uid="{00000000-0005-0000-0000-0000D71A0000}"/>
    <cellStyle name="40% - Accent5 2 5 2 3 2 2" xfId="7266" xr:uid="{00000000-0005-0000-0000-0000D81A0000}"/>
    <cellStyle name="40% - Accent5 2 5 2 3 2 3" xfId="7267" xr:uid="{00000000-0005-0000-0000-0000D91A0000}"/>
    <cellStyle name="40% - Accent5 2 5 2 3 3" xfId="7268" xr:uid="{00000000-0005-0000-0000-0000DA1A0000}"/>
    <cellStyle name="40% - Accent5 2 5 2 3 3 2" xfId="7269" xr:uid="{00000000-0005-0000-0000-0000DB1A0000}"/>
    <cellStyle name="40% - Accent5 2 5 2 3 4" xfId="7270" xr:uid="{00000000-0005-0000-0000-0000DC1A0000}"/>
    <cellStyle name="40% - Accent5 2 5 2 4" xfId="7271" xr:uid="{00000000-0005-0000-0000-0000DD1A0000}"/>
    <cellStyle name="40% - Accent5 2 5 2 4 2" xfId="7272" xr:uid="{00000000-0005-0000-0000-0000DE1A0000}"/>
    <cellStyle name="40% - Accent5 2 5 2 4 3" xfId="7273" xr:uid="{00000000-0005-0000-0000-0000DF1A0000}"/>
    <cellStyle name="40% - Accent5 2 5 2 5" xfId="7274" xr:uid="{00000000-0005-0000-0000-0000E01A0000}"/>
    <cellStyle name="40% - Accent5 2 5 2 6" xfId="7275" xr:uid="{00000000-0005-0000-0000-0000E11A0000}"/>
    <cellStyle name="40% - Accent5 2 5 2 6 2" xfId="7276" xr:uid="{00000000-0005-0000-0000-0000E21A0000}"/>
    <cellStyle name="40% - Accent5 2 5 2 7" xfId="7277" xr:uid="{00000000-0005-0000-0000-0000E31A0000}"/>
    <cellStyle name="40% - Accent5 2 5 2 8" xfId="7278" xr:uid="{00000000-0005-0000-0000-0000E41A0000}"/>
    <cellStyle name="40% - Accent5 2 5 2 9" xfId="7279" xr:uid="{00000000-0005-0000-0000-0000E51A0000}"/>
    <cellStyle name="40% - Accent5 2 5 3" xfId="7280" xr:uid="{00000000-0005-0000-0000-0000E61A0000}"/>
    <cellStyle name="40% - Accent5 2 5 3 2" xfId="7281" xr:uid="{00000000-0005-0000-0000-0000E71A0000}"/>
    <cellStyle name="40% - Accent5 2 5 3 2 2" xfId="7282" xr:uid="{00000000-0005-0000-0000-0000E81A0000}"/>
    <cellStyle name="40% - Accent5 2 5 3 2 3" xfId="7283" xr:uid="{00000000-0005-0000-0000-0000E91A0000}"/>
    <cellStyle name="40% - Accent5 2 5 3 3" xfId="7284" xr:uid="{00000000-0005-0000-0000-0000EA1A0000}"/>
    <cellStyle name="40% - Accent5 2 5 3 3 2" xfId="7285" xr:uid="{00000000-0005-0000-0000-0000EB1A0000}"/>
    <cellStyle name="40% - Accent5 2 5 3 3 3" xfId="7286" xr:uid="{00000000-0005-0000-0000-0000EC1A0000}"/>
    <cellStyle name="40% - Accent5 2 5 3 4" xfId="7287" xr:uid="{00000000-0005-0000-0000-0000ED1A0000}"/>
    <cellStyle name="40% - Accent5 2 5 3 5" xfId="7288" xr:uid="{00000000-0005-0000-0000-0000EE1A0000}"/>
    <cellStyle name="40% - Accent5 2 5 3 6" xfId="7289" xr:uid="{00000000-0005-0000-0000-0000EF1A0000}"/>
    <cellStyle name="40% - Accent5 2 5 3 7" xfId="7290" xr:uid="{00000000-0005-0000-0000-0000F01A0000}"/>
    <cellStyle name="40% - Accent5 2 5 3 8" xfId="7291" xr:uid="{00000000-0005-0000-0000-0000F11A0000}"/>
    <cellStyle name="40% - Accent5 2 5 4" xfId="7292" xr:uid="{00000000-0005-0000-0000-0000F21A0000}"/>
    <cellStyle name="40% - Accent5 2 5 4 2" xfId="7293" xr:uid="{00000000-0005-0000-0000-0000F31A0000}"/>
    <cellStyle name="40% - Accent5 2 5 4 2 2" xfId="7294" xr:uid="{00000000-0005-0000-0000-0000F41A0000}"/>
    <cellStyle name="40% - Accent5 2 5 4 2 3" xfId="7295" xr:uid="{00000000-0005-0000-0000-0000F51A0000}"/>
    <cellStyle name="40% - Accent5 2 5 4 3" xfId="7296" xr:uid="{00000000-0005-0000-0000-0000F61A0000}"/>
    <cellStyle name="40% - Accent5 2 5 4 3 2" xfId="7297" xr:uid="{00000000-0005-0000-0000-0000F71A0000}"/>
    <cellStyle name="40% - Accent5 2 5 4 4" xfId="7298" xr:uid="{00000000-0005-0000-0000-0000F81A0000}"/>
    <cellStyle name="40% - Accent5 2 5 5" xfId="7299" xr:uid="{00000000-0005-0000-0000-0000F91A0000}"/>
    <cellStyle name="40% - Accent5 2 5 5 2" xfId="7300" xr:uid="{00000000-0005-0000-0000-0000FA1A0000}"/>
    <cellStyle name="40% - Accent5 2 5 5 3" xfId="7301" xr:uid="{00000000-0005-0000-0000-0000FB1A0000}"/>
    <cellStyle name="40% - Accent5 2 5 6" xfId="7302" xr:uid="{00000000-0005-0000-0000-0000FC1A0000}"/>
    <cellStyle name="40% - Accent5 2 5 6 2" xfId="7303" xr:uid="{00000000-0005-0000-0000-0000FD1A0000}"/>
    <cellStyle name="40% - Accent5 2 5 6 3" xfId="7304" xr:uid="{00000000-0005-0000-0000-0000FE1A0000}"/>
    <cellStyle name="40% - Accent5 2 5 7" xfId="7305" xr:uid="{00000000-0005-0000-0000-0000FF1A0000}"/>
    <cellStyle name="40% - Accent5 2 5 7 2" xfId="7306" xr:uid="{00000000-0005-0000-0000-0000001B0000}"/>
    <cellStyle name="40% - Accent5 2 5 8" xfId="7307" xr:uid="{00000000-0005-0000-0000-0000011B0000}"/>
    <cellStyle name="40% - Accent5 2 5 9" xfId="7308" xr:uid="{00000000-0005-0000-0000-0000021B0000}"/>
    <cellStyle name="40% - Accent5 2 6" xfId="7309" xr:uid="{00000000-0005-0000-0000-0000031B0000}"/>
    <cellStyle name="40% - Accent5 2 6 10" xfId="7310" xr:uid="{00000000-0005-0000-0000-0000041B0000}"/>
    <cellStyle name="40% - Accent5 2 6 11" xfId="7311" xr:uid="{00000000-0005-0000-0000-0000051B0000}"/>
    <cellStyle name="40% - Accent5 2 6 2" xfId="7312" xr:uid="{00000000-0005-0000-0000-0000061B0000}"/>
    <cellStyle name="40% - Accent5 2 6 2 2" xfId="7313" xr:uid="{00000000-0005-0000-0000-0000071B0000}"/>
    <cellStyle name="40% - Accent5 2 6 2 2 2" xfId="7314" xr:uid="{00000000-0005-0000-0000-0000081B0000}"/>
    <cellStyle name="40% - Accent5 2 6 2 2 2 2" xfId="7315" xr:uid="{00000000-0005-0000-0000-0000091B0000}"/>
    <cellStyle name="40% - Accent5 2 6 2 2 2 3" xfId="7316" xr:uid="{00000000-0005-0000-0000-00000A1B0000}"/>
    <cellStyle name="40% - Accent5 2 6 2 2 3" xfId="7317" xr:uid="{00000000-0005-0000-0000-00000B1B0000}"/>
    <cellStyle name="40% - Accent5 2 6 2 2 3 2" xfId="7318" xr:uid="{00000000-0005-0000-0000-00000C1B0000}"/>
    <cellStyle name="40% - Accent5 2 6 2 2 3 3" xfId="7319" xr:uid="{00000000-0005-0000-0000-00000D1B0000}"/>
    <cellStyle name="40% - Accent5 2 6 2 2 4" xfId="7320" xr:uid="{00000000-0005-0000-0000-00000E1B0000}"/>
    <cellStyle name="40% - Accent5 2 6 2 2 5" xfId="7321" xr:uid="{00000000-0005-0000-0000-00000F1B0000}"/>
    <cellStyle name="40% - Accent5 2 6 2 2 6" xfId="7322" xr:uid="{00000000-0005-0000-0000-0000101B0000}"/>
    <cellStyle name="40% - Accent5 2 6 2 2 7" xfId="7323" xr:uid="{00000000-0005-0000-0000-0000111B0000}"/>
    <cellStyle name="40% - Accent5 2 6 2 2 8" xfId="7324" xr:uid="{00000000-0005-0000-0000-0000121B0000}"/>
    <cellStyle name="40% - Accent5 2 6 2 3" xfId="7325" xr:uid="{00000000-0005-0000-0000-0000131B0000}"/>
    <cellStyle name="40% - Accent5 2 6 2 3 2" xfId="7326" xr:uid="{00000000-0005-0000-0000-0000141B0000}"/>
    <cellStyle name="40% - Accent5 2 6 2 3 2 2" xfId="7327" xr:uid="{00000000-0005-0000-0000-0000151B0000}"/>
    <cellStyle name="40% - Accent5 2 6 2 3 2 3" xfId="7328" xr:uid="{00000000-0005-0000-0000-0000161B0000}"/>
    <cellStyle name="40% - Accent5 2 6 2 3 3" xfId="7329" xr:uid="{00000000-0005-0000-0000-0000171B0000}"/>
    <cellStyle name="40% - Accent5 2 6 2 3 3 2" xfId="7330" xr:uid="{00000000-0005-0000-0000-0000181B0000}"/>
    <cellStyle name="40% - Accent5 2 6 2 3 4" xfId="7331" xr:uid="{00000000-0005-0000-0000-0000191B0000}"/>
    <cellStyle name="40% - Accent5 2 6 2 4" xfId="7332" xr:uid="{00000000-0005-0000-0000-00001A1B0000}"/>
    <cellStyle name="40% - Accent5 2 6 2 4 2" xfId="7333" xr:uid="{00000000-0005-0000-0000-00001B1B0000}"/>
    <cellStyle name="40% - Accent5 2 6 2 4 3" xfId="7334" xr:uid="{00000000-0005-0000-0000-00001C1B0000}"/>
    <cellStyle name="40% - Accent5 2 6 2 5" xfId="7335" xr:uid="{00000000-0005-0000-0000-00001D1B0000}"/>
    <cellStyle name="40% - Accent5 2 6 2 6" xfId="7336" xr:uid="{00000000-0005-0000-0000-00001E1B0000}"/>
    <cellStyle name="40% - Accent5 2 6 2 6 2" xfId="7337" xr:uid="{00000000-0005-0000-0000-00001F1B0000}"/>
    <cellStyle name="40% - Accent5 2 6 2 7" xfId="7338" xr:uid="{00000000-0005-0000-0000-0000201B0000}"/>
    <cellStyle name="40% - Accent5 2 6 2 8" xfId="7339" xr:uid="{00000000-0005-0000-0000-0000211B0000}"/>
    <cellStyle name="40% - Accent5 2 6 2 9" xfId="7340" xr:uid="{00000000-0005-0000-0000-0000221B0000}"/>
    <cellStyle name="40% - Accent5 2 6 3" xfId="7341" xr:uid="{00000000-0005-0000-0000-0000231B0000}"/>
    <cellStyle name="40% - Accent5 2 6 3 2" xfId="7342" xr:uid="{00000000-0005-0000-0000-0000241B0000}"/>
    <cellStyle name="40% - Accent5 2 6 3 2 2" xfId="7343" xr:uid="{00000000-0005-0000-0000-0000251B0000}"/>
    <cellStyle name="40% - Accent5 2 6 3 2 3" xfId="7344" xr:uid="{00000000-0005-0000-0000-0000261B0000}"/>
    <cellStyle name="40% - Accent5 2 6 3 3" xfId="7345" xr:uid="{00000000-0005-0000-0000-0000271B0000}"/>
    <cellStyle name="40% - Accent5 2 6 3 3 2" xfId="7346" xr:uid="{00000000-0005-0000-0000-0000281B0000}"/>
    <cellStyle name="40% - Accent5 2 6 3 3 3" xfId="7347" xr:uid="{00000000-0005-0000-0000-0000291B0000}"/>
    <cellStyle name="40% - Accent5 2 6 3 4" xfId="7348" xr:uid="{00000000-0005-0000-0000-00002A1B0000}"/>
    <cellStyle name="40% - Accent5 2 6 3 5" xfId="7349" xr:uid="{00000000-0005-0000-0000-00002B1B0000}"/>
    <cellStyle name="40% - Accent5 2 6 3 6" xfId="7350" xr:uid="{00000000-0005-0000-0000-00002C1B0000}"/>
    <cellStyle name="40% - Accent5 2 6 3 7" xfId="7351" xr:uid="{00000000-0005-0000-0000-00002D1B0000}"/>
    <cellStyle name="40% - Accent5 2 6 3 8" xfId="7352" xr:uid="{00000000-0005-0000-0000-00002E1B0000}"/>
    <cellStyle name="40% - Accent5 2 6 4" xfId="7353" xr:uid="{00000000-0005-0000-0000-00002F1B0000}"/>
    <cellStyle name="40% - Accent5 2 6 4 2" xfId="7354" xr:uid="{00000000-0005-0000-0000-0000301B0000}"/>
    <cellStyle name="40% - Accent5 2 6 4 2 2" xfId="7355" xr:uid="{00000000-0005-0000-0000-0000311B0000}"/>
    <cellStyle name="40% - Accent5 2 6 4 2 3" xfId="7356" xr:uid="{00000000-0005-0000-0000-0000321B0000}"/>
    <cellStyle name="40% - Accent5 2 6 4 3" xfId="7357" xr:uid="{00000000-0005-0000-0000-0000331B0000}"/>
    <cellStyle name="40% - Accent5 2 6 4 3 2" xfId="7358" xr:uid="{00000000-0005-0000-0000-0000341B0000}"/>
    <cellStyle name="40% - Accent5 2 6 4 4" xfId="7359" xr:uid="{00000000-0005-0000-0000-0000351B0000}"/>
    <cellStyle name="40% - Accent5 2 6 5" xfId="7360" xr:uid="{00000000-0005-0000-0000-0000361B0000}"/>
    <cellStyle name="40% - Accent5 2 6 5 2" xfId="7361" xr:uid="{00000000-0005-0000-0000-0000371B0000}"/>
    <cellStyle name="40% - Accent5 2 6 5 3" xfId="7362" xr:uid="{00000000-0005-0000-0000-0000381B0000}"/>
    <cellStyle name="40% - Accent5 2 6 6" xfId="7363" xr:uid="{00000000-0005-0000-0000-0000391B0000}"/>
    <cellStyle name="40% - Accent5 2 6 6 2" xfId="7364" xr:uid="{00000000-0005-0000-0000-00003A1B0000}"/>
    <cellStyle name="40% - Accent5 2 6 6 3" xfId="7365" xr:uid="{00000000-0005-0000-0000-00003B1B0000}"/>
    <cellStyle name="40% - Accent5 2 6 7" xfId="7366" xr:uid="{00000000-0005-0000-0000-00003C1B0000}"/>
    <cellStyle name="40% - Accent5 2 6 7 2" xfId="7367" xr:uid="{00000000-0005-0000-0000-00003D1B0000}"/>
    <cellStyle name="40% - Accent5 2 6 8" xfId="7368" xr:uid="{00000000-0005-0000-0000-00003E1B0000}"/>
    <cellStyle name="40% - Accent5 2 6 9" xfId="7369" xr:uid="{00000000-0005-0000-0000-00003F1B0000}"/>
    <cellStyle name="40% - Accent5 2 7" xfId="7370" xr:uid="{00000000-0005-0000-0000-0000401B0000}"/>
    <cellStyle name="40% - Accent5 2 7 2" xfId="7371" xr:uid="{00000000-0005-0000-0000-0000411B0000}"/>
    <cellStyle name="40% - Accent5 2 7 2 2" xfId="7372" xr:uid="{00000000-0005-0000-0000-0000421B0000}"/>
    <cellStyle name="40% - Accent5 2 7 2 3" xfId="7373" xr:uid="{00000000-0005-0000-0000-0000431B0000}"/>
    <cellStyle name="40% - Accent5 2 7 3" xfId="7374" xr:uid="{00000000-0005-0000-0000-0000441B0000}"/>
    <cellStyle name="40% - Accent5 2 7 3 2" xfId="7375" xr:uid="{00000000-0005-0000-0000-0000451B0000}"/>
    <cellStyle name="40% - Accent5 2 7 4" xfId="7376" xr:uid="{00000000-0005-0000-0000-0000461B0000}"/>
    <cellStyle name="40% - Accent5 2 8" xfId="7377" xr:uid="{00000000-0005-0000-0000-0000471B0000}"/>
    <cellStyle name="40% - Accent5 2 8 2" xfId="7378" xr:uid="{00000000-0005-0000-0000-0000481B0000}"/>
    <cellStyle name="40% - Accent5 2 8 3" xfId="7379" xr:uid="{00000000-0005-0000-0000-0000491B0000}"/>
    <cellStyle name="40% - Accent5 2 9" xfId="7380" xr:uid="{00000000-0005-0000-0000-00004A1B0000}"/>
    <cellStyle name="40% - Accent5 2 9 2" xfId="7381" xr:uid="{00000000-0005-0000-0000-00004B1B0000}"/>
    <cellStyle name="40% - Accent5 2 9 3" xfId="7382" xr:uid="{00000000-0005-0000-0000-00004C1B0000}"/>
    <cellStyle name="40% - Accent5 2_Dec monthly report" xfId="7383" xr:uid="{00000000-0005-0000-0000-00004D1B0000}"/>
    <cellStyle name="40% - Accent5 20" xfId="7384" xr:uid="{00000000-0005-0000-0000-00004E1B0000}"/>
    <cellStyle name="40% - Accent5 20 2" xfId="7385" xr:uid="{00000000-0005-0000-0000-00004F1B0000}"/>
    <cellStyle name="40% - Accent5 20 3" xfId="7386" xr:uid="{00000000-0005-0000-0000-0000501B0000}"/>
    <cellStyle name="40% - Accent5 21" xfId="7387" xr:uid="{00000000-0005-0000-0000-0000511B0000}"/>
    <cellStyle name="40% - Accent5 21 2" xfId="7388" xr:uid="{00000000-0005-0000-0000-0000521B0000}"/>
    <cellStyle name="40% - Accent5 21 3" xfId="7389" xr:uid="{00000000-0005-0000-0000-0000531B0000}"/>
    <cellStyle name="40% - Accent5 22" xfId="7390" xr:uid="{00000000-0005-0000-0000-0000541B0000}"/>
    <cellStyle name="40% - Accent5 23" xfId="7391" xr:uid="{00000000-0005-0000-0000-0000551B0000}"/>
    <cellStyle name="40% - Accent5 24" xfId="7392" xr:uid="{00000000-0005-0000-0000-0000561B0000}"/>
    <cellStyle name="40% - Accent5 3" xfId="7393" xr:uid="{00000000-0005-0000-0000-0000571B0000}"/>
    <cellStyle name="40% - Accent5 3 10" xfId="7394" xr:uid="{00000000-0005-0000-0000-0000581B0000}"/>
    <cellStyle name="40% - Accent5 3 11" xfId="7395" xr:uid="{00000000-0005-0000-0000-0000591B0000}"/>
    <cellStyle name="40% - Accent5 3 12" xfId="7396" xr:uid="{00000000-0005-0000-0000-00005A1B0000}"/>
    <cellStyle name="40% - Accent5 3 13" xfId="7397" xr:uid="{00000000-0005-0000-0000-00005B1B0000}"/>
    <cellStyle name="40% - Accent5 3 14" xfId="7398" xr:uid="{00000000-0005-0000-0000-00005C1B0000}"/>
    <cellStyle name="40% - Accent5 3 2" xfId="7399" xr:uid="{00000000-0005-0000-0000-00005D1B0000}"/>
    <cellStyle name="40% - Accent5 3 2 2" xfId="7400" xr:uid="{00000000-0005-0000-0000-00005E1B0000}"/>
    <cellStyle name="40% - Accent5 3 2 2 10" xfId="7401" xr:uid="{00000000-0005-0000-0000-00005F1B0000}"/>
    <cellStyle name="40% - Accent5 3 2 2 2" xfId="7402" xr:uid="{00000000-0005-0000-0000-0000601B0000}"/>
    <cellStyle name="40% - Accent5 3 2 2 2 2" xfId="7403" xr:uid="{00000000-0005-0000-0000-0000611B0000}"/>
    <cellStyle name="40% - Accent5 3 2 2 2 2 2" xfId="7404" xr:uid="{00000000-0005-0000-0000-0000621B0000}"/>
    <cellStyle name="40% - Accent5 3 2 2 2 2 3" xfId="7405" xr:uid="{00000000-0005-0000-0000-0000631B0000}"/>
    <cellStyle name="40% - Accent5 3 2 2 2 3" xfId="7406" xr:uid="{00000000-0005-0000-0000-0000641B0000}"/>
    <cellStyle name="40% - Accent5 3 2 2 2 3 2" xfId="7407" xr:uid="{00000000-0005-0000-0000-0000651B0000}"/>
    <cellStyle name="40% - Accent5 3 2 2 2 3 3" xfId="7408" xr:uid="{00000000-0005-0000-0000-0000661B0000}"/>
    <cellStyle name="40% - Accent5 3 2 2 2 4" xfId="7409" xr:uid="{00000000-0005-0000-0000-0000671B0000}"/>
    <cellStyle name="40% - Accent5 3 2 2 2 5" xfId="7410" xr:uid="{00000000-0005-0000-0000-0000681B0000}"/>
    <cellStyle name="40% - Accent5 3 2 2 2 6" xfId="7411" xr:uid="{00000000-0005-0000-0000-0000691B0000}"/>
    <cellStyle name="40% - Accent5 3 2 2 2 7" xfId="7412" xr:uid="{00000000-0005-0000-0000-00006A1B0000}"/>
    <cellStyle name="40% - Accent5 3 2 2 2 8" xfId="7413" xr:uid="{00000000-0005-0000-0000-00006B1B0000}"/>
    <cellStyle name="40% - Accent5 3 2 2 3" xfId="7414" xr:uid="{00000000-0005-0000-0000-00006C1B0000}"/>
    <cellStyle name="40% - Accent5 3 2 2 3 2" xfId="7415" xr:uid="{00000000-0005-0000-0000-00006D1B0000}"/>
    <cellStyle name="40% - Accent5 3 2 2 3 3" xfId="7416" xr:uid="{00000000-0005-0000-0000-00006E1B0000}"/>
    <cellStyle name="40% - Accent5 3 2 2 4" xfId="7417" xr:uid="{00000000-0005-0000-0000-00006F1B0000}"/>
    <cellStyle name="40% - Accent5 3 2 2 4 2" xfId="7418" xr:uid="{00000000-0005-0000-0000-0000701B0000}"/>
    <cellStyle name="40% - Accent5 3 2 2 4 3" xfId="7419" xr:uid="{00000000-0005-0000-0000-0000711B0000}"/>
    <cellStyle name="40% - Accent5 3 2 2 5" xfId="7420" xr:uid="{00000000-0005-0000-0000-0000721B0000}"/>
    <cellStyle name="40% - Accent5 3 2 2 5 2" xfId="7421" xr:uid="{00000000-0005-0000-0000-0000731B0000}"/>
    <cellStyle name="40% - Accent5 3 2 2 5 3" xfId="7422" xr:uid="{00000000-0005-0000-0000-0000741B0000}"/>
    <cellStyle name="40% - Accent5 3 2 2 6" xfId="7423" xr:uid="{00000000-0005-0000-0000-0000751B0000}"/>
    <cellStyle name="40% - Accent5 3 2 2 7" xfId="7424" xr:uid="{00000000-0005-0000-0000-0000761B0000}"/>
    <cellStyle name="40% - Accent5 3 2 2 8" xfId="7425" xr:uid="{00000000-0005-0000-0000-0000771B0000}"/>
    <cellStyle name="40% - Accent5 3 2 2 9" xfId="7426" xr:uid="{00000000-0005-0000-0000-0000781B0000}"/>
    <cellStyle name="40% - Accent5 3 2 3" xfId="7427" xr:uid="{00000000-0005-0000-0000-0000791B0000}"/>
    <cellStyle name="40% - Accent5 3 2 3 2" xfId="7428" xr:uid="{00000000-0005-0000-0000-00007A1B0000}"/>
    <cellStyle name="40% - Accent5 3 2 3 2 2" xfId="7429" xr:uid="{00000000-0005-0000-0000-00007B1B0000}"/>
    <cellStyle name="40% - Accent5 3 2 3 2 3" xfId="7430" xr:uid="{00000000-0005-0000-0000-00007C1B0000}"/>
    <cellStyle name="40% - Accent5 3 2 3 3" xfId="7431" xr:uid="{00000000-0005-0000-0000-00007D1B0000}"/>
    <cellStyle name="40% - Accent5 3 2 3 3 2" xfId="7432" xr:uid="{00000000-0005-0000-0000-00007E1B0000}"/>
    <cellStyle name="40% - Accent5 3 2 3 4" xfId="7433" xr:uid="{00000000-0005-0000-0000-00007F1B0000}"/>
    <cellStyle name="40% - Accent5 3 2 4" xfId="7434" xr:uid="{00000000-0005-0000-0000-0000801B0000}"/>
    <cellStyle name="40% - Accent5 3 2 4 2" xfId="7435" xr:uid="{00000000-0005-0000-0000-0000811B0000}"/>
    <cellStyle name="40% - Accent5 3 2 4 3" xfId="7436" xr:uid="{00000000-0005-0000-0000-0000821B0000}"/>
    <cellStyle name="40% - Accent5 3 2 5" xfId="7437" xr:uid="{00000000-0005-0000-0000-0000831B0000}"/>
    <cellStyle name="40% - Accent5 3 2 5 2" xfId="7438" xr:uid="{00000000-0005-0000-0000-0000841B0000}"/>
    <cellStyle name="40% - Accent5 3 2 5 3" xfId="7439" xr:uid="{00000000-0005-0000-0000-0000851B0000}"/>
    <cellStyle name="40% - Accent5 3 2 6" xfId="7440" xr:uid="{00000000-0005-0000-0000-0000861B0000}"/>
    <cellStyle name="40% - Accent5 3 2 7" xfId="7441" xr:uid="{00000000-0005-0000-0000-0000871B0000}"/>
    <cellStyle name="40% - Accent5 3 2 8" xfId="7442" xr:uid="{00000000-0005-0000-0000-0000881B0000}"/>
    <cellStyle name="40% - Accent5 3 2 9" xfId="7443" xr:uid="{00000000-0005-0000-0000-0000891B0000}"/>
    <cellStyle name="40% - Accent5 3 3" xfId="7444" xr:uid="{00000000-0005-0000-0000-00008A1B0000}"/>
    <cellStyle name="40% - Accent5 3 3 2" xfId="7445" xr:uid="{00000000-0005-0000-0000-00008B1B0000}"/>
    <cellStyle name="40% - Accent5 3 3 2 2" xfId="7446" xr:uid="{00000000-0005-0000-0000-00008C1B0000}"/>
    <cellStyle name="40% - Accent5 3 3 2 3" xfId="7447" xr:uid="{00000000-0005-0000-0000-00008D1B0000}"/>
    <cellStyle name="40% - Accent5 3 3 2 3 2" xfId="7448" xr:uid="{00000000-0005-0000-0000-00008E1B0000}"/>
    <cellStyle name="40% - Accent5 3 3 3" xfId="7449" xr:uid="{00000000-0005-0000-0000-00008F1B0000}"/>
    <cellStyle name="40% - Accent5 3 3 3 2" xfId="7450" xr:uid="{00000000-0005-0000-0000-0000901B0000}"/>
    <cellStyle name="40% - Accent5 3 3 3 3" xfId="7451" xr:uid="{00000000-0005-0000-0000-0000911B0000}"/>
    <cellStyle name="40% - Accent5 3 3 4" xfId="7452" xr:uid="{00000000-0005-0000-0000-0000921B0000}"/>
    <cellStyle name="40% - Accent5 3 3 4 2" xfId="7453" xr:uid="{00000000-0005-0000-0000-0000931B0000}"/>
    <cellStyle name="40% - Accent5 3 3 5" xfId="7454" xr:uid="{00000000-0005-0000-0000-0000941B0000}"/>
    <cellStyle name="40% - Accent5 3 3 6" xfId="7455" xr:uid="{00000000-0005-0000-0000-0000951B0000}"/>
    <cellStyle name="40% - Accent5 3 3 7" xfId="7456" xr:uid="{00000000-0005-0000-0000-0000961B0000}"/>
    <cellStyle name="40% - Accent5 3 3 8" xfId="7457" xr:uid="{00000000-0005-0000-0000-0000971B0000}"/>
    <cellStyle name="40% - Accent5 3 4" xfId="7458" xr:uid="{00000000-0005-0000-0000-0000981B0000}"/>
    <cellStyle name="40% - Accent5 3 4 2" xfId="7459" xr:uid="{00000000-0005-0000-0000-0000991B0000}"/>
    <cellStyle name="40% - Accent5 3 4 2 2" xfId="7460" xr:uid="{00000000-0005-0000-0000-00009A1B0000}"/>
    <cellStyle name="40% - Accent5 3 4 2 3" xfId="7461" xr:uid="{00000000-0005-0000-0000-00009B1B0000}"/>
    <cellStyle name="40% - Accent5 3 4 3" xfId="7462" xr:uid="{00000000-0005-0000-0000-00009C1B0000}"/>
    <cellStyle name="40% - Accent5 3 4 3 2" xfId="7463" xr:uid="{00000000-0005-0000-0000-00009D1B0000}"/>
    <cellStyle name="40% - Accent5 3 4 3 3" xfId="7464" xr:uid="{00000000-0005-0000-0000-00009E1B0000}"/>
    <cellStyle name="40% - Accent5 3 4 4" xfId="7465" xr:uid="{00000000-0005-0000-0000-00009F1B0000}"/>
    <cellStyle name="40% - Accent5 3 4 4 2" xfId="7466" xr:uid="{00000000-0005-0000-0000-0000A01B0000}"/>
    <cellStyle name="40% - Accent5 3 4 5" xfId="7467" xr:uid="{00000000-0005-0000-0000-0000A11B0000}"/>
    <cellStyle name="40% - Accent5 3 4 6" xfId="7468" xr:uid="{00000000-0005-0000-0000-0000A21B0000}"/>
    <cellStyle name="40% - Accent5 3 4 7" xfId="7469" xr:uid="{00000000-0005-0000-0000-0000A31B0000}"/>
    <cellStyle name="40% - Accent5 3 4 8" xfId="7470" xr:uid="{00000000-0005-0000-0000-0000A41B0000}"/>
    <cellStyle name="40% - Accent5 3 5" xfId="7471" xr:uid="{00000000-0005-0000-0000-0000A51B0000}"/>
    <cellStyle name="40% - Accent5 3 5 2" xfId="7472" xr:uid="{00000000-0005-0000-0000-0000A61B0000}"/>
    <cellStyle name="40% - Accent5 3 5 2 2" xfId="7473" xr:uid="{00000000-0005-0000-0000-0000A71B0000}"/>
    <cellStyle name="40% - Accent5 3 5 2 3" xfId="7474" xr:uid="{00000000-0005-0000-0000-0000A81B0000}"/>
    <cellStyle name="40% - Accent5 3 5 3" xfId="7475" xr:uid="{00000000-0005-0000-0000-0000A91B0000}"/>
    <cellStyle name="40% - Accent5 3 5 3 2" xfId="7476" xr:uid="{00000000-0005-0000-0000-0000AA1B0000}"/>
    <cellStyle name="40% - Accent5 3 5 4" xfId="7477" xr:uid="{00000000-0005-0000-0000-0000AB1B0000}"/>
    <cellStyle name="40% - Accent5 3 5 5" xfId="7478" xr:uid="{00000000-0005-0000-0000-0000AC1B0000}"/>
    <cellStyle name="40% - Accent5 3 5 6" xfId="7479" xr:uid="{00000000-0005-0000-0000-0000AD1B0000}"/>
    <cellStyle name="40% - Accent5 3 5 7" xfId="7480" xr:uid="{00000000-0005-0000-0000-0000AE1B0000}"/>
    <cellStyle name="40% - Accent5 3 5 8" xfId="7481" xr:uid="{00000000-0005-0000-0000-0000AF1B0000}"/>
    <cellStyle name="40% - Accent5 3 6" xfId="7482" xr:uid="{00000000-0005-0000-0000-0000B01B0000}"/>
    <cellStyle name="40% - Accent5 3 6 2" xfId="7483" xr:uid="{00000000-0005-0000-0000-0000B11B0000}"/>
    <cellStyle name="40% - Accent5 3 6 3" xfId="7484" xr:uid="{00000000-0005-0000-0000-0000B21B0000}"/>
    <cellStyle name="40% - Accent5 3 7" xfId="7485" xr:uid="{00000000-0005-0000-0000-0000B31B0000}"/>
    <cellStyle name="40% - Accent5 3 7 2" xfId="7486" xr:uid="{00000000-0005-0000-0000-0000B41B0000}"/>
    <cellStyle name="40% - Accent5 3 7 3" xfId="7487" xr:uid="{00000000-0005-0000-0000-0000B51B0000}"/>
    <cellStyle name="40% - Accent5 3 8" xfId="7488" xr:uid="{00000000-0005-0000-0000-0000B61B0000}"/>
    <cellStyle name="40% - Accent5 3 8 2" xfId="7489" xr:uid="{00000000-0005-0000-0000-0000B71B0000}"/>
    <cellStyle name="40% - Accent5 3 8 3" xfId="7490" xr:uid="{00000000-0005-0000-0000-0000B81B0000}"/>
    <cellStyle name="40% - Accent5 3 9" xfId="7491" xr:uid="{00000000-0005-0000-0000-0000B91B0000}"/>
    <cellStyle name="40% - Accent5 3 9 2" xfId="7492" xr:uid="{00000000-0005-0000-0000-0000BA1B0000}"/>
    <cellStyle name="40% - Accent5 3 9 3" xfId="7493" xr:uid="{00000000-0005-0000-0000-0000BB1B0000}"/>
    <cellStyle name="40% - Accent5 4" xfId="7494" xr:uid="{00000000-0005-0000-0000-0000BC1B0000}"/>
    <cellStyle name="40% - Accent5 4 10" xfId="7495" xr:uid="{00000000-0005-0000-0000-0000BD1B0000}"/>
    <cellStyle name="40% - Accent5 4 11" xfId="7496" xr:uid="{00000000-0005-0000-0000-0000BE1B0000}"/>
    <cellStyle name="40% - Accent5 4 12" xfId="7497" xr:uid="{00000000-0005-0000-0000-0000BF1B0000}"/>
    <cellStyle name="40% - Accent5 4 13" xfId="7498" xr:uid="{00000000-0005-0000-0000-0000C01B0000}"/>
    <cellStyle name="40% - Accent5 4 2" xfId="7499" xr:uid="{00000000-0005-0000-0000-0000C11B0000}"/>
    <cellStyle name="40% - Accent5 4 2 2" xfId="7500" xr:uid="{00000000-0005-0000-0000-0000C21B0000}"/>
    <cellStyle name="40% - Accent5 4 2 2 2" xfId="7501" xr:uid="{00000000-0005-0000-0000-0000C31B0000}"/>
    <cellStyle name="40% - Accent5 4 2 2 2 2" xfId="7502" xr:uid="{00000000-0005-0000-0000-0000C41B0000}"/>
    <cellStyle name="40% - Accent5 4 2 2 2 2 2" xfId="7503" xr:uid="{00000000-0005-0000-0000-0000C51B0000}"/>
    <cellStyle name="40% - Accent5 4 2 2 2 2 3" xfId="7504" xr:uid="{00000000-0005-0000-0000-0000C61B0000}"/>
    <cellStyle name="40% - Accent5 4 2 2 2 3" xfId="7505" xr:uid="{00000000-0005-0000-0000-0000C71B0000}"/>
    <cellStyle name="40% - Accent5 4 2 2 2 3 2" xfId="7506" xr:uid="{00000000-0005-0000-0000-0000C81B0000}"/>
    <cellStyle name="40% - Accent5 4 2 2 2 3 3" xfId="7507" xr:uid="{00000000-0005-0000-0000-0000C91B0000}"/>
    <cellStyle name="40% - Accent5 4 2 2 2 4" xfId="7508" xr:uid="{00000000-0005-0000-0000-0000CA1B0000}"/>
    <cellStyle name="40% - Accent5 4 2 2 2 5" xfId="7509" xr:uid="{00000000-0005-0000-0000-0000CB1B0000}"/>
    <cellStyle name="40% - Accent5 4 2 2 2 6" xfId="7510" xr:uid="{00000000-0005-0000-0000-0000CC1B0000}"/>
    <cellStyle name="40% - Accent5 4 2 2 2 7" xfId="7511" xr:uid="{00000000-0005-0000-0000-0000CD1B0000}"/>
    <cellStyle name="40% - Accent5 4 2 2 2 8" xfId="7512" xr:uid="{00000000-0005-0000-0000-0000CE1B0000}"/>
    <cellStyle name="40% - Accent5 4 2 2 3" xfId="7513" xr:uid="{00000000-0005-0000-0000-0000CF1B0000}"/>
    <cellStyle name="40% - Accent5 4 2 2 3 2" xfId="7514" xr:uid="{00000000-0005-0000-0000-0000D01B0000}"/>
    <cellStyle name="40% - Accent5 4 2 2 3 3" xfId="7515" xr:uid="{00000000-0005-0000-0000-0000D11B0000}"/>
    <cellStyle name="40% - Accent5 4 2 2 4" xfId="7516" xr:uid="{00000000-0005-0000-0000-0000D21B0000}"/>
    <cellStyle name="40% - Accent5 4 2 2 4 2" xfId="7517" xr:uid="{00000000-0005-0000-0000-0000D31B0000}"/>
    <cellStyle name="40% - Accent5 4 2 2 4 3" xfId="7518" xr:uid="{00000000-0005-0000-0000-0000D41B0000}"/>
    <cellStyle name="40% - Accent5 4 2 2 5" xfId="7519" xr:uid="{00000000-0005-0000-0000-0000D51B0000}"/>
    <cellStyle name="40% - Accent5 4 2 2 5 2" xfId="7520" xr:uid="{00000000-0005-0000-0000-0000D61B0000}"/>
    <cellStyle name="40% - Accent5 4 2 2 6" xfId="7521" xr:uid="{00000000-0005-0000-0000-0000D71B0000}"/>
    <cellStyle name="40% - Accent5 4 2 2 7" xfId="7522" xr:uid="{00000000-0005-0000-0000-0000D81B0000}"/>
    <cellStyle name="40% - Accent5 4 2 2 8" xfId="7523" xr:uid="{00000000-0005-0000-0000-0000D91B0000}"/>
    <cellStyle name="40% - Accent5 4 2 2 9" xfId="7524" xr:uid="{00000000-0005-0000-0000-0000DA1B0000}"/>
    <cellStyle name="40% - Accent5 4 2 3" xfId="7525" xr:uid="{00000000-0005-0000-0000-0000DB1B0000}"/>
    <cellStyle name="40% - Accent5 4 2 3 2" xfId="7526" xr:uid="{00000000-0005-0000-0000-0000DC1B0000}"/>
    <cellStyle name="40% - Accent5 4 2 3 2 2" xfId="7527" xr:uid="{00000000-0005-0000-0000-0000DD1B0000}"/>
    <cellStyle name="40% - Accent5 4 2 3 2 3" xfId="7528" xr:uid="{00000000-0005-0000-0000-0000DE1B0000}"/>
    <cellStyle name="40% - Accent5 4 2 3 3" xfId="7529" xr:uid="{00000000-0005-0000-0000-0000DF1B0000}"/>
    <cellStyle name="40% - Accent5 4 2 3 3 2" xfId="7530" xr:uid="{00000000-0005-0000-0000-0000E01B0000}"/>
    <cellStyle name="40% - Accent5 4 2 3 4" xfId="7531" xr:uid="{00000000-0005-0000-0000-0000E11B0000}"/>
    <cellStyle name="40% - Accent5 4 2 4" xfId="7532" xr:uid="{00000000-0005-0000-0000-0000E21B0000}"/>
    <cellStyle name="40% - Accent5 4 2 4 2" xfId="7533" xr:uid="{00000000-0005-0000-0000-0000E31B0000}"/>
    <cellStyle name="40% - Accent5 4 2 4 3" xfId="7534" xr:uid="{00000000-0005-0000-0000-0000E41B0000}"/>
    <cellStyle name="40% - Accent5 4 2 5" xfId="7535" xr:uid="{00000000-0005-0000-0000-0000E51B0000}"/>
    <cellStyle name="40% - Accent5 4 2 5 2" xfId="7536" xr:uid="{00000000-0005-0000-0000-0000E61B0000}"/>
    <cellStyle name="40% - Accent5 4 2 5 3" xfId="7537" xr:uid="{00000000-0005-0000-0000-0000E71B0000}"/>
    <cellStyle name="40% - Accent5 4 2 6" xfId="7538" xr:uid="{00000000-0005-0000-0000-0000E81B0000}"/>
    <cellStyle name="40% - Accent5 4 2 7" xfId="7539" xr:uid="{00000000-0005-0000-0000-0000E91B0000}"/>
    <cellStyle name="40% - Accent5 4 2 8" xfId="7540" xr:uid="{00000000-0005-0000-0000-0000EA1B0000}"/>
    <cellStyle name="40% - Accent5 4 2 9" xfId="7541" xr:uid="{00000000-0005-0000-0000-0000EB1B0000}"/>
    <cellStyle name="40% - Accent5 4 3" xfId="7542" xr:uid="{00000000-0005-0000-0000-0000EC1B0000}"/>
    <cellStyle name="40% - Accent5 4 3 2" xfId="7543" xr:uid="{00000000-0005-0000-0000-0000ED1B0000}"/>
    <cellStyle name="40% - Accent5 4 3 2 2" xfId="7544" xr:uid="{00000000-0005-0000-0000-0000EE1B0000}"/>
    <cellStyle name="40% - Accent5 4 3 2 3" xfId="7545" xr:uid="{00000000-0005-0000-0000-0000EF1B0000}"/>
    <cellStyle name="40% - Accent5 4 3 3" xfId="7546" xr:uid="{00000000-0005-0000-0000-0000F01B0000}"/>
    <cellStyle name="40% - Accent5 4 3 3 2" xfId="7547" xr:uid="{00000000-0005-0000-0000-0000F11B0000}"/>
    <cellStyle name="40% - Accent5 4 3 3 3" xfId="7548" xr:uid="{00000000-0005-0000-0000-0000F21B0000}"/>
    <cellStyle name="40% - Accent5 4 3 4" xfId="7549" xr:uid="{00000000-0005-0000-0000-0000F31B0000}"/>
    <cellStyle name="40% - Accent5 4 3 4 2" xfId="7550" xr:uid="{00000000-0005-0000-0000-0000F41B0000}"/>
    <cellStyle name="40% - Accent5 4 3 5" xfId="7551" xr:uid="{00000000-0005-0000-0000-0000F51B0000}"/>
    <cellStyle name="40% - Accent5 4 3 6" xfId="7552" xr:uid="{00000000-0005-0000-0000-0000F61B0000}"/>
    <cellStyle name="40% - Accent5 4 3 7" xfId="7553" xr:uid="{00000000-0005-0000-0000-0000F71B0000}"/>
    <cellStyle name="40% - Accent5 4 3 8" xfId="7554" xr:uid="{00000000-0005-0000-0000-0000F81B0000}"/>
    <cellStyle name="40% - Accent5 4 4" xfId="7555" xr:uid="{00000000-0005-0000-0000-0000F91B0000}"/>
    <cellStyle name="40% - Accent5 4 4 2" xfId="7556" xr:uid="{00000000-0005-0000-0000-0000FA1B0000}"/>
    <cellStyle name="40% - Accent5 4 4 2 2" xfId="7557" xr:uid="{00000000-0005-0000-0000-0000FB1B0000}"/>
    <cellStyle name="40% - Accent5 4 4 2 3" xfId="7558" xr:uid="{00000000-0005-0000-0000-0000FC1B0000}"/>
    <cellStyle name="40% - Accent5 4 4 3" xfId="7559" xr:uid="{00000000-0005-0000-0000-0000FD1B0000}"/>
    <cellStyle name="40% - Accent5 4 4 3 2" xfId="7560" xr:uid="{00000000-0005-0000-0000-0000FE1B0000}"/>
    <cellStyle name="40% - Accent5 4 4 3 3" xfId="7561" xr:uid="{00000000-0005-0000-0000-0000FF1B0000}"/>
    <cellStyle name="40% - Accent5 4 4 4" xfId="7562" xr:uid="{00000000-0005-0000-0000-0000001C0000}"/>
    <cellStyle name="40% - Accent5 4 4 5" xfId="7563" xr:uid="{00000000-0005-0000-0000-0000011C0000}"/>
    <cellStyle name="40% - Accent5 4 4 6" xfId="7564" xr:uid="{00000000-0005-0000-0000-0000021C0000}"/>
    <cellStyle name="40% - Accent5 4 4 7" xfId="7565" xr:uid="{00000000-0005-0000-0000-0000031C0000}"/>
    <cellStyle name="40% - Accent5 4 4 8" xfId="7566" xr:uid="{00000000-0005-0000-0000-0000041C0000}"/>
    <cellStyle name="40% - Accent5 4 5" xfId="7567" xr:uid="{00000000-0005-0000-0000-0000051C0000}"/>
    <cellStyle name="40% - Accent5 4 5 2" xfId="7568" xr:uid="{00000000-0005-0000-0000-0000061C0000}"/>
    <cellStyle name="40% - Accent5 4 5 2 2" xfId="7569" xr:uid="{00000000-0005-0000-0000-0000071C0000}"/>
    <cellStyle name="40% - Accent5 4 5 2 3" xfId="7570" xr:uid="{00000000-0005-0000-0000-0000081C0000}"/>
    <cellStyle name="40% - Accent5 4 5 3" xfId="7571" xr:uid="{00000000-0005-0000-0000-0000091C0000}"/>
    <cellStyle name="40% - Accent5 4 5 3 2" xfId="7572" xr:uid="{00000000-0005-0000-0000-00000A1C0000}"/>
    <cellStyle name="40% - Accent5 4 5 4" xfId="7573" xr:uid="{00000000-0005-0000-0000-00000B1C0000}"/>
    <cellStyle name="40% - Accent5 4 6" xfId="7574" xr:uid="{00000000-0005-0000-0000-00000C1C0000}"/>
    <cellStyle name="40% - Accent5 4 6 2" xfId="7575" xr:uid="{00000000-0005-0000-0000-00000D1C0000}"/>
    <cellStyle name="40% - Accent5 4 6 3" xfId="7576" xr:uid="{00000000-0005-0000-0000-00000E1C0000}"/>
    <cellStyle name="40% - Accent5 4 7" xfId="7577" xr:uid="{00000000-0005-0000-0000-00000F1C0000}"/>
    <cellStyle name="40% - Accent5 4 7 2" xfId="7578" xr:uid="{00000000-0005-0000-0000-0000101C0000}"/>
    <cellStyle name="40% - Accent5 4 7 3" xfId="7579" xr:uid="{00000000-0005-0000-0000-0000111C0000}"/>
    <cellStyle name="40% - Accent5 4 8" xfId="7580" xr:uid="{00000000-0005-0000-0000-0000121C0000}"/>
    <cellStyle name="40% - Accent5 4 8 2" xfId="7581" xr:uid="{00000000-0005-0000-0000-0000131C0000}"/>
    <cellStyle name="40% - Accent5 4 8 3" xfId="7582" xr:uid="{00000000-0005-0000-0000-0000141C0000}"/>
    <cellStyle name="40% - Accent5 4 9" xfId="7583" xr:uid="{00000000-0005-0000-0000-0000151C0000}"/>
    <cellStyle name="40% - Accent5 5" xfId="7584" xr:uid="{00000000-0005-0000-0000-0000161C0000}"/>
    <cellStyle name="40% - Accent5 5 10" xfId="7585" xr:uid="{00000000-0005-0000-0000-0000171C0000}"/>
    <cellStyle name="40% - Accent5 5 11" xfId="7586" xr:uid="{00000000-0005-0000-0000-0000181C0000}"/>
    <cellStyle name="40% - Accent5 5 12" xfId="7587" xr:uid="{00000000-0005-0000-0000-0000191C0000}"/>
    <cellStyle name="40% - Accent5 5 2" xfId="7588" xr:uid="{00000000-0005-0000-0000-00001A1C0000}"/>
    <cellStyle name="40% - Accent5 5 2 2" xfId="7589" xr:uid="{00000000-0005-0000-0000-00001B1C0000}"/>
    <cellStyle name="40% - Accent5 5 2 2 2" xfId="7590" xr:uid="{00000000-0005-0000-0000-00001C1C0000}"/>
    <cellStyle name="40% - Accent5 5 2 2 2 2" xfId="7591" xr:uid="{00000000-0005-0000-0000-00001D1C0000}"/>
    <cellStyle name="40% - Accent5 5 2 2 2 2 2" xfId="7592" xr:uid="{00000000-0005-0000-0000-00001E1C0000}"/>
    <cellStyle name="40% - Accent5 5 2 2 2 2 3" xfId="7593" xr:uid="{00000000-0005-0000-0000-00001F1C0000}"/>
    <cellStyle name="40% - Accent5 5 2 2 2 3" xfId="7594" xr:uid="{00000000-0005-0000-0000-0000201C0000}"/>
    <cellStyle name="40% - Accent5 5 2 2 2 3 2" xfId="7595" xr:uid="{00000000-0005-0000-0000-0000211C0000}"/>
    <cellStyle name="40% - Accent5 5 2 2 2 3 3" xfId="7596" xr:uid="{00000000-0005-0000-0000-0000221C0000}"/>
    <cellStyle name="40% - Accent5 5 2 2 2 4" xfId="7597" xr:uid="{00000000-0005-0000-0000-0000231C0000}"/>
    <cellStyle name="40% - Accent5 5 2 2 2 5" xfId="7598" xr:uid="{00000000-0005-0000-0000-0000241C0000}"/>
    <cellStyle name="40% - Accent5 5 2 2 2 6" xfId="7599" xr:uid="{00000000-0005-0000-0000-0000251C0000}"/>
    <cellStyle name="40% - Accent5 5 2 2 2 7" xfId="7600" xr:uid="{00000000-0005-0000-0000-0000261C0000}"/>
    <cellStyle name="40% - Accent5 5 2 2 2 8" xfId="7601" xr:uid="{00000000-0005-0000-0000-0000271C0000}"/>
    <cellStyle name="40% - Accent5 5 2 2 3" xfId="7602" xr:uid="{00000000-0005-0000-0000-0000281C0000}"/>
    <cellStyle name="40% - Accent5 5 2 2 3 2" xfId="7603" xr:uid="{00000000-0005-0000-0000-0000291C0000}"/>
    <cellStyle name="40% - Accent5 5 2 2 3 3" xfId="7604" xr:uid="{00000000-0005-0000-0000-00002A1C0000}"/>
    <cellStyle name="40% - Accent5 5 2 2 4" xfId="7605" xr:uid="{00000000-0005-0000-0000-00002B1C0000}"/>
    <cellStyle name="40% - Accent5 5 2 2 4 2" xfId="7606" xr:uid="{00000000-0005-0000-0000-00002C1C0000}"/>
    <cellStyle name="40% - Accent5 5 2 2 4 3" xfId="7607" xr:uid="{00000000-0005-0000-0000-00002D1C0000}"/>
    <cellStyle name="40% - Accent5 5 2 2 5" xfId="7608" xr:uid="{00000000-0005-0000-0000-00002E1C0000}"/>
    <cellStyle name="40% - Accent5 5 2 2 5 2" xfId="7609" xr:uid="{00000000-0005-0000-0000-00002F1C0000}"/>
    <cellStyle name="40% - Accent5 5 2 2 6" xfId="7610" xr:uid="{00000000-0005-0000-0000-0000301C0000}"/>
    <cellStyle name="40% - Accent5 5 2 2 7" xfId="7611" xr:uid="{00000000-0005-0000-0000-0000311C0000}"/>
    <cellStyle name="40% - Accent5 5 2 2 8" xfId="7612" xr:uid="{00000000-0005-0000-0000-0000321C0000}"/>
    <cellStyle name="40% - Accent5 5 2 2 9" xfId="7613" xr:uid="{00000000-0005-0000-0000-0000331C0000}"/>
    <cellStyle name="40% - Accent5 5 2 3" xfId="7614" xr:uid="{00000000-0005-0000-0000-0000341C0000}"/>
    <cellStyle name="40% - Accent5 5 2 3 2" xfId="7615" xr:uid="{00000000-0005-0000-0000-0000351C0000}"/>
    <cellStyle name="40% - Accent5 5 2 3 2 2" xfId="7616" xr:uid="{00000000-0005-0000-0000-0000361C0000}"/>
    <cellStyle name="40% - Accent5 5 2 3 2 3" xfId="7617" xr:uid="{00000000-0005-0000-0000-0000371C0000}"/>
    <cellStyle name="40% - Accent5 5 2 3 3" xfId="7618" xr:uid="{00000000-0005-0000-0000-0000381C0000}"/>
    <cellStyle name="40% - Accent5 5 2 3 3 2" xfId="7619" xr:uid="{00000000-0005-0000-0000-0000391C0000}"/>
    <cellStyle name="40% - Accent5 5 2 3 4" xfId="7620" xr:uid="{00000000-0005-0000-0000-00003A1C0000}"/>
    <cellStyle name="40% - Accent5 5 2 4" xfId="7621" xr:uid="{00000000-0005-0000-0000-00003B1C0000}"/>
    <cellStyle name="40% - Accent5 5 2 5" xfId="7622" xr:uid="{00000000-0005-0000-0000-00003C1C0000}"/>
    <cellStyle name="40% - Accent5 5 2_Dec monthly report" xfId="7623" xr:uid="{00000000-0005-0000-0000-00003D1C0000}"/>
    <cellStyle name="40% - Accent5 5 3" xfId="7624" xr:uid="{00000000-0005-0000-0000-00003E1C0000}"/>
    <cellStyle name="40% - Accent5 5 3 2" xfId="7625" xr:uid="{00000000-0005-0000-0000-00003F1C0000}"/>
    <cellStyle name="40% - Accent5 5 3 2 2" xfId="7626" xr:uid="{00000000-0005-0000-0000-0000401C0000}"/>
    <cellStyle name="40% - Accent5 5 3 2 3" xfId="7627" xr:uid="{00000000-0005-0000-0000-0000411C0000}"/>
    <cellStyle name="40% - Accent5 5 3 3" xfId="7628" xr:uid="{00000000-0005-0000-0000-0000421C0000}"/>
    <cellStyle name="40% - Accent5 5 3 3 2" xfId="7629" xr:uid="{00000000-0005-0000-0000-0000431C0000}"/>
    <cellStyle name="40% - Accent5 5 3 3 3" xfId="7630" xr:uid="{00000000-0005-0000-0000-0000441C0000}"/>
    <cellStyle name="40% - Accent5 5 3 4" xfId="7631" xr:uid="{00000000-0005-0000-0000-0000451C0000}"/>
    <cellStyle name="40% - Accent5 5 3 4 2" xfId="7632" xr:uid="{00000000-0005-0000-0000-0000461C0000}"/>
    <cellStyle name="40% - Accent5 5 3 5" xfId="7633" xr:uid="{00000000-0005-0000-0000-0000471C0000}"/>
    <cellStyle name="40% - Accent5 5 3 6" xfId="7634" xr:uid="{00000000-0005-0000-0000-0000481C0000}"/>
    <cellStyle name="40% - Accent5 5 3 7" xfId="7635" xr:uid="{00000000-0005-0000-0000-0000491C0000}"/>
    <cellStyle name="40% - Accent5 5 3 8" xfId="7636" xr:uid="{00000000-0005-0000-0000-00004A1C0000}"/>
    <cellStyle name="40% - Accent5 5 4" xfId="7637" xr:uid="{00000000-0005-0000-0000-00004B1C0000}"/>
    <cellStyle name="40% - Accent5 5 4 2" xfId="7638" xr:uid="{00000000-0005-0000-0000-00004C1C0000}"/>
    <cellStyle name="40% - Accent5 5 4 2 2" xfId="7639" xr:uid="{00000000-0005-0000-0000-00004D1C0000}"/>
    <cellStyle name="40% - Accent5 5 4 2 3" xfId="7640" xr:uid="{00000000-0005-0000-0000-00004E1C0000}"/>
    <cellStyle name="40% - Accent5 5 4 3" xfId="7641" xr:uid="{00000000-0005-0000-0000-00004F1C0000}"/>
    <cellStyle name="40% - Accent5 5 4 3 2" xfId="7642" xr:uid="{00000000-0005-0000-0000-0000501C0000}"/>
    <cellStyle name="40% - Accent5 5 4 3 3" xfId="7643" xr:uid="{00000000-0005-0000-0000-0000511C0000}"/>
    <cellStyle name="40% - Accent5 5 4 4" xfId="7644" xr:uid="{00000000-0005-0000-0000-0000521C0000}"/>
    <cellStyle name="40% - Accent5 5 4 5" xfId="7645" xr:uid="{00000000-0005-0000-0000-0000531C0000}"/>
    <cellStyle name="40% - Accent5 5 4 6" xfId="7646" xr:uid="{00000000-0005-0000-0000-0000541C0000}"/>
    <cellStyle name="40% - Accent5 5 4 7" xfId="7647" xr:uid="{00000000-0005-0000-0000-0000551C0000}"/>
    <cellStyle name="40% - Accent5 5 4 8" xfId="7648" xr:uid="{00000000-0005-0000-0000-0000561C0000}"/>
    <cellStyle name="40% - Accent5 5 5" xfId="7649" xr:uid="{00000000-0005-0000-0000-0000571C0000}"/>
    <cellStyle name="40% - Accent5 5 5 2" xfId="7650" xr:uid="{00000000-0005-0000-0000-0000581C0000}"/>
    <cellStyle name="40% - Accent5 5 5 3" xfId="7651" xr:uid="{00000000-0005-0000-0000-0000591C0000}"/>
    <cellStyle name="40% - Accent5 5 6" xfId="7652" xr:uid="{00000000-0005-0000-0000-00005A1C0000}"/>
    <cellStyle name="40% - Accent5 5 6 2" xfId="7653" xr:uid="{00000000-0005-0000-0000-00005B1C0000}"/>
    <cellStyle name="40% - Accent5 5 6 3" xfId="7654" xr:uid="{00000000-0005-0000-0000-00005C1C0000}"/>
    <cellStyle name="40% - Accent5 5 7" xfId="7655" xr:uid="{00000000-0005-0000-0000-00005D1C0000}"/>
    <cellStyle name="40% - Accent5 5 7 2" xfId="7656" xr:uid="{00000000-0005-0000-0000-00005E1C0000}"/>
    <cellStyle name="40% - Accent5 5 7 3" xfId="7657" xr:uid="{00000000-0005-0000-0000-00005F1C0000}"/>
    <cellStyle name="40% - Accent5 5 8" xfId="7658" xr:uid="{00000000-0005-0000-0000-0000601C0000}"/>
    <cellStyle name="40% - Accent5 5 9" xfId="7659" xr:uid="{00000000-0005-0000-0000-0000611C0000}"/>
    <cellStyle name="40% - Accent5 6" xfId="7660" xr:uid="{00000000-0005-0000-0000-0000621C0000}"/>
    <cellStyle name="40% - Accent5 6 2" xfId="7661" xr:uid="{00000000-0005-0000-0000-0000631C0000}"/>
    <cellStyle name="40% - Accent5 6 2 2" xfId="7662" xr:uid="{00000000-0005-0000-0000-0000641C0000}"/>
    <cellStyle name="40% - Accent5 6 2 2 2" xfId="7663" xr:uid="{00000000-0005-0000-0000-0000651C0000}"/>
    <cellStyle name="40% - Accent5 6 2 2 2 2" xfId="7664" xr:uid="{00000000-0005-0000-0000-0000661C0000}"/>
    <cellStyle name="40% - Accent5 6 2 2 2 3" xfId="7665" xr:uid="{00000000-0005-0000-0000-0000671C0000}"/>
    <cellStyle name="40% - Accent5 6 2 2 3" xfId="7666" xr:uid="{00000000-0005-0000-0000-0000681C0000}"/>
    <cellStyle name="40% - Accent5 6 2 2 3 2" xfId="7667" xr:uid="{00000000-0005-0000-0000-0000691C0000}"/>
    <cellStyle name="40% - Accent5 6 2 2 3 3" xfId="7668" xr:uid="{00000000-0005-0000-0000-00006A1C0000}"/>
    <cellStyle name="40% - Accent5 6 2 2 4" xfId="7669" xr:uid="{00000000-0005-0000-0000-00006B1C0000}"/>
    <cellStyle name="40% - Accent5 6 2 2 5" xfId="7670" xr:uid="{00000000-0005-0000-0000-00006C1C0000}"/>
    <cellStyle name="40% - Accent5 6 2 2 6" xfId="7671" xr:uid="{00000000-0005-0000-0000-00006D1C0000}"/>
    <cellStyle name="40% - Accent5 6 2 2 7" xfId="7672" xr:uid="{00000000-0005-0000-0000-00006E1C0000}"/>
    <cellStyle name="40% - Accent5 6 2 2 8" xfId="7673" xr:uid="{00000000-0005-0000-0000-00006F1C0000}"/>
    <cellStyle name="40% - Accent5 6 2 3" xfId="7674" xr:uid="{00000000-0005-0000-0000-0000701C0000}"/>
    <cellStyle name="40% - Accent5 6 2 3 2" xfId="7675" xr:uid="{00000000-0005-0000-0000-0000711C0000}"/>
    <cellStyle name="40% - Accent5 6 2 3 3" xfId="7676" xr:uid="{00000000-0005-0000-0000-0000721C0000}"/>
    <cellStyle name="40% - Accent5 6 2 4" xfId="7677" xr:uid="{00000000-0005-0000-0000-0000731C0000}"/>
    <cellStyle name="40% - Accent5 6 2 4 2" xfId="7678" xr:uid="{00000000-0005-0000-0000-0000741C0000}"/>
    <cellStyle name="40% - Accent5 6 2 4 3" xfId="7679" xr:uid="{00000000-0005-0000-0000-0000751C0000}"/>
    <cellStyle name="40% - Accent5 6 2 5" xfId="7680" xr:uid="{00000000-0005-0000-0000-0000761C0000}"/>
    <cellStyle name="40% - Accent5 6 2 5 2" xfId="7681" xr:uid="{00000000-0005-0000-0000-0000771C0000}"/>
    <cellStyle name="40% - Accent5 6 2 6" xfId="7682" xr:uid="{00000000-0005-0000-0000-0000781C0000}"/>
    <cellStyle name="40% - Accent5 6 2 7" xfId="7683" xr:uid="{00000000-0005-0000-0000-0000791C0000}"/>
    <cellStyle name="40% - Accent5 6 2 8" xfId="7684" xr:uid="{00000000-0005-0000-0000-00007A1C0000}"/>
    <cellStyle name="40% - Accent5 6 2 9" xfId="7685" xr:uid="{00000000-0005-0000-0000-00007B1C0000}"/>
    <cellStyle name="40% - Accent5 6 3" xfId="7686" xr:uid="{00000000-0005-0000-0000-00007C1C0000}"/>
    <cellStyle name="40% - Accent5 6 3 2" xfId="7687" xr:uid="{00000000-0005-0000-0000-00007D1C0000}"/>
    <cellStyle name="40% - Accent5 6 3 2 2" xfId="7688" xr:uid="{00000000-0005-0000-0000-00007E1C0000}"/>
    <cellStyle name="40% - Accent5 6 3 2 3" xfId="7689" xr:uid="{00000000-0005-0000-0000-00007F1C0000}"/>
    <cellStyle name="40% - Accent5 6 3 3" xfId="7690" xr:uid="{00000000-0005-0000-0000-0000801C0000}"/>
    <cellStyle name="40% - Accent5 6 3 3 2" xfId="7691" xr:uid="{00000000-0005-0000-0000-0000811C0000}"/>
    <cellStyle name="40% - Accent5 6 3 4" xfId="7692" xr:uid="{00000000-0005-0000-0000-0000821C0000}"/>
    <cellStyle name="40% - Accent5 6 4" xfId="7693" xr:uid="{00000000-0005-0000-0000-0000831C0000}"/>
    <cellStyle name="40% - Accent5 6 5" xfId="7694" xr:uid="{00000000-0005-0000-0000-0000841C0000}"/>
    <cellStyle name="40% - Accent5 6_Dec monthly report" xfId="7695" xr:uid="{00000000-0005-0000-0000-0000851C0000}"/>
    <cellStyle name="40% - Accent5 7" xfId="7696" xr:uid="{00000000-0005-0000-0000-0000861C0000}"/>
    <cellStyle name="40% - Accent5 7 2" xfId="7697" xr:uid="{00000000-0005-0000-0000-0000871C0000}"/>
    <cellStyle name="40% - Accent5 7 3" xfId="7698" xr:uid="{00000000-0005-0000-0000-0000881C0000}"/>
    <cellStyle name="40% - Accent5 7 4" xfId="7699" xr:uid="{00000000-0005-0000-0000-0000891C0000}"/>
    <cellStyle name="40% - Accent5 8" xfId="7700" xr:uid="{00000000-0005-0000-0000-00008A1C0000}"/>
    <cellStyle name="40% - Accent5 8 2" xfId="7701" xr:uid="{00000000-0005-0000-0000-00008B1C0000}"/>
    <cellStyle name="40% - Accent5 8 2 2" xfId="7702" xr:uid="{00000000-0005-0000-0000-00008C1C0000}"/>
    <cellStyle name="40% - Accent5 8 2 3" xfId="7703" xr:uid="{00000000-0005-0000-0000-00008D1C0000}"/>
    <cellStyle name="40% - Accent5 8 2 3 2" xfId="7704" xr:uid="{00000000-0005-0000-0000-00008E1C0000}"/>
    <cellStyle name="40% - Accent5 8 3" xfId="7705" xr:uid="{00000000-0005-0000-0000-00008F1C0000}"/>
    <cellStyle name="40% - Accent5 8 3 2" xfId="7706" xr:uid="{00000000-0005-0000-0000-0000901C0000}"/>
    <cellStyle name="40% - Accent5 8 3 3" xfId="7707" xr:uid="{00000000-0005-0000-0000-0000911C0000}"/>
    <cellStyle name="40% - Accent5 8 4" xfId="7708" xr:uid="{00000000-0005-0000-0000-0000921C0000}"/>
    <cellStyle name="40% - Accent5 8 4 2" xfId="7709" xr:uid="{00000000-0005-0000-0000-0000931C0000}"/>
    <cellStyle name="40% - Accent5 8 5" xfId="7710" xr:uid="{00000000-0005-0000-0000-0000941C0000}"/>
    <cellStyle name="40% - Accent5 8 6" xfId="7711" xr:uid="{00000000-0005-0000-0000-0000951C0000}"/>
    <cellStyle name="40% - Accent5 8 7" xfId="7712" xr:uid="{00000000-0005-0000-0000-0000961C0000}"/>
    <cellStyle name="40% - Accent5 8 8" xfId="7713" xr:uid="{00000000-0005-0000-0000-0000971C0000}"/>
    <cellStyle name="40% - Accent5 9" xfId="7714" xr:uid="{00000000-0005-0000-0000-0000981C0000}"/>
    <cellStyle name="40% - Accent5 9 2" xfId="7715" xr:uid="{00000000-0005-0000-0000-0000991C0000}"/>
    <cellStyle name="40% - Accent5 9 2 2" xfId="7716" xr:uid="{00000000-0005-0000-0000-00009A1C0000}"/>
    <cellStyle name="40% - Accent5 9 2 3" xfId="7717" xr:uid="{00000000-0005-0000-0000-00009B1C0000}"/>
    <cellStyle name="40% - Accent5 9 3" xfId="7718" xr:uid="{00000000-0005-0000-0000-00009C1C0000}"/>
    <cellStyle name="40% - Accent5 9 3 2" xfId="7719" xr:uid="{00000000-0005-0000-0000-00009D1C0000}"/>
    <cellStyle name="40% - Accent5 9 3 3" xfId="7720" xr:uid="{00000000-0005-0000-0000-00009E1C0000}"/>
    <cellStyle name="40% - Accent5 9 4" xfId="7721" xr:uid="{00000000-0005-0000-0000-00009F1C0000}"/>
    <cellStyle name="40% - Accent5 9 4 2" xfId="7722" xr:uid="{00000000-0005-0000-0000-0000A01C0000}"/>
    <cellStyle name="40% - Accent5 9 5" xfId="7723" xr:uid="{00000000-0005-0000-0000-0000A11C0000}"/>
    <cellStyle name="40% - Accent5 9 6" xfId="7724" xr:uid="{00000000-0005-0000-0000-0000A21C0000}"/>
    <cellStyle name="40% - Accent5 9 7" xfId="7725" xr:uid="{00000000-0005-0000-0000-0000A31C0000}"/>
    <cellStyle name="40% - Accent5 9 8" xfId="7726" xr:uid="{00000000-0005-0000-0000-0000A41C0000}"/>
    <cellStyle name="40% - Accent6 10" xfId="7727" xr:uid="{00000000-0005-0000-0000-0000A51C0000}"/>
    <cellStyle name="40% - Accent6 10 2" xfId="7728" xr:uid="{00000000-0005-0000-0000-0000A61C0000}"/>
    <cellStyle name="40% - Accent6 10 2 2" xfId="7729" xr:uid="{00000000-0005-0000-0000-0000A71C0000}"/>
    <cellStyle name="40% - Accent6 10 2 3" xfId="7730" xr:uid="{00000000-0005-0000-0000-0000A81C0000}"/>
    <cellStyle name="40% - Accent6 10 3" xfId="7731" xr:uid="{00000000-0005-0000-0000-0000A91C0000}"/>
    <cellStyle name="40% - Accent6 10 4" xfId="7732" xr:uid="{00000000-0005-0000-0000-0000AA1C0000}"/>
    <cellStyle name="40% - Accent6 10 4 2" xfId="7733" xr:uid="{00000000-0005-0000-0000-0000AB1C0000}"/>
    <cellStyle name="40% - Accent6 10 5" xfId="7734" xr:uid="{00000000-0005-0000-0000-0000AC1C0000}"/>
    <cellStyle name="40% - Accent6 11" xfId="7735" xr:uid="{00000000-0005-0000-0000-0000AD1C0000}"/>
    <cellStyle name="40% - Accent6 11 2" xfId="7736" xr:uid="{00000000-0005-0000-0000-0000AE1C0000}"/>
    <cellStyle name="40% - Accent6 11 3" xfId="7737" xr:uid="{00000000-0005-0000-0000-0000AF1C0000}"/>
    <cellStyle name="40% - Accent6 11 3 2" xfId="7738" xr:uid="{00000000-0005-0000-0000-0000B01C0000}"/>
    <cellStyle name="40% - Accent6 12" xfId="7739" xr:uid="{00000000-0005-0000-0000-0000B11C0000}"/>
    <cellStyle name="40% - Accent6 12 2" xfId="7740" xr:uid="{00000000-0005-0000-0000-0000B21C0000}"/>
    <cellStyle name="40% - Accent6 12 3" xfId="7741" xr:uid="{00000000-0005-0000-0000-0000B31C0000}"/>
    <cellStyle name="40% - Accent6 13" xfId="7742" xr:uid="{00000000-0005-0000-0000-0000B41C0000}"/>
    <cellStyle name="40% - Accent6 13 2" xfId="7743" xr:uid="{00000000-0005-0000-0000-0000B51C0000}"/>
    <cellStyle name="40% - Accent6 13 3" xfId="7744" xr:uid="{00000000-0005-0000-0000-0000B61C0000}"/>
    <cellStyle name="40% - Accent6 14" xfId="7745" xr:uid="{00000000-0005-0000-0000-0000B71C0000}"/>
    <cellStyle name="40% - Accent6 14 2" xfId="7746" xr:uid="{00000000-0005-0000-0000-0000B81C0000}"/>
    <cellStyle name="40% - Accent6 14 3" xfId="7747" xr:uid="{00000000-0005-0000-0000-0000B91C0000}"/>
    <cellStyle name="40% - Accent6 15" xfId="7748" xr:uid="{00000000-0005-0000-0000-0000BA1C0000}"/>
    <cellStyle name="40% - Accent6 15 2" xfId="7749" xr:uid="{00000000-0005-0000-0000-0000BB1C0000}"/>
    <cellStyle name="40% - Accent6 15 3" xfId="7750" xr:uid="{00000000-0005-0000-0000-0000BC1C0000}"/>
    <cellStyle name="40% - Accent6 16" xfId="7751" xr:uid="{00000000-0005-0000-0000-0000BD1C0000}"/>
    <cellStyle name="40% - Accent6 16 2" xfId="7752" xr:uid="{00000000-0005-0000-0000-0000BE1C0000}"/>
    <cellStyle name="40% - Accent6 16 3" xfId="7753" xr:uid="{00000000-0005-0000-0000-0000BF1C0000}"/>
    <cellStyle name="40% - Accent6 17" xfId="7754" xr:uid="{00000000-0005-0000-0000-0000C01C0000}"/>
    <cellStyle name="40% - Accent6 17 2" xfId="7755" xr:uid="{00000000-0005-0000-0000-0000C11C0000}"/>
    <cellStyle name="40% - Accent6 17 3" xfId="7756" xr:uid="{00000000-0005-0000-0000-0000C21C0000}"/>
    <cellStyle name="40% - Accent6 18" xfId="7757" xr:uid="{00000000-0005-0000-0000-0000C31C0000}"/>
    <cellStyle name="40% - Accent6 18 2" xfId="7758" xr:uid="{00000000-0005-0000-0000-0000C41C0000}"/>
    <cellStyle name="40% - Accent6 18 3" xfId="7759" xr:uid="{00000000-0005-0000-0000-0000C51C0000}"/>
    <cellStyle name="40% - Accent6 19" xfId="7760" xr:uid="{00000000-0005-0000-0000-0000C61C0000}"/>
    <cellStyle name="40% - Accent6 19 2" xfId="7761" xr:uid="{00000000-0005-0000-0000-0000C71C0000}"/>
    <cellStyle name="40% - Accent6 19 3" xfId="7762" xr:uid="{00000000-0005-0000-0000-0000C81C0000}"/>
    <cellStyle name="40% - Accent6 2" xfId="7763" xr:uid="{00000000-0005-0000-0000-0000C91C0000}"/>
    <cellStyle name="40% - Accent6 2 10" xfId="7764" xr:uid="{00000000-0005-0000-0000-0000CA1C0000}"/>
    <cellStyle name="40% - Accent6 2 10 2" xfId="7765" xr:uid="{00000000-0005-0000-0000-0000CB1C0000}"/>
    <cellStyle name="40% - Accent6 2 10 3" xfId="7766" xr:uid="{00000000-0005-0000-0000-0000CC1C0000}"/>
    <cellStyle name="40% - Accent6 2 11" xfId="7767" xr:uid="{00000000-0005-0000-0000-0000CD1C0000}"/>
    <cellStyle name="40% - Accent6 2 11 2" xfId="7768" xr:uid="{00000000-0005-0000-0000-0000CE1C0000}"/>
    <cellStyle name="40% - Accent6 2 11 3" xfId="7769" xr:uid="{00000000-0005-0000-0000-0000CF1C0000}"/>
    <cellStyle name="40% - Accent6 2 12" xfId="7770" xr:uid="{00000000-0005-0000-0000-0000D01C0000}"/>
    <cellStyle name="40% - Accent6 2 12 2" xfId="7771" xr:uid="{00000000-0005-0000-0000-0000D11C0000}"/>
    <cellStyle name="40% - Accent6 2 12 3" xfId="7772" xr:uid="{00000000-0005-0000-0000-0000D21C0000}"/>
    <cellStyle name="40% - Accent6 2 13" xfId="7773" xr:uid="{00000000-0005-0000-0000-0000D31C0000}"/>
    <cellStyle name="40% - Accent6 2 14" xfId="7774" xr:uid="{00000000-0005-0000-0000-0000D41C0000}"/>
    <cellStyle name="40% - Accent6 2 2" xfId="7775" xr:uid="{00000000-0005-0000-0000-0000D51C0000}"/>
    <cellStyle name="40% - Accent6 2 2 2" xfId="7776" xr:uid="{00000000-0005-0000-0000-0000D61C0000}"/>
    <cellStyle name="40% - Accent6 2 2 2 2" xfId="7777" xr:uid="{00000000-0005-0000-0000-0000D71C0000}"/>
    <cellStyle name="40% - Accent6 2 2 2 3" xfId="7778" xr:uid="{00000000-0005-0000-0000-0000D81C0000}"/>
    <cellStyle name="40% - Accent6 2 2 2 4" xfId="7779" xr:uid="{00000000-0005-0000-0000-0000D91C0000}"/>
    <cellStyle name="40% - Accent6 2 2 3" xfId="7780" xr:uid="{00000000-0005-0000-0000-0000DA1C0000}"/>
    <cellStyle name="40% - Accent6 2 2 3 2" xfId="7781" xr:uid="{00000000-0005-0000-0000-0000DB1C0000}"/>
    <cellStyle name="40% - Accent6 2 2 3 3" xfId="7782" xr:uid="{00000000-0005-0000-0000-0000DC1C0000}"/>
    <cellStyle name="40% - Accent6 2 2 4" xfId="7783" xr:uid="{00000000-0005-0000-0000-0000DD1C0000}"/>
    <cellStyle name="40% - Accent6 2 2 4 2" xfId="7784" xr:uid="{00000000-0005-0000-0000-0000DE1C0000}"/>
    <cellStyle name="40% - Accent6 2 2 4 3" xfId="7785" xr:uid="{00000000-0005-0000-0000-0000DF1C0000}"/>
    <cellStyle name="40% - Accent6 2 2 5" xfId="7786" xr:uid="{00000000-0005-0000-0000-0000E01C0000}"/>
    <cellStyle name="40% - Accent6 2 2 6" xfId="7787" xr:uid="{00000000-0005-0000-0000-0000E11C0000}"/>
    <cellStyle name="40% - Accent6 2 2 7" xfId="7788" xr:uid="{00000000-0005-0000-0000-0000E21C0000}"/>
    <cellStyle name="40% - Accent6 2 2 8" xfId="7789" xr:uid="{00000000-0005-0000-0000-0000E31C0000}"/>
    <cellStyle name="40% - Accent6 2 2_Dec monthly report" xfId="7790" xr:uid="{00000000-0005-0000-0000-0000E41C0000}"/>
    <cellStyle name="40% - Accent6 2 3" xfId="7791" xr:uid="{00000000-0005-0000-0000-0000E51C0000}"/>
    <cellStyle name="40% - Accent6 2 3 10" xfId="7792" xr:uid="{00000000-0005-0000-0000-0000E61C0000}"/>
    <cellStyle name="40% - Accent6 2 3 11" xfId="7793" xr:uid="{00000000-0005-0000-0000-0000E71C0000}"/>
    <cellStyle name="40% - Accent6 2 3 2" xfId="7794" xr:uid="{00000000-0005-0000-0000-0000E81C0000}"/>
    <cellStyle name="40% - Accent6 2 3 2 10" xfId="7795" xr:uid="{00000000-0005-0000-0000-0000E91C0000}"/>
    <cellStyle name="40% - Accent6 2 3 2 2" xfId="7796" xr:uid="{00000000-0005-0000-0000-0000EA1C0000}"/>
    <cellStyle name="40% - Accent6 2 3 2 2 2" xfId="7797" xr:uid="{00000000-0005-0000-0000-0000EB1C0000}"/>
    <cellStyle name="40% - Accent6 2 3 2 2 2 2" xfId="7798" xr:uid="{00000000-0005-0000-0000-0000EC1C0000}"/>
    <cellStyle name="40% - Accent6 2 3 2 2 2 3" xfId="7799" xr:uid="{00000000-0005-0000-0000-0000ED1C0000}"/>
    <cellStyle name="40% - Accent6 2 3 2 2 3" xfId="7800" xr:uid="{00000000-0005-0000-0000-0000EE1C0000}"/>
    <cellStyle name="40% - Accent6 2 3 2 2 3 2" xfId="7801" xr:uid="{00000000-0005-0000-0000-0000EF1C0000}"/>
    <cellStyle name="40% - Accent6 2 3 2 2 3 3" xfId="7802" xr:uid="{00000000-0005-0000-0000-0000F01C0000}"/>
    <cellStyle name="40% - Accent6 2 3 2 2 4" xfId="7803" xr:uid="{00000000-0005-0000-0000-0000F11C0000}"/>
    <cellStyle name="40% - Accent6 2 3 2 2 5" xfId="7804" xr:uid="{00000000-0005-0000-0000-0000F21C0000}"/>
    <cellStyle name="40% - Accent6 2 3 2 2 6" xfId="7805" xr:uid="{00000000-0005-0000-0000-0000F31C0000}"/>
    <cellStyle name="40% - Accent6 2 3 2 2 7" xfId="7806" xr:uid="{00000000-0005-0000-0000-0000F41C0000}"/>
    <cellStyle name="40% - Accent6 2 3 2 2 8" xfId="7807" xr:uid="{00000000-0005-0000-0000-0000F51C0000}"/>
    <cellStyle name="40% - Accent6 2 3 2 3" xfId="7808" xr:uid="{00000000-0005-0000-0000-0000F61C0000}"/>
    <cellStyle name="40% - Accent6 2 3 2 3 2" xfId="7809" xr:uid="{00000000-0005-0000-0000-0000F71C0000}"/>
    <cellStyle name="40% - Accent6 2 3 2 3 2 2" xfId="7810" xr:uid="{00000000-0005-0000-0000-0000F81C0000}"/>
    <cellStyle name="40% - Accent6 2 3 2 3 2 3" xfId="7811" xr:uid="{00000000-0005-0000-0000-0000F91C0000}"/>
    <cellStyle name="40% - Accent6 2 3 2 3 3" xfId="7812" xr:uid="{00000000-0005-0000-0000-0000FA1C0000}"/>
    <cellStyle name="40% - Accent6 2 3 2 3 3 2" xfId="7813" xr:uid="{00000000-0005-0000-0000-0000FB1C0000}"/>
    <cellStyle name="40% - Accent6 2 3 2 3 4" xfId="7814" xr:uid="{00000000-0005-0000-0000-0000FC1C0000}"/>
    <cellStyle name="40% - Accent6 2 3 2 4" xfId="7815" xr:uid="{00000000-0005-0000-0000-0000FD1C0000}"/>
    <cellStyle name="40% - Accent6 2 3 2 4 2" xfId="7816" xr:uid="{00000000-0005-0000-0000-0000FE1C0000}"/>
    <cellStyle name="40% - Accent6 2 3 2 4 3" xfId="7817" xr:uid="{00000000-0005-0000-0000-0000FF1C0000}"/>
    <cellStyle name="40% - Accent6 2 3 2 5" xfId="7818" xr:uid="{00000000-0005-0000-0000-0000001D0000}"/>
    <cellStyle name="40% - Accent6 2 3 2 5 2" xfId="7819" xr:uid="{00000000-0005-0000-0000-0000011D0000}"/>
    <cellStyle name="40% - Accent6 2 3 2 5 3" xfId="7820" xr:uid="{00000000-0005-0000-0000-0000021D0000}"/>
    <cellStyle name="40% - Accent6 2 3 2 6" xfId="7821" xr:uid="{00000000-0005-0000-0000-0000031D0000}"/>
    <cellStyle name="40% - Accent6 2 3 2 6 2" xfId="7822" xr:uid="{00000000-0005-0000-0000-0000041D0000}"/>
    <cellStyle name="40% - Accent6 2 3 2 7" xfId="7823" xr:uid="{00000000-0005-0000-0000-0000051D0000}"/>
    <cellStyle name="40% - Accent6 2 3 2 8" xfId="7824" xr:uid="{00000000-0005-0000-0000-0000061D0000}"/>
    <cellStyle name="40% - Accent6 2 3 2 9" xfId="7825" xr:uid="{00000000-0005-0000-0000-0000071D0000}"/>
    <cellStyle name="40% - Accent6 2 3 3" xfId="7826" xr:uid="{00000000-0005-0000-0000-0000081D0000}"/>
    <cellStyle name="40% - Accent6 2 3 3 2" xfId="7827" xr:uid="{00000000-0005-0000-0000-0000091D0000}"/>
    <cellStyle name="40% - Accent6 2 3 3 2 2" xfId="7828" xr:uid="{00000000-0005-0000-0000-00000A1D0000}"/>
    <cellStyle name="40% - Accent6 2 3 3 2 3" xfId="7829" xr:uid="{00000000-0005-0000-0000-00000B1D0000}"/>
    <cellStyle name="40% - Accent6 2 3 3 3" xfId="7830" xr:uid="{00000000-0005-0000-0000-00000C1D0000}"/>
    <cellStyle name="40% - Accent6 2 3 3 3 2" xfId="7831" xr:uid="{00000000-0005-0000-0000-00000D1D0000}"/>
    <cellStyle name="40% - Accent6 2 3 3 3 3" xfId="7832" xr:uid="{00000000-0005-0000-0000-00000E1D0000}"/>
    <cellStyle name="40% - Accent6 2 3 3 4" xfId="7833" xr:uid="{00000000-0005-0000-0000-00000F1D0000}"/>
    <cellStyle name="40% - Accent6 2 3 3 5" xfId="7834" xr:uid="{00000000-0005-0000-0000-0000101D0000}"/>
    <cellStyle name="40% - Accent6 2 3 3 6" xfId="7835" xr:uid="{00000000-0005-0000-0000-0000111D0000}"/>
    <cellStyle name="40% - Accent6 2 3 3 7" xfId="7836" xr:uid="{00000000-0005-0000-0000-0000121D0000}"/>
    <cellStyle name="40% - Accent6 2 3 3 8" xfId="7837" xr:uid="{00000000-0005-0000-0000-0000131D0000}"/>
    <cellStyle name="40% - Accent6 2 3 4" xfId="7838" xr:uid="{00000000-0005-0000-0000-0000141D0000}"/>
    <cellStyle name="40% - Accent6 2 3 4 2" xfId="7839" xr:uid="{00000000-0005-0000-0000-0000151D0000}"/>
    <cellStyle name="40% - Accent6 2 3 4 2 2" xfId="7840" xr:uid="{00000000-0005-0000-0000-0000161D0000}"/>
    <cellStyle name="40% - Accent6 2 3 4 2 3" xfId="7841" xr:uid="{00000000-0005-0000-0000-0000171D0000}"/>
    <cellStyle name="40% - Accent6 2 3 4 3" xfId="7842" xr:uid="{00000000-0005-0000-0000-0000181D0000}"/>
    <cellStyle name="40% - Accent6 2 3 4 3 2" xfId="7843" xr:uid="{00000000-0005-0000-0000-0000191D0000}"/>
    <cellStyle name="40% - Accent6 2 3 4 4" xfId="7844" xr:uid="{00000000-0005-0000-0000-00001A1D0000}"/>
    <cellStyle name="40% - Accent6 2 3 5" xfId="7845" xr:uid="{00000000-0005-0000-0000-00001B1D0000}"/>
    <cellStyle name="40% - Accent6 2 3 5 2" xfId="7846" xr:uid="{00000000-0005-0000-0000-00001C1D0000}"/>
    <cellStyle name="40% - Accent6 2 3 5 3" xfId="7847" xr:uid="{00000000-0005-0000-0000-00001D1D0000}"/>
    <cellStyle name="40% - Accent6 2 3 6" xfId="7848" xr:uid="{00000000-0005-0000-0000-00001E1D0000}"/>
    <cellStyle name="40% - Accent6 2 3 6 2" xfId="7849" xr:uid="{00000000-0005-0000-0000-00001F1D0000}"/>
    <cellStyle name="40% - Accent6 2 3 6 3" xfId="7850" xr:uid="{00000000-0005-0000-0000-0000201D0000}"/>
    <cellStyle name="40% - Accent6 2 3 7" xfId="7851" xr:uid="{00000000-0005-0000-0000-0000211D0000}"/>
    <cellStyle name="40% - Accent6 2 3 7 2" xfId="7852" xr:uid="{00000000-0005-0000-0000-0000221D0000}"/>
    <cellStyle name="40% - Accent6 2 3 8" xfId="7853" xr:uid="{00000000-0005-0000-0000-0000231D0000}"/>
    <cellStyle name="40% - Accent6 2 3 9" xfId="7854" xr:uid="{00000000-0005-0000-0000-0000241D0000}"/>
    <cellStyle name="40% - Accent6 2 4" xfId="7855" xr:uid="{00000000-0005-0000-0000-0000251D0000}"/>
    <cellStyle name="40% - Accent6 2 4 10" xfId="7856" xr:uid="{00000000-0005-0000-0000-0000261D0000}"/>
    <cellStyle name="40% - Accent6 2 4 11" xfId="7857" xr:uid="{00000000-0005-0000-0000-0000271D0000}"/>
    <cellStyle name="40% - Accent6 2 4 2" xfId="7858" xr:uid="{00000000-0005-0000-0000-0000281D0000}"/>
    <cellStyle name="40% - Accent6 2 4 2 10" xfId="7859" xr:uid="{00000000-0005-0000-0000-0000291D0000}"/>
    <cellStyle name="40% - Accent6 2 4 2 2" xfId="7860" xr:uid="{00000000-0005-0000-0000-00002A1D0000}"/>
    <cellStyle name="40% - Accent6 2 4 2 2 2" xfId="7861" xr:uid="{00000000-0005-0000-0000-00002B1D0000}"/>
    <cellStyle name="40% - Accent6 2 4 2 2 2 2" xfId="7862" xr:uid="{00000000-0005-0000-0000-00002C1D0000}"/>
    <cellStyle name="40% - Accent6 2 4 2 2 2 3" xfId="7863" xr:uid="{00000000-0005-0000-0000-00002D1D0000}"/>
    <cellStyle name="40% - Accent6 2 4 2 2 3" xfId="7864" xr:uid="{00000000-0005-0000-0000-00002E1D0000}"/>
    <cellStyle name="40% - Accent6 2 4 2 2 3 2" xfId="7865" xr:uid="{00000000-0005-0000-0000-00002F1D0000}"/>
    <cellStyle name="40% - Accent6 2 4 2 2 3 3" xfId="7866" xr:uid="{00000000-0005-0000-0000-0000301D0000}"/>
    <cellStyle name="40% - Accent6 2 4 2 2 4" xfId="7867" xr:uid="{00000000-0005-0000-0000-0000311D0000}"/>
    <cellStyle name="40% - Accent6 2 4 2 2 5" xfId="7868" xr:uid="{00000000-0005-0000-0000-0000321D0000}"/>
    <cellStyle name="40% - Accent6 2 4 2 2 6" xfId="7869" xr:uid="{00000000-0005-0000-0000-0000331D0000}"/>
    <cellStyle name="40% - Accent6 2 4 2 2 7" xfId="7870" xr:uid="{00000000-0005-0000-0000-0000341D0000}"/>
    <cellStyle name="40% - Accent6 2 4 2 2 8" xfId="7871" xr:uid="{00000000-0005-0000-0000-0000351D0000}"/>
    <cellStyle name="40% - Accent6 2 4 2 3" xfId="7872" xr:uid="{00000000-0005-0000-0000-0000361D0000}"/>
    <cellStyle name="40% - Accent6 2 4 2 3 2" xfId="7873" xr:uid="{00000000-0005-0000-0000-0000371D0000}"/>
    <cellStyle name="40% - Accent6 2 4 2 3 2 2" xfId="7874" xr:uid="{00000000-0005-0000-0000-0000381D0000}"/>
    <cellStyle name="40% - Accent6 2 4 2 3 2 3" xfId="7875" xr:uid="{00000000-0005-0000-0000-0000391D0000}"/>
    <cellStyle name="40% - Accent6 2 4 2 3 3" xfId="7876" xr:uid="{00000000-0005-0000-0000-00003A1D0000}"/>
    <cellStyle name="40% - Accent6 2 4 2 3 3 2" xfId="7877" xr:uid="{00000000-0005-0000-0000-00003B1D0000}"/>
    <cellStyle name="40% - Accent6 2 4 2 3 4" xfId="7878" xr:uid="{00000000-0005-0000-0000-00003C1D0000}"/>
    <cellStyle name="40% - Accent6 2 4 2 4" xfId="7879" xr:uid="{00000000-0005-0000-0000-00003D1D0000}"/>
    <cellStyle name="40% - Accent6 2 4 2 4 2" xfId="7880" xr:uid="{00000000-0005-0000-0000-00003E1D0000}"/>
    <cellStyle name="40% - Accent6 2 4 2 4 3" xfId="7881" xr:uid="{00000000-0005-0000-0000-00003F1D0000}"/>
    <cellStyle name="40% - Accent6 2 4 2 5" xfId="7882" xr:uid="{00000000-0005-0000-0000-0000401D0000}"/>
    <cellStyle name="40% - Accent6 2 4 2 5 2" xfId="7883" xr:uid="{00000000-0005-0000-0000-0000411D0000}"/>
    <cellStyle name="40% - Accent6 2 4 2 5 3" xfId="7884" xr:uid="{00000000-0005-0000-0000-0000421D0000}"/>
    <cellStyle name="40% - Accent6 2 4 2 6" xfId="7885" xr:uid="{00000000-0005-0000-0000-0000431D0000}"/>
    <cellStyle name="40% - Accent6 2 4 2 6 2" xfId="7886" xr:uid="{00000000-0005-0000-0000-0000441D0000}"/>
    <cellStyle name="40% - Accent6 2 4 2 7" xfId="7887" xr:uid="{00000000-0005-0000-0000-0000451D0000}"/>
    <cellStyle name="40% - Accent6 2 4 2 8" xfId="7888" xr:uid="{00000000-0005-0000-0000-0000461D0000}"/>
    <cellStyle name="40% - Accent6 2 4 2 9" xfId="7889" xr:uid="{00000000-0005-0000-0000-0000471D0000}"/>
    <cellStyle name="40% - Accent6 2 4 3" xfId="7890" xr:uid="{00000000-0005-0000-0000-0000481D0000}"/>
    <cellStyle name="40% - Accent6 2 4 3 2" xfId="7891" xr:uid="{00000000-0005-0000-0000-0000491D0000}"/>
    <cellStyle name="40% - Accent6 2 4 3 2 2" xfId="7892" xr:uid="{00000000-0005-0000-0000-00004A1D0000}"/>
    <cellStyle name="40% - Accent6 2 4 3 2 3" xfId="7893" xr:uid="{00000000-0005-0000-0000-00004B1D0000}"/>
    <cellStyle name="40% - Accent6 2 4 3 3" xfId="7894" xr:uid="{00000000-0005-0000-0000-00004C1D0000}"/>
    <cellStyle name="40% - Accent6 2 4 3 3 2" xfId="7895" xr:uid="{00000000-0005-0000-0000-00004D1D0000}"/>
    <cellStyle name="40% - Accent6 2 4 3 3 3" xfId="7896" xr:uid="{00000000-0005-0000-0000-00004E1D0000}"/>
    <cellStyle name="40% - Accent6 2 4 3 4" xfId="7897" xr:uid="{00000000-0005-0000-0000-00004F1D0000}"/>
    <cellStyle name="40% - Accent6 2 4 3 5" xfId="7898" xr:uid="{00000000-0005-0000-0000-0000501D0000}"/>
    <cellStyle name="40% - Accent6 2 4 3 6" xfId="7899" xr:uid="{00000000-0005-0000-0000-0000511D0000}"/>
    <cellStyle name="40% - Accent6 2 4 3 7" xfId="7900" xr:uid="{00000000-0005-0000-0000-0000521D0000}"/>
    <cellStyle name="40% - Accent6 2 4 3 8" xfId="7901" xr:uid="{00000000-0005-0000-0000-0000531D0000}"/>
    <cellStyle name="40% - Accent6 2 4 4" xfId="7902" xr:uid="{00000000-0005-0000-0000-0000541D0000}"/>
    <cellStyle name="40% - Accent6 2 4 4 2" xfId="7903" xr:uid="{00000000-0005-0000-0000-0000551D0000}"/>
    <cellStyle name="40% - Accent6 2 4 4 2 2" xfId="7904" xr:uid="{00000000-0005-0000-0000-0000561D0000}"/>
    <cellStyle name="40% - Accent6 2 4 4 2 3" xfId="7905" xr:uid="{00000000-0005-0000-0000-0000571D0000}"/>
    <cellStyle name="40% - Accent6 2 4 4 3" xfId="7906" xr:uid="{00000000-0005-0000-0000-0000581D0000}"/>
    <cellStyle name="40% - Accent6 2 4 4 3 2" xfId="7907" xr:uid="{00000000-0005-0000-0000-0000591D0000}"/>
    <cellStyle name="40% - Accent6 2 4 4 4" xfId="7908" xr:uid="{00000000-0005-0000-0000-00005A1D0000}"/>
    <cellStyle name="40% - Accent6 2 4 5" xfId="7909" xr:uid="{00000000-0005-0000-0000-00005B1D0000}"/>
    <cellStyle name="40% - Accent6 2 4 5 2" xfId="7910" xr:uid="{00000000-0005-0000-0000-00005C1D0000}"/>
    <cellStyle name="40% - Accent6 2 4 5 3" xfId="7911" xr:uid="{00000000-0005-0000-0000-00005D1D0000}"/>
    <cellStyle name="40% - Accent6 2 4 6" xfId="7912" xr:uid="{00000000-0005-0000-0000-00005E1D0000}"/>
    <cellStyle name="40% - Accent6 2 4 6 2" xfId="7913" xr:uid="{00000000-0005-0000-0000-00005F1D0000}"/>
    <cellStyle name="40% - Accent6 2 4 6 3" xfId="7914" xr:uid="{00000000-0005-0000-0000-0000601D0000}"/>
    <cellStyle name="40% - Accent6 2 4 7" xfId="7915" xr:uid="{00000000-0005-0000-0000-0000611D0000}"/>
    <cellStyle name="40% - Accent6 2 4 7 2" xfId="7916" xr:uid="{00000000-0005-0000-0000-0000621D0000}"/>
    <cellStyle name="40% - Accent6 2 4 8" xfId="7917" xr:uid="{00000000-0005-0000-0000-0000631D0000}"/>
    <cellStyle name="40% - Accent6 2 4 9" xfId="7918" xr:uid="{00000000-0005-0000-0000-0000641D0000}"/>
    <cellStyle name="40% - Accent6 2 5" xfId="7919" xr:uid="{00000000-0005-0000-0000-0000651D0000}"/>
    <cellStyle name="40% - Accent6 2 5 10" xfId="7920" xr:uid="{00000000-0005-0000-0000-0000661D0000}"/>
    <cellStyle name="40% - Accent6 2 5 11" xfId="7921" xr:uid="{00000000-0005-0000-0000-0000671D0000}"/>
    <cellStyle name="40% - Accent6 2 5 2" xfId="7922" xr:uid="{00000000-0005-0000-0000-0000681D0000}"/>
    <cellStyle name="40% - Accent6 2 5 2 2" xfId="7923" xr:uid="{00000000-0005-0000-0000-0000691D0000}"/>
    <cellStyle name="40% - Accent6 2 5 2 2 2" xfId="7924" xr:uid="{00000000-0005-0000-0000-00006A1D0000}"/>
    <cellStyle name="40% - Accent6 2 5 2 2 2 2" xfId="7925" xr:uid="{00000000-0005-0000-0000-00006B1D0000}"/>
    <cellStyle name="40% - Accent6 2 5 2 2 2 3" xfId="7926" xr:uid="{00000000-0005-0000-0000-00006C1D0000}"/>
    <cellStyle name="40% - Accent6 2 5 2 2 3" xfId="7927" xr:uid="{00000000-0005-0000-0000-00006D1D0000}"/>
    <cellStyle name="40% - Accent6 2 5 2 2 3 2" xfId="7928" xr:uid="{00000000-0005-0000-0000-00006E1D0000}"/>
    <cellStyle name="40% - Accent6 2 5 2 2 3 3" xfId="7929" xr:uid="{00000000-0005-0000-0000-00006F1D0000}"/>
    <cellStyle name="40% - Accent6 2 5 2 2 4" xfId="7930" xr:uid="{00000000-0005-0000-0000-0000701D0000}"/>
    <cellStyle name="40% - Accent6 2 5 2 2 5" xfId="7931" xr:uid="{00000000-0005-0000-0000-0000711D0000}"/>
    <cellStyle name="40% - Accent6 2 5 2 2 6" xfId="7932" xr:uid="{00000000-0005-0000-0000-0000721D0000}"/>
    <cellStyle name="40% - Accent6 2 5 2 2 7" xfId="7933" xr:uid="{00000000-0005-0000-0000-0000731D0000}"/>
    <cellStyle name="40% - Accent6 2 5 2 2 8" xfId="7934" xr:uid="{00000000-0005-0000-0000-0000741D0000}"/>
    <cellStyle name="40% - Accent6 2 5 2 3" xfId="7935" xr:uid="{00000000-0005-0000-0000-0000751D0000}"/>
    <cellStyle name="40% - Accent6 2 5 2 3 2" xfId="7936" xr:uid="{00000000-0005-0000-0000-0000761D0000}"/>
    <cellStyle name="40% - Accent6 2 5 2 3 2 2" xfId="7937" xr:uid="{00000000-0005-0000-0000-0000771D0000}"/>
    <cellStyle name="40% - Accent6 2 5 2 3 2 3" xfId="7938" xr:uid="{00000000-0005-0000-0000-0000781D0000}"/>
    <cellStyle name="40% - Accent6 2 5 2 3 3" xfId="7939" xr:uid="{00000000-0005-0000-0000-0000791D0000}"/>
    <cellStyle name="40% - Accent6 2 5 2 3 3 2" xfId="7940" xr:uid="{00000000-0005-0000-0000-00007A1D0000}"/>
    <cellStyle name="40% - Accent6 2 5 2 3 4" xfId="7941" xr:uid="{00000000-0005-0000-0000-00007B1D0000}"/>
    <cellStyle name="40% - Accent6 2 5 2 4" xfId="7942" xr:uid="{00000000-0005-0000-0000-00007C1D0000}"/>
    <cellStyle name="40% - Accent6 2 5 2 4 2" xfId="7943" xr:uid="{00000000-0005-0000-0000-00007D1D0000}"/>
    <cellStyle name="40% - Accent6 2 5 2 4 3" xfId="7944" xr:uid="{00000000-0005-0000-0000-00007E1D0000}"/>
    <cellStyle name="40% - Accent6 2 5 2 5" xfId="7945" xr:uid="{00000000-0005-0000-0000-00007F1D0000}"/>
    <cellStyle name="40% - Accent6 2 5 2 6" xfId="7946" xr:uid="{00000000-0005-0000-0000-0000801D0000}"/>
    <cellStyle name="40% - Accent6 2 5 2 6 2" xfId="7947" xr:uid="{00000000-0005-0000-0000-0000811D0000}"/>
    <cellStyle name="40% - Accent6 2 5 2 7" xfId="7948" xr:uid="{00000000-0005-0000-0000-0000821D0000}"/>
    <cellStyle name="40% - Accent6 2 5 2 8" xfId="7949" xr:uid="{00000000-0005-0000-0000-0000831D0000}"/>
    <cellStyle name="40% - Accent6 2 5 2 9" xfId="7950" xr:uid="{00000000-0005-0000-0000-0000841D0000}"/>
    <cellStyle name="40% - Accent6 2 5 3" xfId="7951" xr:uid="{00000000-0005-0000-0000-0000851D0000}"/>
    <cellStyle name="40% - Accent6 2 5 3 2" xfId="7952" xr:uid="{00000000-0005-0000-0000-0000861D0000}"/>
    <cellStyle name="40% - Accent6 2 5 3 2 2" xfId="7953" xr:uid="{00000000-0005-0000-0000-0000871D0000}"/>
    <cellStyle name="40% - Accent6 2 5 3 2 3" xfId="7954" xr:uid="{00000000-0005-0000-0000-0000881D0000}"/>
    <cellStyle name="40% - Accent6 2 5 3 3" xfId="7955" xr:uid="{00000000-0005-0000-0000-0000891D0000}"/>
    <cellStyle name="40% - Accent6 2 5 3 3 2" xfId="7956" xr:uid="{00000000-0005-0000-0000-00008A1D0000}"/>
    <cellStyle name="40% - Accent6 2 5 3 3 3" xfId="7957" xr:uid="{00000000-0005-0000-0000-00008B1D0000}"/>
    <cellStyle name="40% - Accent6 2 5 3 4" xfId="7958" xr:uid="{00000000-0005-0000-0000-00008C1D0000}"/>
    <cellStyle name="40% - Accent6 2 5 3 5" xfId="7959" xr:uid="{00000000-0005-0000-0000-00008D1D0000}"/>
    <cellStyle name="40% - Accent6 2 5 3 6" xfId="7960" xr:uid="{00000000-0005-0000-0000-00008E1D0000}"/>
    <cellStyle name="40% - Accent6 2 5 3 7" xfId="7961" xr:uid="{00000000-0005-0000-0000-00008F1D0000}"/>
    <cellStyle name="40% - Accent6 2 5 3 8" xfId="7962" xr:uid="{00000000-0005-0000-0000-0000901D0000}"/>
    <cellStyle name="40% - Accent6 2 5 4" xfId="7963" xr:uid="{00000000-0005-0000-0000-0000911D0000}"/>
    <cellStyle name="40% - Accent6 2 5 4 2" xfId="7964" xr:uid="{00000000-0005-0000-0000-0000921D0000}"/>
    <cellStyle name="40% - Accent6 2 5 4 2 2" xfId="7965" xr:uid="{00000000-0005-0000-0000-0000931D0000}"/>
    <cellStyle name="40% - Accent6 2 5 4 2 3" xfId="7966" xr:uid="{00000000-0005-0000-0000-0000941D0000}"/>
    <cellStyle name="40% - Accent6 2 5 4 3" xfId="7967" xr:uid="{00000000-0005-0000-0000-0000951D0000}"/>
    <cellStyle name="40% - Accent6 2 5 4 3 2" xfId="7968" xr:uid="{00000000-0005-0000-0000-0000961D0000}"/>
    <cellStyle name="40% - Accent6 2 5 4 4" xfId="7969" xr:uid="{00000000-0005-0000-0000-0000971D0000}"/>
    <cellStyle name="40% - Accent6 2 5 5" xfId="7970" xr:uid="{00000000-0005-0000-0000-0000981D0000}"/>
    <cellStyle name="40% - Accent6 2 5 5 2" xfId="7971" xr:uid="{00000000-0005-0000-0000-0000991D0000}"/>
    <cellStyle name="40% - Accent6 2 5 5 3" xfId="7972" xr:uid="{00000000-0005-0000-0000-00009A1D0000}"/>
    <cellStyle name="40% - Accent6 2 5 6" xfId="7973" xr:uid="{00000000-0005-0000-0000-00009B1D0000}"/>
    <cellStyle name="40% - Accent6 2 5 6 2" xfId="7974" xr:uid="{00000000-0005-0000-0000-00009C1D0000}"/>
    <cellStyle name="40% - Accent6 2 5 6 3" xfId="7975" xr:uid="{00000000-0005-0000-0000-00009D1D0000}"/>
    <cellStyle name="40% - Accent6 2 5 7" xfId="7976" xr:uid="{00000000-0005-0000-0000-00009E1D0000}"/>
    <cellStyle name="40% - Accent6 2 5 7 2" xfId="7977" xr:uid="{00000000-0005-0000-0000-00009F1D0000}"/>
    <cellStyle name="40% - Accent6 2 5 8" xfId="7978" xr:uid="{00000000-0005-0000-0000-0000A01D0000}"/>
    <cellStyle name="40% - Accent6 2 5 9" xfId="7979" xr:uid="{00000000-0005-0000-0000-0000A11D0000}"/>
    <cellStyle name="40% - Accent6 2 6" xfId="7980" xr:uid="{00000000-0005-0000-0000-0000A21D0000}"/>
    <cellStyle name="40% - Accent6 2 6 10" xfId="7981" xr:uid="{00000000-0005-0000-0000-0000A31D0000}"/>
    <cellStyle name="40% - Accent6 2 6 11" xfId="7982" xr:uid="{00000000-0005-0000-0000-0000A41D0000}"/>
    <cellStyle name="40% - Accent6 2 6 2" xfId="7983" xr:uid="{00000000-0005-0000-0000-0000A51D0000}"/>
    <cellStyle name="40% - Accent6 2 6 2 2" xfId="7984" xr:uid="{00000000-0005-0000-0000-0000A61D0000}"/>
    <cellStyle name="40% - Accent6 2 6 2 2 2" xfId="7985" xr:uid="{00000000-0005-0000-0000-0000A71D0000}"/>
    <cellStyle name="40% - Accent6 2 6 2 2 2 2" xfId="7986" xr:uid="{00000000-0005-0000-0000-0000A81D0000}"/>
    <cellStyle name="40% - Accent6 2 6 2 2 2 3" xfId="7987" xr:uid="{00000000-0005-0000-0000-0000A91D0000}"/>
    <cellStyle name="40% - Accent6 2 6 2 2 3" xfId="7988" xr:uid="{00000000-0005-0000-0000-0000AA1D0000}"/>
    <cellStyle name="40% - Accent6 2 6 2 2 3 2" xfId="7989" xr:uid="{00000000-0005-0000-0000-0000AB1D0000}"/>
    <cellStyle name="40% - Accent6 2 6 2 2 3 3" xfId="7990" xr:uid="{00000000-0005-0000-0000-0000AC1D0000}"/>
    <cellStyle name="40% - Accent6 2 6 2 2 4" xfId="7991" xr:uid="{00000000-0005-0000-0000-0000AD1D0000}"/>
    <cellStyle name="40% - Accent6 2 6 2 2 5" xfId="7992" xr:uid="{00000000-0005-0000-0000-0000AE1D0000}"/>
    <cellStyle name="40% - Accent6 2 6 2 2 6" xfId="7993" xr:uid="{00000000-0005-0000-0000-0000AF1D0000}"/>
    <cellStyle name="40% - Accent6 2 6 2 2 7" xfId="7994" xr:uid="{00000000-0005-0000-0000-0000B01D0000}"/>
    <cellStyle name="40% - Accent6 2 6 2 2 8" xfId="7995" xr:uid="{00000000-0005-0000-0000-0000B11D0000}"/>
    <cellStyle name="40% - Accent6 2 6 2 3" xfId="7996" xr:uid="{00000000-0005-0000-0000-0000B21D0000}"/>
    <cellStyle name="40% - Accent6 2 6 2 3 2" xfId="7997" xr:uid="{00000000-0005-0000-0000-0000B31D0000}"/>
    <cellStyle name="40% - Accent6 2 6 2 3 2 2" xfId="7998" xr:uid="{00000000-0005-0000-0000-0000B41D0000}"/>
    <cellStyle name="40% - Accent6 2 6 2 3 2 3" xfId="7999" xr:uid="{00000000-0005-0000-0000-0000B51D0000}"/>
    <cellStyle name="40% - Accent6 2 6 2 3 3" xfId="8000" xr:uid="{00000000-0005-0000-0000-0000B61D0000}"/>
    <cellStyle name="40% - Accent6 2 6 2 3 3 2" xfId="8001" xr:uid="{00000000-0005-0000-0000-0000B71D0000}"/>
    <cellStyle name="40% - Accent6 2 6 2 3 4" xfId="8002" xr:uid="{00000000-0005-0000-0000-0000B81D0000}"/>
    <cellStyle name="40% - Accent6 2 6 2 4" xfId="8003" xr:uid="{00000000-0005-0000-0000-0000B91D0000}"/>
    <cellStyle name="40% - Accent6 2 6 2 4 2" xfId="8004" xr:uid="{00000000-0005-0000-0000-0000BA1D0000}"/>
    <cellStyle name="40% - Accent6 2 6 2 4 3" xfId="8005" xr:uid="{00000000-0005-0000-0000-0000BB1D0000}"/>
    <cellStyle name="40% - Accent6 2 6 2 5" xfId="8006" xr:uid="{00000000-0005-0000-0000-0000BC1D0000}"/>
    <cellStyle name="40% - Accent6 2 6 2 6" xfId="8007" xr:uid="{00000000-0005-0000-0000-0000BD1D0000}"/>
    <cellStyle name="40% - Accent6 2 6 2 6 2" xfId="8008" xr:uid="{00000000-0005-0000-0000-0000BE1D0000}"/>
    <cellStyle name="40% - Accent6 2 6 2 7" xfId="8009" xr:uid="{00000000-0005-0000-0000-0000BF1D0000}"/>
    <cellStyle name="40% - Accent6 2 6 2 8" xfId="8010" xr:uid="{00000000-0005-0000-0000-0000C01D0000}"/>
    <cellStyle name="40% - Accent6 2 6 2 9" xfId="8011" xr:uid="{00000000-0005-0000-0000-0000C11D0000}"/>
    <cellStyle name="40% - Accent6 2 6 3" xfId="8012" xr:uid="{00000000-0005-0000-0000-0000C21D0000}"/>
    <cellStyle name="40% - Accent6 2 6 3 2" xfId="8013" xr:uid="{00000000-0005-0000-0000-0000C31D0000}"/>
    <cellStyle name="40% - Accent6 2 6 3 2 2" xfId="8014" xr:uid="{00000000-0005-0000-0000-0000C41D0000}"/>
    <cellStyle name="40% - Accent6 2 6 3 2 3" xfId="8015" xr:uid="{00000000-0005-0000-0000-0000C51D0000}"/>
    <cellStyle name="40% - Accent6 2 6 3 3" xfId="8016" xr:uid="{00000000-0005-0000-0000-0000C61D0000}"/>
    <cellStyle name="40% - Accent6 2 6 3 3 2" xfId="8017" xr:uid="{00000000-0005-0000-0000-0000C71D0000}"/>
    <cellStyle name="40% - Accent6 2 6 3 3 3" xfId="8018" xr:uid="{00000000-0005-0000-0000-0000C81D0000}"/>
    <cellStyle name="40% - Accent6 2 6 3 4" xfId="8019" xr:uid="{00000000-0005-0000-0000-0000C91D0000}"/>
    <cellStyle name="40% - Accent6 2 6 3 5" xfId="8020" xr:uid="{00000000-0005-0000-0000-0000CA1D0000}"/>
    <cellStyle name="40% - Accent6 2 6 3 6" xfId="8021" xr:uid="{00000000-0005-0000-0000-0000CB1D0000}"/>
    <cellStyle name="40% - Accent6 2 6 3 7" xfId="8022" xr:uid="{00000000-0005-0000-0000-0000CC1D0000}"/>
    <cellStyle name="40% - Accent6 2 6 3 8" xfId="8023" xr:uid="{00000000-0005-0000-0000-0000CD1D0000}"/>
    <cellStyle name="40% - Accent6 2 6 4" xfId="8024" xr:uid="{00000000-0005-0000-0000-0000CE1D0000}"/>
    <cellStyle name="40% - Accent6 2 6 4 2" xfId="8025" xr:uid="{00000000-0005-0000-0000-0000CF1D0000}"/>
    <cellStyle name="40% - Accent6 2 6 4 2 2" xfId="8026" xr:uid="{00000000-0005-0000-0000-0000D01D0000}"/>
    <cellStyle name="40% - Accent6 2 6 4 2 3" xfId="8027" xr:uid="{00000000-0005-0000-0000-0000D11D0000}"/>
    <cellStyle name="40% - Accent6 2 6 4 3" xfId="8028" xr:uid="{00000000-0005-0000-0000-0000D21D0000}"/>
    <cellStyle name="40% - Accent6 2 6 4 3 2" xfId="8029" xr:uid="{00000000-0005-0000-0000-0000D31D0000}"/>
    <cellStyle name="40% - Accent6 2 6 4 4" xfId="8030" xr:uid="{00000000-0005-0000-0000-0000D41D0000}"/>
    <cellStyle name="40% - Accent6 2 6 5" xfId="8031" xr:uid="{00000000-0005-0000-0000-0000D51D0000}"/>
    <cellStyle name="40% - Accent6 2 6 5 2" xfId="8032" xr:uid="{00000000-0005-0000-0000-0000D61D0000}"/>
    <cellStyle name="40% - Accent6 2 6 5 3" xfId="8033" xr:uid="{00000000-0005-0000-0000-0000D71D0000}"/>
    <cellStyle name="40% - Accent6 2 6 6" xfId="8034" xr:uid="{00000000-0005-0000-0000-0000D81D0000}"/>
    <cellStyle name="40% - Accent6 2 6 6 2" xfId="8035" xr:uid="{00000000-0005-0000-0000-0000D91D0000}"/>
    <cellStyle name="40% - Accent6 2 6 6 3" xfId="8036" xr:uid="{00000000-0005-0000-0000-0000DA1D0000}"/>
    <cellStyle name="40% - Accent6 2 6 7" xfId="8037" xr:uid="{00000000-0005-0000-0000-0000DB1D0000}"/>
    <cellStyle name="40% - Accent6 2 6 7 2" xfId="8038" xr:uid="{00000000-0005-0000-0000-0000DC1D0000}"/>
    <cellStyle name="40% - Accent6 2 6 8" xfId="8039" xr:uid="{00000000-0005-0000-0000-0000DD1D0000}"/>
    <cellStyle name="40% - Accent6 2 6 9" xfId="8040" xr:uid="{00000000-0005-0000-0000-0000DE1D0000}"/>
    <cellStyle name="40% - Accent6 2 7" xfId="8041" xr:uid="{00000000-0005-0000-0000-0000DF1D0000}"/>
    <cellStyle name="40% - Accent6 2 7 2" xfId="8042" xr:uid="{00000000-0005-0000-0000-0000E01D0000}"/>
    <cellStyle name="40% - Accent6 2 7 2 2" xfId="8043" xr:uid="{00000000-0005-0000-0000-0000E11D0000}"/>
    <cellStyle name="40% - Accent6 2 7 2 3" xfId="8044" xr:uid="{00000000-0005-0000-0000-0000E21D0000}"/>
    <cellStyle name="40% - Accent6 2 7 3" xfId="8045" xr:uid="{00000000-0005-0000-0000-0000E31D0000}"/>
    <cellStyle name="40% - Accent6 2 7 3 2" xfId="8046" xr:uid="{00000000-0005-0000-0000-0000E41D0000}"/>
    <cellStyle name="40% - Accent6 2 7 4" xfId="8047" xr:uid="{00000000-0005-0000-0000-0000E51D0000}"/>
    <cellStyle name="40% - Accent6 2 8" xfId="8048" xr:uid="{00000000-0005-0000-0000-0000E61D0000}"/>
    <cellStyle name="40% - Accent6 2 8 2" xfId="8049" xr:uid="{00000000-0005-0000-0000-0000E71D0000}"/>
    <cellStyle name="40% - Accent6 2 8 3" xfId="8050" xr:uid="{00000000-0005-0000-0000-0000E81D0000}"/>
    <cellStyle name="40% - Accent6 2 9" xfId="8051" xr:uid="{00000000-0005-0000-0000-0000E91D0000}"/>
    <cellStyle name="40% - Accent6 2 9 2" xfId="8052" xr:uid="{00000000-0005-0000-0000-0000EA1D0000}"/>
    <cellStyle name="40% - Accent6 2 9 3" xfId="8053" xr:uid="{00000000-0005-0000-0000-0000EB1D0000}"/>
    <cellStyle name="40% - Accent6 2_Dec monthly report" xfId="8054" xr:uid="{00000000-0005-0000-0000-0000EC1D0000}"/>
    <cellStyle name="40% - Accent6 20" xfId="8055" xr:uid="{00000000-0005-0000-0000-0000ED1D0000}"/>
    <cellStyle name="40% - Accent6 20 2" xfId="8056" xr:uid="{00000000-0005-0000-0000-0000EE1D0000}"/>
    <cellStyle name="40% - Accent6 20 3" xfId="8057" xr:uid="{00000000-0005-0000-0000-0000EF1D0000}"/>
    <cellStyle name="40% - Accent6 21" xfId="8058" xr:uid="{00000000-0005-0000-0000-0000F01D0000}"/>
    <cellStyle name="40% - Accent6 21 2" xfId="8059" xr:uid="{00000000-0005-0000-0000-0000F11D0000}"/>
    <cellStyle name="40% - Accent6 21 3" xfId="8060" xr:uid="{00000000-0005-0000-0000-0000F21D0000}"/>
    <cellStyle name="40% - Accent6 22" xfId="8061" xr:uid="{00000000-0005-0000-0000-0000F31D0000}"/>
    <cellStyle name="40% - Accent6 23" xfId="8062" xr:uid="{00000000-0005-0000-0000-0000F41D0000}"/>
    <cellStyle name="40% - Accent6 24" xfId="8063" xr:uid="{00000000-0005-0000-0000-0000F51D0000}"/>
    <cellStyle name="40% - Accent6 3" xfId="8064" xr:uid="{00000000-0005-0000-0000-0000F61D0000}"/>
    <cellStyle name="40% - Accent6 3 10" xfId="8065" xr:uid="{00000000-0005-0000-0000-0000F71D0000}"/>
    <cellStyle name="40% - Accent6 3 11" xfId="8066" xr:uid="{00000000-0005-0000-0000-0000F81D0000}"/>
    <cellStyle name="40% - Accent6 3 12" xfId="8067" xr:uid="{00000000-0005-0000-0000-0000F91D0000}"/>
    <cellStyle name="40% - Accent6 3 13" xfId="8068" xr:uid="{00000000-0005-0000-0000-0000FA1D0000}"/>
    <cellStyle name="40% - Accent6 3 14" xfId="8069" xr:uid="{00000000-0005-0000-0000-0000FB1D0000}"/>
    <cellStyle name="40% - Accent6 3 2" xfId="8070" xr:uid="{00000000-0005-0000-0000-0000FC1D0000}"/>
    <cellStyle name="40% - Accent6 3 2 2" xfId="8071" xr:uid="{00000000-0005-0000-0000-0000FD1D0000}"/>
    <cellStyle name="40% - Accent6 3 2 2 10" xfId="8072" xr:uid="{00000000-0005-0000-0000-0000FE1D0000}"/>
    <cellStyle name="40% - Accent6 3 2 2 2" xfId="8073" xr:uid="{00000000-0005-0000-0000-0000FF1D0000}"/>
    <cellStyle name="40% - Accent6 3 2 2 2 2" xfId="8074" xr:uid="{00000000-0005-0000-0000-0000001E0000}"/>
    <cellStyle name="40% - Accent6 3 2 2 2 2 2" xfId="8075" xr:uid="{00000000-0005-0000-0000-0000011E0000}"/>
    <cellStyle name="40% - Accent6 3 2 2 2 2 3" xfId="8076" xr:uid="{00000000-0005-0000-0000-0000021E0000}"/>
    <cellStyle name="40% - Accent6 3 2 2 2 3" xfId="8077" xr:uid="{00000000-0005-0000-0000-0000031E0000}"/>
    <cellStyle name="40% - Accent6 3 2 2 2 3 2" xfId="8078" xr:uid="{00000000-0005-0000-0000-0000041E0000}"/>
    <cellStyle name="40% - Accent6 3 2 2 2 3 3" xfId="8079" xr:uid="{00000000-0005-0000-0000-0000051E0000}"/>
    <cellStyle name="40% - Accent6 3 2 2 2 4" xfId="8080" xr:uid="{00000000-0005-0000-0000-0000061E0000}"/>
    <cellStyle name="40% - Accent6 3 2 2 2 5" xfId="8081" xr:uid="{00000000-0005-0000-0000-0000071E0000}"/>
    <cellStyle name="40% - Accent6 3 2 2 2 6" xfId="8082" xr:uid="{00000000-0005-0000-0000-0000081E0000}"/>
    <cellStyle name="40% - Accent6 3 2 2 2 7" xfId="8083" xr:uid="{00000000-0005-0000-0000-0000091E0000}"/>
    <cellStyle name="40% - Accent6 3 2 2 2 8" xfId="8084" xr:uid="{00000000-0005-0000-0000-00000A1E0000}"/>
    <cellStyle name="40% - Accent6 3 2 2 3" xfId="8085" xr:uid="{00000000-0005-0000-0000-00000B1E0000}"/>
    <cellStyle name="40% - Accent6 3 2 2 3 2" xfId="8086" xr:uid="{00000000-0005-0000-0000-00000C1E0000}"/>
    <cellStyle name="40% - Accent6 3 2 2 3 3" xfId="8087" xr:uid="{00000000-0005-0000-0000-00000D1E0000}"/>
    <cellStyle name="40% - Accent6 3 2 2 4" xfId="8088" xr:uid="{00000000-0005-0000-0000-00000E1E0000}"/>
    <cellStyle name="40% - Accent6 3 2 2 4 2" xfId="8089" xr:uid="{00000000-0005-0000-0000-00000F1E0000}"/>
    <cellStyle name="40% - Accent6 3 2 2 4 3" xfId="8090" xr:uid="{00000000-0005-0000-0000-0000101E0000}"/>
    <cellStyle name="40% - Accent6 3 2 2 5" xfId="8091" xr:uid="{00000000-0005-0000-0000-0000111E0000}"/>
    <cellStyle name="40% - Accent6 3 2 2 5 2" xfId="8092" xr:uid="{00000000-0005-0000-0000-0000121E0000}"/>
    <cellStyle name="40% - Accent6 3 2 2 5 3" xfId="8093" xr:uid="{00000000-0005-0000-0000-0000131E0000}"/>
    <cellStyle name="40% - Accent6 3 2 2 6" xfId="8094" xr:uid="{00000000-0005-0000-0000-0000141E0000}"/>
    <cellStyle name="40% - Accent6 3 2 2 7" xfId="8095" xr:uid="{00000000-0005-0000-0000-0000151E0000}"/>
    <cellStyle name="40% - Accent6 3 2 2 8" xfId="8096" xr:uid="{00000000-0005-0000-0000-0000161E0000}"/>
    <cellStyle name="40% - Accent6 3 2 2 9" xfId="8097" xr:uid="{00000000-0005-0000-0000-0000171E0000}"/>
    <cellStyle name="40% - Accent6 3 2 3" xfId="8098" xr:uid="{00000000-0005-0000-0000-0000181E0000}"/>
    <cellStyle name="40% - Accent6 3 2 3 2" xfId="8099" xr:uid="{00000000-0005-0000-0000-0000191E0000}"/>
    <cellStyle name="40% - Accent6 3 2 3 2 2" xfId="8100" xr:uid="{00000000-0005-0000-0000-00001A1E0000}"/>
    <cellStyle name="40% - Accent6 3 2 3 2 3" xfId="8101" xr:uid="{00000000-0005-0000-0000-00001B1E0000}"/>
    <cellStyle name="40% - Accent6 3 2 3 3" xfId="8102" xr:uid="{00000000-0005-0000-0000-00001C1E0000}"/>
    <cellStyle name="40% - Accent6 3 2 3 3 2" xfId="8103" xr:uid="{00000000-0005-0000-0000-00001D1E0000}"/>
    <cellStyle name="40% - Accent6 3 2 3 4" xfId="8104" xr:uid="{00000000-0005-0000-0000-00001E1E0000}"/>
    <cellStyle name="40% - Accent6 3 2 4" xfId="8105" xr:uid="{00000000-0005-0000-0000-00001F1E0000}"/>
    <cellStyle name="40% - Accent6 3 2 4 2" xfId="8106" xr:uid="{00000000-0005-0000-0000-0000201E0000}"/>
    <cellStyle name="40% - Accent6 3 2 4 3" xfId="8107" xr:uid="{00000000-0005-0000-0000-0000211E0000}"/>
    <cellStyle name="40% - Accent6 3 2 5" xfId="8108" xr:uid="{00000000-0005-0000-0000-0000221E0000}"/>
    <cellStyle name="40% - Accent6 3 2 5 2" xfId="8109" xr:uid="{00000000-0005-0000-0000-0000231E0000}"/>
    <cellStyle name="40% - Accent6 3 2 5 3" xfId="8110" xr:uid="{00000000-0005-0000-0000-0000241E0000}"/>
    <cellStyle name="40% - Accent6 3 2 6" xfId="8111" xr:uid="{00000000-0005-0000-0000-0000251E0000}"/>
    <cellStyle name="40% - Accent6 3 2 7" xfId="8112" xr:uid="{00000000-0005-0000-0000-0000261E0000}"/>
    <cellStyle name="40% - Accent6 3 2 8" xfId="8113" xr:uid="{00000000-0005-0000-0000-0000271E0000}"/>
    <cellStyle name="40% - Accent6 3 2 9" xfId="8114" xr:uid="{00000000-0005-0000-0000-0000281E0000}"/>
    <cellStyle name="40% - Accent6 3 3" xfId="8115" xr:uid="{00000000-0005-0000-0000-0000291E0000}"/>
    <cellStyle name="40% - Accent6 3 3 2" xfId="8116" xr:uid="{00000000-0005-0000-0000-00002A1E0000}"/>
    <cellStyle name="40% - Accent6 3 3 2 2" xfId="8117" xr:uid="{00000000-0005-0000-0000-00002B1E0000}"/>
    <cellStyle name="40% - Accent6 3 3 2 3" xfId="8118" xr:uid="{00000000-0005-0000-0000-00002C1E0000}"/>
    <cellStyle name="40% - Accent6 3 3 2 3 2" xfId="8119" xr:uid="{00000000-0005-0000-0000-00002D1E0000}"/>
    <cellStyle name="40% - Accent6 3 3 3" xfId="8120" xr:uid="{00000000-0005-0000-0000-00002E1E0000}"/>
    <cellStyle name="40% - Accent6 3 3 3 2" xfId="8121" xr:uid="{00000000-0005-0000-0000-00002F1E0000}"/>
    <cellStyle name="40% - Accent6 3 3 3 3" xfId="8122" xr:uid="{00000000-0005-0000-0000-0000301E0000}"/>
    <cellStyle name="40% - Accent6 3 3 4" xfId="8123" xr:uid="{00000000-0005-0000-0000-0000311E0000}"/>
    <cellStyle name="40% - Accent6 3 3 4 2" xfId="8124" xr:uid="{00000000-0005-0000-0000-0000321E0000}"/>
    <cellStyle name="40% - Accent6 3 3 5" xfId="8125" xr:uid="{00000000-0005-0000-0000-0000331E0000}"/>
    <cellStyle name="40% - Accent6 3 3 6" xfId="8126" xr:uid="{00000000-0005-0000-0000-0000341E0000}"/>
    <cellStyle name="40% - Accent6 3 3 7" xfId="8127" xr:uid="{00000000-0005-0000-0000-0000351E0000}"/>
    <cellStyle name="40% - Accent6 3 3 8" xfId="8128" xr:uid="{00000000-0005-0000-0000-0000361E0000}"/>
    <cellStyle name="40% - Accent6 3 4" xfId="8129" xr:uid="{00000000-0005-0000-0000-0000371E0000}"/>
    <cellStyle name="40% - Accent6 3 4 2" xfId="8130" xr:uid="{00000000-0005-0000-0000-0000381E0000}"/>
    <cellStyle name="40% - Accent6 3 4 2 2" xfId="8131" xr:uid="{00000000-0005-0000-0000-0000391E0000}"/>
    <cellStyle name="40% - Accent6 3 4 2 3" xfId="8132" xr:uid="{00000000-0005-0000-0000-00003A1E0000}"/>
    <cellStyle name="40% - Accent6 3 4 3" xfId="8133" xr:uid="{00000000-0005-0000-0000-00003B1E0000}"/>
    <cellStyle name="40% - Accent6 3 4 3 2" xfId="8134" xr:uid="{00000000-0005-0000-0000-00003C1E0000}"/>
    <cellStyle name="40% - Accent6 3 4 3 3" xfId="8135" xr:uid="{00000000-0005-0000-0000-00003D1E0000}"/>
    <cellStyle name="40% - Accent6 3 4 4" xfId="8136" xr:uid="{00000000-0005-0000-0000-00003E1E0000}"/>
    <cellStyle name="40% - Accent6 3 4 4 2" xfId="8137" xr:uid="{00000000-0005-0000-0000-00003F1E0000}"/>
    <cellStyle name="40% - Accent6 3 4 5" xfId="8138" xr:uid="{00000000-0005-0000-0000-0000401E0000}"/>
    <cellStyle name="40% - Accent6 3 4 6" xfId="8139" xr:uid="{00000000-0005-0000-0000-0000411E0000}"/>
    <cellStyle name="40% - Accent6 3 4 7" xfId="8140" xr:uid="{00000000-0005-0000-0000-0000421E0000}"/>
    <cellStyle name="40% - Accent6 3 4 8" xfId="8141" xr:uid="{00000000-0005-0000-0000-0000431E0000}"/>
    <cellStyle name="40% - Accent6 3 5" xfId="8142" xr:uid="{00000000-0005-0000-0000-0000441E0000}"/>
    <cellStyle name="40% - Accent6 3 5 2" xfId="8143" xr:uid="{00000000-0005-0000-0000-0000451E0000}"/>
    <cellStyle name="40% - Accent6 3 5 2 2" xfId="8144" xr:uid="{00000000-0005-0000-0000-0000461E0000}"/>
    <cellStyle name="40% - Accent6 3 5 2 3" xfId="8145" xr:uid="{00000000-0005-0000-0000-0000471E0000}"/>
    <cellStyle name="40% - Accent6 3 5 3" xfId="8146" xr:uid="{00000000-0005-0000-0000-0000481E0000}"/>
    <cellStyle name="40% - Accent6 3 5 3 2" xfId="8147" xr:uid="{00000000-0005-0000-0000-0000491E0000}"/>
    <cellStyle name="40% - Accent6 3 5 4" xfId="8148" xr:uid="{00000000-0005-0000-0000-00004A1E0000}"/>
    <cellStyle name="40% - Accent6 3 5 5" xfId="8149" xr:uid="{00000000-0005-0000-0000-00004B1E0000}"/>
    <cellStyle name="40% - Accent6 3 5 6" xfId="8150" xr:uid="{00000000-0005-0000-0000-00004C1E0000}"/>
    <cellStyle name="40% - Accent6 3 5 7" xfId="8151" xr:uid="{00000000-0005-0000-0000-00004D1E0000}"/>
    <cellStyle name="40% - Accent6 3 5 8" xfId="8152" xr:uid="{00000000-0005-0000-0000-00004E1E0000}"/>
    <cellStyle name="40% - Accent6 3 6" xfId="8153" xr:uid="{00000000-0005-0000-0000-00004F1E0000}"/>
    <cellStyle name="40% - Accent6 3 6 2" xfId="8154" xr:uid="{00000000-0005-0000-0000-0000501E0000}"/>
    <cellStyle name="40% - Accent6 3 6 3" xfId="8155" xr:uid="{00000000-0005-0000-0000-0000511E0000}"/>
    <cellStyle name="40% - Accent6 3 7" xfId="8156" xr:uid="{00000000-0005-0000-0000-0000521E0000}"/>
    <cellStyle name="40% - Accent6 3 7 2" xfId="8157" xr:uid="{00000000-0005-0000-0000-0000531E0000}"/>
    <cellStyle name="40% - Accent6 3 7 3" xfId="8158" xr:uid="{00000000-0005-0000-0000-0000541E0000}"/>
    <cellStyle name="40% - Accent6 3 8" xfId="8159" xr:uid="{00000000-0005-0000-0000-0000551E0000}"/>
    <cellStyle name="40% - Accent6 3 8 2" xfId="8160" xr:uid="{00000000-0005-0000-0000-0000561E0000}"/>
    <cellStyle name="40% - Accent6 3 8 3" xfId="8161" xr:uid="{00000000-0005-0000-0000-0000571E0000}"/>
    <cellStyle name="40% - Accent6 3 9" xfId="8162" xr:uid="{00000000-0005-0000-0000-0000581E0000}"/>
    <cellStyle name="40% - Accent6 3 9 2" xfId="8163" xr:uid="{00000000-0005-0000-0000-0000591E0000}"/>
    <cellStyle name="40% - Accent6 3 9 3" xfId="8164" xr:uid="{00000000-0005-0000-0000-00005A1E0000}"/>
    <cellStyle name="40% - Accent6 4" xfId="8165" xr:uid="{00000000-0005-0000-0000-00005B1E0000}"/>
    <cellStyle name="40% - Accent6 4 10" xfId="8166" xr:uid="{00000000-0005-0000-0000-00005C1E0000}"/>
    <cellStyle name="40% - Accent6 4 11" xfId="8167" xr:uid="{00000000-0005-0000-0000-00005D1E0000}"/>
    <cellStyle name="40% - Accent6 4 12" xfId="8168" xr:uid="{00000000-0005-0000-0000-00005E1E0000}"/>
    <cellStyle name="40% - Accent6 4 13" xfId="8169" xr:uid="{00000000-0005-0000-0000-00005F1E0000}"/>
    <cellStyle name="40% - Accent6 4 2" xfId="8170" xr:uid="{00000000-0005-0000-0000-0000601E0000}"/>
    <cellStyle name="40% - Accent6 4 2 2" xfId="8171" xr:uid="{00000000-0005-0000-0000-0000611E0000}"/>
    <cellStyle name="40% - Accent6 4 2 2 2" xfId="8172" xr:uid="{00000000-0005-0000-0000-0000621E0000}"/>
    <cellStyle name="40% - Accent6 4 2 2 2 2" xfId="8173" xr:uid="{00000000-0005-0000-0000-0000631E0000}"/>
    <cellStyle name="40% - Accent6 4 2 2 2 2 2" xfId="8174" xr:uid="{00000000-0005-0000-0000-0000641E0000}"/>
    <cellStyle name="40% - Accent6 4 2 2 2 2 3" xfId="8175" xr:uid="{00000000-0005-0000-0000-0000651E0000}"/>
    <cellStyle name="40% - Accent6 4 2 2 2 3" xfId="8176" xr:uid="{00000000-0005-0000-0000-0000661E0000}"/>
    <cellStyle name="40% - Accent6 4 2 2 2 3 2" xfId="8177" xr:uid="{00000000-0005-0000-0000-0000671E0000}"/>
    <cellStyle name="40% - Accent6 4 2 2 2 3 3" xfId="8178" xr:uid="{00000000-0005-0000-0000-0000681E0000}"/>
    <cellStyle name="40% - Accent6 4 2 2 2 4" xfId="8179" xr:uid="{00000000-0005-0000-0000-0000691E0000}"/>
    <cellStyle name="40% - Accent6 4 2 2 2 5" xfId="8180" xr:uid="{00000000-0005-0000-0000-00006A1E0000}"/>
    <cellStyle name="40% - Accent6 4 2 2 2 6" xfId="8181" xr:uid="{00000000-0005-0000-0000-00006B1E0000}"/>
    <cellStyle name="40% - Accent6 4 2 2 2 7" xfId="8182" xr:uid="{00000000-0005-0000-0000-00006C1E0000}"/>
    <cellStyle name="40% - Accent6 4 2 2 2 8" xfId="8183" xr:uid="{00000000-0005-0000-0000-00006D1E0000}"/>
    <cellStyle name="40% - Accent6 4 2 2 3" xfId="8184" xr:uid="{00000000-0005-0000-0000-00006E1E0000}"/>
    <cellStyle name="40% - Accent6 4 2 2 3 2" xfId="8185" xr:uid="{00000000-0005-0000-0000-00006F1E0000}"/>
    <cellStyle name="40% - Accent6 4 2 2 3 3" xfId="8186" xr:uid="{00000000-0005-0000-0000-0000701E0000}"/>
    <cellStyle name="40% - Accent6 4 2 2 4" xfId="8187" xr:uid="{00000000-0005-0000-0000-0000711E0000}"/>
    <cellStyle name="40% - Accent6 4 2 2 4 2" xfId="8188" xr:uid="{00000000-0005-0000-0000-0000721E0000}"/>
    <cellStyle name="40% - Accent6 4 2 2 4 3" xfId="8189" xr:uid="{00000000-0005-0000-0000-0000731E0000}"/>
    <cellStyle name="40% - Accent6 4 2 2 5" xfId="8190" xr:uid="{00000000-0005-0000-0000-0000741E0000}"/>
    <cellStyle name="40% - Accent6 4 2 2 5 2" xfId="8191" xr:uid="{00000000-0005-0000-0000-0000751E0000}"/>
    <cellStyle name="40% - Accent6 4 2 2 6" xfId="8192" xr:uid="{00000000-0005-0000-0000-0000761E0000}"/>
    <cellStyle name="40% - Accent6 4 2 2 7" xfId="8193" xr:uid="{00000000-0005-0000-0000-0000771E0000}"/>
    <cellStyle name="40% - Accent6 4 2 2 8" xfId="8194" xr:uid="{00000000-0005-0000-0000-0000781E0000}"/>
    <cellStyle name="40% - Accent6 4 2 2 9" xfId="8195" xr:uid="{00000000-0005-0000-0000-0000791E0000}"/>
    <cellStyle name="40% - Accent6 4 2 3" xfId="8196" xr:uid="{00000000-0005-0000-0000-00007A1E0000}"/>
    <cellStyle name="40% - Accent6 4 2 3 2" xfId="8197" xr:uid="{00000000-0005-0000-0000-00007B1E0000}"/>
    <cellStyle name="40% - Accent6 4 2 3 2 2" xfId="8198" xr:uid="{00000000-0005-0000-0000-00007C1E0000}"/>
    <cellStyle name="40% - Accent6 4 2 3 2 3" xfId="8199" xr:uid="{00000000-0005-0000-0000-00007D1E0000}"/>
    <cellStyle name="40% - Accent6 4 2 3 3" xfId="8200" xr:uid="{00000000-0005-0000-0000-00007E1E0000}"/>
    <cellStyle name="40% - Accent6 4 2 3 3 2" xfId="8201" xr:uid="{00000000-0005-0000-0000-00007F1E0000}"/>
    <cellStyle name="40% - Accent6 4 2 3 4" xfId="8202" xr:uid="{00000000-0005-0000-0000-0000801E0000}"/>
    <cellStyle name="40% - Accent6 4 2 4" xfId="8203" xr:uid="{00000000-0005-0000-0000-0000811E0000}"/>
    <cellStyle name="40% - Accent6 4 2 4 2" xfId="8204" xr:uid="{00000000-0005-0000-0000-0000821E0000}"/>
    <cellStyle name="40% - Accent6 4 2 4 3" xfId="8205" xr:uid="{00000000-0005-0000-0000-0000831E0000}"/>
    <cellStyle name="40% - Accent6 4 2 5" xfId="8206" xr:uid="{00000000-0005-0000-0000-0000841E0000}"/>
    <cellStyle name="40% - Accent6 4 2 5 2" xfId="8207" xr:uid="{00000000-0005-0000-0000-0000851E0000}"/>
    <cellStyle name="40% - Accent6 4 2 5 3" xfId="8208" xr:uid="{00000000-0005-0000-0000-0000861E0000}"/>
    <cellStyle name="40% - Accent6 4 2 6" xfId="8209" xr:uid="{00000000-0005-0000-0000-0000871E0000}"/>
    <cellStyle name="40% - Accent6 4 2 7" xfId="8210" xr:uid="{00000000-0005-0000-0000-0000881E0000}"/>
    <cellStyle name="40% - Accent6 4 2 8" xfId="8211" xr:uid="{00000000-0005-0000-0000-0000891E0000}"/>
    <cellStyle name="40% - Accent6 4 2 9" xfId="8212" xr:uid="{00000000-0005-0000-0000-00008A1E0000}"/>
    <cellStyle name="40% - Accent6 4 3" xfId="8213" xr:uid="{00000000-0005-0000-0000-00008B1E0000}"/>
    <cellStyle name="40% - Accent6 4 3 2" xfId="8214" xr:uid="{00000000-0005-0000-0000-00008C1E0000}"/>
    <cellStyle name="40% - Accent6 4 3 2 2" xfId="8215" xr:uid="{00000000-0005-0000-0000-00008D1E0000}"/>
    <cellStyle name="40% - Accent6 4 3 2 3" xfId="8216" xr:uid="{00000000-0005-0000-0000-00008E1E0000}"/>
    <cellStyle name="40% - Accent6 4 3 3" xfId="8217" xr:uid="{00000000-0005-0000-0000-00008F1E0000}"/>
    <cellStyle name="40% - Accent6 4 3 3 2" xfId="8218" xr:uid="{00000000-0005-0000-0000-0000901E0000}"/>
    <cellStyle name="40% - Accent6 4 3 3 3" xfId="8219" xr:uid="{00000000-0005-0000-0000-0000911E0000}"/>
    <cellStyle name="40% - Accent6 4 3 4" xfId="8220" xr:uid="{00000000-0005-0000-0000-0000921E0000}"/>
    <cellStyle name="40% - Accent6 4 3 4 2" xfId="8221" xr:uid="{00000000-0005-0000-0000-0000931E0000}"/>
    <cellStyle name="40% - Accent6 4 3 5" xfId="8222" xr:uid="{00000000-0005-0000-0000-0000941E0000}"/>
    <cellStyle name="40% - Accent6 4 3 6" xfId="8223" xr:uid="{00000000-0005-0000-0000-0000951E0000}"/>
    <cellStyle name="40% - Accent6 4 3 7" xfId="8224" xr:uid="{00000000-0005-0000-0000-0000961E0000}"/>
    <cellStyle name="40% - Accent6 4 3 8" xfId="8225" xr:uid="{00000000-0005-0000-0000-0000971E0000}"/>
    <cellStyle name="40% - Accent6 4 4" xfId="8226" xr:uid="{00000000-0005-0000-0000-0000981E0000}"/>
    <cellStyle name="40% - Accent6 4 4 2" xfId="8227" xr:uid="{00000000-0005-0000-0000-0000991E0000}"/>
    <cellStyle name="40% - Accent6 4 4 2 2" xfId="8228" xr:uid="{00000000-0005-0000-0000-00009A1E0000}"/>
    <cellStyle name="40% - Accent6 4 4 2 3" xfId="8229" xr:uid="{00000000-0005-0000-0000-00009B1E0000}"/>
    <cellStyle name="40% - Accent6 4 4 3" xfId="8230" xr:uid="{00000000-0005-0000-0000-00009C1E0000}"/>
    <cellStyle name="40% - Accent6 4 4 3 2" xfId="8231" xr:uid="{00000000-0005-0000-0000-00009D1E0000}"/>
    <cellStyle name="40% - Accent6 4 4 3 3" xfId="8232" xr:uid="{00000000-0005-0000-0000-00009E1E0000}"/>
    <cellStyle name="40% - Accent6 4 4 4" xfId="8233" xr:uid="{00000000-0005-0000-0000-00009F1E0000}"/>
    <cellStyle name="40% - Accent6 4 4 5" xfId="8234" xr:uid="{00000000-0005-0000-0000-0000A01E0000}"/>
    <cellStyle name="40% - Accent6 4 4 6" xfId="8235" xr:uid="{00000000-0005-0000-0000-0000A11E0000}"/>
    <cellStyle name="40% - Accent6 4 4 7" xfId="8236" xr:uid="{00000000-0005-0000-0000-0000A21E0000}"/>
    <cellStyle name="40% - Accent6 4 4 8" xfId="8237" xr:uid="{00000000-0005-0000-0000-0000A31E0000}"/>
    <cellStyle name="40% - Accent6 4 5" xfId="8238" xr:uid="{00000000-0005-0000-0000-0000A41E0000}"/>
    <cellStyle name="40% - Accent6 4 5 2" xfId="8239" xr:uid="{00000000-0005-0000-0000-0000A51E0000}"/>
    <cellStyle name="40% - Accent6 4 5 2 2" xfId="8240" xr:uid="{00000000-0005-0000-0000-0000A61E0000}"/>
    <cellStyle name="40% - Accent6 4 5 2 3" xfId="8241" xr:uid="{00000000-0005-0000-0000-0000A71E0000}"/>
    <cellStyle name="40% - Accent6 4 5 3" xfId="8242" xr:uid="{00000000-0005-0000-0000-0000A81E0000}"/>
    <cellStyle name="40% - Accent6 4 5 3 2" xfId="8243" xr:uid="{00000000-0005-0000-0000-0000A91E0000}"/>
    <cellStyle name="40% - Accent6 4 5 4" xfId="8244" xr:uid="{00000000-0005-0000-0000-0000AA1E0000}"/>
    <cellStyle name="40% - Accent6 4 6" xfId="8245" xr:uid="{00000000-0005-0000-0000-0000AB1E0000}"/>
    <cellStyle name="40% - Accent6 4 6 2" xfId="8246" xr:uid="{00000000-0005-0000-0000-0000AC1E0000}"/>
    <cellStyle name="40% - Accent6 4 6 3" xfId="8247" xr:uid="{00000000-0005-0000-0000-0000AD1E0000}"/>
    <cellStyle name="40% - Accent6 4 7" xfId="8248" xr:uid="{00000000-0005-0000-0000-0000AE1E0000}"/>
    <cellStyle name="40% - Accent6 4 7 2" xfId="8249" xr:uid="{00000000-0005-0000-0000-0000AF1E0000}"/>
    <cellStyle name="40% - Accent6 4 7 3" xfId="8250" xr:uid="{00000000-0005-0000-0000-0000B01E0000}"/>
    <cellStyle name="40% - Accent6 4 8" xfId="8251" xr:uid="{00000000-0005-0000-0000-0000B11E0000}"/>
    <cellStyle name="40% - Accent6 4 8 2" xfId="8252" xr:uid="{00000000-0005-0000-0000-0000B21E0000}"/>
    <cellStyle name="40% - Accent6 4 8 3" xfId="8253" xr:uid="{00000000-0005-0000-0000-0000B31E0000}"/>
    <cellStyle name="40% - Accent6 4 9" xfId="8254" xr:uid="{00000000-0005-0000-0000-0000B41E0000}"/>
    <cellStyle name="40% - Accent6 5" xfId="8255" xr:uid="{00000000-0005-0000-0000-0000B51E0000}"/>
    <cellStyle name="40% - Accent6 5 10" xfId="8256" xr:uid="{00000000-0005-0000-0000-0000B61E0000}"/>
    <cellStyle name="40% - Accent6 5 11" xfId="8257" xr:uid="{00000000-0005-0000-0000-0000B71E0000}"/>
    <cellStyle name="40% - Accent6 5 12" xfId="8258" xr:uid="{00000000-0005-0000-0000-0000B81E0000}"/>
    <cellStyle name="40% - Accent6 5 2" xfId="8259" xr:uid="{00000000-0005-0000-0000-0000B91E0000}"/>
    <cellStyle name="40% - Accent6 5 2 2" xfId="8260" xr:uid="{00000000-0005-0000-0000-0000BA1E0000}"/>
    <cellStyle name="40% - Accent6 5 2 2 2" xfId="8261" xr:uid="{00000000-0005-0000-0000-0000BB1E0000}"/>
    <cellStyle name="40% - Accent6 5 2 2 2 2" xfId="8262" xr:uid="{00000000-0005-0000-0000-0000BC1E0000}"/>
    <cellStyle name="40% - Accent6 5 2 2 2 2 2" xfId="8263" xr:uid="{00000000-0005-0000-0000-0000BD1E0000}"/>
    <cellStyle name="40% - Accent6 5 2 2 2 2 3" xfId="8264" xr:uid="{00000000-0005-0000-0000-0000BE1E0000}"/>
    <cellStyle name="40% - Accent6 5 2 2 2 3" xfId="8265" xr:uid="{00000000-0005-0000-0000-0000BF1E0000}"/>
    <cellStyle name="40% - Accent6 5 2 2 2 3 2" xfId="8266" xr:uid="{00000000-0005-0000-0000-0000C01E0000}"/>
    <cellStyle name="40% - Accent6 5 2 2 2 3 3" xfId="8267" xr:uid="{00000000-0005-0000-0000-0000C11E0000}"/>
    <cellStyle name="40% - Accent6 5 2 2 2 4" xfId="8268" xr:uid="{00000000-0005-0000-0000-0000C21E0000}"/>
    <cellStyle name="40% - Accent6 5 2 2 2 5" xfId="8269" xr:uid="{00000000-0005-0000-0000-0000C31E0000}"/>
    <cellStyle name="40% - Accent6 5 2 2 2 6" xfId="8270" xr:uid="{00000000-0005-0000-0000-0000C41E0000}"/>
    <cellStyle name="40% - Accent6 5 2 2 2 7" xfId="8271" xr:uid="{00000000-0005-0000-0000-0000C51E0000}"/>
    <cellStyle name="40% - Accent6 5 2 2 2 8" xfId="8272" xr:uid="{00000000-0005-0000-0000-0000C61E0000}"/>
    <cellStyle name="40% - Accent6 5 2 2 3" xfId="8273" xr:uid="{00000000-0005-0000-0000-0000C71E0000}"/>
    <cellStyle name="40% - Accent6 5 2 2 3 2" xfId="8274" xr:uid="{00000000-0005-0000-0000-0000C81E0000}"/>
    <cellStyle name="40% - Accent6 5 2 2 3 3" xfId="8275" xr:uid="{00000000-0005-0000-0000-0000C91E0000}"/>
    <cellStyle name="40% - Accent6 5 2 2 4" xfId="8276" xr:uid="{00000000-0005-0000-0000-0000CA1E0000}"/>
    <cellStyle name="40% - Accent6 5 2 2 4 2" xfId="8277" xr:uid="{00000000-0005-0000-0000-0000CB1E0000}"/>
    <cellStyle name="40% - Accent6 5 2 2 4 3" xfId="8278" xr:uid="{00000000-0005-0000-0000-0000CC1E0000}"/>
    <cellStyle name="40% - Accent6 5 2 2 5" xfId="8279" xr:uid="{00000000-0005-0000-0000-0000CD1E0000}"/>
    <cellStyle name="40% - Accent6 5 2 2 5 2" xfId="8280" xr:uid="{00000000-0005-0000-0000-0000CE1E0000}"/>
    <cellStyle name="40% - Accent6 5 2 2 6" xfId="8281" xr:uid="{00000000-0005-0000-0000-0000CF1E0000}"/>
    <cellStyle name="40% - Accent6 5 2 2 7" xfId="8282" xr:uid="{00000000-0005-0000-0000-0000D01E0000}"/>
    <cellStyle name="40% - Accent6 5 2 2 8" xfId="8283" xr:uid="{00000000-0005-0000-0000-0000D11E0000}"/>
    <cellStyle name="40% - Accent6 5 2 2 9" xfId="8284" xr:uid="{00000000-0005-0000-0000-0000D21E0000}"/>
    <cellStyle name="40% - Accent6 5 2 3" xfId="8285" xr:uid="{00000000-0005-0000-0000-0000D31E0000}"/>
    <cellStyle name="40% - Accent6 5 2 3 2" xfId="8286" xr:uid="{00000000-0005-0000-0000-0000D41E0000}"/>
    <cellStyle name="40% - Accent6 5 2 3 2 2" xfId="8287" xr:uid="{00000000-0005-0000-0000-0000D51E0000}"/>
    <cellStyle name="40% - Accent6 5 2 3 2 3" xfId="8288" xr:uid="{00000000-0005-0000-0000-0000D61E0000}"/>
    <cellStyle name="40% - Accent6 5 2 3 3" xfId="8289" xr:uid="{00000000-0005-0000-0000-0000D71E0000}"/>
    <cellStyle name="40% - Accent6 5 2 3 3 2" xfId="8290" xr:uid="{00000000-0005-0000-0000-0000D81E0000}"/>
    <cellStyle name="40% - Accent6 5 2 3 4" xfId="8291" xr:uid="{00000000-0005-0000-0000-0000D91E0000}"/>
    <cellStyle name="40% - Accent6 5 2 4" xfId="8292" xr:uid="{00000000-0005-0000-0000-0000DA1E0000}"/>
    <cellStyle name="40% - Accent6 5 2 5" xfId="8293" xr:uid="{00000000-0005-0000-0000-0000DB1E0000}"/>
    <cellStyle name="40% - Accent6 5 2_Dec monthly report" xfId="8294" xr:uid="{00000000-0005-0000-0000-0000DC1E0000}"/>
    <cellStyle name="40% - Accent6 5 3" xfId="8295" xr:uid="{00000000-0005-0000-0000-0000DD1E0000}"/>
    <cellStyle name="40% - Accent6 5 3 2" xfId="8296" xr:uid="{00000000-0005-0000-0000-0000DE1E0000}"/>
    <cellStyle name="40% - Accent6 5 3 2 2" xfId="8297" xr:uid="{00000000-0005-0000-0000-0000DF1E0000}"/>
    <cellStyle name="40% - Accent6 5 3 2 3" xfId="8298" xr:uid="{00000000-0005-0000-0000-0000E01E0000}"/>
    <cellStyle name="40% - Accent6 5 3 3" xfId="8299" xr:uid="{00000000-0005-0000-0000-0000E11E0000}"/>
    <cellStyle name="40% - Accent6 5 3 3 2" xfId="8300" xr:uid="{00000000-0005-0000-0000-0000E21E0000}"/>
    <cellStyle name="40% - Accent6 5 3 3 3" xfId="8301" xr:uid="{00000000-0005-0000-0000-0000E31E0000}"/>
    <cellStyle name="40% - Accent6 5 3 4" xfId="8302" xr:uid="{00000000-0005-0000-0000-0000E41E0000}"/>
    <cellStyle name="40% - Accent6 5 3 4 2" xfId="8303" xr:uid="{00000000-0005-0000-0000-0000E51E0000}"/>
    <cellStyle name="40% - Accent6 5 3 5" xfId="8304" xr:uid="{00000000-0005-0000-0000-0000E61E0000}"/>
    <cellStyle name="40% - Accent6 5 3 6" xfId="8305" xr:uid="{00000000-0005-0000-0000-0000E71E0000}"/>
    <cellStyle name="40% - Accent6 5 3 7" xfId="8306" xr:uid="{00000000-0005-0000-0000-0000E81E0000}"/>
    <cellStyle name="40% - Accent6 5 3 8" xfId="8307" xr:uid="{00000000-0005-0000-0000-0000E91E0000}"/>
    <cellStyle name="40% - Accent6 5 4" xfId="8308" xr:uid="{00000000-0005-0000-0000-0000EA1E0000}"/>
    <cellStyle name="40% - Accent6 5 4 2" xfId="8309" xr:uid="{00000000-0005-0000-0000-0000EB1E0000}"/>
    <cellStyle name="40% - Accent6 5 4 2 2" xfId="8310" xr:uid="{00000000-0005-0000-0000-0000EC1E0000}"/>
    <cellStyle name="40% - Accent6 5 4 2 3" xfId="8311" xr:uid="{00000000-0005-0000-0000-0000ED1E0000}"/>
    <cellStyle name="40% - Accent6 5 4 3" xfId="8312" xr:uid="{00000000-0005-0000-0000-0000EE1E0000}"/>
    <cellStyle name="40% - Accent6 5 4 3 2" xfId="8313" xr:uid="{00000000-0005-0000-0000-0000EF1E0000}"/>
    <cellStyle name="40% - Accent6 5 4 3 3" xfId="8314" xr:uid="{00000000-0005-0000-0000-0000F01E0000}"/>
    <cellStyle name="40% - Accent6 5 4 4" xfId="8315" xr:uid="{00000000-0005-0000-0000-0000F11E0000}"/>
    <cellStyle name="40% - Accent6 5 4 5" xfId="8316" xr:uid="{00000000-0005-0000-0000-0000F21E0000}"/>
    <cellStyle name="40% - Accent6 5 4 6" xfId="8317" xr:uid="{00000000-0005-0000-0000-0000F31E0000}"/>
    <cellStyle name="40% - Accent6 5 4 7" xfId="8318" xr:uid="{00000000-0005-0000-0000-0000F41E0000}"/>
    <cellStyle name="40% - Accent6 5 4 8" xfId="8319" xr:uid="{00000000-0005-0000-0000-0000F51E0000}"/>
    <cellStyle name="40% - Accent6 5 5" xfId="8320" xr:uid="{00000000-0005-0000-0000-0000F61E0000}"/>
    <cellStyle name="40% - Accent6 5 5 2" xfId="8321" xr:uid="{00000000-0005-0000-0000-0000F71E0000}"/>
    <cellStyle name="40% - Accent6 5 5 3" xfId="8322" xr:uid="{00000000-0005-0000-0000-0000F81E0000}"/>
    <cellStyle name="40% - Accent6 5 6" xfId="8323" xr:uid="{00000000-0005-0000-0000-0000F91E0000}"/>
    <cellStyle name="40% - Accent6 5 6 2" xfId="8324" xr:uid="{00000000-0005-0000-0000-0000FA1E0000}"/>
    <cellStyle name="40% - Accent6 5 6 3" xfId="8325" xr:uid="{00000000-0005-0000-0000-0000FB1E0000}"/>
    <cellStyle name="40% - Accent6 5 7" xfId="8326" xr:uid="{00000000-0005-0000-0000-0000FC1E0000}"/>
    <cellStyle name="40% - Accent6 5 7 2" xfId="8327" xr:uid="{00000000-0005-0000-0000-0000FD1E0000}"/>
    <cellStyle name="40% - Accent6 5 7 3" xfId="8328" xr:uid="{00000000-0005-0000-0000-0000FE1E0000}"/>
    <cellStyle name="40% - Accent6 5 8" xfId="8329" xr:uid="{00000000-0005-0000-0000-0000FF1E0000}"/>
    <cellStyle name="40% - Accent6 5 9" xfId="8330" xr:uid="{00000000-0005-0000-0000-0000001F0000}"/>
    <cellStyle name="40% - Accent6 6" xfId="8331" xr:uid="{00000000-0005-0000-0000-0000011F0000}"/>
    <cellStyle name="40% - Accent6 6 2" xfId="8332" xr:uid="{00000000-0005-0000-0000-0000021F0000}"/>
    <cellStyle name="40% - Accent6 6 2 2" xfId="8333" xr:uid="{00000000-0005-0000-0000-0000031F0000}"/>
    <cellStyle name="40% - Accent6 6 2 2 2" xfId="8334" xr:uid="{00000000-0005-0000-0000-0000041F0000}"/>
    <cellStyle name="40% - Accent6 6 2 2 2 2" xfId="8335" xr:uid="{00000000-0005-0000-0000-0000051F0000}"/>
    <cellStyle name="40% - Accent6 6 2 2 2 3" xfId="8336" xr:uid="{00000000-0005-0000-0000-0000061F0000}"/>
    <cellStyle name="40% - Accent6 6 2 2 3" xfId="8337" xr:uid="{00000000-0005-0000-0000-0000071F0000}"/>
    <cellStyle name="40% - Accent6 6 2 2 3 2" xfId="8338" xr:uid="{00000000-0005-0000-0000-0000081F0000}"/>
    <cellStyle name="40% - Accent6 6 2 2 3 3" xfId="8339" xr:uid="{00000000-0005-0000-0000-0000091F0000}"/>
    <cellStyle name="40% - Accent6 6 2 2 4" xfId="8340" xr:uid="{00000000-0005-0000-0000-00000A1F0000}"/>
    <cellStyle name="40% - Accent6 6 2 2 5" xfId="8341" xr:uid="{00000000-0005-0000-0000-00000B1F0000}"/>
    <cellStyle name="40% - Accent6 6 2 2 6" xfId="8342" xr:uid="{00000000-0005-0000-0000-00000C1F0000}"/>
    <cellStyle name="40% - Accent6 6 2 2 7" xfId="8343" xr:uid="{00000000-0005-0000-0000-00000D1F0000}"/>
    <cellStyle name="40% - Accent6 6 2 2 8" xfId="8344" xr:uid="{00000000-0005-0000-0000-00000E1F0000}"/>
    <cellStyle name="40% - Accent6 6 2 3" xfId="8345" xr:uid="{00000000-0005-0000-0000-00000F1F0000}"/>
    <cellStyle name="40% - Accent6 6 2 3 2" xfId="8346" xr:uid="{00000000-0005-0000-0000-0000101F0000}"/>
    <cellStyle name="40% - Accent6 6 2 3 3" xfId="8347" xr:uid="{00000000-0005-0000-0000-0000111F0000}"/>
    <cellStyle name="40% - Accent6 6 2 4" xfId="8348" xr:uid="{00000000-0005-0000-0000-0000121F0000}"/>
    <cellStyle name="40% - Accent6 6 2 4 2" xfId="8349" xr:uid="{00000000-0005-0000-0000-0000131F0000}"/>
    <cellStyle name="40% - Accent6 6 2 4 3" xfId="8350" xr:uid="{00000000-0005-0000-0000-0000141F0000}"/>
    <cellStyle name="40% - Accent6 6 2 5" xfId="8351" xr:uid="{00000000-0005-0000-0000-0000151F0000}"/>
    <cellStyle name="40% - Accent6 6 2 5 2" xfId="8352" xr:uid="{00000000-0005-0000-0000-0000161F0000}"/>
    <cellStyle name="40% - Accent6 6 2 6" xfId="8353" xr:uid="{00000000-0005-0000-0000-0000171F0000}"/>
    <cellStyle name="40% - Accent6 6 2 7" xfId="8354" xr:uid="{00000000-0005-0000-0000-0000181F0000}"/>
    <cellStyle name="40% - Accent6 6 2 8" xfId="8355" xr:uid="{00000000-0005-0000-0000-0000191F0000}"/>
    <cellStyle name="40% - Accent6 6 2 9" xfId="8356" xr:uid="{00000000-0005-0000-0000-00001A1F0000}"/>
    <cellStyle name="40% - Accent6 6 3" xfId="8357" xr:uid="{00000000-0005-0000-0000-00001B1F0000}"/>
    <cellStyle name="40% - Accent6 6 3 2" xfId="8358" xr:uid="{00000000-0005-0000-0000-00001C1F0000}"/>
    <cellStyle name="40% - Accent6 6 3 2 2" xfId="8359" xr:uid="{00000000-0005-0000-0000-00001D1F0000}"/>
    <cellStyle name="40% - Accent6 6 3 2 3" xfId="8360" xr:uid="{00000000-0005-0000-0000-00001E1F0000}"/>
    <cellStyle name="40% - Accent6 6 3 3" xfId="8361" xr:uid="{00000000-0005-0000-0000-00001F1F0000}"/>
    <cellStyle name="40% - Accent6 6 3 3 2" xfId="8362" xr:uid="{00000000-0005-0000-0000-0000201F0000}"/>
    <cellStyle name="40% - Accent6 6 3 4" xfId="8363" xr:uid="{00000000-0005-0000-0000-0000211F0000}"/>
    <cellStyle name="40% - Accent6 6 4" xfId="8364" xr:uid="{00000000-0005-0000-0000-0000221F0000}"/>
    <cellStyle name="40% - Accent6 6 5" xfId="8365" xr:uid="{00000000-0005-0000-0000-0000231F0000}"/>
    <cellStyle name="40% - Accent6 6_Dec monthly report" xfId="8366" xr:uid="{00000000-0005-0000-0000-0000241F0000}"/>
    <cellStyle name="40% - Accent6 7" xfId="8367" xr:uid="{00000000-0005-0000-0000-0000251F0000}"/>
    <cellStyle name="40% - Accent6 7 2" xfId="8368" xr:uid="{00000000-0005-0000-0000-0000261F0000}"/>
    <cellStyle name="40% - Accent6 7 3" xfId="8369" xr:uid="{00000000-0005-0000-0000-0000271F0000}"/>
    <cellStyle name="40% - Accent6 7 4" xfId="8370" xr:uid="{00000000-0005-0000-0000-0000281F0000}"/>
    <cellStyle name="40% - Accent6 8" xfId="8371" xr:uid="{00000000-0005-0000-0000-0000291F0000}"/>
    <cellStyle name="40% - Accent6 8 2" xfId="8372" xr:uid="{00000000-0005-0000-0000-00002A1F0000}"/>
    <cellStyle name="40% - Accent6 8 2 2" xfId="8373" xr:uid="{00000000-0005-0000-0000-00002B1F0000}"/>
    <cellStyle name="40% - Accent6 8 2 3" xfId="8374" xr:uid="{00000000-0005-0000-0000-00002C1F0000}"/>
    <cellStyle name="40% - Accent6 8 2 3 2" xfId="8375" xr:uid="{00000000-0005-0000-0000-00002D1F0000}"/>
    <cellStyle name="40% - Accent6 8 3" xfId="8376" xr:uid="{00000000-0005-0000-0000-00002E1F0000}"/>
    <cellStyle name="40% - Accent6 8 3 2" xfId="8377" xr:uid="{00000000-0005-0000-0000-00002F1F0000}"/>
    <cellStyle name="40% - Accent6 8 3 3" xfId="8378" xr:uid="{00000000-0005-0000-0000-0000301F0000}"/>
    <cellStyle name="40% - Accent6 8 4" xfId="8379" xr:uid="{00000000-0005-0000-0000-0000311F0000}"/>
    <cellStyle name="40% - Accent6 8 4 2" xfId="8380" xr:uid="{00000000-0005-0000-0000-0000321F0000}"/>
    <cellStyle name="40% - Accent6 8 5" xfId="8381" xr:uid="{00000000-0005-0000-0000-0000331F0000}"/>
    <cellStyle name="40% - Accent6 8 6" xfId="8382" xr:uid="{00000000-0005-0000-0000-0000341F0000}"/>
    <cellStyle name="40% - Accent6 8 7" xfId="8383" xr:uid="{00000000-0005-0000-0000-0000351F0000}"/>
    <cellStyle name="40% - Accent6 8 8" xfId="8384" xr:uid="{00000000-0005-0000-0000-0000361F0000}"/>
    <cellStyle name="40% - Accent6 9" xfId="8385" xr:uid="{00000000-0005-0000-0000-0000371F0000}"/>
    <cellStyle name="40% - Accent6 9 2" xfId="8386" xr:uid="{00000000-0005-0000-0000-0000381F0000}"/>
    <cellStyle name="40% - Accent6 9 2 2" xfId="8387" xr:uid="{00000000-0005-0000-0000-0000391F0000}"/>
    <cellStyle name="40% - Accent6 9 2 3" xfId="8388" xr:uid="{00000000-0005-0000-0000-00003A1F0000}"/>
    <cellStyle name="40% - Accent6 9 3" xfId="8389" xr:uid="{00000000-0005-0000-0000-00003B1F0000}"/>
    <cellStyle name="40% - Accent6 9 3 2" xfId="8390" xr:uid="{00000000-0005-0000-0000-00003C1F0000}"/>
    <cellStyle name="40% - Accent6 9 3 3" xfId="8391" xr:uid="{00000000-0005-0000-0000-00003D1F0000}"/>
    <cellStyle name="40% - Accent6 9 4" xfId="8392" xr:uid="{00000000-0005-0000-0000-00003E1F0000}"/>
    <cellStyle name="40% - Accent6 9 4 2" xfId="8393" xr:uid="{00000000-0005-0000-0000-00003F1F0000}"/>
    <cellStyle name="40% - Accent6 9 5" xfId="8394" xr:uid="{00000000-0005-0000-0000-0000401F0000}"/>
    <cellStyle name="40% - Accent6 9 6" xfId="8395" xr:uid="{00000000-0005-0000-0000-0000411F0000}"/>
    <cellStyle name="40% - Accent6 9 7" xfId="8396" xr:uid="{00000000-0005-0000-0000-0000421F0000}"/>
    <cellStyle name="40% - Accent6 9 8" xfId="8397" xr:uid="{00000000-0005-0000-0000-0000431F0000}"/>
    <cellStyle name="5 in (Normal)" xfId="8398" xr:uid="{00000000-0005-0000-0000-0000441F0000}"/>
    <cellStyle name="60% - Accent1 10" xfId="8399" xr:uid="{00000000-0005-0000-0000-0000451F0000}"/>
    <cellStyle name="60% - Accent1 11" xfId="8400" xr:uid="{00000000-0005-0000-0000-0000461F0000}"/>
    <cellStyle name="60% - Accent1 2" xfId="8401" xr:uid="{00000000-0005-0000-0000-0000471F0000}"/>
    <cellStyle name="60% - Accent1 2 10" xfId="8402" xr:uid="{00000000-0005-0000-0000-0000481F0000}"/>
    <cellStyle name="60% - Accent1 2 11" xfId="8403" xr:uid="{00000000-0005-0000-0000-0000491F0000}"/>
    <cellStyle name="60% - Accent1 2 2" xfId="8404" xr:uid="{00000000-0005-0000-0000-00004A1F0000}"/>
    <cellStyle name="60% - Accent1 2 2 2" xfId="8405" xr:uid="{00000000-0005-0000-0000-00004B1F0000}"/>
    <cellStyle name="60% - Accent1 2 2 2 2" xfId="8406" xr:uid="{00000000-0005-0000-0000-00004C1F0000}"/>
    <cellStyle name="60% - Accent1 2 2 2 3" xfId="8407" xr:uid="{00000000-0005-0000-0000-00004D1F0000}"/>
    <cellStyle name="60% - Accent1 2 2 2 4" xfId="8408" xr:uid="{00000000-0005-0000-0000-00004E1F0000}"/>
    <cellStyle name="60% - Accent1 2 2 3" xfId="8409" xr:uid="{00000000-0005-0000-0000-00004F1F0000}"/>
    <cellStyle name="60% - Accent1 2 2 4" xfId="8410" xr:uid="{00000000-0005-0000-0000-0000501F0000}"/>
    <cellStyle name="60% - Accent1 2 2 5" xfId="8411" xr:uid="{00000000-0005-0000-0000-0000511F0000}"/>
    <cellStyle name="60% - Accent1 2 2 6" xfId="8412" xr:uid="{00000000-0005-0000-0000-0000521F0000}"/>
    <cellStyle name="60% - Accent1 2 3" xfId="8413" xr:uid="{00000000-0005-0000-0000-0000531F0000}"/>
    <cellStyle name="60% - Accent1 2 3 2" xfId="8414" xr:uid="{00000000-0005-0000-0000-0000541F0000}"/>
    <cellStyle name="60% - Accent1 2 3 3" xfId="8415" xr:uid="{00000000-0005-0000-0000-0000551F0000}"/>
    <cellStyle name="60% - Accent1 2 3 4" xfId="8416" xr:uid="{00000000-0005-0000-0000-0000561F0000}"/>
    <cellStyle name="60% - Accent1 2 3 5" xfId="8417" xr:uid="{00000000-0005-0000-0000-0000571F0000}"/>
    <cellStyle name="60% - Accent1 2 4" xfId="8418" xr:uid="{00000000-0005-0000-0000-0000581F0000}"/>
    <cellStyle name="60% - Accent1 2 4 2" xfId="8419" xr:uid="{00000000-0005-0000-0000-0000591F0000}"/>
    <cellStyle name="60% - Accent1 2 4 3" xfId="8420" xr:uid="{00000000-0005-0000-0000-00005A1F0000}"/>
    <cellStyle name="60% - Accent1 2 5" xfId="8421" xr:uid="{00000000-0005-0000-0000-00005B1F0000}"/>
    <cellStyle name="60% - Accent1 2 5 2" xfId="8422" xr:uid="{00000000-0005-0000-0000-00005C1F0000}"/>
    <cellStyle name="60% - Accent1 2 5 3" xfId="8423" xr:uid="{00000000-0005-0000-0000-00005D1F0000}"/>
    <cellStyle name="60% - Accent1 2 6" xfId="8424" xr:uid="{00000000-0005-0000-0000-00005E1F0000}"/>
    <cellStyle name="60% - Accent1 2 6 2" xfId="8425" xr:uid="{00000000-0005-0000-0000-00005F1F0000}"/>
    <cellStyle name="60% - Accent1 2 7" xfId="8426" xr:uid="{00000000-0005-0000-0000-0000601F0000}"/>
    <cellStyle name="60% - Accent1 2 7 2" xfId="8427" xr:uid="{00000000-0005-0000-0000-0000611F0000}"/>
    <cellStyle name="60% - Accent1 2 8" xfId="8428" xr:uid="{00000000-0005-0000-0000-0000621F0000}"/>
    <cellStyle name="60% - Accent1 2 9" xfId="8429" xr:uid="{00000000-0005-0000-0000-0000631F0000}"/>
    <cellStyle name="60% - Accent1 3" xfId="8430" xr:uid="{00000000-0005-0000-0000-0000641F0000}"/>
    <cellStyle name="60% - Accent1 3 2" xfId="8431" xr:uid="{00000000-0005-0000-0000-0000651F0000}"/>
    <cellStyle name="60% - Accent1 3 2 2" xfId="8432" xr:uid="{00000000-0005-0000-0000-0000661F0000}"/>
    <cellStyle name="60% - Accent1 3 2 2 2" xfId="8433" xr:uid="{00000000-0005-0000-0000-0000671F0000}"/>
    <cellStyle name="60% - Accent1 3 2 3" xfId="8434" xr:uid="{00000000-0005-0000-0000-0000681F0000}"/>
    <cellStyle name="60% - Accent1 3 2 4" xfId="8435" xr:uid="{00000000-0005-0000-0000-0000691F0000}"/>
    <cellStyle name="60% - Accent1 3 3" xfId="8436" xr:uid="{00000000-0005-0000-0000-00006A1F0000}"/>
    <cellStyle name="60% - Accent1 3 3 2" xfId="8437" xr:uid="{00000000-0005-0000-0000-00006B1F0000}"/>
    <cellStyle name="60% - Accent1 3 3 3" xfId="8438" xr:uid="{00000000-0005-0000-0000-00006C1F0000}"/>
    <cellStyle name="60% - Accent1 3 4" xfId="8439" xr:uid="{00000000-0005-0000-0000-00006D1F0000}"/>
    <cellStyle name="60% - Accent1 3 4 2" xfId="8440" xr:uid="{00000000-0005-0000-0000-00006E1F0000}"/>
    <cellStyle name="60% - Accent1 3 5" xfId="8441" xr:uid="{00000000-0005-0000-0000-00006F1F0000}"/>
    <cellStyle name="60% - Accent1 3 5 2" xfId="8442" xr:uid="{00000000-0005-0000-0000-0000701F0000}"/>
    <cellStyle name="60% - Accent1 3 6" xfId="8443" xr:uid="{00000000-0005-0000-0000-0000711F0000}"/>
    <cellStyle name="60% - Accent1 3 7" xfId="8444" xr:uid="{00000000-0005-0000-0000-0000721F0000}"/>
    <cellStyle name="60% - Accent1 4" xfId="8445" xr:uid="{00000000-0005-0000-0000-0000731F0000}"/>
    <cellStyle name="60% - Accent1 4 2" xfId="8446" xr:uid="{00000000-0005-0000-0000-0000741F0000}"/>
    <cellStyle name="60% - Accent1 4 3" xfId="8447" xr:uid="{00000000-0005-0000-0000-0000751F0000}"/>
    <cellStyle name="60% - Accent1 4 4" xfId="8448" xr:uid="{00000000-0005-0000-0000-0000761F0000}"/>
    <cellStyle name="60% - Accent1 4 5" xfId="8449" xr:uid="{00000000-0005-0000-0000-0000771F0000}"/>
    <cellStyle name="60% - Accent1 5" xfId="8450" xr:uid="{00000000-0005-0000-0000-0000781F0000}"/>
    <cellStyle name="60% - Accent1 5 2" xfId="8451" xr:uid="{00000000-0005-0000-0000-0000791F0000}"/>
    <cellStyle name="60% - Accent1 5 3" xfId="8452" xr:uid="{00000000-0005-0000-0000-00007A1F0000}"/>
    <cellStyle name="60% - Accent1 5 4" xfId="8453" xr:uid="{00000000-0005-0000-0000-00007B1F0000}"/>
    <cellStyle name="60% - Accent1 6" xfId="8454" xr:uid="{00000000-0005-0000-0000-00007C1F0000}"/>
    <cellStyle name="60% - Accent1 6 2" xfId="8455" xr:uid="{00000000-0005-0000-0000-00007D1F0000}"/>
    <cellStyle name="60% - Accent1 6 3" xfId="8456" xr:uid="{00000000-0005-0000-0000-00007E1F0000}"/>
    <cellStyle name="60% - Accent1 7" xfId="8457" xr:uid="{00000000-0005-0000-0000-00007F1F0000}"/>
    <cellStyle name="60% - Accent1 8" xfId="8458" xr:uid="{00000000-0005-0000-0000-0000801F0000}"/>
    <cellStyle name="60% - Accent1 9" xfId="8459" xr:uid="{00000000-0005-0000-0000-0000811F0000}"/>
    <cellStyle name="60% - Accent2 10" xfId="8460" xr:uid="{00000000-0005-0000-0000-0000821F0000}"/>
    <cellStyle name="60% - Accent2 11" xfId="8461" xr:uid="{00000000-0005-0000-0000-0000831F0000}"/>
    <cellStyle name="60% - Accent2 2" xfId="8462" xr:uid="{00000000-0005-0000-0000-0000841F0000}"/>
    <cellStyle name="60% - Accent2 2 10" xfId="8463" xr:uid="{00000000-0005-0000-0000-0000851F0000}"/>
    <cellStyle name="60% - Accent2 2 11" xfId="8464" xr:uid="{00000000-0005-0000-0000-0000861F0000}"/>
    <cellStyle name="60% - Accent2 2 2" xfId="8465" xr:uid="{00000000-0005-0000-0000-0000871F0000}"/>
    <cellStyle name="60% - Accent2 2 2 2" xfId="8466" xr:uid="{00000000-0005-0000-0000-0000881F0000}"/>
    <cellStyle name="60% - Accent2 2 2 2 2" xfId="8467" xr:uid="{00000000-0005-0000-0000-0000891F0000}"/>
    <cellStyle name="60% - Accent2 2 2 2 3" xfId="8468" xr:uid="{00000000-0005-0000-0000-00008A1F0000}"/>
    <cellStyle name="60% - Accent2 2 2 2 4" xfId="8469" xr:uid="{00000000-0005-0000-0000-00008B1F0000}"/>
    <cellStyle name="60% - Accent2 2 2 3" xfId="8470" xr:uid="{00000000-0005-0000-0000-00008C1F0000}"/>
    <cellStyle name="60% - Accent2 2 2 4" xfId="8471" xr:uid="{00000000-0005-0000-0000-00008D1F0000}"/>
    <cellStyle name="60% - Accent2 2 2 5" xfId="8472" xr:uid="{00000000-0005-0000-0000-00008E1F0000}"/>
    <cellStyle name="60% - Accent2 2 2 6" xfId="8473" xr:uid="{00000000-0005-0000-0000-00008F1F0000}"/>
    <cellStyle name="60% - Accent2 2 3" xfId="8474" xr:uid="{00000000-0005-0000-0000-0000901F0000}"/>
    <cellStyle name="60% - Accent2 2 3 2" xfId="8475" xr:uid="{00000000-0005-0000-0000-0000911F0000}"/>
    <cellStyle name="60% - Accent2 2 3 3" xfId="8476" xr:uid="{00000000-0005-0000-0000-0000921F0000}"/>
    <cellStyle name="60% - Accent2 2 3 4" xfId="8477" xr:uid="{00000000-0005-0000-0000-0000931F0000}"/>
    <cellStyle name="60% - Accent2 2 3 5" xfId="8478" xr:uid="{00000000-0005-0000-0000-0000941F0000}"/>
    <cellStyle name="60% - Accent2 2 4" xfId="8479" xr:uid="{00000000-0005-0000-0000-0000951F0000}"/>
    <cellStyle name="60% - Accent2 2 4 2" xfId="8480" xr:uid="{00000000-0005-0000-0000-0000961F0000}"/>
    <cellStyle name="60% - Accent2 2 4 3" xfId="8481" xr:uid="{00000000-0005-0000-0000-0000971F0000}"/>
    <cellStyle name="60% - Accent2 2 5" xfId="8482" xr:uid="{00000000-0005-0000-0000-0000981F0000}"/>
    <cellStyle name="60% - Accent2 2 5 2" xfId="8483" xr:uid="{00000000-0005-0000-0000-0000991F0000}"/>
    <cellStyle name="60% - Accent2 2 5 3" xfId="8484" xr:uid="{00000000-0005-0000-0000-00009A1F0000}"/>
    <cellStyle name="60% - Accent2 2 6" xfId="8485" xr:uid="{00000000-0005-0000-0000-00009B1F0000}"/>
    <cellStyle name="60% - Accent2 2 6 2" xfId="8486" xr:uid="{00000000-0005-0000-0000-00009C1F0000}"/>
    <cellStyle name="60% - Accent2 2 7" xfId="8487" xr:uid="{00000000-0005-0000-0000-00009D1F0000}"/>
    <cellStyle name="60% - Accent2 2 7 2" xfId="8488" xr:uid="{00000000-0005-0000-0000-00009E1F0000}"/>
    <cellStyle name="60% - Accent2 2 8" xfId="8489" xr:uid="{00000000-0005-0000-0000-00009F1F0000}"/>
    <cellStyle name="60% - Accent2 2 9" xfId="8490" xr:uid="{00000000-0005-0000-0000-0000A01F0000}"/>
    <cellStyle name="60% - Accent2 3" xfId="8491" xr:uid="{00000000-0005-0000-0000-0000A11F0000}"/>
    <cellStyle name="60% - Accent2 3 2" xfId="8492" xr:uid="{00000000-0005-0000-0000-0000A21F0000}"/>
    <cellStyle name="60% - Accent2 3 2 2" xfId="8493" xr:uid="{00000000-0005-0000-0000-0000A31F0000}"/>
    <cellStyle name="60% - Accent2 3 2 2 2" xfId="8494" xr:uid="{00000000-0005-0000-0000-0000A41F0000}"/>
    <cellStyle name="60% - Accent2 3 2 3" xfId="8495" xr:uid="{00000000-0005-0000-0000-0000A51F0000}"/>
    <cellStyle name="60% - Accent2 3 2 4" xfId="8496" xr:uid="{00000000-0005-0000-0000-0000A61F0000}"/>
    <cellStyle name="60% - Accent2 3 3" xfId="8497" xr:uid="{00000000-0005-0000-0000-0000A71F0000}"/>
    <cellStyle name="60% - Accent2 3 3 2" xfId="8498" xr:uid="{00000000-0005-0000-0000-0000A81F0000}"/>
    <cellStyle name="60% - Accent2 3 3 3" xfId="8499" xr:uid="{00000000-0005-0000-0000-0000A91F0000}"/>
    <cellStyle name="60% - Accent2 3 4" xfId="8500" xr:uid="{00000000-0005-0000-0000-0000AA1F0000}"/>
    <cellStyle name="60% - Accent2 3 4 2" xfId="8501" xr:uid="{00000000-0005-0000-0000-0000AB1F0000}"/>
    <cellStyle name="60% - Accent2 3 5" xfId="8502" xr:uid="{00000000-0005-0000-0000-0000AC1F0000}"/>
    <cellStyle name="60% - Accent2 3 5 2" xfId="8503" xr:uid="{00000000-0005-0000-0000-0000AD1F0000}"/>
    <cellStyle name="60% - Accent2 3 6" xfId="8504" xr:uid="{00000000-0005-0000-0000-0000AE1F0000}"/>
    <cellStyle name="60% - Accent2 3 7" xfId="8505" xr:uid="{00000000-0005-0000-0000-0000AF1F0000}"/>
    <cellStyle name="60% - Accent2 4" xfId="8506" xr:uid="{00000000-0005-0000-0000-0000B01F0000}"/>
    <cellStyle name="60% - Accent2 4 2" xfId="8507" xr:uid="{00000000-0005-0000-0000-0000B11F0000}"/>
    <cellStyle name="60% - Accent2 4 3" xfId="8508" xr:uid="{00000000-0005-0000-0000-0000B21F0000}"/>
    <cellStyle name="60% - Accent2 4 4" xfId="8509" xr:uid="{00000000-0005-0000-0000-0000B31F0000}"/>
    <cellStyle name="60% - Accent2 4 5" xfId="8510" xr:uid="{00000000-0005-0000-0000-0000B41F0000}"/>
    <cellStyle name="60% - Accent2 5" xfId="8511" xr:uid="{00000000-0005-0000-0000-0000B51F0000}"/>
    <cellStyle name="60% - Accent2 5 2" xfId="8512" xr:uid="{00000000-0005-0000-0000-0000B61F0000}"/>
    <cellStyle name="60% - Accent2 5 3" xfId="8513" xr:uid="{00000000-0005-0000-0000-0000B71F0000}"/>
    <cellStyle name="60% - Accent2 5 4" xfId="8514" xr:uid="{00000000-0005-0000-0000-0000B81F0000}"/>
    <cellStyle name="60% - Accent2 6" xfId="8515" xr:uid="{00000000-0005-0000-0000-0000B91F0000}"/>
    <cellStyle name="60% - Accent2 6 2" xfId="8516" xr:uid="{00000000-0005-0000-0000-0000BA1F0000}"/>
    <cellStyle name="60% - Accent2 6 3" xfId="8517" xr:uid="{00000000-0005-0000-0000-0000BB1F0000}"/>
    <cellStyle name="60% - Accent2 7" xfId="8518" xr:uid="{00000000-0005-0000-0000-0000BC1F0000}"/>
    <cellStyle name="60% - Accent2 8" xfId="8519" xr:uid="{00000000-0005-0000-0000-0000BD1F0000}"/>
    <cellStyle name="60% - Accent2 9" xfId="8520" xr:uid="{00000000-0005-0000-0000-0000BE1F0000}"/>
    <cellStyle name="60% - Accent3 10" xfId="8521" xr:uid="{00000000-0005-0000-0000-0000BF1F0000}"/>
    <cellStyle name="60% - Accent3 11" xfId="8522" xr:uid="{00000000-0005-0000-0000-0000C01F0000}"/>
    <cellStyle name="60% - Accent3 2" xfId="8523" xr:uid="{00000000-0005-0000-0000-0000C11F0000}"/>
    <cellStyle name="60% - Accent3 2 10" xfId="8524" xr:uid="{00000000-0005-0000-0000-0000C21F0000}"/>
    <cellStyle name="60% - Accent3 2 11" xfId="8525" xr:uid="{00000000-0005-0000-0000-0000C31F0000}"/>
    <cellStyle name="60% - Accent3 2 2" xfId="8526" xr:uid="{00000000-0005-0000-0000-0000C41F0000}"/>
    <cellStyle name="60% - Accent3 2 2 2" xfId="8527" xr:uid="{00000000-0005-0000-0000-0000C51F0000}"/>
    <cellStyle name="60% - Accent3 2 2 2 2" xfId="8528" xr:uid="{00000000-0005-0000-0000-0000C61F0000}"/>
    <cellStyle name="60% - Accent3 2 2 2 3" xfId="8529" xr:uid="{00000000-0005-0000-0000-0000C71F0000}"/>
    <cellStyle name="60% - Accent3 2 2 2 4" xfId="8530" xr:uid="{00000000-0005-0000-0000-0000C81F0000}"/>
    <cellStyle name="60% - Accent3 2 2 3" xfId="8531" xr:uid="{00000000-0005-0000-0000-0000C91F0000}"/>
    <cellStyle name="60% - Accent3 2 2 4" xfId="8532" xr:uid="{00000000-0005-0000-0000-0000CA1F0000}"/>
    <cellStyle name="60% - Accent3 2 2 5" xfId="8533" xr:uid="{00000000-0005-0000-0000-0000CB1F0000}"/>
    <cellStyle name="60% - Accent3 2 2 6" xfId="8534" xr:uid="{00000000-0005-0000-0000-0000CC1F0000}"/>
    <cellStyle name="60% - Accent3 2 3" xfId="8535" xr:uid="{00000000-0005-0000-0000-0000CD1F0000}"/>
    <cellStyle name="60% - Accent3 2 3 2" xfId="8536" xr:uid="{00000000-0005-0000-0000-0000CE1F0000}"/>
    <cellStyle name="60% - Accent3 2 3 3" xfId="8537" xr:uid="{00000000-0005-0000-0000-0000CF1F0000}"/>
    <cellStyle name="60% - Accent3 2 3 4" xfId="8538" xr:uid="{00000000-0005-0000-0000-0000D01F0000}"/>
    <cellStyle name="60% - Accent3 2 3 5" xfId="8539" xr:uid="{00000000-0005-0000-0000-0000D11F0000}"/>
    <cellStyle name="60% - Accent3 2 4" xfId="8540" xr:uid="{00000000-0005-0000-0000-0000D21F0000}"/>
    <cellStyle name="60% - Accent3 2 4 2" xfId="8541" xr:uid="{00000000-0005-0000-0000-0000D31F0000}"/>
    <cellStyle name="60% - Accent3 2 4 3" xfId="8542" xr:uid="{00000000-0005-0000-0000-0000D41F0000}"/>
    <cellStyle name="60% - Accent3 2 5" xfId="8543" xr:uid="{00000000-0005-0000-0000-0000D51F0000}"/>
    <cellStyle name="60% - Accent3 2 5 2" xfId="8544" xr:uid="{00000000-0005-0000-0000-0000D61F0000}"/>
    <cellStyle name="60% - Accent3 2 5 3" xfId="8545" xr:uid="{00000000-0005-0000-0000-0000D71F0000}"/>
    <cellStyle name="60% - Accent3 2 6" xfId="8546" xr:uid="{00000000-0005-0000-0000-0000D81F0000}"/>
    <cellStyle name="60% - Accent3 2 6 2" xfId="8547" xr:uid="{00000000-0005-0000-0000-0000D91F0000}"/>
    <cellStyle name="60% - Accent3 2 7" xfId="8548" xr:uid="{00000000-0005-0000-0000-0000DA1F0000}"/>
    <cellStyle name="60% - Accent3 2 7 2" xfId="8549" xr:uid="{00000000-0005-0000-0000-0000DB1F0000}"/>
    <cellStyle name="60% - Accent3 2 8" xfId="8550" xr:uid="{00000000-0005-0000-0000-0000DC1F0000}"/>
    <cellStyle name="60% - Accent3 2 9" xfId="8551" xr:uid="{00000000-0005-0000-0000-0000DD1F0000}"/>
    <cellStyle name="60% - Accent3 3" xfId="8552" xr:uid="{00000000-0005-0000-0000-0000DE1F0000}"/>
    <cellStyle name="60% - Accent3 3 2" xfId="8553" xr:uid="{00000000-0005-0000-0000-0000DF1F0000}"/>
    <cellStyle name="60% - Accent3 3 2 2" xfId="8554" xr:uid="{00000000-0005-0000-0000-0000E01F0000}"/>
    <cellStyle name="60% - Accent3 3 2 2 2" xfId="8555" xr:uid="{00000000-0005-0000-0000-0000E11F0000}"/>
    <cellStyle name="60% - Accent3 3 2 3" xfId="8556" xr:uid="{00000000-0005-0000-0000-0000E21F0000}"/>
    <cellStyle name="60% - Accent3 3 2 4" xfId="8557" xr:uid="{00000000-0005-0000-0000-0000E31F0000}"/>
    <cellStyle name="60% - Accent3 3 3" xfId="8558" xr:uid="{00000000-0005-0000-0000-0000E41F0000}"/>
    <cellStyle name="60% - Accent3 3 3 2" xfId="8559" xr:uid="{00000000-0005-0000-0000-0000E51F0000}"/>
    <cellStyle name="60% - Accent3 3 3 3" xfId="8560" xr:uid="{00000000-0005-0000-0000-0000E61F0000}"/>
    <cellStyle name="60% - Accent3 3 4" xfId="8561" xr:uid="{00000000-0005-0000-0000-0000E71F0000}"/>
    <cellStyle name="60% - Accent3 3 4 2" xfId="8562" xr:uid="{00000000-0005-0000-0000-0000E81F0000}"/>
    <cellStyle name="60% - Accent3 3 5" xfId="8563" xr:uid="{00000000-0005-0000-0000-0000E91F0000}"/>
    <cellStyle name="60% - Accent3 3 5 2" xfId="8564" xr:uid="{00000000-0005-0000-0000-0000EA1F0000}"/>
    <cellStyle name="60% - Accent3 3 6" xfId="8565" xr:uid="{00000000-0005-0000-0000-0000EB1F0000}"/>
    <cellStyle name="60% - Accent3 3 7" xfId="8566" xr:uid="{00000000-0005-0000-0000-0000EC1F0000}"/>
    <cellStyle name="60% - Accent3 4" xfId="8567" xr:uid="{00000000-0005-0000-0000-0000ED1F0000}"/>
    <cellStyle name="60% - Accent3 4 2" xfId="8568" xr:uid="{00000000-0005-0000-0000-0000EE1F0000}"/>
    <cellStyle name="60% - Accent3 4 3" xfId="8569" xr:uid="{00000000-0005-0000-0000-0000EF1F0000}"/>
    <cellStyle name="60% - Accent3 4 4" xfId="8570" xr:uid="{00000000-0005-0000-0000-0000F01F0000}"/>
    <cellStyle name="60% - Accent3 4 5" xfId="8571" xr:uid="{00000000-0005-0000-0000-0000F11F0000}"/>
    <cellStyle name="60% - Accent3 5" xfId="8572" xr:uid="{00000000-0005-0000-0000-0000F21F0000}"/>
    <cellStyle name="60% - Accent3 5 2" xfId="8573" xr:uid="{00000000-0005-0000-0000-0000F31F0000}"/>
    <cellStyle name="60% - Accent3 5 3" xfId="8574" xr:uid="{00000000-0005-0000-0000-0000F41F0000}"/>
    <cellStyle name="60% - Accent3 5 4" xfId="8575" xr:uid="{00000000-0005-0000-0000-0000F51F0000}"/>
    <cellStyle name="60% - Accent3 6" xfId="8576" xr:uid="{00000000-0005-0000-0000-0000F61F0000}"/>
    <cellStyle name="60% - Accent3 6 2" xfId="8577" xr:uid="{00000000-0005-0000-0000-0000F71F0000}"/>
    <cellStyle name="60% - Accent3 7" xfId="8578" xr:uid="{00000000-0005-0000-0000-0000F81F0000}"/>
    <cellStyle name="60% - Accent3 8" xfId="8579" xr:uid="{00000000-0005-0000-0000-0000F91F0000}"/>
    <cellStyle name="60% - Accent3 9" xfId="8580" xr:uid="{00000000-0005-0000-0000-0000FA1F0000}"/>
    <cellStyle name="60% - Accent4 10" xfId="8581" xr:uid="{00000000-0005-0000-0000-0000FB1F0000}"/>
    <cellStyle name="60% - Accent4 11" xfId="8582" xr:uid="{00000000-0005-0000-0000-0000FC1F0000}"/>
    <cellStyle name="60% - Accent4 2" xfId="8583" xr:uid="{00000000-0005-0000-0000-0000FD1F0000}"/>
    <cellStyle name="60% - Accent4 2 10" xfId="8584" xr:uid="{00000000-0005-0000-0000-0000FE1F0000}"/>
    <cellStyle name="60% - Accent4 2 11" xfId="8585" xr:uid="{00000000-0005-0000-0000-0000FF1F0000}"/>
    <cellStyle name="60% - Accent4 2 2" xfId="8586" xr:uid="{00000000-0005-0000-0000-000000200000}"/>
    <cellStyle name="60% - Accent4 2 2 2" xfId="8587" xr:uid="{00000000-0005-0000-0000-000001200000}"/>
    <cellStyle name="60% - Accent4 2 2 2 2" xfId="8588" xr:uid="{00000000-0005-0000-0000-000002200000}"/>
    <cellStyle name="60% - Accent4 2 2 2 3" xfId="8589" xr:uid="{00000000-0005-0000-0000-000003200000}"/>
    <cellStyle name="60% - Accent4 2 2 2 4" xfId="8590" xr:uid="{00000000-0005-0000-0000-000004200000}"/>
    <cellStyle name="60% - Accent4 2 2 3" xfId="8591" xr:uid="{00000000-0005-0000-0000-000005200000}"/>
    <cellStyle name="60% - Accent4 2 2 4" xfId="8592" xr:uid="{00000000-0005-0000-0000-000006200000}"/>
    <cellStyle name="60% - Accent4 2 2 5" xfId="8593" xr:uid="{00000000-0005-0000-0000-000007200000}"/>
    <cellStyle name="60% - Accent4 2 2 6" xfId="8594" xr:uid="{00000000-0005-0000-0000-000008200000}"/>
    <cellStyle name="60% - Accent4 2 3" xfId="8595" xr:uid="{00000000-0005-0000-0000-000009200000}"/>
    <cellStyle name="60% - Accent4 2 3 2" xfId="8596" xr:uid="{00000000-0005-0000-0000-00000A200000}"/>
    <cellStyle name="60% - Accent4 2 3 3" xfId="8597" xr:uid="{00000000-0005-0000-0000-00000B200000}"/>
    <cellStyle name="60% - Accent4 2 3 4" xfId="8598" xr:uid="{00000000-0005-0000-0000-00000C200000}"/>
    <cellStyle name="60% - Accent4 2 3 5" xfId="8599" xr:uid="{00000000-0005-0000-0000-00000D200000}"/>
    <cellStyle name="60% - Accent4 2 4" xfId="8600" xr:uid="{00000000-0005-0000-0000-00000E200000}"/>
    <cellStyle name="60% - Accent4 2 4 2" xfId="8601" xr:uid="{00000000-0005-0000-0000-00000F200000}"/>
    <cellStyle name="60% - Accent4 2 4 3" xfId="8602" xr:uid="{00000000-0005-0000-0000-000010200000}"/>
    <cellStyle name="60% - Accent4 2 5" xfId="8603" xr:uid="{00000000-0005-0000-0000-000011200000}"/>
    <cellStyle name="60% - Accent4 2 5 2" xfId="8604" xr:uid="{00000000-0005-0000-0000-000012200000}"/>
    <cellStyle name="60% - Accent4 2 5 3" xfId="8605" xr:uid="{00000000-0005-0000-0000-000013200000}"/>
    <cellStyle name="60% - Accent4 2 6" xfId="8606" xr:uid="{00000000-0005-0000-0000-000014200000}"/>
    <cellStyle name="60% - Accent4 2 6 2" xfId="8607" xr:uid="{00000000-0005-0000-0000-000015200000}"/>
    <cellStyle name="60% - Accent4 2 7" xfId="8608" xr:uid="{00000000-0005-0000-0000-000016200000}"/>
    <cellStyle name="60% - Accent4 2 7 2" xfId="8609" xr:uid="{00000000-0005-0000-0000-000017200000}"/>
    <cellStyle name="60% - Accent4 2 8" xfId="8610" xr:uid="{00000000-0005-0000-0000-000018200000}"/>
    <cellStyle name="60% - Accent4 2 9" xfId="8611" xr:uid="{00000000-0005-0000-0000-000019200000}"/>
    <cellStyle name="60% - Accent4 3" xfId="8612" xr:uid="{00000000-0005-0000-0000-00001A200000}"/>
    <cellStyle name="60% - Accent4 3 2" xfId="8613" xr:uid="{00000000-0005-0000-0000-00001B200000}"/>
    <cellStyle name="60% - Accent4 3 2 2" xfId="8614" xr:uid="{00000000-0005-0000-0000-00001C200000}"/>
    <cellStyle name="60% - Accent4 3 2 2 2" xfId="8615" xr:uid="{00000000-0005-0000-0000-00001D200000}"/>
    <cellStyle name="60% - Accent4 3 2 3" xfId="8616" xr:uid="{00000000-0005-0000-0000-00001E200000}"/>
    <cellStyle name="60% - Accent4 3 2 4" xfId="8617" xr:uid="{00000000-0005-0000-0000-00001F200000}"/>
    <cellStyle name="60% - Accent4 3 3" xfId="8618" xr:uid="{00000000-0005-0000-0000-000020200000}"/>
    <cellStyle name="60% - Accent4 3 3 2" xfId="8619" xr:uid="{00000000-0005-0000-0000-000021200000}"/>
    <cellStyle name="60% - Accent4 3 3 3" xfId="8620" xr:uid="{00000000-0005-0000-0000-000022200000}"/>
    <cellStyle name="60% - Accent4 3 4" xfId="8621" xr:uid="{00000000-0005-0000-0000-000023200000}"/>
    <cellStyle name="60% - Accent4 3 4 2" xfId="8622" xr:uid="{00000000-0005-0000-0000-000024200000}"/>
    <cellStyle name="60% - Accent4 3 5" xfId="8623" xr:uid="{00000000-0005-0000-0000-000025200000}"/>
    <cellStyle name="60% - Accent4 3 5 2" xfId="8624" xr:uid="{00000000-0005-0000-0000-000026200000}"/>
    <cellStyle name="60% - Accent4 3 6" xfId="8625" xr:uid="{00000000-0005-0000-0000-000027200000}"/>
    <cellStyle name="60% - Accent4 3 7" xfId="8626" xr:uid="{00000000-0005-0000-0000-000028200000}"/>
    <cellStyle name="60% - Accent4 4" xfId="8627" xr:uid="{00000000-0005-0000-0000-000029200000}"/>
    <cellStyle name="60% - Accent4 4 2" xfId="8628" xr:uid="{00000000-0005-0000-0000-00002A200000}"/>
    <cellStyle name="60% - Accent4 4 3" xfId="8629" xr:uid="{00000000-0005-0000-0000-00002B200000}"/>
    <cellStyle name="60% - Accent4 4 4" xfId="8630" xr:uid="{00000000-0005-0000-0000-00002C200000}"/>
    <cellStyle name="60% - Accent4 4 5" xfId="8631" xr:uid="{00000000-0005-0000-0000-00002D200000}"/>
    <cellStyle name="60% - Accent4 5" xfId="8632" xr:uid="{00000000-0005-0000-0000-00002E200000}"/>
    <cellStyle name="60% - Accent4 5 2" xfId="8633" xr:uid="{00000000-0005-0000-0000-00002F200000}"/>
    <cellStyle name="60% - Accent4 5 3" xfId="8634" xr:uid="{00000000-0005-0000-0000-000030200000}"/>
    <cellStyle name="60% - Accent4 5 4" xfId="8635" xr:uid="{00000000-0005-0000-0000-000031200000}"/>
    <cellStyle name="60% - Accent4 6" xfId="8636" xr:uid="{00000000-0005-0000-0000-000032200000}"/>
    <cellStyle name="60% - Accent4 6 2" xfId="8637" xr:uid="{00000000-0005-0000-0000-000033200000}"/>
    <cellStyle name="60% - Accent4 6 3" xfId="8638" xr:uid="{00000000-0005-0000-0000-000034200000}"/>
    <cellStyle name="60% - Accent4 7" xfId="8639" xr:uid="{00000000-0005-0000-0000-000035200000}"/>
    <cellStyle name="60% - Accent4 8" xfId="8640" xr:uid="{00000000-0005-0000-0000-000036200000}"/>
    <cellStyle name="60% - Accent4 9" xfId="8641" xr:uid="{00000000-0005-0000-0000-000037200000}"/>
    <cellStyle name="60% - Accent5 10" xfId="8642" xr:uid="{00000000-0005-0000-0000-000038200000}"/>
    <cellStyle name="60% - Accent5 11" xfId="8643" xr:uid="{00000000-0005-0000-0000-000039200000}"/>
    <cellStyle name="60% - Accent5 2" xfId="8644" xr:uid="{00000000-0005-0000-0000-00003A200000}"/>
    <cellStyle name="60% - Accent5 2 10" xfId="8645" xr:uid="{00000000-0005-0000-0000-00003B200000}"/>
    <cellStyle name="60% - Accent5 2 11" xfId="8646" xr:uid="{00000000-0005-0000-0000-00003C200000}"/>
    <cellStyle name="60% - Accent5 2 2" xfId="8647" xr:uid="{00000000-0005-0000-0000-00003D200000}"/>
    <cellStyle name="60% - Accent5 2 2 2" xfId="8648" xr:uid="{00000000-0005-0000-0000-00003E200000}"/>
    <cellStyle name="60% - Accent5 2 2 2 2" xfId="8649" xr:uid="{00000000-0005-0000-0000-00003F200000}"/>
    <cellStyle name="60% - Accent5 2 2 2 3" xfId="8650" xr:uid="{00000000-0005-0000-0000-000040200000}"/>
    <cellStyle name="60% - Accent5 2 2 2 4" xfId="8651" xr:uid="{00000000-0005-0000-0000-000041200000}"/>
    <cellStyle name="60% - Accent5 2 2 3" xfId="8652" xr:uid="{00000000-0005-0000-0000-000042200000}"/>
    <cellStyle name="60% - Accent5 2 2 4" xfId="8653" xr:uid="{00000000-0005-0000-0000-000043200000}"/>
    <cellStyle name="60% - Accent5 2 2 5" xfId="8654" xr:uid="{00000000-0005-0000-0000-000044200000}"/>
    <cellStyle name="60% - Accent5 2 2 6" xfId="8655" xr:uid="{00000000-0005-0000-0000-000045200000}"/>
    <cellStyle name="60% - Accent5 2 3" xfId="8656" xr:uid="{00000000-0005-0000-0000-000046200000}"/>
    <cellStyle name="60% - Accent5 2 3 2" xfId="8657" xr:uid="{00000000-0005-0000-0000-000047200000}"/>
    <cellStyle name="60% - Accent5 2 3 3" xfId="8658" xr:uid="{00000000-0005-0000-0000-000048200000}"/>
    <cellStyle name="60% - Accent5 2 3 4" xfId="8659" xr:uid="{00000000-0005-0000-0000-000049200000}"/>
    <cellStyle name="60% - Accent5 2 3 5" xfId="8660" xr:uid="{00000000-0005-0000-0000-00004A200000}"/>
    <cellStyle name="60% - Accent5 2 4" xfId="8661" xr:uid="{00000000-0005-0000-0000-00004B200000}"/>
    <cellStyle name="60% - Accent5 2 4 2" xfId="8662" xr:uid="{00000000-0005-0000-0000-00004C200000}"/>
    <cellStyle name="60% - Accent5 2 4 3" xfId="8663" xr:uid="{00000000-0005-0000-0000-00004D200000}"/>
    <cellStyle name="60% - Accent5 2 5" xfId="8664" xr:uid="{00000000-0005-0000-0000-00004E200000}"/>
    <cellStyle name="60% - Accent5 2 5 2" xfId="8665" xr:uid="{00000000-0005-0000-0000-00004F200000}"/>
    <cellStyle name="60% - Accent5 2 5 3" xfId="8666" xr:uid="{00000000-0005-0000-0000-000050200000}"/>
    <cellStyle name="60% - Accent5 2 6" xfId="8667" xr:uid="{00000000-0005-0000-0000-000051200000}"/>
    <cellStyle name="60% - Accent5 2 6 2" xfId="8668" xr:uid="{00000000-0005-0000-0000-000052200000}"/>
    <cellStyle name="60% - Accent5 2 7" xfId="8669" xr:uid="{00000000-0005-0000-0000-000053200000}"/>
    <cellStyle name="60% - Accent5 2 7 2" xfId="8670" xr:uid="{00000000-0005-0000-0000-000054200000}"/>
    <cellStyle name="60% - Accent5 2 8" xfId="8671" xr:uid="{00000000-0005-0000-0000-000055200000}"/>
    <cellStyle name="60% - Accent5 2 9" xfId="8672" xr:uid="{00000000-0005-0000-0000-000056200000}"/>
    <cellStyle name="60% - Accent5 3" xfId="8673" xr:uid="{00000000-0005-0000-0000-000057200000}"/>
    <cellStyle name="60% - Accent5 3 2" xfId="8674" xr:uid="{00000000-0005-0000-0000-000058200000}"/>
    <cellStyle name="60% - Accent5 3 2 2" xfId="8675" xr:uid="{00000000-0005-0000-0000-000059200000}"/>
    <cellStyle name="60% - Accent5 3 2 2 2" xfId="8676" xr:uid="{00000000-0005-0000-0000-00005A200000}"/>
    <cellStyle name="60% - Accent5 3 2 3" xfId="8677" xr:uid="{00000000-0005-0000-0000-00005B200000}"/>
    <cellStyle name="60% - Accent5 3 2 4" xfId="8678" xr:uid="{00000000-0005-0000-0000-00005C200000}"/>
    <cellStyle name="60% - Accent5 3 3" xfId="8679" xr:uid="{00000000-0005-0000-0000-00005D200000}"/>
    <cellStyle name="60% - Accent5 3 3 2" xfId="8680" xr:uid="{00000000-0005-0000-0000-00005E200000}"/>
    <cellStyle name="60% - Accent5 3 3 3" xfId="8681" xr:uid="{00000000-0005-0000-0000-00005F200000}"/>
    <cellStyle name="60% - Accent5 3 4" xfId="8682" xr:uid="{00000000-0005-0000-0000-000060200000}"/>
    <cellStyle name="60% - Accent5 3 4 2" xfId="8683" xr:uid="{00000000-0005-0000-0000-000061200000}"/>
    <cellStyle name="60% - Accent5 3 5" xfId="8684" xr:uid="{00000000-0005-0000-0000-000062200000}"/>
    <cellStyle name="60% - Accent5 3 5 2" xfId="8685" xr:uid="{00000000-0005-0000-0000-000063200000}"/>
    <cellStyle name="60% - Accent5 3 6" xfId="8686" xr:uid="{00000000-0005-0000-0000-000064200000}"/>
    <cellStyle name="60% - Accent5 3 7" xfId="8687" xr:uid="{00000000-0005-0000-0000-000065200000}"/>
    <cellStyle name="60% - Accent5 4" xfId="8688" xr:uid="{00000000-0005-0000-0000-000066200000}"/>
    <cellStyle name="60% - Accent5 4 2" xfId="8689" xr:uid="{00000000-0005-0000-0000-000067200000}"/>
    <cellStyle name="60% - Accent5 4 3" xfId="8690" xr:uid="{00000000-0005-0000-0000-000068200000}"/>
    <cellStyle name="60% - Accent5 4 4" xfId="8691" xr:uid="{00000000-0005-0000-0000-000069200000}"/>
    <cellStyle name="60% - Accent5 4 5" xfId="8692" xr:uid="{00000000-0005-0000-0000-00006A200000}"/>
    <cellStyle name="60% - Accent5 5" xfId="8693" xr:uid="{00000000-0005-0000-0000-00006B200000}"/>
    <cellStyle name="60% - Accent5 5 2" xfId="8694" xr:uid="{00000000-0005-0000-0000-00006C200000}"/>
    <cellStyle name="60% - Accent5 5 3" xfId="8695" xr:uid="{00000000-0005-0000-0000-00006D200000}"/>
    <cellStyle name="60% - Accent5 5 4" xfId="8696" xr:uid="{00000000-0005-0000-0000-00006E200000}"/>
    <cellStyle name="60% - Accent5 6" xfId="8697" xr:uid="{00000000-0005-0000-0000-00006F200000}"/>
    <cellStyle name="60% - Accent5 6 2" xfId="8698" xr:uid="{00000000-0005-0000-0000-000070200000}"/>
    <cellStyle name="60% - Accent5 6 3" xfId="8699" xr:uid="{00000000-0005-0000-0000-000071200000}"/>
    <cellStyle name="60% - Accent5 7" xfId="8700" xr:uid="{00000000-0005-0000-0000-000072200000}"/>
    <cellStyle name="60% - Accent5 8" xfId="8701" xr:uid="{00000000-0005-0000-0000-000073200000}"/>
    <cellStyle name="60% - Accent5 9" xfId="8702" xr:uid="{00000000-0005-0000-0000-000074200000}"/>
    <cellStyle name="60% - Accent6 10" xfId="8703" xr:uid="{00000000-0005-0000-0000-000075200000}"/>
    <cellStyle name="60% - Accent6 11" xfId="8704" xr:uid="{00000000-0005-0000-0000-000076200000}"/>
    <cellStyle name="60% - Accent6 2" xfId="8705" xr:uid="{00000000-0005-0000-0000-000077200000}"/>
    <cellStyle name="60% - Accent6 2 10" xfId="8706" xr:uid="{00000000-0005-0000-0000-000078200000}"/>
    <cellStyle name="60% - Accent6 2 11" xfId="8707" xr:uid="{00000000-0005-0000-0000-000079200000}"/>
    <cellStyle name="60% - Accent6 2 2" xfId="8708" xr:uid="{00000000-0005-0000-0000-00007A200000}"/>
    <cellStyle name="60% - Accent6 2 2 2" xfId="8709" xr:uid="{00000000-0005-0000-0000-00007B200000}"/>
    <cellStyle name="60% - Accent6 2 2 2 2" xfId="8710" xr:uid="{00000000-0005-0000-0000-00007C200000}"/>
    <cellStyle name="60% - Accent6 2 2 2 3" xfId="8711" xr:uid="{00000000-0005-0000-0000-00007D200000}"/>
    <cellStyle name="60% - Accent6 2 2 2 4" xfId="8712" xr:uid="{00000000-0005-0000-0000-00007E200000}"/>
    <cellStyle name="60% - Accent6 2 2 3" xfId="8713" xr:uid="{00000000-0005-0000-0000-00007F200000}"/>
    <cellStyle name="60% - Accent6 2 2 4" xfId="8714" xr:uid="{00000000-0005-0000-0000-000080200000}"/>
    <cellStyle name="60% - Accent6 2 2 5" xfId="8715" xr:uid="{00000000-0005-0000-0000-000081200000}"/>
    <cellStyle name="60% - Accent6 2 2 6" xfId="8716" xr:uid="{00000000-0005-0000-0000-000082200000}"/>
    <cellStyle name="60% - Accent6 2 3" xfId="8717" xr:uid="{00000000-0005-0000-0000-000083200000}"/>
    <cellStyle name="60% - Accent6 2 3 2" xfId="8718" xr:uid="{00000000-0005-0000-0000-000084200000}"/>
    <cellStyle name="60% - Accent6 2 3 3" xfId="8719" xr:uid="{00000000-0005-0000-0000-000085200000}"/>
    <cellStyle name="60% - Accent6 2 3 4" xfId="8720" xr:uid="{00000000-0005-0000-0000-000086200000}"/>
    <cellStyle name="60% - Accent6 2 3 5" xfId="8721" xr:uid="{00000000-0005-0000-0000-000087200000}"/>
    <cellStyle name="60% - Accent6 2 4" xfId="8722" xr:uid="{00000000-0005-0000-0000-000088200000}"/>
    <cellStyle name="60% - Accent6 2 4 2" xfId="8723" xr:uid="{00000000-0005-0000-0000-000089200000}"/>
    <cellStyle name="60% - Accent6 2 4 3" xfId="8724" xr:uid="{00000000-0005-0000-0000-00008A200000}"/>
    <cellStyle name="60% - Accent6 2 5" xfId="8725" xr:uid="{00000000-0005-0000-0000-00008B200000}"/>
    <cellStyle name="60% - Accent6 2 5 2" xfId="8726" xr:uid="{00000000-0005-0000-0000-00008C200000}"/>
    <cellStyle name="60% - Accent6 2 5 3" xfId="8727" xr:uid="{00000000-0005-0000-0000-00008D200000}"/>
    <cellStyle name="60% - Accent6 2 6" xfId="8728" xr:uid="{00000000-0005-0000-0000-00008E200000}"/>
    <cellStyle name="60% - Accent6 2 6 2" xfId="8729" xr:uid="{00000000-0005-0000-0000-00008F200000}"/>
    <cellStyle name="60% - Accent6 2 7" xfId="8730" xr:uid="{00000000-0005-0000-0000-000090200000}"/>
    <cellStyle name="60% - Accent6 2 7 2" xfId="8731" xr:uid="{00000000-0005-0000-0000-000091200000}"/>
    <cellStyle name="60% - Accent6 2 8" xfId="8732" xr:uid="{00000000-0005-0000-0000-000092200000}"/>
    <cellStyle name="60% - Accent6 2 9" xfId="8733" xr:uid="{00000000-0005-0000-0000-000093200000}"/>
    <cellStyle name="60% - Accent6 3" xfId="8734" xr:uid="{00000000-0005-0000-0000-000094200000}"/>
    <cellStyle name="60% - Accent6 3 2" xfId="8735" xr:uid="{00000000-0005-0000-0000-000095200000}"/>
    <cellStyle name="60% - Accent6 3 2 2" xfId="8736" xr:uid="{00000000-0005-0000-0000-000096200000}"/>
    <cellStyle name="60% - Accent6 3 2 2 2" xfId="8737" xr:uid="{00000000-0005-0000-0000-000097200000}"/>
    <cellStyle name="60% - Accent6 3 2 3" xfId="8738" xr:uid="{00000000-0005-0000-0000-000098200000}"/>
    <cellStyle name="60% - Accent6 3 2 4" xfId="8739" xr:uid="{00000000-0005-0000-0000-000099200000}"/>
    <cellStyle name="60% - Accent6 3 3" xfId="8740" xr:uid="{00000000-0005-0000-0000-00009A200000}"/>
    <cellStyle name="60% - Accent6 3 3 2" xfId="8741" xr:uid="{00000000-0005-0000-0000-00009B200000}"/>
    <cellStyle name="60% - Accent6 3 3 3" xfId="8742" xr:uid="{00000000-0005-0000-0000-00009C200000}"/>
    <cellStyle name="60% - Accent6 3 4" xfId="8743" xr:uid="{00000000-0005-0000-0000-00009D200000}"/>
    <cellStyle name="60% - Accent6 3 4 2" xfId="8744" xr:uid="{00000000-0005-0000-0000-00009E200000}"/>
    <cellStyle name="60% - Accent6 3 5" xfId="8745" xr:uid="{00000000-0005-0000-0000-00009F200000}"/>
    <cellStyle name="60% - Accent6 3 5 2" xfId="8746" xr:uid="{00000000-0005-0000-0000-0000A0200000}"/>
    <cellStyle name="60% - Accent6 3 6" xfId="8747" xr:uid="{00000000-0005-0000-0000-0000A1200000}"/>
    <cellStyle name="60% - Accent6 3 7" xfId="8748" xr:uid="{00000000-0005-0000-0000-0000A2200000}"/>
    <cellStyle name="60% - Accent6 4" xfId="8749" xr:uid="{00000000-0005-0000-0000-0000A3200000}"/>
    <cellStyle name="60% - Accent6 4 2" xfId="8750" xr:uid="{00000000-0005-0000-0000-0000A4200000}"/>
    <cellStyle name="60% - Accent6 4 3" xfId="8751" xr:uid="{00000000-0005-0000-0000-0000A5200000}"/>
    <cellStyle name="60% - Accent6 4 4" xfId="8752" xr:uid="{00000000-0005-0000-0000-0000A6200000}"/>
    <cellStyle name="60% - Accent6 4 5" xfId="8753" xr:uid="{00000000-0005-0000-0000-0000A7200000}"/>
    <cellStyle name="60% - Accent6 5" xfId="8754" xr:uid="{00000000-0005-0000-0000-0000A8200000}"/>
    <cellStyle name="60% - Accent6 5 2" xfId="8755" xr:uid="{00000000-0005-0000-0000-0000A9200000}"/>
    <cellStyle name="60% - Accent6 5 3" xfId="8756" xr:uid="{00000000-0005-0000-0000-0000AA200000}"/>
    <cellStyle name="60% - Accent6 5 4" xfId="8757" xr:uid="{00000000-0005-0000-0000-0000AB200000}"/>
    <cellStyle name="60% - Accent6 6" xfId="8758" xr:uid="{00000000-0005-0000-0000-0000AC200000}"/>
    <cellStyle name="60% - Accent6 6 2" xfId="8759" xr:uid="{00000000-0005-0000-0000-0000AD200000}"/>
    <cellStyle name="60% - Accent6 6 3" xfId="8760" xr:uid="{00000000-0005-0000-0000-0000AE200000}"/>
    <cellStyle name="60% - Accent6 7" xfId="8761" xr:uid="{00000000-0005-0000-0000-0000AF200000}"/>
    <cellStyle name="60% - Accent6 8" xfId="8762" xr:uid="{00000000-0005-0000-0000-0000B0200000}"/>
    <cellStyle name="60% - Accent6 9" xfId="8763" xr:uid="{00000000-0005-0000-0000-0000B1200000}"/>
    <cellStyle name="Accent1 - 20%" xfId="8764" xr:uid="{00000000-0005-0000-0000-0000B2200000}"/>
    <cellStyle name="Accent1 - 20% 2" xfId="8765" xr:uid="{00000000-0005-0000-0000-0000B3200000}"/>
    <cellStyle name="Accent1 - 20% 2 2" xfId="8766" xr:uid="{00000000-0005-0000-0000-0000B4200000}"/>
    <cellStyle name="Accent1 - 20% 2 2 2" xfId="8767" xr:uid="{00000000-0005-0000-0000-0000B5200000}"/>
    <cellStyle name="Accent1 - 20% 2 2 3" xfId="8768" xr:uid="{00000000-0005-0000-0000-0000B6200000}"/>
    <cellStyle name="Accent1 - 20% 2 3" xfId="8769" xr:uid="{00000000-0005-0000-0000-0000B7200000}"/>
    <cellStyle name="Accent1 - 20% 2 3 2" xfId="8770" xr:uid="{00000000-0005-0000-0000-0000B8200000}"/>
    <cellStyle name="Accent1 - 20% 2 4" xfId="8771" xr:uid="{00000000-0005-0000-0000-0000B9200000}"/>
    <cellStyle name="Accent1 - 20% 2 5" xfId="8772" xr:uid="{00000000-0005-0000-0000-0000BA200000}"/>
    <cellStyle name="Accent1 - 20% 3" xfId="8773" xr:uid="{00000000-0005-0000-0000-0000BB200000}"/>
    <cellStyle name="Accent1 - 20% 3 2" xfId="8774" xr:uid="{00000000-0005-0000-0000-0000BC200000}"/>
    <cellStyle name="Accent1 - 20% 3 2 2" xfId="8775" xr:uid="{00000000-0005-0000-0000-0000BD200000}"/>
    <cellStyle name="Accent1 - 20% 3 3" xfId="8776" xr:uid="{00000000-0005-0000-0000-0000BE200000}"/>
    <cellStyle name="Accent1 - 20% 4" xfId="8777" xr:uid="{00000000-0005-0000-0000-0000BF200000}"/>
    <cellStyle name="Accent1 - 20% 4 2" xfId="8778" xr:uid="{00000000-0005-0000-0000-0000C0200000}"/>
    <cellStyle name="Accent1 - 20% 5" xfId="8779" xr:uid="{00000000-0005-0000-0000-0000C1200000}"/>
    <cellStyle name="Accent1 - 20% 5 2" xfId="8780" xr:uid="{00000000-0005-0000-0000-0000C2200000}"/>
    <cellStyle name="Accent1 - 20% 6" xfId="8781" xr:uid="{00000000-0005-0000-0000-0000C3200000}"/>
    <cellStyle name="Accent1 - 20% 7" xfId="8782" xr:uid="{00000000-0005-0000-0000-0000C4200000}"/>
    <cellStyle name="Accent1 - 20% 8" xfId="8783" xr:uid="{00000000-0005-0000-0000-0000C5200000}"/>
    <cellStyle name="Accent1 - 20% 9" xfId="8784" xr:uid="{00000000-0005-0000-0000-0000C6200000}"/>
    <cellStyle name="Accent1 - 40%" xfId="8785" xr:uid="{00000000-0005-0000-0000-0000C7200000}"/>
    <cellStyle name="Accent1 - 40% 2" xfId="8786" xr:uid="{00000000-0005-0000-0000-0000C8200000}"/>
    <cellStyle name="Accent1 - 40% 2 2" xfId="8787" xr:uid="{00000000-0005-0000-0000-0000C9200000}"/>
    <cellStyle name="Accent1 - 40% 2 2 2" xfId="8788" xr:uid="{00000000-0005-0000-0000-0000CA200000}"/>
    <cellStyle name="Accent1 - 40% 2 2 3" xfId="8789" xr:uid="{00000000-0005-0000-0000-0000CB200000}"/>
    <cellStyle name="Accent1 - 40% 2 3" xfId="8790" xr:uid="{00000000-0005-0000-0000-0000CC200000}"/>
    <cellStyle name="Accent1 - 40% 2 3 2" xfId="8791" xr:uid="{00000000-0005-0000-0000-0000CD200000}"/>
    <cellStyle name="Accent1 - 40% 2 4" xfId="8792" xr:uid="{00000000-0005-0000-0000-0000CE200000}"/>
    <cellStyle name="Accent1 - 40% 2 5" xfId="8793" xr:uid="{00000000-0005-0000-0000-0000CF200000}"/>
    <cellStyle name="Accent1 - 40% 3" xfId="8794" xr:uid="{00000000-0005-0000-0000-0000D0200000}"/>
    <cellStyle name="Accent1 - 40% 3 2" xfId="8795" xr:uid="{00000000-0005-0000-0000-0000D1200000}"/>
    <cellStyle name="Accent1 - 40% 3 2 2" xfId="8796" xr:uid="{00000000-0005-0000-0000-0000D2200000}"/>
    <cellStyle name="Accent1 - 40% 3 3" xfId="8797" xr:uid="{00000000-0005-0000-0000-0000D3200000}"/>
    <cellStyle name="Accent1 - 40% 4" xfId="8798" xr:uid="{00000000-0005-0000-0000-0000D4200000}"/>
    <cellStyle name="Accent1 - 40% 4 2" xfId="8799" xr:uid="{00000000-0005-0000-0000-0000D5200000}"/>
    <cellStyle name="Accent1 - 40% 5" xfId="8800" xr:uid="{00000000-0005-0000-0000-0000D6200000}"/>
    <cellStyle name="Accent1 - 40% 5 2" xfId="8801" xr:uid="{00000000-0005-0000-0000-0000D7200000}"/>
    <cellStyle name="Accent1 - 40% 6" xfId="8802" xr:uid="{00000000-0005-0000-0000-0000D8200000}"/>
    <cellStyle name="Accent1 - 40% 7" xfId="8803" xr:uid="{00000000-0005-0000-0000-0000D9200000}"/>
    <cellStyle name="Accent1 - 40% 8" xfId="8804" xr:uid="{00000000-0005-0000-0000-0000DA200000}"/>
    <cellStyle name="Accent1 - 40% 9" xfId="8805" xr:uid="{00000000-0005-0000-0000-0000DB200000}"/>
    <cellStyle name="Accent1 - 60%" xfId="8806" xr:uid="{00000000-0005-0000-0000-0000DC200000}"/>
    <cellStyle name="Accent1 - 60% 2" xfId="8807" xr:uid="{00000000-0005-0000-0000-0000DD200000}"/>
    <cellStyle name="Accent1 - 60% 2 2" xfId="8808" xr:uid="{00000000-0005-0000-0000-0000DE200000}"/>
    <cellStyle name="Accent1 - 60% 2 2 2" xfId="8809" xr:uid="{00000000-0005-0000-0000-0000DF200000}"/>
    <cellStyle name="Accent1 - 60% 2 2 3" xfId="8810" xr:uid="{00000000-0005-0000-0000-0000E0200000}"/>
    <cellStyle name="Accent1 - 60% 2 3" xfId="8811" xr:uid="{00000000-0005-0000-0000-0000E1200000}"/>
    <cellStyle name="Accent1 - 60% 2 3 2" xfId="8812" xr:uid="{00000000-0005-0000-0000-0000E2200000}"/>
    <cellStyle name="Accent1 - 60% 2 4" xfId="8813" xr:uid="{00000000-0005-0000-0000-0000E3200000}"/>
    <cellStyle name="Accent1 - 60% 2 5" xfId="8814" xr:uid="{00000000-0005-0000-0000-0000E4200000}"/>
    <cellStyle name="Accent1 - 60% 3" xfId="8815" xr:uid="{00000000-0005-0000-0000-0000E5200000}"/>
    <cellStyle name="Accent1 - 60% 3 2" xfId="8816" xr:uid="{00000000-0005-0000-0000-0000E6200000}"/>
    <cellStyle name="Accent1 - 60% 3 2 2" xfId="8817" xr:uid="{00000000-0005-0000-0000-0000E7200000}"/>
    <cellStyle name="Accent1 - 60% 3 3" xfId="8818" xr:uid="{00000000-0005-0000-0000-0000E8200000}"/>
    <cellStyle name="Accent1 - 60% 4" xfId="8819" xr:uid="{00000000-0005-0000-0000-0000E9200000}"/>
    <cellStyle name="Accent1 - 60% 4 2" xfId="8820" xr:uid="{00000000-0005-0000-0000-0000EA200000}"/>
    <cellStyle name="Accent1 - 60% 5" xfId="8821" xr:uid="{00000000-0005-0000-0000-0000EB200000}"/>
    <cellStyle name="Accent1 - 60% 5 2" xfId="8822" xr:uid="{00000000-0005-0000-0000-0000EC200000}"/>
    <cellStyle name="Accent1 - 60% 6" xfId="8823" xr:uid="{00000000-0005-0000-0000-0000ED200000}"/>
    <cellStyle name="Accent1 - 60% 7" xfId="8824" xr:uid="{00000000-0005-0000-0000-0000EE200000}"/>
    <cellStyle name="Accent1 - 60% 8" xfId="8825" xr:uid="{00000000-0005-0000-0000-0000EF200000}"/>
    <cellStyle name="Accent1 - 60% 9" xfId="8826" xr:uid="{00000000-0005-0000-0000-0000F0200000}"/>
    <cellStyle name="Accent1 10" xfId="8827" xr:uid="{00000000-0005-0000-0000-0000F1200000}"/>
    <cellStyle name="Accent1 10 2" xfId="8828" xr:uid="{00000000-0005-0000-0000-0000F2200000}"/>
    <cellStyle name="Accent1 10 2 2" xfId="8829" xr:uid="{00000000-0005-0000-0000-0000F3200000}"/>
    <cellStyle name="Accent1 10 2 3" xfId="8830" xr:uid="{00000000-0005-0000-0000-0000F4200000}"/>
    <cellStyle name="Accent1 10 3" xfId="8831" xr:uid="{00000000-0005-0000-0000-0000F5200000}"/>
    <cellStyle name="Accent1 10 3 2" xfId="8832" xr:uid="{00000000-0005-0000-0000-0000F6200000}"/>
    <cellStyle name="Accent1 10 4" xfId="8833" xr:uid="{00000000-0005-0000-0000-0000F7200000}"/>
    <cellStyle name="Accent1 10 5" xfId="8834" xr:uid="{00000000-0005-0000-0000-0000F8200000}"/>
    <cellStyle name="Accent1 100" xfId="8835" xr:uid="{00000000-0005-0000-0000-0000F9200000}"/>
    <cellStyle name="Accent1 100 2" xfId="8836" xr:uid="{00000000-0005-0000-0000-0000FA200000}"/>
    <cellStyle name="Accent1 101" xfId="8837" xr:uid="{00000000-0005-0000-0000-0000FB200000}"/>
    <cellStyle name="Accent1 101 2" xfId="8838" xr:uid="{00000000-0005-0000-0000-0000FC200000}"/>
    <cellStyle name="Accent1 102" xfId="8839" xr:uid="{00000000-0005-0000-0000-0000FD200000}"/>
    <cellStyle name="Accent1 102 2" xfId="8840" xr:uid="{00000000-0005-0000-0000-0000FE200000}"/>
    <cellStyle name="Accent1 103" xfId="8841" xr:uid="{00000000-0005-0000-0000-0000FF200000}"/>
    <cellStyle name="Accent1 103 2" xfId="8842" xr:uid="{00000000-0005-0000-0000-000000210000}"/>
    <cellStyle name="Accent1 104" xfId="8843" xr:uid="{00000000-0005-0000-0000-000001210000}"/>
    <cellStyle name="Accent1 104 2" xfId="8844" xr:uid="{00000000-0005-0000-0000-000002210000}"/>
    <cellStyle name="Accent1 105" xfId="8845" xr:uid="{00000000-0005-0000-0000-000003210000}"/>
    <cellStyle name="Accent1 105 2" xfId="8846" xr:uid="{00000000-0005-0000-0000-000004210000}"/>
    <cellStyle name="Accent1 106" xfId="8847" xr:uid="{00000000-0005-0000-0000-000005210000}"/>
    <cellStyle name="Accent1 106 2" xfId="8848" xr:uid="{00000000-0005-0000-0000-000006210000}"/>
    <cellStyle name="Accent1 107" xfId="8849" xr:uid="{00000000-0005-0000-0000-000007210000}"/>
    <cellStyle name="Accent1 107 2" xfId="8850" xr:uid="{00000000-0005-0000-0000-000008210000}"/>
    <cellStyle name="Accent1 108" xfId="8851" xr:uid="{00000000-0005-0000-0000-000009210000}"/>
    <cellStyle name="Accent1 108 2" xfId="8852" xr:uid="{00000000-0005-0000-0000-00000A210000}"/>
    <cellStyle name="Accent1 109" xfId="8853" xr:uid="{00000000-0005-0000-0000-00000B210000}"/>
    <cellStyle name="Accent1 109 2" xfId="8854" xr:uid="{00000000-0005-0000-0000-00000C210000}"/>
    <cellStyle name="Accent1 11" xfId="8855" xr:uid="{00000000-0005-0000-0000-00000D210000}"/>
    <cellStyle name="Accent1 11 2" xfId="8856" xr:uid="{00000000-0005-0000-0000-00000E210000}"/>
    <cellStyle name="Accent1 11 2 2" xfId="8857" xr:uid="{00000000-0005-0000-0000-00000F210000}"/>
    <cellStyle name="Accent1 11 2 3" xfId="8858" xr:uid="{00000000-0005-0000-0000-000010210000}"/>
    <cellStyle name="Accent1 11 3" xfId="8859" xr:uid="{00000000-0005-0000-0000-000011210000}"/>
    <cellStyle name="Accent1 11 3 2" xfId="8860" xr:uid="{00000000-0005-0000-0000-000012210000}"/>
    <cellStyle name="Accent1 11 4" xfId="8861" xr:uid="{00000000-0005-0000-0000-000013210000}"/>
    <cellStyle name="Accent1 11 5" xfId="8862" xr:uid="{00000000-0005-0000-0000-000014210000}"/>
    <cellStyle name="Accent1 11 6" xfId="8863" xr:uid="{00000000-0005-0000-0000-000015210000}"/>
    <cellStyle name="Accent1 110" xfId="8864" xr:uid="{00000000-0005-0000-0000-000016210000}"/>
    <cellStyle name="Accent1 110 2" xfId="8865" xr:uid="{00000000-0005-0000-0000-000017210000}"/>
    <cellStyle name="Accent1 111" xfId="8866" xr:uid="{00000000-0005-0000-0000-000018210000}"/>
    <cellStyle name="Accent1 112" xfId="8867" xr:uid="{00000000-0005-0000-0000-000019210000}"/>
    <cellStyle name="Accent1 113" xfId="8868" xr:uid="{00000000-0005-0000-0000-00001A210000}"/>
    <cellStyle name="Accent1 114" xfId="8869" xr:uid="{00000000-0005-0000-0000-00001B210000}"/>
    <cellStyle name="Accent1 115" xfId="8870" xr:uid="{00000000-0005-0000-0000-00001C210000}"/>
    <cellStyle name="Accent1 116" xfId="8871" xr:uid="{00000000-0005-0000-0000-00001D210000}"/>
    <cellStyle name="Accent1 117" xfId="8872" xr:uid="{00000000-0005-0000-0000-00001E210000}"/>
    <cellStyle name="Accent1 118" xfId="8873" xr:uid="{00000000-0005-0000-0000-00001F210000}"/>
    <cellStyle name="Accent1 119" xfId="8874" xr:uid="{00000000-0005-0000-0000-000020210000}"/>
    <cellStyle name="Accent1 12" xfId="8875" xr:uid="{00000000-0005-0000-0000-000021210000}"/>
    <cellStyle name="Accent1 12 2" xfId="8876" xr:uid="{00000000-0005-0000-0000-000022210000}"/>
    <cellStyle name="Accent1 12 2 2" xfId="8877" xr:uid="{00000000-0005-0000-0000-000023210000}"/>
    <cellStyle name="Accent1 12 2 3" xfId="8878" xr:uid="{00000000-0005-0000-0000-000024210000}"/>
    <cellStyle name="Accent1 12 3" xfId="8879" xr:uid="{00000000-0005-0000-0000-000025210000}"/>
    <cellStyle name="Accent1 12 3 2" xfId="8880" xr:uid="{00000000-0005-0000-0000-000026210000}"/>
    <cellStyle name="Accent1 12 4" xfId="8881" xr:uid="{00000000-0005-0000-0000-000027210000}"/>
    <cellStyle name="Accent1 120" xfId="8882" xr:uid="{00000000-0005-0000-0000-000028210000}"/>
    <cellStyle name="Accent1 121" xfId="8883" xr:uid="{00000000-0005-0000-0000-000029210000}"/>
    <cellStyle name="Accent1 122" xfId="8884" xr:uid="{00000000-0005-0000-0000-00002A210000}"/>
    <cellStyle name="Accent1 123" xfId="8885" xr:uid="{00000000-0005-0000-0000-00002B210000}"/>
    <cellStyle name="Accent1 124" xfId="8886" xr:uid="{00000000-0005-0000-0000-00002C210000}"/>
    <cellStyle name="Accent1 125" xfId="8887" xr:uid="{00000000-0005-0000-0000-00002D210000}"/>
    <cellStyle name="Accent1 126" xfId="8888" xr:uid="{00000000-0005-0000-0000-00002E210000}"/>
    <cellStyle name="Accent1 127" xfId="8889" xr:uid="{00000000-0005-0000-0000-00002F210000}"/>
    <cellStyle name="Accent1 128" xfId="8890" xr:uid="{00000000-0005-0000-0000-000030210000}"/>
    <cellStyle name="Accent1 129" xfId="8891" xr:uid="{00000000-0005-0000-0000-000031210000}"/>
    <cellStyle name="Accent1 13" xfId="8892" xr:uid="{00000000-0005-0000-0000-000032210000}"/>
    <cellStyle name="Accent1 13 2" xfId="8893" xr:uid="{00000000-0005-0000-0000-000033210000}"/>
    <cellStyle name="Accent1 13 2 2" xfId="8894" xr:uid="{00000000-0005-0000-0000-000034210000}"/>
    <cellStyle name="Accent1 13 2 3" xfId="8895" xr:uid="{00000000-0005-0000-0000-000035210000}"/>
    <cellStyle name="Accent1 13 3" xfId="8896" xr:uid="{00000000-0005-0000-0000-000036210000}"/>
    <cellStyle name="Accent1 13 3 2" xfId="8897" xr:uid="{00000000-0005-0000-0000-000037210000}"/>
    <cellStyle name="Accent1 13 4" xfId="8898" xr:uid="{00000000-0005-0000-0000-000038210000}"/>
    <cellStyle name="Accent1 130" xfId="8899" xr:uid="{00000000-0005-0000-0000-000039210000}"/>
    <cellStyle name="Accent1 131" xfId="8900" xr:uid="{00000000-0005-0000-0000-00003A210000}"/>
    <cellStyle name="Accent1 132" xfId="8901" xr:uid="{00000000-0005-0000-0000-00003B210000}"/>
    <cellStyle name="Accent1 133" xfId="8902" xr:uid="{00000000-0005-0000-0000-00003C210000}"/>
    <cellStyle name="Accent1 134" xfId="8903" xr:uid="{00000000-0005-0000-0000-00003D210000}"/>
    <cellStyle name="Accent1 135" xfId="8904" xr:uid="{00000000-0005-0000-0000-00003E210000}"/>
    <cellStyle name="Accent1 136" xfId="8905" xr:uid="{00000000-0005-0000-0000-00003F210000}"/>
    <cellStyle name="Accent1 137" xfId="8906" xr:uid="{00000000-0005-0000-0000-000040210000}"/>
    <cellStyle name="Accent1 138" xfId="8907" xr:uid="{00000000-0005-0000-0000-000041210000}"/>
    <cellStyle name="Accent1 139" xfId="8908" xr:uid="{00000000-0005-0000-0000-000042210000}"/>
    <cellStyle name="Accent1 14" xfId="8909" xr:uid="{00000000-0005-0000-0000-000043210000}"/>
    <cellStyle name="Accent1 14 2" xfId="8910" xr:uid="{00000000-0005-0000-0000-000044210000}"/>
    <cellStyle name="Accent1 14 2 2" xfId="8911" xr:uid="{00000000-0005-0000-0000-000045210000}"/>
    <cellStyle name="Accent1 14 2 3" xfId="8912" xr:uid="{00000000-0005-0000-0000-000046210000}"/>
    <cellStyle name="Accent1 14 3" xfId="8913" xr:uid="{00000000-0005-0000-0000-000047210000}"/>
    <cellStyle name="Accent1 14 3 2" xfId="8914" xr:uid="{00000000-0005-0000-0000-000048210000}"/>
    <cellStyle name="Accent1 14 4" xfId="8915" xr:uid="{00000000-0005-0000-0000-000049210000}"/>
    <cellStyle name="Accent1 140" xfId="8916" xr:uid="{00000000-0005-0000-0000-00004A210000}"/>
    <cellStyle name="Accent1 141" xfId="8917" xr:uid="{00000000-0005-0000-0000-00004B210000}"/>
    <cellStyle name="Accent1 142" xfId="8918" xr:uid="{00000000-0005-0000-0000-00004C210000}"/>
    <cellStyle name="Accent1 143" xfId="8919" xr:uid="{00000000-0005-0000-0000-00004D210000}"/>
    <cellStyle name="Accent1 144" xfId="8920" xr:uid="{00000000-0005-0000-0000-00004E210000}"/>
    <cellStyle name="Accent1 145" xfId="8921" xr:uid="{00000000-0005-0000-0000-00004F210000}"/>
    <cellStyle name="Accent1 146" xfId="8922" xr:uid="{00000000-0005-0000-0000-000050210000}"/>
    <cellStyle name="Accent1 147" xfId="8923" xr:uid="{00000000-0005-0000-0000-000051210000}"/>
    <cellStyle name="Accent1 148" xfId="8924" xr:uid="{00000000-0005-0000-0000-000052210000}"/>
    <cellStyle name="Accent1 149" xfId="8925" xr:uid="{00000000-0005-0000-0000-000053210000}"/>
    <cellStyle name="Accent1 15" xfId="8926" xr:uid="{00000000-0005-0000-0000-000054210000}"/>
    <cellStyle name="Accent1 15 2" xfId="8927" xr:uid="{00000000-0005-0000-0000-000055210000}"/>
    <cellStyle name="Accent1 15 2 2" xfId="8928" xr:uid="{00000000-0005-0000-0000-000056210000}"/>
    <cellStyle name="Accent1 15 2 3" xfId="8929" xr:uid="{00000000-0005-0000-0000-000057210000}"/>
    <cellStyle name="Accent1 15 3" xfId="8930" xr:uid="{00000000-0005-0000-0000-000058210000}"/>
    <cellStyle name="Accent1 15 3 2" xfId="8931" xr:uid="{00000000-0005-0000-0000-000059210000}"/>
    <cellStyle name="Accent1 15 4" xfId="8932" xr:uid="{00000000-0005-0000-0000-00005A210000}"/>
    <cellStyle name="Accent1 150" xfId="8933" xr:uid="{00000000-0005-0000-0000-00005B210000}"/>
    <cellStyle name="Accent1 151" xfId="8934" xr:uid="{00000000-0005-0000-0000-00005C210000}"/>
    <cellStyle name="Accent1 152" xfId="8935" xr:uid="{00000000-0005-0000-0000-00005D210000}"/>
    <cellStyle name="Accent1 153" xfId="8936" xr:uid="{00000000-0005-0000-0000-00005E210000}"/>
    <cellStyle name="Accent1 154" xfId="8937" xr:uid="{00000000-0005-0000-0000-00005F210000}"/>
    <cellStyle name="Accent1 155" xfId="8938" xr:uid="{00000000-0005-0000-0000-000060210000}"/>
    <cellStyle name="Accent1 156" xfId="8939" xr:uid="{00000000-0005-0000-0000-000061210000}"/>
    <cellStyle name="Accent1 157" xfId="8940" xr:uid="{00000000-0005-0000-0000-000062210000}"/>
    <cellStyle name="Accent1 158" xfId="8941" xr:uid="{00000000-0005-0000-0000-000063210000}"/>
    <cellStyle name="Accent1 159" xfId="8942" xr:uid="{00000000-0005-0000-0000-000064210000}"/>
    <cellStyle name="Accent1 16" xfId="8943" xr:uid="{00000000-0005-0000-0000-000065210000}"/>
    <cellStyle name="Accent1 16 2" xfId="8944" xr:uid="{00000000-0005-0000-0000-000066210000}"/>
    <cellStyle name="Accent1 16 2 2" xfId="8945" xr:uid="{00000000-0005-0000-0000-000067210000}"/>
    <cellStyle name="Accent1 16 2 3" xfId="8946" xr:uid="{00000000-0005-0000-0000-000068210000}"/>
    <cellStyle name="Accent1 16 3" xfId="8947" xr:uid="{00000000-0005-0000-0000-000069210000}"/>
    <cellStyle name="Accent1 16 3 2" xfId="8948" xr:uid="{00000000-0005-0000-0000-00006A210000}"/>
    <cellStyle name="Accent1 16 4" xfId="8949" xr:uid="{00000000-0005-0000-0000-00006B210000}"/>
    <cellStyle name="Accent1 160" xfId="8950" xr:uid="{00000000-0005-0000-0000-00006C210000}"/>
    <cellStyle name="Accent1 161" xfId="8951" xr:uid="{00000000-0005-0000-0000-00006D210000}"/>
    <cellStyle name="Accent1 162" xfId="8952" xr:uid="{00000000-0005-0000-0000-00006E210000}"/>
    <cellStyle name="Accent1 163" xfId="8953" xr:uid="{00000000-0005-0000-0000-00006F210000}"/>
    <cellStyle name="Accent1 164" xfId="8954" xr:uid="{00000000-0005-0000-0000-000070210000}"/>
    <cellStyle name="Accent1 165" xfId="8955" xr:uid="{00000000-0005-0000-0000-000071210000}"/>
    <cellStyle name="Accent1 166" xfId="8956" xr:uid="{00000000-0005-0000-0000-000072210000}"/>
    <cellStyle name="Accent1 167" xfId="8957" xr:uid="{00000000-0005-0000-0000-000073210000}"/>
    <cellStyle name="Accent1 168" xfId="8958" xr:uid="{00000000-0005-0000-0000-000074210000}"/>
    <cellStyle name="Accent1 169" xfId="8959" xr:uid="{00000000-0005-0000-0000-000075210000}"/>
    <cellStyle name="Accent1 17" xfId="8960" xr:uid="{00000000-0005-0000-0000-000076210000}"/>
    <cellStyle name="Accent1 17 2" xfId="8961" xr:uid="{00000000-0005-0000-0000-000077210000}"/>
    <cellStyle name="Accent1 17 2 2" xfId="8962" xr:uid="{00000000-0005-0000-0000-000078210000}"/>
    <cellStyle name="Accent1 17 2 3" xfId="8963" xr:uid="{00000000-0005-0000-0000-000079210000}"/>
    <cellStyle name="Accent1 17 3" xfId="8964" xr:uid="{00000000-0005-0000-0000-00007A210000}"/>
    <cellStyle name="Accent1 17 3 2" xfId="8965" xr:uid="{00000000-0005-0000-0000-00007B210000}"/>
    <cellStyle name="Accent1 17 4" xfId="8966" xr:uid="{00000000-0005-0000-0000-00007C210000}"/>
    <cellStyle name="Accent1 170" xfId="8967" xr:uid="{00000000-0005-0000-0000-00007D210000}"/>
    <cellStyle name="Accent1 171" xfId="8968" xr:uid="{00000000-0005-0000-0000-00007E210000}"/>
    <cellStyle name="Accent1 172" xfId="8969" xr:uid="{00000000-0005-0000-0000-00007F210000}"/>
    <cellStyle name="Accent1 173" xfId="8970" xr:uid="{00000000-0005-0000-0000-000080210000}"/>
    <cellStyle name="Accent1 174" xfId="8971" xr:uid="{00000000-0005-0000-0000-000081210000}"/>
    <cellStyle name="Accent1 175" xfId="8972" xr:uid="{00000000-0005-0000-0000-000082210000}"/>
    <cellStyle name="Accent1 176" xfId="8973" xr:uid="{00000000-0005-0000-0000-000083210000}"/>
    <cellStyle name="Accent1 177" xfId="8974" xr:uid="{00000000-0005-0000-0000-000084210000}"/>
    <cellStyle name="Accent1 178" xfId="8975" xr:uid="{00000000-0005-0000-0000-000085210000}"/>
    <cellStyle name="Accent1 179" xfId="8976" xr:uid="{00000000-0005-0000-0000-000086210000}"/>
    <cellStyle name="Accent1 18" xfId="8977" xr:uid="{00000000-0005-0000-0000-000087210000}"/>
    <cellStyle name="Accent1 18 2" xfId="8978" xr:uid="{00000000-0005-0000-0000-000088210000}"/>
    <cellStyle name="Accent1 18 2 2" xfId="8979" xr:uid="{00000000-0005-0000-0000-000089210000}"/>
    <cellStyle name="Accent1 18 2 3" xfId="8980" xr:uid="{00000000-0005-0000-0000-00008A210000}"/>
    <cellStyle name="Accent1 18 3" xfId="8981" xr:uid="{00000000-0005-0000-0000-00008B210000}"/>
    <cellStyle name="Accent1 18 3 2" xfId="8982" xr:uid="{00000000-0005-0000-0000-00008C210000}"/>
    <cellStyle name="Accent1 180" xfId="8983" xr:uid="{00000000-0005-0000-0000-00008D210000}"/>
    <cellStyle name="Accent1 181" xfId="8984" xr:uid="{00000000-0005-0000-0000-00008E210000}"/>
    <cellStyle name="Accent1 182" xfId="8985" xr:uid="{00000000-0005-0000-0000-00008F210000}"/>
    <cellStyle name="Accent1 183" xfId="8986" xr:uid="{00000000-0005-0000-0000-000090210000}"/>
    <cellStyle name="Accent1 184" xfId="8987" xr:uid="{00000000-0005-0000-0000-000091210000}"/>
    <cellStyle name="Accent1 185" xfId="8988" xr:uid="{00000000-0005-0000-0000-000092210000}"/>
    <cellStyle name="Accent1 186" xfId="8989" xr:uid="{00000000-0005-0000-0000-000093210000}"/>
    <cellStyle name="Accent1 187" xfId="8990" xr:uid="{00000000-0005-0000-0000-000094210000}"/>
    <cellStyle name="Accent1 188" xfId="8991" xr:uid="{00000000-0005-0000-0000-000095210000}"/>
    <cellStyle name="Accent1 189" xfId="8992" xr:uid="{00000000-0005-0000-0000-000096210000}"/>
    <cellStyle name="Accent1 19" xfId="8993" xr:uid="{00000000-0005-0000-0000-000097210000}"/>
    <cellStyle name="Accent1 19 2" xfId="8994" xr:uid="{00000000-0005-0000-0000-000098210000}"/>
    <cellStyle name="Accent1 19 2 2" xfId="8995" xr:uid="{00000000-0005-0000-0000-000099210000}"/>
    <cellStyle name="Accent1 19 2 3" xfId="8996" xr:uid="{00000000-0005-0000-0000-00009A210000}"/>
    <cellStyle name="Accent1 19 3" xfId="8997" xr:uid="{00000000-0005-0000-0000-00009B210000}"/>
    <cellStyle name="Accent1 19 3 2" xfId="8998" xr:uid="{00000000-0005-0000-0000-00009C210000}"/>
    <cellStyle name="Accent1 2" xfId="8999" xr:uid="{00000000-0005-0000-0000-00009D210000}"/>
    <cellStyle name="Accent1 2 10" xfId="9000" xr:uid="{00000000-0005-0000-0000-00009E210000}"/>
    <cellStyle name="Accent1 2 11" xfId="9001" xr:uid="{00000000-0005-0000-0000-00009F210000}"/>
    <cellStyle name="Accent1 2 2" xfId="9002" xr:uid="{00000000-0005-0000-0000-0000A0210000}"/>
    <cellStyle name="Accent1 2 2 2" xfId="9003" xr:uid="{00000000-0005-0000-0000-0000A1210000}"/>
    <cellStyle name="Accent1 2 2 2 2" xfId="9004" xr:uid="{00000000-0005-0000-0000-0000A2210000}"/>
    <cellStyle name="Accent1 2 2 2 3" xfId="9005" xr:uid="{00000000-0005-0000-0000-0000A3210000}"/>
    <cellStyle name="Accent1 2 2 2 4" xfId="9006" xr:uid="{00000000-0005-0000-0000-0000A4210000}"/>
    <cellStyle name="Accent1 2 2 3" xfId="9007" xr:uid="{00000000-0005-0000-0000-0000A5210000}"/>
    <cellStyle name="Accent1 2 2 4" xfId="9008" xr:uid="{00000000-0005-0000-0000-0000A6210000}"/>
    <cellStyle name="Accent1 2 2 5" xfId="9009" xr:uid="{00000000-0005-0000-0000-0000A7210000}"/>
    <cellStyle name="Accent1 2 2 6" xfId="9010" xr:uid="{00000000-0005-0000-0000-0000A8210000}"/>
    <cellStyle name="Accent1 2 3" xfId="9011" xr:uid="{00000000-0005-0000-0000-0000A9210000}"/>
    <cellStyle name="Accent1 2 3 2" xfId="9012" xr:uid="{00000000-0005-0000-0000-0000AA210000}"/>
    <cellStyle name="Accent1 2 3 3" xfId="9013" xr:uid="{00000000-0005-0000-0000-0000AB210000}"/>
    <cellStyle name="Accent1 2 3 4" xfId="9014" xr:uid="{00000000-0005-0000-0000-0000AC210000}"/>
    <cellStyle name="Accent1 2 3 5" xfId="9015" xr:uid="{00000000-0005-0000-0000-0000AD210000}"/>
    <cellStyle name="Accent1 2 4" xfId="9016" xr:uid="{00000000-0005-0000-0000-0000AE210000}"/>
    <cellStyle name="Accent1 2 4 2" xfId="9017" xr:uid="{00000000-0005-0000-0000-0000AF210000}"/>
    <cellStyle name="Accent1 2 4 3" xfId="9018" xr:uid="{00000000-0005-0000-0000-0000B0210000}"/>
    <cellStyle name="Accent1 2 5" xfId="9019" xr:uid="{00000000-0005-0000-0000-0000B1210000}"/>
    <cellStyle name="Accent1 2 5 2" xfId="9020" xr:uid="{00000000-0005-0000-0000-0000B2210000}"/>
    <cellStyle name="Accent1 2 6" xfId="9021" xr:uid="{00000000-0005-0000-0000-0000B3210000}"/>
    <cellStyle name="Accent1 2 6 2" xfId="9022" xr:uid="{00000000-0005-0000-0000-0000B4210000}"/>
    <cellStyle name="Accent1 2 7" xfId="9023" xr:uid="{00000000-0005-0000-0000-0000B5210000}"/>
    <cellStyle name="Accent1 2 7 2" xfId="9024" xr:uid="{00000000-0005-0000-0000-0000B6210000}"/>
    <cellStyle name="Accent1 2 8" xfId="9025" xr:uid="{00000000-0005-0000-0000-0000B7210000}"/>
    <cellStyle name="Accent1 2 9" xfId="9026" xr:uid="{00000000-0005-0000-0000-0000B8210000}"/>
    <cellStyle name="Accent1 20" xfId="9027" xr:uid="{00000000-0005-0000-0000-0000B9210000}"/>
    <cellStyle name="Accent1 20 2" xfId="9028" xr:uid="{00000000-0005-0000-0000-0000BA210000}"/>
    <cellStyle name="Accent1 20 2 2" xfId="9029" xr:uid="{00000000-0005-0000-0000-0000BB210000}"/>
    <cellStyle name="Accent1 20 2 3" xfId="9030" xr:uid="{00000000-0005-0000-0000-0000BC210000}"/>
    <cellStyle name="Accent1 20 3" xfId="9031" xr:uid="{00000000-0005-0000-0000-0000BD210000}"/>
    <cellStyle name="Accent1 20 3 2" xfId="9032" xr:uid="{00000000-0005-0000-0000-0000BE210000}"/>
    <cellStyle name="Accent1 20 4" xfId="9033" xr:uid="{00000000-0005-0000-0000-0000BF210000}"/>
    <cellStyle name="Accent1 21" xfId="9034" xr:uid="{00000000-0005-0000-0000-0000C0210000}"/>
    <cellStyle name="Accent1 21 2" xfId="9035" xr:uid="{00000000-0005-0000-0000-0000C1210000}"/>
    <cellStyle name="Accent1 21 2 2" xfId="9036" xr:uid="{00000000-0005-0000-0000-0000C2210000}"/>
    <cellStyle name="Accent1 21 2 3" xfId="9037" xr:uid="{00000000-0005-0000-0000-0000C3210000}"/>
    <cellStyle name="Accent1 21 3" xfId="9038" xr:uid="{00000000-0005-0000-0000-0000C4210000}"/>
    <cellStyle name="Accent1 21 3 2" xfId="9039" xr:uid="{00000000-0005-0000-0000-0000C5210000}"/>
    <cellStyle name="Accent1 21 4" xfId="9040" xr:uid="{00000000-0005-0000-0000-0000C6210000}"/>
    <cellStyle name="Accent1 22" xfId="9041" xr:uid="{00000000-0005-0000-0000-0000C7210000}"/>
    <cellStyle name="Accent1 22 2" xfId="9042" xr:uid="{00000000-0005-0000-0000-0000C8210000}"/>
    <cellStyle name="Accent1 22 2 2" xfId="9043" xr:uid="{00000000-0005-0000-0000-0000C9210000}"/>
    <cellStyle name="Accent1 22 2 3" xfId="9044" xr:uid="{00000000-0005-0000-0000-0000CA210000}"/>
    <cellStyle name="Accent1 22 3" xfId="9045" xr:uid="{00000000-0005-0000-0000-0000CB210000}"/>
    <cellStyle name="Accent1 22 3 2" xfId="9046" xr:uid="{00000000-0005-0000-0000-0000CC210000}"/>
    <cellStyle name="Accent1 22 4" xfId="9047" xr:uid="{00000000-0005-0000-0000-0000CD210000}"/>
    <cellStyle name="Accent1 23" xfId="9048" xr:uid="{00000000-0005-0000-0000-0000CE210000}"/>
    <cellStyle name="Accent1 23 2" xfId="9049" xr:uid="{00000000-0005-0000-0000-0000CF210000}"/>
    <cellStyle name="Accent1 23 2 2" xfId="9050" xr:uid="{00000000-0005-0000-0000-0000D0210000}"/>
    <cellStyle name="Accent1 23 2 3" xfId="9051" xr:uid="{00000000-0005-0000-0000-0000D1210000}"/>
    <cellStyle name="Accent1 23 3" xfId="9052" xr:uid="{00000000-0005-0000-0000-0000D2210000}"/>
    <cellStyle name="Accent1 23 3 2" xfId="9053" xr:uid="{00000000-0005-0000-0000-0000D3210000}"/>
    <cellStyle name="Accent1 23 4" xfId="9054" xr:uid="{00000000-0005-0000-0000-0000D4210000}"/>
    <cellStyle name="Accent1 24" xfId="9055" xr:uid="{00000000-0005-0000-0000-0000D5210000}"/>
    <cellStyle name="Accent1 24 2" xfId="9056" xr:uid="{00000000-0005-0000-0000-0000D6210000}"/>
    <cellStyle name="Accent1 24 2 2" xfId="9057" xr:uid="{00000000-0005-0000-0000-0000D7210000}"/>
    <cellStyle name="Accent1 24 2 3" xfId="9058" xr:uid="{00000000-0005-0000-0000-0000D8210000}"/>
    <cellStyle name="Accent1 24 3" xfId="9059" xr:uid="{00000000-0005-0000-0000-0000D9210000}"/>
    <cellStyle name="Accent1 24 3 2" xfId="9060" xr:uid="{00000000-0005-0000-0000-0000DA210000}"/>
    <cellStyle name="Accent1 24 4" xfId="9061" xr:uid="{00000000-0005-0000-0000-0000DB210000}"/>
    <cellStyle name="Accent1 25" xfId="9062" xr:uid="{00000000-0005-0000-0000-0000DC210000}"/>
    <cellStyle name="Accent1 25 2" xfId="9063" xr:uid="{00000000-0005-0000-0000-0000DD210000}"/>
    <cellStyle name="Accent1 25 2 2" xfId="9064" xr:uid="{00000000-0005-0000-0000-0000DE210000}"/>
    <cellStyle name="Accent1 25 2 3" xfId="9065" xr:uid="{00000000-0005-0000-0000-0000DF210000}"/>
    <cellStyle name="Accent1 25 3" xfId="9066" xr:uid="{00000000-0005-0000-0000-0000E0210000}"/>
    <cellStyle name="Accent1 25 3 2" xfId="9067" xr:uid="{00000000-0005-0000-0000-0000E1210000}"/>
    <cellStyle name="Accent1 25 4" xfId="9068" xr:uid="{00000000-0005-0000-0000-0000E2210000}"/>
    <cellStyle name="Accent1 26" xfId="9069" xr:uid="{00000000-0005-0000-0000-0000E3210000}"/>
    <cellStyle name="Accent1 26 2" xfId="9070" xr:uid="{00000000-0005-0000-0000-0000E4210000}"/>
    <cellStyle name="Accent1 26 2 2" xfId="9071" xr:uid="{00000000-0005-0000-0000-0000E5210000}"/>
    <cellStyle name="Accent1 26 2 3" xfId="9072" xr:uid="{00000000-0005-0000-0000-0000E6210000}"/>
    <cellStyle name="Accent1 26 3" xfId="9073" xr:uid="{00000000-0005-0000-0000-0000E7210000}"/>
    <cellStyle name="Accent1 26 3 2" xfId="9074" xr:uid="{00000000-0005-0000-0000-0000E8210000}"/>
    <cellStyle name="Accent1 26 4" xfId="9075" xr:uid="{00000000-0005-0000-0000-0000E9210000}"/>
    <cellStyle name="Accent1 27" xfId="9076" xr:uid="{00000000-0005-0000-0000-0000EA210000}"/>
    <cellStyle name="Accent1 27 2" xfId="9077" xr:uid="{00000000-0005-0000-0000-0000EB210000}"/>
    <cellStyle name="Accent1 27 2 2" xfId="9078" xr:uid="{00000000-0005-0000-0000-0000EC210000}"/>
    <cellStyle name="Accent1 27 2 3" xfId="9079" xr:uid="{00000000-0005-0000-0000-0000ED210000}"/>
    <cellStyle name="Accent1 27 3" xfId="9080" xr:uid="{00000000-0005-0000-0000-0000EE210000}"/>
    <cellStyle name="Accent1 27 3 2" xfId="9081" xr:uid="{00000000-0005-0000-0000-0000EF210000}"/>
    <cellStyle name="Accent1 27 4" xfId="9082" xr:uid="{00000000-0005-0000-0000-0000F0210000}"/>
    <cellStyle name="Accent1 28" xfId="9083" xr:uid="{00000000-0005-0000-0000-0000F1210000}"/>
    <cellStyle name="Accent1 28 2" xfId="9084" xr:uid="{00000000-0005-0000-0000-0000F2210000}"/>
    <cellStyle name="Accent1 28 2 2" xfId="9085" xr:uid="{00000000-0005-0000-0000-0000F3210000}"/>
    <cellStyle name="Accent1 28 2 3" xfId="9086" xr:uid="{00000000-0005-0000-0000-0000F4210000}"/>
    <cellStyle name="Accent1 28 3" xfId="9087" xr:uid="{00000000-0005-0000-0000-0000F5210000}"/>
    <cellStyle name="Accent1 28 3 2" xfId="9088" xr:uid="{00000000-0005-0000-0000-0000F6210000}"/>
    <cellStyle name="Accent1 28 4" xfId="9089" xr:uid="{00000000-0005-0000-0000-0000F7210000}"/>
    <cellStyle name="Accent1 29" xfId="9090" xr:uid="{00000000-0005-0000-0000-0000F8210000}"/>
    <cellStyle name="Accent1 29 2" xfId="9091" xr:uid="{00000000-0005-0000-0000-0000F9210000}"/>
    <cellStyle name="Accent1 29 2 2" xfId="9092" xr:uid="{00000000-0005-0000-0000-0000FA210000}"/>
    <cellStyle name="Accent1 29 2 3" xfId="9093" xr:uid="{00000000-0005-0000-0000-0000FB210000}"/>
    <cellStyle name="Accent1 29 3" xfId="9094" xr:uid="{00000000-0005-0000-0000-0000FC210000}"/>
    <cellStyle name="Accent1 29 3 2" xfId="9095" xr:uid="{00000000-0005-0000-0000-0000FD210000}"/>
    <cellStyle name="Accent1 29 4" xfId="9096" xr:uid="{00000000-0005-0000-0000-0000FE210000}"/>
    <cellStyle name="Accent1 3" xfId="9097" xr:uid="{00000000-0005-0000-0000-0000FF210000}"/>
    <cellStyle name="Accent1 3 2" xfId="9098" xr:uid="{00000000-0005-0000-0000-000000220000}"/>
    <cellStyle name="Accent1 3 2 2" xfId="9099" xr:uid="{00000000-0005-0000-0000-000001220000}"/>
    <cellStyle name="Accent1 3 2 2 2" xfId="9100" xr:uid="{00000000-0005-0000-0000-000002220000}"/>
    <cellStyle name="Accent1 3 2 3" xfId="9101" xr:uid="{00000000-0005-0000-0000-000003220000}"/>
    <cellStyle name="Accent1 3 2 4" xfId="9102" xr:uid="{00000000-0005-0000-0000-000004220000}"/>
    <cellStyle name="Accent1 3 3" xfId="9103" xr:uid="{00000000-0005-0000-0000-000005220000}"/>
    <cellStyle name="Accent1 3 3 2" xfId="9104" xr:uid="{00000000-0005-0000-0000-000006220000}"/>
    <cellStyle name="Accent1 3 3 3" xfId="9105" xr:uid="{00000000-0005-0000-0000-000007220000}"/>
    <cellStyle name="Accent1 3 4" xfId="9106" xr:uid="{00000000-0005-0000-0000-000008220000}"/>
    <cellStyle name="Accent1 3 4 2" xfId="9107" xr:uid="{00000000-0005-0000-0000-000009220000}"/>
    <cellStyle name="Accent1 3 5" xfId="9108" xr:uid="{00000000-0005-0000-0000-00000A220000}"/>
    <cellStyle name="Accent1 3 6" xfId="9109" xr:uid="{00000000-0005-0000-0000-00000B220000}"/>
    <cellStyle name="Accent1 3 7" xfId="9110" xr:uid="{00000000-0005-0000-0000-00000C220000}"/>
    <cellStyle name="Accent1 3 8" xfId="9111" xr:uid="{00000000-0005-0000-0000-00000D220000}"/>
    <cellStyle name="Accent1 3 9" xfId="9112" xr:uid="{00000000-0005-0000-0000-00000E220000}"/>
    <cellStyle name="Accent1 30" xfId="9113" xr:uid="{00000000-0005-0000-0000-00000F220000}"/>
    <cellStyle name="Accent1 30 2" xfId="9114" xr:uid="{00000000-0005-0000-0000-000010220000}"/>
    <cellStyle name="Accent1 30 2 2" xfId="9115" xr:uid="{00000000-0005-0000-0000-000011220000}"/>
    <cellStyle name="Accent1 30 2 3" xfId="9116" xr:uid="{00000000-0005-0000-0000-000012220000}"/>
    <cellStyle name="Accent1 30 3" xfId="9117" xr:uid="{00000000-0005-0000-0000-000013220000}"/>
    <cellStyle name="Accent1 30 3 2" xfId="9118" xr:uid="{00000000-0005-0000-0000-000014220000}"/>
    <cellStyle name="Accent1 30 4" xfId="9119" xr:uid="{00000000-0005-0000-0000-000015220000}"/>
    <cellStyle name="Accent1 31" xfId="9120" xr:uid="{00000000-0005-0000-0000-000016220000}"/>
    <cellStyle name="Accent1 31 2" xfId="9121" xr:uid="{00000000-0005-0000-0000-000017220000}"/>
    <cellStyle name="Accent1 31 2 2" xfId="9122" xr:uid="{00000000-0005-0000-0000-000018220000}"/>
    <cellStyle name="Accent1 31 2 3" xfId="9123" xr:uid="{00000000-0005-0000-0000-000019220000}"/>
    <cellStyle name="Accent1 31 3" xfId="9124" xr:uid="{00000000-0005-0000-0000-00001A220000}"/>
    <cellStyle name="Accent1 31 3 2" xfId="9125" xr:uid="{00000000-0005-0000-0000-00001B220000}"/>
    <cellStyle name="Accent1 31 4" xfId="9126" xr:uid="{00000000-0005-0000-0000-00001C220000}"/>
    <cellStyle name="Accent1 32" xfId="9127" xr:uid="{00000000-0005-0000-0000-00001D220000}"/>
    <cellStyle name="Accent1 32 2" xfId="9128" xr:uid="{00000000-0005-0000-0000-00001E220000}"/>
    <cellStyle name="Accent1 32 2 2" xfId="9129" xr:uid="{00000000-0005-0000-0000-00001F220000}"/>
    <cellStyle name="Accent1 32 2 3" xfId="9130" xr:uid="{00000000-0005-0000-0000-000020220000}"/>
    <cellStyle name="Accent1 32 3" xfId="9131" xr:uid="{00000000-0005-0000-0000-000021220000}"/>
    <cellStyle name="Accent1 32 3 2" xfId="9132" xr:uid="{00000000-0005-0000-0000-000022220000}"/>
    <cellStyle name="Accent1 32 4" xfId="9133" xr:uid="{00000000-0005-0000-0000-000023220000}"/>
    <cellStyle name="Accent1 33" xfId="9134" xr:uid="{00000000-0005-0000-0000-000024220000}"/>
    <cellStyle name="Accent1 33 2" xfId="9135" xr:uid="{00000000-0005-0000-0000-000025220000}"/>
    <cellStyle name="Accent1 33 2 2" xfId="9136" xr:uid="{00000000-0005-0000-0000-000026220000}"/>
    <cellStyle name="Accent1 33 2 3" xfId="9137" xr:uid="{00000000-0005-0000-0000-000027220000}"/>
    <cellStyle name="Accent1 33 3" xfId="9138" xr:uid="{00000000-0005-0000-0000-000028220000}"/>
    <cellStyle name="Accent1 33 3 2" xfId="9139" xr:uid="{00000000-0005-0000-0000-000029220000}"/>
    <cellStyle name="Accent1 33 4" xfId="9140" xr:uid="{00000000-0005-0000-0000-00002A220000}"/>
    <cellStyle name="Accent1 34" xfId="9141" xr:uid="{00000000-0005-0000-0000-00002B220000}"/>
    <cellStyle name="Accent1 34 2" xfId="9142" xr:uid="{00000000-0005-0000-0000-00002C220000}"/>
    <cellStyle name="Accent1 34 2 2" xfId="9143" xr:uid="{00000000-0005-0000-0000-00002D220000}"/>
    <cellStyle name="Accent1 34 2 3" xfId="9144" xr:uid="{00000000-0005-0000-0000-00002E220000}"/>
    <cellStyle name="Accent1 34 3" xfId="9145" xr:uid="{00000000-0005-0000-0000-00002F220000}"/>
    <cellStyle name="Accent1 34 3 2" xfId="9146" xr:uid="{00000000-0005-0000-0000-000030220000}"/>
    <cellStyle name="Accent1 34 4" xfId="9147" xr:uid="{00000000-0005-0000-0000-000031220000}"/>
    <cellStyle name="Accent1 34 5" xfId="9148" xr:uid="{00000000-0005-0000-0000-000032220000}"/>
    <cellStyle name="Accent1 34 6" xfId="9149" xr:uid="{00000000-0005-0000-0000-000033220000}"/>
    <cellStyle name="Accent1 35" xfId="9150" xr:uid="{00000000-0005-0000-0000-000034220000}"/>
    <cellStyle name="Accent1 35 2" xfId="9151" xr:uid="{00000000-0005-0000-0000-000035220000}"/>
    <cellStyle name="Accent1 35 2 2" xfId="9152" xr:uid="{00000000-0005-0000-0000-000036220000}"/>
    <cellStyle name="Accent1 35 2 3" xfId="9153" xr:uid="{00000000-0005-0000-0000-000037220000}"/>
    <cellStyle name="Accent1 35 3" xfId="9154" xr:uid="{00000000-0005-0000-0000-000038220000}"/>
    <cellStyle name="Accent1 35 3 2" xfId="9155" xr:uid="{00000000-0005-0000-0000-000039220000}"/>
    <cellStyle name="Accent1 35 4" xfId="9156" xr:uid="{00000000-0005-0000-0000-00003A220000}"/>
    <cellStyle name="Accent1 35 4 2" xfId="9157" xr:uid="{00000000-0005-0000-0000-00003B220000}"/>
    <cellStyle name="Accent1 35 5" xfId="9158" xr:uid="{00000000-0005-0000-0000-00003C220000}"/>
    <cellStyle name="Accent1 36" xfId="9159" xr:uid="{00000000-0005-0000-0000-00003D220000}"/>
    <cellStyle name="Accent1 36 2" xfId="9160" xr:uid="{00000000-0005-0000-0000-00003E220000}"/>
    <cellStyle name="Accent1 36 2 2" xfId="9161" xr:uid="{00000000-0005-0000-0000-00003F220000}"/>
    <cellStyle name="Accent1 36 2 3" xfId="9162" xr:uid="{00000000-0005-0000-0000-000040220000}"/>
    <cellStyle name="Accent1 36 3" xfId="9163" xr:uid="{00000000-0005-0000-0000-000041220000}"/>
    <cellStyle name="Accent1 36 3 2" xfId="9164" xr:uid="{00000000-0005-0000-0000-000042220000}"/>
    <cellStyle name="Accent1 36 4" xfId="9165" xr:uid="{00000000-0005-0000-0000-000043220000}"/>
    <cellStyle name="Accent1 36 4 2" xfId="9166" xr:uid="{00000000-0005-0000-0000-000044220000}"/>
    <cellStyle name="Accent1 36 5" xfId="9167" xr:uid="{00000000-0005-0000-0000-000045220000}"/>
    <cellStyle name="Accent1 37" xfId="9168" xr:uid="{00000000-0005-0000-0000-000046220000}"/>
    <cellStyle name="Accent1 37 2" xfId="9169" xr:uid="{00000000-0005-0000-0000-000047220000}"/>
    <cellStyle name="Accent1 37 2 2" xfId="9170" xr:uid="{00000000-0005-0000-0000-000048220000}"/>
    <cellStyle name="Accent1 37 2 3" xfId="9171" xr:uid="{00000000-0005-0000-0000-000049220000}"/>
    <cellStyle name="Accent1 37 3" xfId="9172" xr:uid="{00000000-0005-0000-0000-00004A220000}"/>
    <cellStyle name="Accent1 37 3 2" xfId="9173" xr:uid="{00000000-0005-0000-0000-00004B220000}"/>
    <cellStyle name="Accent1 37 4" xfId="9174" xr:uid="{00000000-0005-0000-0000-00004C220000}"/>
    <cellStyle name="Accent1 37 5" xfId="9175" xr:uid="{00000000-0005-0000-0000-00004D220000}"/>
    <cellStyle name="Accent1 38" xfId="9176" xr:uid="{00000000-0005-0000-0000-00004E220000}"/>
    <cellStyle name="Accent1 38 2" xfId="9177" xr:uid="{00000000-0005-0000-0000-00004F220000}"/>
    <cellStyle name="Accent1 38 2 2" xfId="9178" xr:uid="{00000000-0005-0000-0000-000050220000}"/>
    <cellStyle name="Accent1 38 2 3" xfId="9179" xr:uid="{00000000-0005-0000-0000-000051220000}"/>
    <cellStyle name="Accent1 38 3" xfId="9180" xr:uid="{00000000-0005-0000-0000-000052220000}"/>
    <cellStyle name="Accent1 38 3 2" xfId="9181" xr:uid="{00000000-0005-0000-0000-000053220000}"/>
    <cellStyle name="Accent1 38 4" xfId="9182" xr:uid="{00000000-0005-0000-0000-000054220000}"/>
    <cellStyle name="Accent1 38 5" xfId="9183" xr:uid="{00000000-0005-0000-0000-000055220000}"/>
    <cellStyle name="Accent1 39" xfId="9184" xr:uid="{00000000-0005-0000-0000-000056220000}"/>
    <cellStyle name="Accent1 39 2" xfId="9185" xr:uid="{00000000-0005-0000-0000-000057220000}"/>
    <cellStyle name="Accent1 39 2 2" xfId="9186" xr:uid="{00000000-0005-0000-0000-000058220000}"/>
    <cellStyle name="Accent1 39 2 3" xfId="9187" xr:uid="{00000000-0005-0000-0000-000059220000}"/>
    <cellStyle name="Accent1 39 3" xfId="9188" xr:uid="{00000000-0005-0000-0000-00005A220000}"/>
    <cellStyle name="Accent1 39 3 2" xfId="9189" xr:uid="{00000000-0005-0000-0000-00005B220000}"/>
    <cellStyle name="Accent1 39 4" xfId="9190" xr:uid="{00000000-0005-0000-0000-00005C220000}"/>
    <cellStyle name="Accent1 39 5" xfId="9191" xr:uid="{00000000-0005-0000-0000-00005D220000}"/>
    <cellStyle name="Accent1 39 6" xfId="9192" xr:uid="{00000000-0005-0000-0000-00005E220000}"/>
    <cellStyle name="Accent1 4" xfId="9193" xr:uid="{00000000-0005-0000-0000-00005F220000}"/>
    <cellStyle name="Accent1 4 2" xfId="9194" xr:uid="{00000000-0005-0000-0000-000060220000}"/>
    <cellStyle name="Accent1 4 2 2" xfId="9195" xr:uid="{00000000-0005-0000-0000-000061220000}"/>
    <cellStyle name="Accent1 4 2 2 2" xfId="9196" xr:uid="{00000000-0005-0000-0000-000062220000}"/>
    <cellStyle name="Accent1 4 2 3" xfId="9197" xr:uid="{00000000-0005-0000-0000-000063220000}"/>
    <cellStyle name="Accent1 4 3" xfId="9198" xr:uid="{00000000-0005-0000-0000-000064220000}"/>
    <cellStyle name="Accent1 4 3 2" xfId="9199" xr:uid="{00000000-0005-0000-0000-000065220000}"/>
    <cellStyle name="Accent1 4 3 3" xfId="9200" xr:uid="{00000000-0005-0000-0000-000066220000}"/>
    <cellStyle name="Accent1 4 4" xfId="9201" xr:uid="{00000000-0005-0000-0000-000067220000}"/>
    <cellStyle name="Accent1 4 4 2" xfId="9202" xr:uid="{00000000-0005-0000-0000-000068220000}"/>
    <cellStyle name="Accent1 4 5" xfId="9203" xr:uid="{00000000-0005-0000-0000-000069220000}"/>
    <cellStyle name="Accent1 4 6" xfId="9204" xr:uid="{00000000-0005-0000-0000-00006A220000}"/>
    <cellStyle name="Accent1 4 7" xfId="9205" xr:uid="{00000000-0005-0000-0000-00006B220000}"/>
    <cellStyle name="Accent1 4 8" xfId="9206" xr:uid="{00000000-0005-0000-0000-00006C220000}"/>
    <cellStyle name="Accent1 40" xfId="9207" xr:uid="{00000000-0005-0000-0000-00006D220000}"/>
    <cellStyle name="Accent1 40 2" xfId="9208" xr:uid="{00000000-0005-0000-0000-00006E220000}"/>
    <cellStyle name="Accent1 40 3" xfId="9209" xr:uid="{00000000-0005-0000-0000-00006F220000}"/>
    <cellStyle name="Accent1 40 4" xfId="9210" xr:uid="{00000000-0005-0000-0000-000070220000}"/>
    <cellStyle name="Accent1 41" xfId="9211" xr:uid="{00000000-0005-0000-0000-000071220000}"/>
    <cellStyle name="Accent1 41 2" xfId="9212" xr:uid="{00000000-0005-0000-0000-000072220000}"/>
    <cellStyle name="Accent1 41 3" xfId="9213" xr:uid="{00000000-0005-0000-0000-000073220000}"/>
    <cellStyle name="Accent1 41 4" xfId="9214" xr:uid="{00000000-0005-0000-0000-000074220000}"/>
    <cellStyle name="Accent1 42" xfId="9215" xr:uid="{00000000-0005-0000-0000-000075220000}"/>
    <cellStyle name="Accent1 42 2" xfId="9216" xr:uid="{00000000-0005-0000-0000-000076220000}"/>
    <cellStyle name="Accent1 42 3" xfId="9217" xr:uid="{00000000-0005-0000-0000-000077220000}"/>
    <cellStyle name="Accent1 42 4" xfId="9218" xr:uid="{00000000-0005-0000-0000-000078220000}"/>
    <cellStyle name="Accent1 43" xfId="9219" xr:uid="{00000000-0005-0000-0000-000079220000}"/>
    <cellStyle name="Accent1 43 2" xfId="9220" xr:uid="{00000000-0005-0000-0000-00007A220000}"/>
    <cellStyle name="Accent1 43 3" xfId="9221" xr:uid="{00000000-0005-0000-0000-00007B220000}"/>
    <cellStyle name="Accent1 43 4" xfId="9222" xr:uid="{00000000-0005-0000-0000-00007C220000}"/>
    <cellStyle name="Accent1 44" xfId="9223" xr:uid="{00000000-0005-0000-0000-00007D220000}"/>
    <cellStyle name="Accent1 44 2" xfId="9224" xr:uid="{00000000-0005-0000-0000-00007E220000}"/>
    <cellStyle name="Accent1 44 3" xfId="9225" xr:uid="{00000000-0005-0000-0000-00007F220000}"/>
    <cellStyle name="Accent1 44 4" xfId="9226" xr:uid="{00000000-0005-0000-0000-000080220000}"/>
    <cellStyle name="Accent1 45" xfId="9227" xr:uid="{00000000-0005-0000-0000-000081220000}"/>
    <cellStyle name="Accent1 45 2" xfId="9228" xr:uid="{00000000-0005-0000-0000-000082220000}"/>
    <cellStyle name="Accent1 45 3" xfId="9229" xr:uid="{00000000-0005-0000-0000-000083220000}"/>
    <cellStyle name="Accent1 45 4" xfId="9230" xr:uid="{00000000-0005-0000-0000-000084220000}"/>
    <cellStyle name="Accent1 46" xfId="9231" xr:uid="{00000000-0005-0000-0000-000085220000}"/>
    <cellStyle name="Accent1 46 2" xfId="9232" xr:uid="{00000000-0005-0000-0000-000086220000}"/>
    <cellStyle name="Accent1 46 3" xfId="9233" xr:uid="{00000000-0005-0000-0000-000087220000}"/>
    <cellStyle name="Accent1 46 4" xfId="9234" xr:uid="{00000000-0005-0000-0000-000088220000}"/>
    <cellStyle name="Accent1 47" xfId="9235" xr:uid="{00000000-0005-0000-0000-000089220000}"/>
    <cellStyle name="Accent1 47 2" xfId="9236" xr:uid="{00000000-0005-0000-0000-00008A220000}"/>
    <cellStyle name="Accent1 47 3" xfId="9237" xr:uid="{00000000-0005-0000-0000-00008B220000}"/>
    <cellStyle name="Accent1 47 4" xfId="9238" xr:uid="{00000000-0005-0000-0000-00008C220000}"/>
    <cellStyle name="Accent1 48" xfId="9239" xr:uid="{00000000-0005-0000-0000-00008D220000}"/>
    <cellStyle name="Accent1 48 2" xfId="9240" xr:uid="{00000000-0005-0000-0000-00008E220000}"/>
    <cellStyle name="Accent1 48 3" xfId="9241" xr:uid="{00000000-0005-0000-0000-00008F220000}"/>
    <cellStyle name="Accent1 48 4" xfId="9242" xr:uid="{00000000-0005-0000-0000-000090220000}"/>
    <cellStyle name="Accent1 49" xfId="9243" xr:uid="{00000000-0005-0000-0000-000091220000}"/>
    <cellStyle name="Accent1 49 2" xfId="9244" xr:uid="{00000000-0005-0000-0000-000092220000}"/>
    <cellStyle name="Accent1 49 3" xfId="9245" xr:uid="{00000000-0005-0000-0000-000093220000}"/>
    <cellStyle name="Accent1 49 4" xfId="9246" xr:uid="{00000000-0005-0000-0000-000094220000}"/>
    <cellStyle name="Accent1 5" xfId="9247" xr:uid="{00000000-0005-0000-0000-000095220000}"/>
    <cellStyle name="Accent1 5 2" xfId="9248" xr:uid="{00000000-0005-0000-0000-000096220000}"/>
    <cellStyle name="Accent1 5 2 2" xfId="9249" xr:uid="{00000000-0005-0000-0000-000097220000}"/>
    <cellStyle name="Accent1 5 2 2 2" xfId="9250" xr:uid="{00000000-0005-0000-0000-000098220000}"/>
    <cellStyle name="Accent1 5 2 3" xfId="9251" xr:uid="{00000000-0005-0000-0000-000099220000}"/>
    <cellStyle name="Accent1 5 3" xfId="9252" xr:uid="{00000000-0005-0000-0000-00009A220000}"/>
    <cellStyle name="Accent1 5 3 2" xfId="9253" xr:uid="{00000000-0005-0000-0000-00009B220000}"/>
    <cellStyle name="Accent1 5 4" xfId="9254" xr:uid="{00000000-0005-0000-0000-00009C220000}"/>
    <cellStyle name="Accent1 5 5" xfId="9255" xr:uid="{00000000-0005-0000-0000-00009D220000}"/>
    <cellStyle name="Accent1 50" xfId="9256" xr:uid="{00000000-0005-0000-0000-00009E220000}"/>
    <cellStyle name="Accent1 50 2" xfId="9257" xr:uid="{00000000-0005-0000-0000-00009F220000}"/>
    <cellStyle name="Accent1 50 3" xfId="9258" xr:uid="{00000000-0005-0000-0000-0000A0220000}"/>
    <cellStyle name="Accent1 50 4" xfId="9259" xr:uid="{00000000-0005-0000-0000-0000A1220000}"/>
    <cellStyle name="Accent1 51" xfId="9260" xr:uid="{00000000-0005-0000-0000-0000A2220000}"/>
    <cellStyle name="Accent1 51 2" xfId="9261" xr:uid="{00000000-0005-0000-0000-0000A3220000}"/>
    <cellStyle name="Accent1 51 3" xfId="9262" xr:uid="{00000000-0005-0000-0000-0000A4220000}"/>
    <cellStyle name="Accent1 51 4" xfId="9263" xr:uid="{00000000-0005-0000-0000-0000A5220000}"/>
    <cellStyle name="Accent1 52" xfId="9264" xr:uid="{00000000-0005-0000-0000-0000A6220000}"/>
    <cellStyle name="Accent1 52 2" xfId="9265" xr:uid="{00000000-0005-0000-0000-0000A7220000}"/>
    <cellStyle name="Accent1 52 3" xfId="9266" xr:uid="{00000000-0005-0000-0000-0000A8220000}"/>
    <cellStyle name="Accent1 52 4" xfId="9267" xr:uid="{00000000-0005-0000-0000-0000A9220000}"/>
    <cellStyle name="Accent1 53" xfId="9268" xr:uid="{00000000-0005-0000-0000-0000AA220000}"/>
    <cellStyle name="Accent1 53 2" xfId="9269" xr:uid="{00000000-0005-0000-0000-0000AB220000}"/>
    <cellStyle name="Accent1 53 3" xfId="9270" xr:uid="{00000000-0005-0000-0000-0000AC220000}"/>
    <cellStyle name="Accent1 53 4" xfId="9271" xr:uid="{00000000-0005-0000-0000-0000AD220000}"/>
    <cellStyle name="Accent1 54" xfId="9272" xr:uid="{00000000-0005-0000-0000-0000AE220000}"/>
    <cellStyle name="Accent1 54 2" xfId="9273" xr:uid="{00000000-0005-0000-0000-0000AF220000}"/>
    <cellStyle name="Accent1 54 3" xfId="9274" xr:uid="{00000000-0005-0000-0000-0000B0220000}"/>
    <cellStyle name="Accent1 54 4" xfId="9275" xr:uid="{00000000-0005-0000-0000-0000B1220000}"/>
    <cellStyle name="Accent1 55" xfId="9276" xr:uid="{00000000-0005-0000-0000-0000B2220000}"/>
    <cellStyle name="Accent1 55 2" xfId="9277" xr:uid="{00000000-0005-0000-0000-0000B3220000}"/>
    <cellStyle name="Accent1 55 3" xfId="9278" xr:uid="{00000000-0005-0000-0000-0000B4220000}"/>
    <cellStyle name="Accent1 55 4" xfId="9279" xr:uid="{00000000-0005-0000-0000-0000B5220000}"/>
    <cellStyle name="Accent1 56" xfId="9280" xr:uid="{00000000-0005-0000-0000-0000B6220000}"/>
    <cellStyle name="Accent1 56 2" xfId="9281" xr:uid="{00000000-0005-0000-0000-0000B7220000}"/>
    <cellStyle name="Accent1 56 3" xfId="9282" xr:uid="{00000000-0005-0000-0000-0000B8220000}"/>
    <cellStyle name="Accent1 56 4" xfId="9283" xr:uid="{00000000-0005-0000-0000-0000B9220000}"/>
    <cellStyle name="Accent1 57" xfId="9284" xr:uid="{00000000-0005-0000-0000-0000BA220000}"/>
    <cellStyle name="Accent1 57 2" xfId="9285" xr:uid="{00000000-0005-0000-0000-0000BB220000}"/>
    <cellStyle name="Accent1 57 3" xfId="9286" xr:uid="{00000000-0005-0000-0000-0000BC220000}"/>
    <cellStyle name="Accent1 57 4" xfId="9287" xr:uid="{00000000-0005-0000-0000-0000BD220000}"/>
    <cellStyle name="Accent1 58" xfId="9288" xr:uid="{00000000-0005-0000-0000-0000BE220000}"/>
    <cellStyle name="Accent1 58 2" xfId="9289" xr:uid="{00000000-0005-0000-0000-0000BF220000}"/>
    <cellStyle name="Accent1 58 3" xfId="9290" xr:uid="{00000000-0005-0000-0000-0000C0220000}"/>
    <cellStyle name="Accent1 58 4" xfId="9291" xr:uid="{00000000-0005-0000-0000-0000C1220000}"/>
    <cellStyle name="Accent1 59" xfId="9292" xr:uid="{00000000-0005-0000-0000-0000C2220000}"/>
    <cellStyle name="Accent1 59 2" xfId="9293" xr:uid="{00000000-0005-0000-0000-0000C3220000}"/>
    <cellStyle name="Accent1 59 3" xfId="9294" xr:uid="{00000000-0005-0000-0000-0000C4220000}"/>
    <cellStyle name="Accent1 59 4" xfId="9295" xr:uid="{00000000-0005-0000-0000-0000C5220000}"/>
    <cellStyle name="Accent1 6" xfId="9296" xr:uid="{00000000-0005-0000-0000-0000C6220000}"/>
    <cellStyle name="Accent1 6 2" xfId="9297" xr:uid="{00000000-0005-0000-0000-0000C7220000}"/>
    <cellStyle name="Accent1 6 2 2" xfId="9298" xr:uid="{00000000-0005-0000-0000-0000C8220000}"/>
    <cellStyle name="Accent1 6 2 2 2" xfId="9299" xr:uid="{00000000-0005-0000-0000-0000C9220000}"/>
    <cellStyle name="Accent1 6 2 3" xfId="9300" xr:uid="{00000000-0005-0000-0000-0000CA220000}"/>
    <cellStyle name="Accent1 6 3" xfId="9301" xr:uid="{00000000-0005-0000-0000-0000CB220000}"/>
    <cellStyle name="Accent1 6 3 2" xfId="9302" xr:uid="{00000000-0005-0000-0000-0000CC220000}"/>
    <cellStyle name="Accent1 6 4" xfId="9303" xr:uid="{00000000-0005-0000-0000-0000CD220000}"/>
    <cellStyle name="Accent1 6 5" xfId="9304" xr:uid="{00000000-0005-0000-0000-0000CE220000}"/>
    <cellStyle name="Accent1 60" xfId="9305" xr:uid="{00000000-0005-0000-0000-0000CF220000}"/>
    <cellStyle name="Accent1 60 2" xfId="9306" xr:uid="{00000000-0005-0000-0000-0000D0220000}"/>
    <cellStyle name="Accent1 60 3" xfId="9307" xr:uid="{00000000-0005-0000-0000-0000D1220000}"/>
    <cellStyle name="Accent1 60 4" xfId="9308" xr:uid="{00000000-0005-0000-0000-0000D2220000}"/>
    <cellStyle name="Accent1 61" xfId="9309" xr:uid="{00000000-0005-0000-0000-0000D3220000}"/>
    <cellStyle name="Accent1 61 2" xfId="9310" xr:uid="{00000000-0005-0000-0000-0000D4220000}"/>
    <cellStyle name="Accent1 61 3" xfId="9311" xr:uid="{00000000-0005-0000-0000-0000D5220000}"/>
    <cellStyle name="Accent1 61 4" xfId="9312" xr:uid="{00000000-0005-0000-0000-0000D6220000}"/>
    <cellStyle name="Accent1 62" xfId="9313" xr:uid="{00000000-0005-0000-0000-0000D7220000}"/>
    <cellStyle name="Accent1 62 2" xfId="9314" xr:uid="{00000000-0005-0000-0000-0000D8220000}"/>
    <cellStyle name="Accent1 62 3" xfId="9315" xr:uid="{00000000-0005-0000-0000-0000D9220000}"/>
    <cellStyle name="Accent1 62 4" xfId="9316" xr:uid="{00000000-0005-0000-0000-0000DA220000}"/>
    <cellStyle name="Accent1 63" xfId="9317" xr:uid="{00000000-0005-0000-0000-0000DB220000}"/>
    <cellStyle name="Accent1 63 2" xfId="9318" xr:uid="{00000000-0005-0000-0000-0000DC220000}"/>
    <cellStyle name="Accent1 63 3" xfId="9319" xr:uid="{00000000-0005-0000-0000-0000DD220000}"/>
    <cellStyle name="Accent1 63 4" xfId="9320" xr:uid="{00000000-0005-0000-0000-0000DE220000}"/>
    <cellStyle name="Accent1 64" xfId="9321" xr:uid="{00000000-0005-0000-0000-0000DF220000}"/>
    <cellStyle name="Accent1 64 2" xfId="9322" xr:uid="{00000000-0005-0000-0000-0000E0220000}"/>
    <cellStyle name="Accent1 64 3" xfId="9323" xr:uid="{00000000-0005-0000-0000-0000E1220000}"/>
    <cellStyle name="Accent1 64 4" xfId="9324" xr:uid="{00000000-0005-0000-0000-0000E2220000}"/>
    <cellStyle name="Accent1 65" xfId="9325" xr:uid="{00000000-0005-0000-0000-0000E3220000}"/>
    <cellStyle name="Accent1 65 2" xfId="9326" xr:uid="{00000000-0005-0000-0000-0000E4220000}"/>
    <cellStyle name="Accent1 65 3" xfId="9327" xr:uid="{00000000-0005-0000-0000-0000E5220000}"/>
    <cellStyle name="Accent1 65 4" xfId="9328" xr:uid="{00000000-0005-0000-0000-0000E6220000}"/>
    <cellStyle name="Accent1 66" xfId="9329" xr:uid="{00000000-0005-0000-0000-0000E7220000}"/>
    <cellStyle name="Accent1 66 2" xfId="9330" xr:uid="{00000000-0005-0000-0000-0000E8220000}"/>
    <cellStyle name="Accent1 66 3" xfId="9331" xr:uid="{00000000-0005-0000-0000-0000E9220000}"/>
    <cellStyle name="Accent1 66 4" xfId="9332" xr:uid="{00000000-0005-0000-0000-0000EA220000}"/>
    <cellStyle name="Accent1 67" xfId="9333" xr:uid="{00000000-0005-0000-0000-0000EB220000}"/>
    <cellStyle name="Accent1 67 2" xfId="9334" xr:uid="{00000000-0005-0000-0000-0000EC220000}"/>
    <cellStyle name="Accent1 67 3" xfId="9335" xr:uid="{00000000-0005-0000-0000-0000ED220000}"/>
    <cellStyle name="Accent1 67 4" xfId="9336" xr:uid="{00000000-0005-0000-0000-0000EE220000}"/>
    <cellStyle name="Accent1 68" xfId="9337" xr:uid="{00000000-0005-0000-0000-0000EF220000}"/>
    <cellStyle name="Accent1 68 2" xfId="9338" xr:uid="{00000000-0005-0000-0000-0000F0220000}"/>
    <cellStyle name="Accent1 68 3" xfId="9339" xr:uid="{00000000-0005-0000-0000-0000F1220000}"/>
    <cellStyle name="Accent1 68 4" xfId="9340" xr:uid="{00000000-0005-0000-0000-0000F2220000}"/>
    <cellStyle name="Accent1 69" xfId="9341" xr:uid="{00000000-0005-0000-0000-0000F3220000}"/>
    <cellStyle name="Accent1 69 2" xfId="9342" xr:uid="{00000000-0005-0000-0000-0000F4220000}"/>
    <cellStyle name="Accent1 69 3" xfId="9343" xr:uid="{00000000-0005-0000-0000-0000F5220000}"/>
    <cellStyle name="Accent1 69 4" xfId="9344" xr:uid="{00000000-0005-0000-0000-0000F6220000}"/>
    <cellStyle name="Accent1 7" xfId="9345" xr:uid="{00000000-0005-0000-0000-0000F7220000}"/>
    <cellStyle name="Accent1 7 2" xfId="9346" xr:uid="{00000000-0005-0000-0000-0000F8220000}"/>
    <cellStyle name="Accent1 7 2 2" xfId="9347" xr:uid="{00000000-0005-0000-0000-0000F9220000}"/>
    <cellStyle name="Accent1 7 2 3" xfId="9348" xr:uid="{00000000-0005-0000-0000-0000FA220000}"/>
    <cellStyle name="Accent1 7 3" xfId="9349" xr:uid="{00000000-0005-0000-0000-0000FB220000}"/>
    <cellStyle name="Accent1 7 3 2" xfId="9350" xr:uid="{00000000-0005-0000-0000-0000FC220000}"/>
    <cellStyle name="Accent1 7 4" xfId="9351" xr:uid="{00000000-0005-0000-0000-0000FD220000}"/>
    <cellStyle name="Accent1 7 5" xfId="9352" xr:uid="{00000000-0005-0000-0000-0000FE220000}"/>
    <cellStyle name="Accent1 70" xfId="9353" xr:uid="{00000000-0005-0000-0000-0000FF220000}"/>
    <cellStyle name="Accent1 70 2" xfId="9354" xr:uid="{00000000-0005-0000-0000-000000230000}"/>
    <cellStyle name="Accent1 70 3" xfId="9355" xr:uid="{00000000-0005-0000-0000-000001230000}"/>
    <cellStyle name="Accent1 70 4" xfId="9356" xr:uid="{00000000-0005-0000-0000-000002230000}"/>
    <cellStyle name="Accent1 71" xfId="9357" xr:uid="{00000000-0005-0000-0000-000003230000}"/>
    <cellStyle name="Accent1 71 2" xfId="9358" xr:uid="{00000000-0005-0000-0000-000004230000}"/>
    <cellStyle name="Accent1 71 2 2" xfId="9359" xr:uid="{00000000-0005-0000-0000-000005230000}"/>
    <cellStyle name="Accent1 71 3" xfId="9360" xr:uid="{00000000-0005-0000-0000-000006230000}"/>
    <cellStyle name="Accent1 71 4" xfId="9361" xr:uid="{00000000-0005-0000-0000-000007230000}"/>
    <cellStyle name="Accent1 72" xfId="9362" xr:uid="{00000000-0005-0000-0000-000008230000}"/>
    <cellStyle name="Accent1 72 2" xfId="9363" xr:uid="{00000000-0005-0000-0000-000009230000}"/>
    <cellStyle name="Accent1 72 2 2" xfId="9364" xr:uid="{00000000-0005-0000-0000-00000A230000}"/>
    <cellStyle name="Accent1 72 3" xfId="9365" xr:uid="{00000000-0005-0000-0000-00000B230000}"/>
    <cellStyle name="Accent1 72 4" xfId="9366" xr:uid="{00000000-0005-0000-0000-00000C230000}"/>
    <cellStyle name="Accent1 73" xfId="9367" xr:uid="{00000000-0005-0000-0000-00000D230000}"/>
    <cellStyle name="Accent1 73 2" xfId="9368" xr:uid="{00000000-0005-0000-0000-00000E230000}"/>
    <cellStyle name="Accent1 73 2 2" xfId="9369" xr:uid="{00000000-0005-0000-0000-00000F230000}"/>
    <cellStyle name="Accent1 73 3" xfId="9370" xr:uid="{00000000-0005-0000-0000-000010230000}"/>
    <cellStyle name="Accent1 73 4" xfId="9371" xr:uid="{00000000-0005-0000-0000-000011230000}"/>
    <cellStyle name="Accent1 74" xfId="9372" xr:uid="{00000000-0005-0000-0000-000012230000}"/>
    <cellStyle name="Accent1 74 2" xfId="9373" xr:uid="{00000000-0005-0000-0000-000013230000}"/>
    <cellStyle name="Accent1 74 2 2" xfId="9374" xr:uid="{00000000-0005-0000-0000-000014230000}"/>
    <cellStyle name="Accent1 74 3" xfId="9375" xr:uid="{00000000-0005-0000-0000-000015230000}"/>
    <cellStyle name="Accent1 74 4" xfId="9376" xr:uid="{00000000-0005-0000-0000-000016230000}"/>
    <cellStyle name="Accent1 75" xfId="9377" xr:uid="{00000000-0005-0000-0000-000017230000}"/>
    <cellStyle name="Accent1 75 2" xfId="9378" xr:uid="{00000000-0005-0000-0000-000018230000}"/>
    <cellStyle name="Accent1 75 2 2" xfId="9379" xr:uid="{00000000-0005-0000-0000-000019230000}"/>
    <cellStyle name="Accent1 75 3" xfId="9380" xr:uid="{00000000-0005-0000-0000-00001A230000}"/>
    <cellStyle name="Accent1 75 4" xfId="9381" xr:uid="{00000000-0005-0000-0000-00001B230000}"/>
    <cellStyle name="Accent1 76" xfId="9382" xr:uid="{00000000-0005-0000-0000-00001C230000}"/>
    <cellStyle name="Accent1 76 2" xfId="9383" xr:uid="{00000000-0005-0000-0000-00001D230000}"/>
    <cellStyle name="Accent1 76 2 2" xfId="9384" xr:uid="{00000000-0005-0000-0000-00001E230000}"/>
    <cellStyle name="Accent1 76 3" xfId="9385" xr:uid="{00000000-0005-0000-0000-00001F230000}"/>
    <cellStyle name="Accent1 76 4" xfId="9386" xr:uid="{00000000-0005-0000-0000-000020230000}"/>
    <cellStyle name="Accent1 77" xfId="9387" xr:uid="{00000000-0005-0000-0000-000021230000}"/>
    <cellStyle name="Accent1 77 2" xfId="9388" xr:uid="{00000000-0005-0000-0000-000022230000}"/>
    <cellStyle name="Accent1 77 3" xfId="9389" xr:uid="{00000000-0005-0000-0000-000023230000}"/>
    <cellStyle name="Accent1 77 4" xfId="9390" xr:uid="{00000000-0005-0000-0000-000024230000}"/>
    <cellStyle name="Accent1 78" xfId="9391" xr:uid="{00000000-0005-0000-0000-000025230000}"/>
    <cellStyle name="Accent1 78 2" xfId="9392" xr:uid="{00000000-0005-0000-0000-000026230000}"/>
    <cellStyle name="Accent1 78 3" xfId="9393" xr:uid="{00000000-0005-0000-0000-000027230000}"/>
    <cellStyle name="Accent1 79" xfId="9394" xr:uid="{00000000-0005-0000-0000-000028230000}"/>
    <cellStyle name="Accent1 79 2" xfId="9395" xr:uid="{00000000-0005-0000-0000-000029230000}"/>
    <cellStyle name="Accent1 79 3" xfId="9396" xr:uid="{00000000-0005-0000-0000-00002A230000}"/>
    <cellStyle name="Accent1 8" xfId="9397" xr:uid="{00000000-0005-0000-0000-00002B230000}"/>
    <cellStyle name="Accent1 8 2" xfId="9398" xr:uid="{00000000-0005-0000-0000-00002C230000}"/>
    <cellStyle name="Accent1 8 2 2" xfId="9399" xr:uid="{00000000-0005-0000-0000-00002D230000}"/>
    <cellStyle name="Accent1 8 2 2 2" xfId="9400" xr:uid="{00000000-0005-0000-0000-00002E230000}"/>
    <cellStyle name="Accent1 8 2 3" xfId="9401" xr:uid="{00000000-0005-0000-0000-00002F230000}"/>
    <cellStyle name="Accent1 8 3" xfId="9402" xr:uid="{00000000-0005-0000-0000-000030230000}"/>
    <cellStyle name="Accent1 8 3 2" xfId="9403" xr:uid="{00000000-0005-0000-0000-000031230000}"/>
    <cellStyle name="Accent1 8 4" xfId="9404" xr:uid="{00000000-0005-0000-0000-000032230000}"/>
    <cellStyle name="Accent1 8 4 2" xfId="9405" xr:uid="{00000000-0005-0000-0000-000033230000}"/>
    <cellStyle name="Accent1 8 5" xfId="9406" xr:uid="{00000000-0005-0000-0000-000034230000}"/>
    <cellStyle name="Accent1 8 6" xfId="9407" xr:uid="{00000000-0005-0000-0000-000035230000}"/>
    <cellStyle name="Accent1 80" xfId="9408" xr:uid="{00000000-0005-0000-0000-000036230000}"/>
    <cellStyle name="Accent1 80 2" xfId="9409" xr:uid="{00000000-0005-0000-0000-000037230000}"/>
    <cellStyle name="Accent1 80 3" xfId="9410" xr:uid="{00000000-0005-0000-0000-000038230000}"/>
    <cellStyle name="Accent1 81" xfId="9411" xr:uid="{00000000-0005-0000-0000-000039230000}"/>
    <cellStyle name="Accent1 81 2" xfId="9412" xr:uid="{00000000-0005-0000-0000-00003A230000}"/>
    <cellStyle name="Accent1 81 3" xfId="9413" xr:uid="{00000000-0005-0000-0000-00003B230000}"/>
    <cellStyle name="Accent1 82" xfId="9414" xr:uid="{00000000-0005-0000-0000-00003C230000}"/>
    <cellStyle name="Accent1 82 2" xfId="9415" xr:uid="{00000000-0005-0000-0000-00003D230000}"/>
    <cellStyle name="Accent1 82 3" xfId="9416" xr:uid="{00000000-0005-0000-0000-00003E230000}"/>
    <cellStyle name="Accent1 83" xfId="9417" xr:uid="{00000000-0005-0000-0000-00003F230000}"/>
    <cellStyle name="Accent1 83 2" xfId="9418" xr:uid="{00000000-0005-0000-0000-000040230000}"/>
    <cellStyle name="Accent1 83 3" xfId="9419" xr:uid="{00000000-0005-0000-0000-000041230000}"/>
    <cellStyle name="Accent1 84" xfId="9420" xr:uid="{00000000-0005-0000-0000-000042230000}"/>
    <cellStyle name="Accent1 84 2" xfId="9421" xr:uid="{00000000-0005-0000-0000-000043230000}"/>
    <cellStyle name="Accent1 84 3" xfId="9422" xr:uid="{00000000-0005-0000-0000-000044230000}"/>
    <cellStyle name="Accent1 85" xfId="9423" xr:uid="{00000000-0005-0000-0000-000045230000}"/>
    <cellStyle name="Accent1 85 2" xfId="9424" xr:uid="{00000000-0005-0000-0000-000046230000}"/>
    <cellStyle name="Accent1 85 3" xfId="9425" xr:uid="{00000000-0005-0000-0000-000047230000}"/>
    <cellStyle name="Accent1 86" xfId="9426" xr:uid="{00000000-0005-0000-0000-000048230000}"/>
    <cellStyle name="Accent1 86 2" xfId="9427" xr:uid="{00000000-0005-0000-0000-000049230000}"/>
    <cellStyle name="Accent1 86 3" xfId="9428" xr:uid="{00000000-0005-0000-0000-00004A230000}"/>
    <cellStyle name="Accent1 87" xfId="9429" xr:uid="{00000000-0005-0000-0000-00004B230000}"/>
    <cellStyle name="Accent1 87 2" xfId="9430" xr:uid="{00000000-0005-0000-0000-00004C230000}"/>
    <cellStyle name="Accent1 87 3" xfId="9431" xr:uid="{00000000-0005-0000-0000-00004D230000}"/>
    <cellStyle name="Accent1 88" xfId="9432" xr:uid="{00000000-0005-0000-0000-00004E230000}"/>
    <cellStyle name="Accent1 88 2" xfId="9433" xr:uid="{00000000-0005-0000-0000-00004F230000}"/>
    <cellStyle name="Accent1 88 3" xfId="9434" xr:uid="{00000000-0005-0000-0000-000050230000}"/>
    <cellStyle name="Accent1 89" xfId="9435" xr:uid="{00000000-0005-0000-0000-000051230000}"/>
    <cellStyle name="Accent1 89 2" xfId="9436" xr:uid="{00000000-0005-0000-0000-000052230000}"/>
    <cellStyle name="Accent1 89 3" xfId="9437" xr:uid="{00000000-0005-0000-0000-000053230000}"/>
    <cellStyle name="Accent1 9" xfId="9438" xr:uid="{00000000-0005-0000-0000-000054230000}"/>
    <cellStyle name="Accent1 9 2" xfId="9439" xr:uid="{00000000-0005-0000-0000-000055230000}"/>
    <cellStyle name="Accent1 9 2 2" xfId="9440" xr:uid="{00000000-0005-0000-0000-000056230000}"/>
    <cellStyle name="Accent1 9 2 3" xfId="9441" xr:uid="{00000000-0005-0000-0000-000057230000}"/>
    <cellStyle name="Accent1 9 3" xfId="9442" xr:uid="{00000000-0005-0000-0000-000058230000}"/>
    <cellStyle name="Accent1 9 3 2" xfId="9443" xr:uid="{00000000-0005-0000-0000-000059230000}"/>
    <cellStyle name="Accent1 9 4" xfId="9444" xr:uid="{00000000-0005-0000-0000-00005A230000}"/>
    <cellStyle name="Accent1 9 5" xfId="9445" xr:uid="{00000000-0005-0000-0000-00005B230000}"/>
    <cellStyle name="Accent1 90" xfId="9446" xr:uid="{00000000-0005-0000-0000-00005C230000}"/>
    <cellStyle name="Accent1 90 2" xfId="9447" xr:uid="{00000000-0005-0000-0000-00005D230000}"/>
    <cellStyle name="Accent1 90 3" xfId="9448" xr:uid="{00000000-0005-0000-0000-00005E230000}"/>
    <cellStyle name="Accent1 91" xfId="9449" xr:uid="{00000000-0005-0000-0000-00005F230000}"/>
    <cellStyle name="Accent1 91 2" xfId="9450" xr:uid="{00000000-0005-0000-0000-000060230000}"/>
    <cellStyle name="Accent1 91 3" xfId="9451" xr:uid="{00000000-0005-0000-0000-000061230000}"/>
    <cellStyle name="Accent1 92" xfId="9452" xr:uid="{00000000-0005-0000-0000-000062230000}"/>
    <cellStyle name="Accent1 92 2" xfId="9453" xr:uid="{00000000-0005-0000-0000-000063230000}"/>
    <cellStyle name="Accent1 92 3" xfId="9454" xr:uid="{00000000-0005-0000-0000-000064230000}"/>
    <cellStyle name="Accent1 93" xfId="9455" xr:uid="{00000000-0005-0000-0000-000065230000}"/>
    <cellStyle name="Accent1 93 2" xfId="9456" xr:uid="{00000000-0005-0000-0000-000066230000}"/>
    <cellStyle name="Accent1 93 3" xfId="9457" xr:uid="{00000000-0005-0000-0000-000067230000}"/>
    <cellStyle name="Accent1 94" xfId="9458" xr:uid="{00000000-0005-0000-0000-000068230000}"/>
    <cellStyle name="Accent1 94 2" xfId="9459" xr:uid="{00000000-0005-0000-0000-000069230000}"/>
    <cellStyle name="Accent1 94 3" xfId="9460" xr:uid="{00000000-0005-0000-0000-00006A230000}"/>
    <cellStyle name="Accent1 95" xfId="9461" xr:uid="{00000000-0005-0000-0000-00006B230000}"/>
    <cellStyle name="Accent1 95 2" xfId="9462" xr:uid="{00000000-0005-0000-0000-00006C230000}"/>
    <cellStyle name="Accent1 95 3" xfId="9463" xr:uid="{00000000-0005-0000-0000-00006D230000}"/>
    <cellStyle name="Accent1 96" xfId="9464" xr:uid="{00000000-0005-0000-0000-00006E230000}"/>
    <cellStyle name="Accent1 96 2" xfId="9465" xr:uid="{00000000-0005-0000-0000-00006F230000}"/>
    <cellStyle name="Accent1 96 3" xfId="9466" xr:uid="{00000000-0005-0000-0000-000070230000}"/>
    <cellStyle name="Accent1 97" xfId="9467" xr:uid="{00000000-0005-0000-0000-000071230000}"/>
    <cellStyle name="Accent1 97 2" xfId="9468" xr:uid="{00000000-0005-0000-0000-000072230000}"/>
    <cellStyle name="Accent1 97 3" xfId="9469" xr:uid="{00000000-0005-0000-0000-000073230000}"/>
    <cellStyle name="Accent1 98" xfId="9470" xr:uid="{00000000-0005-0000-0000-000074230000}"/>
    <cellStyle name="Accent1 98 2" xfId="9471" xr:uid="{00000000-0005-0000-0000-000075230000}"/>
    <cellStyle name="Accent1 98 3" xfId="9472" xr:uid="{00000000-0005-0000-0000-000076230000}"/>
    <cellStyle name="Accent1 99" xfId="9473" xr:uid="{00000000-0005-0000-0000-000077230000}"/>
    <cellStyle name="Accent1 99 2" xfId="9474" xr:uid="{00000000-0005-0000-0000-000078230000}"/>
    <cellStyle name="Accent1 99 3" xfId="9475" xr:uid="{00000000-0005-0000-0000-000079230000}"/>
    <cellStyle name="Accent2 - 20%" xfId="9476" xr:uid="{00000000-0005-0000-0000-00007A230000}"/>
    <cellStyle name="Accent2 - 20% 2" xfId="9477" xr:uid="{00000000-0005-0000-0000-00007B230000}"/>
    <cellStyle name="Accent2 - 20% 2 2" xfId="9478" xr:uid="{00000000-0005-0000-0000-00007C230000}"/>
    <cellStyle name="Accent2 - 20% 2 2 2" xfId="9479" xr:uid="{00000000-0005-0000-0000-00007D230000}"/>
    <cellStyle name="Accent2 - 20% 2 2 3" xfId="9480" xr:uid="{00000000-0005-0000-0000-00007E230000}"/>
    <cellStyle name="Accent2 - 20% 2 3" xfId="9481" xr:uid="{00000000-0005-0000-0000-00007F230000}"/>
    <cellStyle name="Accent2 - 20% 2 3 2" xfId="9482" xr:uid="{00000000-0005-0000-0000-000080230000}"/>
    <cellStyle name="Accent2 - 20% 2 4" xfId="9483" xr:uid="{00000000-0005-0000-0000-000081230000}"/>
    <cellStyle name="Accent2 - 20% 2 5" xfId="9484" xr:uid="{00000000-0005-0000-0000-000082230000}"/>
    <cellStyle name="Accent2 - 20% 3" xfId="9485" xr:uid="{00000000-0005-0000-0000-000083230000}"/>
    <cellStyle name="Accent2 - 20% 3 2" xfId="9486" xr:uid="{00000000-0005-0000-0000-000084230000}"/>
    <cellStyle name="Accent2 - 20% 3 2 2" xfId="9487" xr:uid="{00000000-0005-0000-0000-000085230000}"/>
    <cellStyle name="Accent2 - 20% 3 3" xfId="9488" xr:uid="{00000000-0005-0000-0000-000086230000}"/>
    <cellStyle name="Accent2 - 20% 4" xfId="9489" xr:uid="{00000000-0005-0000-0000-000087230000}"/>
    <cellStyle name="Accent2 - 20% 4 2" xfId="9490" xr:uid="{00000000-0005-0000-0000-000088230000}"/>
    <cellStyle name="Accent2 - 20% 5" xfId="9491" xr:uid="{00000000-0005-0000-0000-000089230000}"/>
    <cellStyle name="Accent2 - 20% 5 2" xfId="9492" xr:uid="{00000000-0005-0000-0000-00008A230000}"/>
    <cellStyle name="Accent2 - 20% 6" xfId="9493" xr:uid="{00000000-0005-0000-0000-00008B230000}"/>
    <cellStyle name="Accent2 - 20% 7" xfId="9494" xr:uid="{00000000-0005-0000-0000-00008C230000}"/>
    <cellStyle name="Accent2 - 20% 8" xfId="9495" xr:uid="{00000000-0005-0000-0000-00008D230000}"/>
    <cellStyle name="Accent2 - 20% 9" xfId="9496" xr:uid="{00000000-0005-0000-0000-00008E230000}"/>
    <cellStyle name="Accent2 - 40%" xfId="9497" xr:uid="{00000000-0005-0000-0000-00008F230000}"/>
    <cellStyle name="Accent2 - 40% 2" xfId="9498" xr:uid="{00000000-0005-0000-0000-000090230000}"/>
    <cellStyle name="Accent2 - 40% 2 2" xfId="9499" xr:uid="{00000000-0005-0000-0000-000091230000}"/>
    <cellStyle name="Accent2 - 40% 2 2 2" xfId="9500" xr:uid="{00000000-0005-0000-0000-000092230000}"/>
    <cellStyle name="Accent2 - 40% 2 2 3" xfId="9501" xr:uid="{00000000-0005-0000-0000-000093230000}"/>
    <cellStyle name="Accent2 - 40% 2 3" xfId="9502" xr:uid="{00000000-0005-0000-0000-000094230000}"/>
    <cellStyle name="Accent2 - 40% 2 3 2" xfId="9503" xr:uid="{00000000-0005-0000-0000-000095230000}"/>
    <cellStyle name="Accent2 - 40% 2 4" xfId="9504" xr:uid="{00000000-0005-0000-0000-000096230000}"/>
    <cellStyle name="Accent2 - 40% 2 5" xfId="9505" xr:uid="{00000000-0005-0000-0000-000097230000}"/>
    <cellStyle name="Accent2 - 40% 3" xfId="9506" xr:uid="{00000000-0005-0000-0000-000098230000}"/>
    <cellStyle name="Accent2 - 40% 3 2" xfId="9507" xr:uid="{00000000-0005-0000-0000-000099230000}"/>
    <cellStyle name="Accent2 - 40% 3 2 2" xfId="9508" xr:uid="{00000000-0005-0000-0000-00009A230000}"/>
    <cellStyle name="Accent2 - 40% 3 3" xfId="9509" xr:uid="{00000000-0005-0000-0000-00009B230000}"/>
    <cellStyle name="Accent2 - 40% 4" xfId="9510" xr:uid="{00000000-0005-0000-0000-00009C230000}"/>
    <cellStyle name="Accent2 - 40% 4 2" xfId="9511" xr:uid="{00000000-0005-0000-0000-00009D230000}"/>
    <cellStyle name="Accent2 - 40% 5" xfId="9512" xr:uid="{00000000-0005-0000-0000-00009E230000}"/>
    <cellStyle name="Accent2 - 40% 5 2" xfId="9513" xr:uid="{00000000-0005-0000-0000-00009F230000}"/>
    <cellStyle name="Accent2 - 40% 6" xfId="9514" xr:uid="{00000000-0005-0000-0000-0000A0230000}"/>
    <cellStyle name="Accent2 - 40% 7" xfId="9515" xr:uid="{00000000-0005-0000-0000-0000A1230000}"/>
    <cellStyle name="Accent2 - 40% 8" xfId="9516" xr:uid="{00000000-0005-0000-0000-0000A2230000}"/>
    <cellStyle name="Accent2 - 40% 9" xfId="9517" xr:uid="{00000000-0005-0000-0000-0000A3230000}"/>
    <cellStyle name="Accent2 - 60%" xfId="9518" xr:uid="{00000000-0005-0000-0000-0000A4230000}"/>
    <cellStyle name="Accent2 - 60% 2" xfId="9519" xr:uid="{00000000-0005-0000-0000-0000A5230000}"/>
    <cellStyle name="Accent2 - 60% 2 2" xfId="9520" xr:uid="{00000000-0005-0000-0000-0000A6230000}"/>
    <cellStyle name="Accent2 - 60% 2 2 2" xfId="9521" xr:uid="{00000000-0005-0000-0000-0000A7230000}"/>
    <cellStyle name="Accent2 - 60% 2 2 3" xfId="9522" xr:uid="{00000000-0005-0000-0000-0000A8230000}"/>
    <cellStyle name="Accent2 - 60% 2 3" xfId="9523" xr:uid="{00000000-0005-0000-0000-0000A9230000}"/>
    <cellStyle name="Accent2 - 60% 2 3 2" xfId="9524" xr:uid="{00000000-0005-0000-0000-0000AA230000}"/>
    <cellStyle name="Accent2 - 60% 2 4" xfId="9525" xr:uid="{00000000-0005-0000-0000-0000AB230000}"/>
    <cellStyle name="Accent2 - 60% 2 5" xfId="9526" xr:uid="{00000000-0005-0000-0000-0000AC230000}"/>
    <cellStyle name="Accent2 - 60% 3" xfId="9527" xr:uid="{00000000-0005-0000-0000-0000AD230000}"/>
    <cellStyle name="Accent2 - 60% 3 2" xfId="9528" xr:uid="{00000000-0005-0000-0000-0000AE230000}"/>
    <cellStyle name="Accent2 - 60% 3 2 2" xfId="9529" xr:uid="{00000000-0005-0000-0000-0000AF230000}"/>
    <cellStyle name="Accent2 - 60% 3 3" xfId="9530" xr:uid="{00000000-0005-0000-0000-0000B0230000}"/>
    <cellStyle name="Accent2 - 60% 4" xfId="9531" xr:uid="{00000000-0005-0000-0000-0000B1230000}"/>
    <cellStyle name="Accent2 - 60% 4 2" xfId="9532" xr:uid="{00000000-0005-0000-0000-0000B2230000}"/>
    <cellStyle name="Accent2 - 60% 5" xfId="9533" xr:uid="{00000000-0005-0000-0000-0000B3230000}"/>
    <cellStyle name="Accent2 - 60% 5 2" xfId="9534" xr:uid="{00000000-0005-0000-0000-0000B4230000}"/>
    <cellStyle name="Accent2 - 60% 6" xfId="9535" xr:uid="{00000000-0005-0000-0000-0000B5230000}"/>
    <cellStyle name="Accent2 - 60% 7" xfId="9536" xr:uid="{00000000-0005-0000-0000-0000B6230000}"/>
    <cellStyle name="Accent2 - 60% 8" xfId="9537" xr:uid="{00000000-0005-0000-0000-0000B7230000}"/>
    <cellStyle name="Accent2 - 60% 9" xfId="9538" xr:uid="{00000000-0005-0000-0000-0000B8230000}"/>
    <cellStyle name="Accent2 10" xfId="9539" xr:uid="{00000000-0005-0000-0000-0000B9230000}"/>
    <cellStyle name="Accent2 10 2" xfId="9540" xr:uid="{00000000-0005-0000-0000-0000BA230000}"/>
    <cellStyle name="Accent2 10 2 2" xfId="9541" xr:uid="{00000000-0005-0000-0000-0000BB230000}"/>
    <cellStyle name="Accent2 10 2 3" xfId="9542" xr:uid="{00000000-0005-0000-0000-0000BC230000}"/>
    <cellStyle name="Accent2 10 3" xfId="9543" xr:uid="{00000000-0005-0000-0000-0000BD230000}"/>
    <cellStyle name="Accent2 10 3 2" xfId="9544" xr:uid="{00000000-0005-0000-0000-0000BE230000}"/>
    <cellStyle name="Accent2 10 4" xfId="9545" xr:uid="{00000000-0005-0000-0000-0000BF230000}"/>
    <cellStyle name="Accent2 10 5" xfId="9546" xr:uid="{00000000-0005-0000-0000-0000C0230000}"/>
    <cellStyle name="Accent2 100" xfId="9547" xr:uid="{00000000-0005-0000-0000-0000C1230000}"/>
    <cellStyle name="Accent2 100 2" xfId="9548" xr:uid="{00000000-0005-0000-0000-0000C2230000}"/>
    <cellStyle name="Accent2 101" xfId="9549" xr:uid="{00000000-0005-0000-0000-0000C3230000}"/>
    <cellStyle name="Accent2 101 2" xfId="9550" xr:uid="{00000000-0005-0000-0000-0000C4230000}"/>
    <cellStyle name="Accent2 102" xfId="9551" xr:uid="{00000000-0005-0000-0000-0000C5230000}"/>
    <cellStyle name="Accent2 102 2" xfId="9552" xr:uid="{00000000-0005-0000-0000-0000C6230000}"/>
    <cellStyle name="Accent2 103" xfId="9553" xr:uid="{00000000-0005-0000-0000-0000C7230000}"/>
    <cellStyle name="Accent2 103 2" xfId="9554" xr:uid="{00000000-0005-0000-0000-0000C8230000}"/>
    <cellStyle name="Accent2 104" xfId="9555" xr:uid="{00000000-0005-0000-0000-0000C9230000}"/>
    <cellStyle name="Accent2 104 2" xfId="9556" xr:uid="{00000000-0005-0000-0000-0000CA230000}"/>
    <cellStyle name="Accent2 105" xfId="9557" xr:uid="{00000000-0005-0000-0000-0000CB230000}"/>
    <cellStyle name="Accent2 105 2" xfId="9558" xr:uid="{00000000-0005-0000-0000-0000CC230000}"/>
    <cellStyle name="Accent2 106" xfId="9559" xr:uid="{00000000-0005-0000-0000-0000CD230000}"/>
    <cellStyle name="Accent2 106 2" xfId="9560" xr:uid="{00000000-0005-0000-0000-0000CE230000}"/>
    <cellStyle name="Accent2 107" xfId="9561" xr:uid="{00000000-0005-0000-0000-0000CF230000}"/>
    <cellStyle name="Accent2 107 2" xfId="9562" xr:uid="{00000000-0005-0000-0000-0000D0230000}"/>
    <cellStyle name="Accent2 108" xfId="9563" xr:uid="{00000000-0005-0000-0000-0000D1230000}"/>
    <cellStyle name="Accent2 108 2" xfId="9564" xr:uid="{00000000-0005-0000-0000-0000D2230000}"/>
    <cellStyle name="Accent2 109" xfId="9565" xr:uid="{00000000-0005-0000-0000-0000D3230000}"/>
    <cellStyle name="Accent2 109 2" xfId="9566" xr:uid="{00000000-0005-0000-0000-0000D4230000}"/>
    <cellStyle name="Accent2 11" xfId="9567" xr:uid="{00000000-0005-0000-0000-0000D5230000}"/>
    <cellStyle name="Accent2 11 2" xfId="9568" xr:uid="{00000000-0005-0000-0000-0000D6230000}"/>
    <cellStyle name="Accent2 11 2 2" xfId="9569" xr:uid="{00000000-0005-0000-0000-0000D7230000}"/>
    <cellStyle name="Accent2 11 2 3" xfId="9570" xr:uid="{00000000-0005-0000-0000-0000D8230000}"/>
    <cellStyle name="Accent2 11 3" xfId="9571" xr:uid="{00000000-0005-0000-0000-0000D9230000}"/>
    <cellStyle name="Accent2 11 3 2" xfId="9572" xr:uid="{00000000-0005-0000-0000-0000DA230000}"/>
    <cellStyle name="Accent2 11 4" xfId="9573" xr:uid="{00000000-0005-0000-0000-0000DB230000}"/>
    <cellStyle name="Accent2 11 5" xfId="9574" xr:uid="{00000000-0005-0000-0000-0000DC230000}"/>
    <cellStyle name="Accent2 11 6" xfId="9575" xr:uid="{00000000-0005-0000-0000-0000DD230000}"/>
    <cellStyle name="Accent2 110" xfId="9576" xr:uid="{00000000-0005-0000-0000-0000DE230000}"/>
    <cellStyle name="Accent2 110 2" xfId="9577" xr:uid="{00000000-0005-0000-0000-0000DF230000}"/>
    <cellStyle name="Accent2 111" xfId="9578" xr:uid="{00000000-0005-0000-0000-0000E0230000}"/>
    <cellStyle name="Accent2 112" xfId="9579" xr:uid="{00000000-0005-0000-0000-0000E1230000}"/>
    <cellStyle name="Accent2 113" xfId="9580" xr:uid="{00000000-0005-0000-0000-0000E2230000}"/>
    <cellStyle name="Accent2 114" xfId="9581" xr:uid="{00000000-0005-0000-0000-0000E3230000}"/>
    <cellStyle name="Accent2 115" xfId="9582" xr:uid="{00000000-0005-0000-0000-0000E4230000}"/>
    <cellStyle name="Accent2 116" xfId="9583" xr:uid="{00000000-0005-0000-0000-0000E5230000}"/>
    <cellStyle name="Accent2 117" xfId="9584" xr:uid="{00000000-0005-0000-0000-0000E6230000}"/>
    <cellStyle name="Accent2 118" xfId="9585" xr:uid="{00000000-0005-0000-0000-0000E7230000}"/>
    <cellStyle name="Accent2 119" xfId="9586" xr:uid="{00000000-0005-0000-0000-0000E8230000}"/>
    <cellStyle name="Accent2 12" xfId="9587" xr:uid="{00000000-0005-0000-0000-0000E9230000}"/>
    <cellStyle name="Accent2 12 2" xfId="9588" xr:uid="{00000000-0005-0000-0000-0000EA230000}"/>
    <cellStyle name="Accent2 12 2 2" xfId="9589" xr:uid="{00000000-0005-0000-0000-0000EB230000}"/>
    <cellStyle name="Accent2 12 2 3" xfId="9590" xr:uid="{00000000-0005-0000-0000-0000EC230000}"/>
    <cellStyle name="Accent2 12 3" xfId="9591" xr:uid="{00000000-0005-0000-0000-0000ED230000}"/>
    <cellStyle name="Accent2 12 3 2" xfId="9592" xr:uid="{00000000-0005-0000-0000-0000EE230000}"/>
    <cellStyle name="Accent2 12 4" xfId="9593" xr:uid="{00000000-0005-0000-0000-0000EF230000}"/>
    <cellStyle name="Accent2 120" xfId="9594" xr:uid="{00000000-0005-0000-0000-0000F0230000}"/>
    <cellStyle name="Accent2 121" xfId="9595" xr:uid="{00000000-0005-0000-0000-0000F1230000}"/>
    <cellStyle name="Accent2 122" xfId="9596" xr:uid="{00000000-0005-0000-0000-0000F2230000}"/>
    <cellStyle name="Accent2 123" xfId="9597" xr:uid="{00000000-0005-0000-0000-0000F3230000}"/>
    <cellStyle name="Accent2 124" xfId="9598" xr:uid="{00000000-0005-0000-0000-0000F4230000}"/>
    <cellStyle name="Accent2 125" xfId="9599" xr:uid="{00000000-0005-0000-0000-0000F5230000}"/>
    <cellStyle name="Accent2 126" xfId="9600" xr:uid="{00000000-0005-0000-0000-0000F6230000}"/>
    <cellStyle name="Accent2 127" xfId="9601" xr:uid="{00000000-0005-0000-0000-0000F7230000}"/>
    <cellStyle name="Accent2 128" xfId="9602" xr:uid="{00000000-0005-0000-0000-0000F8230000}"/>
    <cellStyle name="Accent2 129" xfId="9603" xr:uid="{00000000-0005-0000-0000-0000F9230000}"/>
    <cellStyle name="Accent2 13" xfId="9604" xr:uid="{00000000-0005-0000-0000-0000FA230000}"/>
    <cellStyle name="Accent2 13 2" xfId="9605" xr:uid="{00000000-0005-0000-0000-0000FB230000}"/>
    <cellStyle name="Accent2 13 2 2" xfId="9606" xr:uid="{00000000-0005-0000-0000-0000FC230000}"/>
    <cellStyle name="Accent2 13 2 3" xfId="9607" xr:uid="{00000000-0005-0000-0000-0000FD230000}"/>
    <cellStyle name="Accent2 13 3" xfId="9608" xr:uid="{00000000-0005-0000-0000-0000FE230000}"/>
    <cellStyle name="Accent2 13 3 2" xfId="9609" xr:uid="{00000000-0005-0000-0000-0000FF230000}"/>
    <cellStyle name="Accent2 13 4" xfId="9610" xr:uid="{00000000-0005-0000-0000-000000240000}"/>
    <cellStyle name="Accent2 130" xfId="9611" xr:uid="{00000000-0005-0000-0000-000001240000}"/>
    <cellStyle name="Accent2 131" xfId="9612" xr:uid="{00000000-0005-0000-0000-000002240000}"/>
    <cellStyle name="Accent2 132" xfId="9613" xr:uid="{00000000-0005-0000-0000-000003240000}"/>
    <cellStyle name="Accent2 133" xfId="9614" xr:uid="{00000000-0005-0000-0000-000004240000}"/>
    <cellStyle name="Accent2 134" xfId="9615" xr:uid="{00000000-0005-0000-0000-000005240000}"/>
    <cellStyle name="Accent2 135" xfId="9616" xr:uid="{00000000-0005-0000-0000-000006240000}"/>
    <cellStyle name="Accent2 136" xfId="9617" xr:uid="{00000000-0005-0000-0000-000007240000}"/>
    <cellStyle name="Accent2 137" xfId="9618" xr:uid="{00000000-0005-0000-0000-000008240000}"/>
    <cellStyle name="Accent2 138" xfId="9619" xr:uid="{00000000-0005-0000-0000-000009240000}"/>
    <cellStyle name="Accent2 139" xfId="9620" xr:uid="{00000000-0005-0000-0000-00000A240000}"/>
    <cellStyle name="Accent2 14" xfId="9621" xr:uid="{00000000-0005-0000-0000-00000B240000}"/>
    <cellStyle name="Accent2 14 2" xfId="9622" xr:uid="{00000000-0005-0000-0000-00000C240000}"/>
    <cellStyle name="Accent2 14 2 2" xfId="9623" xr:uid="{00000000-0005-0000-0000-00000D240000}"/>
    <cellStyle name="Accent2 14 2 3" xfId="9624" xr:uid="{00000000-0005-0000-0000-00000E240000}"/>
    <cellStyle name="Accent2 14 3" xfId="9625" xr:uid="{00000000-0005-0000-0000-00000F240000}"/>
    <cellStyle name="Accent2 14 3 2" xfId="9626" xr:uid="{00000000-0005-0000-0000-000010240000}"/>
    <cellStyle name="Accent2 14 4" xfId="9627" xr:uid="{00000000-0005-0000-0000-000011240000}"/>
    <cellStyle name="Accent2 140" xfId="9628" xr:uid="{00000000-0005-0000-0000-000012240000}"/>
    <cellStyle name="Accent2 141" xfId="9629" xr:uid="{00000000-0005-0000-0000-000013240000}"/>
    <cellStyle name="Accent2 142" xfId="9630" xr:uid="{00000000-0005-0000-0000-000014240000}"/>
    <cellStyle name="Accent2 143" xfId="9631" xr:uid="{00000000-0005-0000-0000-000015240000}"/>
    <cellStyle name="Accent2 144" xfId="9632" xr:uid="{00000000-0005-0000-0000-000016240000}"/>
    <cellStyle name="Accent2 145" xfId="9633" xr:uid="{00000000-0005-0000-0000-000017240000}"/>
    <cellStyle name="Accent2 146" xfId="9634" xr:uid="{00000000-0005-0000-0000-000018240000}"/>
    <cellStyle name="Accent2 147" xfId="9635" xr:uid="{00000000-0005-0000-0000-000019240000}"/>
    <cellStyle name="Accent2 148" xfId="9636" xr:uid="{00000000-0005-0000-0000-00001A240000}"/>
    <cellStyle name="Accent2 149" xfId="9637" xr:uid="{00000000-0005-0000-0000-00001B240000}"/>
    <cellStyle name="Accent2 15" xfId="9638" xr:uid="{00000000-0005-0000-0000-00001C240000}"/>
    <cellStyle name="Accent2 15 2" xfId="9639" xr:uid="{00000000-0005-0000-0000-00001D240000}"/>
    <cellStyle name="Accent2 15 2 2" xfId="9640" xr:uid="{00000000-0005-0000-0000-00001E240000}"/>
    <cellStyle name="Accent2 15 2 3" xfId="9641" xr:uid="{00000000-0005-0000-0000-00001F240000}"/>
    <cellStyle name="Accent2 15 3" xfId="9642" xr:uid="{00000000-0005-0000-0000-000020240000}"/>
    <cellStyle name="Accent2 15 3 2" xfId="9643" xr:uid="{00000000-0005-0000-0000-000021240000}"/>
    <cellStyle name="Accent2 15 4" xfId="9644" xr:uid="{00000000-0005-0000-0000-000022240000}"/>
    <cellStyle name="Accent2 150" xfId="9645" xr:uid="{00000000-0005-0000-0000-000023240000}"/>
    <cellStyle name="Accent2 151" xfId="9646" xr:uid="{00000000-0005-0000-0000-000024240000}"/>
    <cellStyle name="Accent2 152" xfId="9647" xr:uid="{00000000-0005-0000-0000-000025240000}"/>
    <cellStyle name="Accent2 153" xfId="9648" xr:uid="{00000000-0005-0000-0000-000026240000}"/>
    <cellStyle name="Accent2 154" xfId="9649" xr:uid="{00000000-0005-0000-0000-000027240000}"/>
    <cellStyle name="Accent2 155" xfId="9650" xr:uid="{00000000-0005-0000-0000-000028240000}"/>
    <cellStyle name="Accent2 156" xfId="9651" xr:uid="{00000000-0005-0000-0000-000029240000}"/>
    <cellStyle name="Accent2 157" xfId="9652" xr:uid="{00000000-0005-0000-0000-00002A240000}"/>
    <cellStyle name="Accent2 158" xfId="9653" xr:uid="{00000000-0005-0000-0000-00002B240000}"/>
    <cellStyle name="Accent2 159" xfId="9654" xr:uid="{00000000-0005-0000-0000-00002C240000}"/>
    <cellStyle name="Accent2 16" xfId="9655" xr:uid="{00000000-0005-0000-0000-00002D240000}"/>
    <cellStyle name="Accent2 16 2" xfId="9656" xr:uid="{00000000-0005-0000-0000-00002E240000}"/>
    <cellStyle name="Accent2 16 2 2" xfId="9657" xr:uid="{00000000-0005-0000-0000-00002F240000}"/>
    <cellStyle name="Accent2 16 2 3" xfId="9658" xr:uid="{00000000-0005-0000-0000-000030240000}"/>
    <cellStyle name="Accent2 16 3" xfId="9659" xr:uid="{00000000-0005-0000-0000-000031240000}"/>
    <cellStyle name="Accent2 16 3 2" xfId="9660" xr:uid="{00000000-0005-0000-0000-000032240000}"/>
    <cellStyle name="Accent2 16 4" xfId="9661" xr:uid="{00000000-0005-0000-0000-000033240000}"/>
    <cellStyle name="Accent2 160" xfId="9662" xr:uid="{00000000-0005-0000-0000-000034240000}"/>
    <cellStyle name="Accent2 161" xfId="9663" xr:uid="{00000000-0005-0000-0000-000035240000}"/>
    <cellStyle name="Accent2 162" xfId="9664" xr:uid="{00000000-0005-0000-0000-000036240000}"/>
    <cellStyle name="Accent2 163" xfId="9665" xr:uid="{00000000-0005-0000-0000-000037240000}"/>
    <cellStyle name="Accent2 164" xfId="9666" xr:uid="{00000000-0005-0000-0000-000038240000}"/>
    <cellStyle name="Accent2 165" xfId="9667" xr:uid="{00000000-0005-0000-0000-000039240000}"/>
    <cellStyle name="Accent2 166" xfId="9668" xr:uid="{00000000-0005-0000-0000-00003A240000}"/>
    <cellStyle name="Accent2 167" xfId="9669" xr:uid="{00000000-0005-0000-0000-00003B240000}"/>
    <cellStyle name="Accent2 168" xfId="9670" xr:uid="{00000000-0005-0000-0000-00003C240000}"/>
    <cellStyle name="Accent2 169" xfId="9671" xr:uid="{00000000-0005-0000-0000-00003D240000}"/>
    <cellStyle name="Accent2 17" xfId="9672" xr:uid="{00000000-0005-0000-0000-00003E240000}"/>
    <cellStyle name="Accent2 17 2" xfId="9673" xr:uid="{00000000-0005-0000-0000-00003F240000}"/>
    <cellStyle name="Accent2 17 2 2" xfId="9674" xr:uid="{00000000-0005-0000-0000-000040240000}"/>
    <cellStyle name="Accent2 17 2 3" xfId="9675" xr:uid="{00000000-0005-0000-0000-000041240000}"/>
    <cellStyle name="Accent2 17 3" xfId="9676" xr:uid="{00000000-0005-0000-0000-000042240000}"/>
    <cellStyle name="Accent2 17 3 2" xfId="9677" xr:uid="{00000000-0005-0000-0000-000043240000}"/>
    <cellStyle name="Accent2 17 4" xfId="9678" xr:uid="{00000000-0005-0000-0000-000044240000}"/>
    <cellStyle name="Accent2 170" xfId="9679" xr:uid="{00000000-0005-0000-0000-000045240000}"/>
    <cellStyle name="Accent2 171" xfId="9680" xr:uid="{00000000-0005-0000-0000-000046240000}"/>
    <cellStyle name="Accent2 172" xfId="9681" xr:uid="{00000000-0005-0000-0000-000047240000}"/>
    <cellStyle name="Accent2 173" xfId="9682" xr:uid="{00000000-0005-0000-0000-000048240000}"/>
    <cellStyle name="Accent2 174" xfId="9683" xr:uid="{00000000-0005-0000-0000-000049240000}"/>
    <cellStyle name="Accent2 175" xfId="9684" xr:uid="{00000000-0005-0000-0000-00004A240000}"/>
    <cellStyle name="Accent2 176" xfId="9685" xr:uid="{00000000-0005-0000-0000-00004B240000}"/>
    <cellStyle name="Accent2 177" xfId="9686" xr:uid="{00000000-0005-0000-0000-00004C240000}"/>
    <cellStyle name="Accent2 178" xfId="9687" xr:uid="{00000000-0005-0000-0000-00004D240000}"/>
    <cellStyle name="Accent2 179" xfId="9688" xr:uid="{00000000-0005-0000-0000-00004E240000}"/>
    <cellStyle name="Accent2 18" xfId="9689" xr:uid="{00000000-0005-0000-0000-00004F240000}"/>
    <cellStyle name="Accent2 18 2" xfId="9690" xr:uid="{00000000-0005-0000-0000-000050240000}"/>
    <cellStyle name="Accent2 18 2 2" xfId="9691" xr:uid="{00000000-0005-0000-0000-000051240000}"/>
    <cellStyle name="Accent2 18 2 3" xfId="9692" xr:uid="{00000000-0005-0000-0000-000052240000}"/>
    <cellStyle name="Accent2 18 3" xfId="9693" xr:uid="{00000000-0005-0000-0000-000053240000}"/>
    <cellStyle name="Accent2 18 3 2" xfId="9694" xr:uid="{00000000-0005-0000-0000-000054240000}"/>
    <cellStyle name="Accent2 180" xfId="9695" xr:uid="{00000000-0005-0000-0000-000055240000}"/>
    <cellStyle name="Accent2 181" xfId="9696" xr:uid="{00000000-0005-0000-0000-000056240000}"/>
    <cellStyle name="Accent2 182" xfId="9697" xr:uid="{00000000-0005-0000-0000-000057240000}"/>
    <cellStyle name="Accent2 183" xfId="9698" xr:uid="{00000000-0005-0000-0000-000058240000}"/>
    <cellStyle name="Accent2 184" xfId="9699" xr:uid="{00000000-0005-0000-0000-000059240000}"/>
    <cellStyle name="Accent2 185" xfId="9700" xr:uid="{00000000-0005-0000-0000-00005A240000}"/>
    <cellStyle name="Accent2 186" xfId="9701" xr:uid="{00000000-0005-0000-0000-00005B240000}"/>
    <cellStyle name="Accent2 187" xfId="9702" xr:uid="{00000000-0005-0000-0000-00005C240000}"/>
    <cellStyle name="Accent2 188" xfId="9703" xr:uid="{00000000-0005-0000-0000-00005D240000}"/>
    <cellStyle name="Accent2 189" xfId="9704" xr:uid="{00000000-0005-0000-0000-00005E240000}"/>
    <cellStyle name="Accent2 19" xfId="9705" xr:uid="{00000000-0005-0000-0000-00005F240000}"/>
    <cellStyle name="Accent2 19 2" xfId="9706" xr:uid="{00000000-0005-0000-0000-000060240000}"/>
    <cellStyle name="Accent2 19 2 2" xfId="9707" xr:uid="{00000000-0005-0000-0000-000061240000}"/>
    <cellStyle name="Accent2 19 2 3" xfId="9708" xr:uid="{00000000-0005-0000-0000-000062240000}"/>
    <cellStyle name="Accent2 19 3" xfId="9709" xr:uid="{00000000-0005-0000-0000-000063240000}"/>
    <cellStyle name="Accent2 19 3 2" xfId="9710" xr:uid="{00000000-0005-0000-0000-000064240000}"/>
    <cellStyle name="Accent2 2" xfId="9711" xr:uid="{00000000-0005-0000-0000-000065240000}"/>
    <cellStyle name="Accent2 2 10" xfId="9712" xr:uid="{00000000-0005-0000-0000-000066240000}"/>
    <cellStyle name="Accent2 2 11" xfId="9713" xr:uid="{00000000-0005-0000-0000-000067240000}"/>
    <cellStyle name="Accent2 2 2" xfId="9714" xr:uid="{00000000-0005-0000-0000-000068240000}"/>
    <cellStyle name="Accent2 2 2 2" xfId="9715" xr:uid="{00000000-0005-0000-0000-000069240000}"/>
    <cellStyle name="Accent2 2 2 2 2" xfId="9716" xr:uid="{00000000-0005-0000-0000-00006A240000}"/>
    <cellStyle name="Accent2 2 2 2 3" xfId="9717" xr:uid="{00000000-0005-0000-0000-00006B240000}"/>
    <cellStyle name="Accent2 2 2 2 4" xfId="9718" xr:uid="{00000000-0005-0000-0000-00006C240000}"/>
    <cellStyle name="Accent2 2 2 3" xfId="9719" xr:uid="{00000000-0005-0000-0000-00006D240000}"/>
    <cellStyle name="Accent2 2 2 4" xfId="9720" xr:uid="{00000000-0005-0000-0000-00006E240000}"/>
    <cellStyle name="Accent2 2 2 5" xfId="9721" xr:uid="{00000000-0005-0000-0000-00006F240000}"/>
    <cellStyle name="Accent2 2 2 6" xfId="9722" xr:uid="{00000000-0005-0000-0000-000070240000}"/>
    <cellStyle name="Accent2 2 3" xfId="9723" xr:uid="{00000000-0005-0000-0000-000071240000}"/>
    <cellStyle name="Accent2 2 3 2" xfId="9724" xr:uid="{00000000-0005-0000-0000-000072240000}"/>
    <cellStyle name="Accent2 2 3 3" xfId="9725" xr:uid="{00000000-0005-0000-0000-000073240000}"/>
    <cellStyle name="Accent2 2 3 4" xfId="9726" xr:uid="{00000000-0005-0000-0000-000074240000}"/>
    <cellStyle name="Accent2 2 3 5" xfId="9727" xr:uid="{00000000-0005-0000-0000-000075240000}"/>
    <cellStyle name="Accent2 2 4" xfId="9728" xr:uid="{00000000-0005-0000-0000-000076240000}"/>
    <cellStyle name="Accent2 2 4 2" xfId="9729" xr:uid="{00000000-0005-0000-0000-000077240000}"/>
    <cellStyle name="Accent2 2 4 3" xfId="9730" xr:uid="{00000000-0005-0000-0000-000078240000}"/>
    <cellStyle name="Accent2 2 5" xfId="9731" xr:uid="{00000000-0005-0000-0000-000079240000}"/>
    <cellStyle name="Accent2 2 5 2" xfId="9732" xr:uid="{00000000-0005-0000-0000-00007A240000}"/>
    <cellStyle name="Accent2 2 6" xfId="9733" xr:uid="{00000000-0005-0000-0000-00007B240000}"/>
    <cellStyle name="Accent2 2 6 2" xfId="9734" xr:uid="{00000000-0005-0000-0000-00007C240000}"/>
    <cellStyle name="Accent2 2 7" xfId="9735" xr:uid="{00000000-0005-0000-0000-00007D240000}"/>
    <cellStyle name="Accent2 2 7 2" xfId="9736" xr:uid="{00000000-0005-0000-0000-00007E240000}"/>
    <cellStyle name="Accent2 2 8" xfId="9737" xr:uid="{00000000-0005-0000-0000-00007F240000}"/>
    <cellStyle name="Accent2 2 9" xfId="9738" xr:uid="{00000000-0005-0000-0000-000080240000}"/>
    <cellStyle name="Accent2 20" xfId="9739" xr:uid="{00000000-0005-0000-0000-000081240000}"/>
    <cellStyle name="Accent2 20 2" xfId="9740" xr:uid="{00000000-0005-0000-0000-000082240000}"/>
    <cellStyle name="Accent2 20 2 2" xfId="9741" xr:uid="{00000000-0005-0000-0000-000083240000}"/>
    <cellStyle name="Accent2 20 2 3" xfId="9742" xr:uid="{00000000-0005-0000-0000-000084240000}"/>
    <cellStyle name="Accent2 20 3" xfId="9743" xr:uid="{00000000-0005-0000-0000-000085240000}"/>
    <cellStyle name="Accent2 20 3 2" xfId="9744" xr:uid="{00000000-0005-0000-0000-000086240000}"/>
    <cellStyle name="Accent2 20 4" xfId="9745" xr:uid="{00000000-0005-0000-0000-000087240000}"/>
    <cellStyle name="Accent2 21" xfId="9746" xr:uid="{00000000-0005-0000-0000-000088240000}"/>
    <cellStyle name="Accent2 21 2" xfId="9747" xr:uid="{00000000-0005-0000-0000-000089240000}"/>
    <cellStyle name="Accent2 21 2 2" xfId="9748" xr:uid="{00000000-0005-0000-0000-00008A240000}"/>
    <cellStyle name="Accent2 21 2 3" xfId="9749" xr:uid="{00000000-0005-0000-0000-00008B240000}"/>
    <cellStyle name="Accent2 21 3" xfId="9750" xr:uid="{00000000-0005-0000-0000-00008C240000}"/>
    <cellStyle name="Accent2 21 3 2" xfId="9751" xr:uid="{00000000-0005-0000-0000-00008D240000}"/>
    <cellStyle name="Accent2 21 4" xfId="9752" xr:uid="{00000000-0005-0000-0000-00008E240000}"/>
    <cellStyle name="Accent2 22" xfId="9753" xr:uid="{00000000-0005-0000-0000-00008F240000}"/>
    <cellStyle name="Accent2 22 2" xfId="9754" xr:uid="{00000000-0005-0000-0000-000090240000}"/>
    <cellStyle name="Accent2 22 2 2" xfId="9755" xr:uid="{00000000-0005-0000-0000-000091240000}"/>
    <cellStyle name="Accent2 22 2 3" xfId="9756" xr:uid="{00000000-0005-0000-0000-000092240000}"/>
    <cellStyle name="Accent2 22 3" xfId="9757" xr:uid="{00000000-0005-0000-0000-000093240000}"/>
    <cellStyle name="Accent2 22 3 2" xfId="9758" xr:uid="{00000000-0005-0000-0000-000094240000}"/>
    <cellStyle name="Accent2 22 4" xfId="9759" xr:uid="{00000000-0005-0000-0000-000095240000}"/>
    <cellStyle name="Accent2 23" xfId="9760" xr:uid="{00000000-0005-0000-0000-000096240000}"/>
    <cellStyle name="Accent2 23 2" xfId="9761" xr:uid="{00000000-0005-0000-0000-000097240000}"/>
    <cellStyle name="Accent2 23 2 2" xfId="9762" xr:uid="{00000000-0005-0000-0000-000098240000}"/>
    <cellStyle name="Accent2 23 2 3" xfId="9763" xr:uid="{00000000-0005-0000-0000-000099240000}"/>
    <cellStyle name="Accent2 23 3" xfId="9764" xr:uid="{00000000-0005-0000-0000-00009A240000}"/>
    <cellStyle name="Accent2 23 3 2" xfId="9765" xr:uid="{00000000-0005-0000-0000-00009B240000}"/>
    <cellStyle name="Accent2 23 4" xfId="9766" xr:uid="{00000000-0005-0000-0000-00009C240000}"/>
    <cellStyle name="Accent2 24" xfId="9767" xr:uid="{00000000-0005-0000-0000-00009D240000}"/>
    <cellStyle name="Accent2 24 2" xfId="9768" xr:uid="{00000000-0005-0000-0000-00009E240000}"/>
    <cellStyle name="Accent2 24 2 2" xfId="9769" xr:uid="{00000000-0005-0000-0000-00009F240000}"/>
    <cellStyle name="Accent2 24 2 3" xfId="9770" xr:uid="{00000000-0005-0000-0000-0000A0240000}"/>
    <cellStyle name="Accent2 24 3" xfId="9771" xr:uid="{00000000-0005-0000-0000-0000A1240000}"/>
    <cellStyle name="Accent2 24 3 2" xfId="9772" xr:uid="{00000000-0005-0000-0000-0000A2240000}"/>
    <cellStyle name="Accent2 24 4" xfId="9773" xr:uid="{00000000-0005-0000-0000-0000A3240000}"/>
    <cellStyle name="Accent2 25" xfId="9774" xr:uid="{00000000-0005-0000-0000-0000A4240000}"/>
    <cellStyle name="Accent2 25 2" xfId="9775" xr:uid="{00000000-0005-0000-0000-0000A5240000}"/>
    <cellStyle name="Accent2 25 2 2" xfId="9776" xr:uid="{00000000-0005-0000-0000-0000A6240000}"/>
    <cellStyle name="Accent2 25 2 3" xfId="9777" xr:uid="{00000000-0005-0000-0000-0000A7240000}"/>
    <cellStyle name="Accent2 25 3" xfId="9778" xr:uid="{00000000-0005-0000-0000-0000A8240000}"/>
    <cellStyle name="Accent2 25 3 2" xfId="9779" xr:uid="{00000000-0005-0000-0000-0000A9240000}"/>
    <cellStyle name="Accent2 25 4" xfId="9780" xr:uid="{00000000-0005-0000-0000-0000AA240000}"/>
    <cellStyle name="Accent2 26" xfId="9781" xr:uid="{00000000-0005-0000-0000-0000AB240000}"/>
    <cellStyle name="Accent2 26 2" xfId="9782" xr:uid="{00000000-0005-0000-0000-0000AC240000}"/>
    <cellStyle name="Accent2 26 2 2" xfId="9783" xr:uid="{00000000-0005-0000-0000-0000AD240000}"/>
    <cellStyle name="Accent2 26 2 3" xfId="9784" xr:uid="{00000000-0005-0000-0000-0000AE240000}"/>
    <cellStyle name="Accent2 26 3" xfId="9785" xr:uid="{00000000-0005-0000-0000-0000AF240000}"/>
    <cellStyle name="Accent2 26 3 2" xfId="9786" xr:uid="{00000000-0005-0000-0000-0000B0240000}"/>
    <cellStyle name="Accent2 26 4" xfId="9787" xr:uid="{00000000-0005-0000-0000-0000B1240000}"/>
    <cellStyle name="Accent2 27" xfId="9788" xr:uid="{00000000-0005-0000-0000-0000B2240000}"/>
    <cellStyle name="Accent2 27 2" xfId="9789" xr:uid="{00000000-0005-0000-0000-0000B3240000}"/>
    <cellStyle name="Accent2 27 2 2" xfId="9790" xr:uid="{00000000-0005-0000-0000-0000B4240000}"/>
    <cellStyle name="Accent2 27 2 3" xfId="9791" xr:uid="{00000000-0005-0000-0000-0000B5240000}"/>
    <cellStyle name="Accent2 27 3" xfId="9792" xr:uid="{00000000-0005-0000-0000-0000B6240000}"/>
    <cellStyle name="Accent2 27 3 2" xfId="9793" xr:uid="{00000000-0005-0000-0000-0000B7240000}"/>
    <cellStyle name="Accent2 27 4" xfId="9794" xr:uid="{00000000-0005-0000-0000-0000B8240000}"/>
    <cellStyle name="Accent2 28" xfId="9795" xr:uid="{00000000-0005-0000-0000-0000B9240000}"/>
    <cellStyle name="Accent2 28 2" xfId="9796" xr:uid="{00000000-0005-0000-0000-0000BA240000}"/>
    <cellStyle name="Accent2 28 2 2" xfId="9797" xr:uid="{00000000-0005-0000-0000-0000BB240000}"/>
    <cellStyle name="Accent2 28 2 3" xfId="9798" xr:uid="{00000000-0005-0000-0000-0000BC240000}"/>
    <cellStyle name="Accent2 28 3" xfId="9799" xr:uid="{00000000-0005-0000-0000-0000BD240000}"/>
    <cellStyle name="Accent2 28 3 2" xfId="9800" xr:uid="{00000000-0005-0000-0000-0000BE240000}"/>
    <cellStyle name="Accent2 28 4" xfId="9801" xr:uid="{00000000-0005-0000-0000-0000BF240000}"/>
    <cellStyle name="Accent2 29" xfId="9802" xr:uid="{00000000-0005-0000-0000-0000C0240000}"/>
    <cellStyle name="Accent2 29 2" xfId="9803" xr:uid="{00000000-0005-0000-0000-0000C1240000}"/>
    <cellStyle name="Accent2 29 2 2" xfId="9804" xr:uid="{00000000-0005-0000-0000-0000C2240000}"/>
    <cellStyle name="Accent2 29 2 3" xfId="9805" xr:uid="{00000000-0005-0000-0000-0000C3240000}"/>
    <cellStyle name="Accent2 29 3" xfId="9806" xr:uid="{00000000-0005-0000-0000-0000C4240000}"/>
    <cellStyle name="Accent2 29 3 2" xfId="9807" xr:uid="{00000000-0005-0000-0000-0000C5240000}"/>
    <cellStyle name="Accent2 29 4" xfId="9808" xr:uid="{00000000-0005-0000-0000-0000C6240000}"/>
    <cellStyle name="Accent2 3" xfId="9809" xr:uid="{00000000-0005-0000-0000-0000C7240000}"/>
    <cellStyle name="Accent2 3 2" xfId="9810" xr:uid="{00000000-0005-0000-0000-0000C8240000}"/>
    <cellStyle name="Accent2 3 2 2" xfId="9811" xr:uid="{00000000-0005-0000-0000-0000C9240000}"/>
    <cellStyle name="Accent2 3 2 2 2" xfId="9812" xr:uid="{00000000-0005-0000-0000-0000CA240000}"/>
    <cellStyle name="Accent2 3 2 3" xfId="9813" xr:uid="{00000000-0005-0000-0000-0000CB240000}"/>
    <cellStyle name="Accent2 3 2 4" xfId="9814" xr:uid="{00000000-0005-0000-0000-0000CC240000}"/>
    <cellStyle name="Accent2 3 3" xfId="9815" xr:uid="{00000000-0005-0000-0000-0000CD240000}"/>
    <cellStyle name="Accent2 3 3 2" xfId="9816" xr:uid="{00000000-0005-0000-0000-0000CE240000}"/>
    <cellStyle name="Accent2 3 3 3" xfId="9817" xr:uid="{00000000-0005-0000-0000-0000CF240000}"/>
    <cellStyle name="Accent2 3 4" xfId="9818" xr:uid="{00000000-0005-0000-0000-0000D0240000}"/>
    <cellStyle name="Accent2 3 4 2" xfId="9819" xr:uid="{00000000-0005-0000-0000-0000D1240000}"/>
    <cellStyle name="Accent2 3 5" xfId="9820" xr:uid="{00000000-0005-0000-0000-0000D2240000}"/>
    <cellStyle name="Accent2 3 6" xfId="9821" xr:uid="{00000000-0005-0000-0000-0000D3240000}"/>
    <cellStyle name="Accent2 3 7" xfId="9822" xr:uid="{00000000-0005-0000-0000-0000D4240000}"/>
    <cellStyle name="Accent2 3 8" xfId="9823" xr:uid="{00000000-0005-0000-0000-0000D5240000}"/>
    <cellStyle name="Accent2 3 9" xfId="9824" xr:uid="{00000000-0005-0000-0000-0000D6240000}"/>
    <cellStyle name="Accent2 30" xfId="9825" xr:uid="{00000000-0005-0000-0000-0000D7240000}"/>
    <cellStyle name="Accent2 30 2" xfId="9826" xr:uid="{00000000-0005-0000-0000-0000D8240000}"/>
    <cellStyle name="Accent2 30 2 2" xfId="9827" xr:uid="{00000000-0005-0000-0000-0000D9240000}"/>
    <cellStyle name="Accent2 30 2 3" xfId="9828" xr:uid="{00000000-0005-0000-0000-0000DA240000}"/>
    <cellStyle name="Accent2 30 3" xfId="9829" xr:uid="{00000000-0005-0000-0000-0000DB240000}"/>
    <cellStyle name="Accent2 30 3 2" xfId="9830" xr:uid="{00000000-0005-0000-0000-0000DC240000}"/>
    <cellStyle name="Accent2 30 4" xfId="9831" xr:uid="{00000000-0005-0000-0000-0000DD240000}"/>
    <cellStyle name="Accent2 31" xfId="9832" xr:uid="{00000000-0005-0000-0000-0000DE240000}"/>
    <cellStyle name="Accent2 31 2" xfId="9833" xr:uid="{00000000-0005-0000-0000-0000DF240000}"/>
    <cellStyle name="Accent2 31 2 2" xfId="9834" xr:uid="{00000000-0005-0000-0000-0000E0240000}"/>
    <cellStyle name="Accent2 31 2 3" xfId="9835" xr:uid="{00000000-0005-0000-0000-0000E1240000}"/>
    <cellStyle name="Accent2 31 3" xfId="9836" xr:uid="{00000000-0005-0000-0000-0000E2240000}"/>
    <cellStyle name="Accent2 31 3 2" xfId="9837" xr:uid="{00000000-0005-0000-0000-0000E3240000}"/>
    <cellStyle name="Accent2 31 4" xfId="9838" xr:uid="{00000000-0005-0000-0000-0000E4240000}"/>
    <cellStyle name="Accent2 32" xfId="9839" xr:uid="{00000000-0005-0000-0000-0000E5240000}"/>
    <cellStyle name="Accent2 32 2" xfId="9840" xr:uid="{00000000-0005-0000-0000-0000E6240000}"/>
    <cellStyle name="Accent2 32 2 2" xfId="9841" xr:uid="{00000000-0005-0000-0000-0000E7240000}"/>
    <cellStyle name="Accent2 32 2 3" xfId="9842" xr:uid="{00000000-0005-0000-0000-0000E8240000}"/>
    <cellStyle name="Accent2 32 3" xfId="9843" xr:uid="{00000000-0005-0000-0000-0000E9240000}"/>
    <cellStyle name="Accent2 32 3 2" xfId="9844" xr:uid="{00000000-0005-0000-0000-0000EA240000}"/>
    <cellStyle name="Accent2 32 4" xfId="9845" xr:uid="{00000000-0005-0000-0000-0000EB240000}"/>
    <cellStyle name="Accent2 33" xfId="9846" xr:uid="{00000000-0005-0000-0000-0000EC240000}"/>
    <cellStyle name="Accent2 33 2" xfId="9847" xr:uid="{00000000-0005-0000-0000-0000ED240000}"/>
    <cellStyle name="Accent2 33 2 2" xfId="9848" xr:uid="{00000000-0005-0000-0000-0000EE240000}"/>
    <cellStyle name="Accent2 33 2 3" xfId="9849" xr:uid="{00000000-0005-0000-0000-0000EF240000}"/>
    <cellStyle name="Accent2 33 3" xfId="9850" xr:uid="{00000000-0005-0000-0000-0000F0240000}"/>
    <cellStyle name="Accent2 33 3 2" xfId="9851" xr:uid="{00000000-0005-0000-0000-0000F1240000}"/>
    <cellStyle name="Accent2 33 4" xfId="9852" xr:uid="{00000000-0005-0000-0000-0000F2240000}"/>
    <cellStyle name="Accent2 34" xfId="9853" xr:uid="{00000000-0005-0000-0000-0000F3240000}"/>
    <cellStyle name="Accent2 34 2" xfId="9854" xr:uid="{00000000-0005-0000-0000-0000F4240000}"/>
    <cellStyle name="Accent2 34 2 2" xfId="9855" xr:uid="{00000000-0005-0000-0000-0000F5240000}"/>
    <cellStyle name="Accent2 34 2 3" xfId="9856" xr:uid="{00000000-0005-0000-0000-0000F6240000}"/>
    <cellStyle name="Accent2 34 3" xfId="9857" xr:uid="{00000000-0005-0000-0000-0000F7240000}"/>
    <cellStyle name="Accent2 34 3 2" xfId="9858" xr:uid="{00000000-0005-0000-0000-0000F8240000}"/>
    <cellStyle name="Accent2 34 4" xfId="9859" xr:uid="{00000000-0005-0000-0000-0000F9240000}"/>
    <cellStyle name="Accent2 34 5" xfId="9860" xr:uid="{00000000-0005-0000-0000-0000FA240000}"/>
    <cellStyle name="Accent2 34 6" xfId="9861" xr:uid="{00000000-0005-0000-0000-0000FB240000}"/>
    <cellStyle name="Accent2 35" xfId="9862" xr:uid="{00000000-0005-0000-0000-0000FC240000}"/>
    <cellStyle name="Accent2 35 2" xfId="9863" xr:uid="{00000000-0005-0000-0000-0000FD240000}"/>
    <cellStyle name="Accent2 35 2 2" xfId="9864" xr:uid="{00000000-0005-0000-0000-0000FE240000}"/>
    <cellStyle name="Accent2 35 2 3" xfId="9865" xr:uid="{00000000-0005-0000-0000-0000FF240000}"/>
    <cellStyle name="Accent2 35 3" xfId="9866" xr:uid="{00000000-0005-0000-0000-000000250000}"/>
    <cellStyle name="Accent2 35 3 2" xfId="9867" xr:uid="{00000000-0005-0000-0000-000001250000}"/>
    <cellStyle name="Accent2 35 4" xfId="9868" xr:uid="{00000000-0005-0000-0000-000002250000}"/>
    <cellStyle name="Accent2 35 4 2" xfId="9869" xr:uid="{00000000-0005-0000-0000-000003250000}"/>
    <cellStyle name="Accent2 35 5" xfId="9870" xr:uid="{00000000-0005-0000-0000-000004250000}"/>
    <cellStyle name="Accent2 36" xfId="9871" xr:uid="{00000000-0005-0000-0000-000005250000}"/>
    <cellStyle name="Accent2 36 2" xfId="9872" xr:uid="{00000000-0005-0000-0000-000006250000}"/>
    <cellStyle name="Accent2 36 2 2" xfId="9873" xr:uid="{00000000-0005-0000-0000-000007250000}"/>
    <cellStyle name="Accent2 36 2 3" xfId="9874" xr:uid="{00000000-0005-0000-0000-000008250000}"/>
    <cellStyle name="Accent2 36 3" xfId="9875" xr:uid="{00000000-0005-0000-0000-000009250000}"/>
    <cellStyle name="Accent2 36 3 2" xfId="9876" xr:uid="{00000000-0005-0000-0000-00000A250000}"/>
    <cellStyle name="Accent2 36 4" xfId="9877" xr:uid="{00000000-0005-0000-0000-00000B250000}"/>
    <cellStyle name="Accent2 36 4 2" xfId="9878" xr:uid="{00000000-0005-0000-0000-00000C250000}"/>
    <cellStyle name="Accent2 36 5" xfId="9879" xr:uid="{00000000-0005-0000-0000-00000D250000}"/>
    <cellStyle name="Accent2 37" xfId="9880" xr:uid="{00000000-0005-0000-0000-00000E250000}"/>
    <cellStyle name="Accent2 37 2" xfId="9881" xr:uid="{00000000-0005-0000-0000-00000F250000}"/>
    <cellStyle name="Accent2 37 2 2" xfId="9882" xr:uid="{00000000-0005-0000-0000-000010250000}"/>
    <cellStyle name="Accent2 37 2 3" xfId="9883" xr:uid="{00000000-0005-0000-0000-000011250000}"/>
    <cellStyle name="Accent2 37 3" xfId="9884" xr:uid="{00000000-0005-0000-0000-000012250000}"/>
    <cellStyle name="Accent2 37 3 2" xfId="9885" xr:uid="{00000000-0005-0000-0000-000013250000}"/>
    <cellStyle name="Accent2 37 4" xfId="9886" xr:uid="{00000000-0005-0000-0000-000014250000}"/>
    <cellStyle name="Accent2 37 5" xfId="9887" xr:uid="{00000000-0005-0000-0000-000015250000}"/>
    <cellStyle name="Accent2 38" xfId="9888" xr:uid="{00000000-0005-0000-0000-000016250000}"/>
    <cellStyle name="Accent2 38 2" xfId="9889" xr:uid="{00000000-0005-0000-0000-000017250000}"/>
    <cellStyle name="Accent2 38 2 2" xfId="9890" xr:uid="{00000000-0005-0000-0000-000018250000}"/>
    <cellStyle name="Accent2 38 2 3" xfId="9891" xr:uid="{00000000-0005-0000-0000-000019250000}"/>
    <cellStyle name="Accent2 38 3" xfId="9892" xr:uid="{00000000-0005-0000-0000-00001A250000}"/>
    <cellStyle name="Accent2 38 3 2" xfId="9893" xr:uid="{00000000-0005-0000-0000-00001B250000}"/>
    <cellStyle name="Accent2 38 4" xfId="9894" xr:uid="{00000000-0005-0000-0000-00001C250000}"/>
    <cellStyle name="Accent2 38 5" xfId="9895" xr:uid="{00000000-0005-0000-0000-00001D250000}"/>
    <cellStyle name="Accent2 39" xfId="9896" xr:uid="{00000000-0005-0000-0000-00001E250000}"/>
    <cellStyle name="Accent2 39 2" xfId="9897" xr:uid="{00000000-0005-0000-0000-00001F250000}"/>
    <cellStyle name="Accent2 39 2 2" xfId="9898" xr:uid="{00000000-0005-0000-0000-000020250000}"/>
    <cellStyle name="Accent2 39 2 3" xfId="9899" xr:uid="{00000000-0005-0000-0000-000021250000}"/>
    <cellStyle name="Accent2 39 3" xfId="9900" xr:uid="{00000000-0005-0000-0000-000022250000}"/>
    <cellStyle name="Accent2 39 3 2" xfId="9901" xr:uid="{00000000-0005-0000-0000-000023250000}"/>
    <cellStyle name="Accent2 39 4" xfId="9902" xr:uid="{00000000-0005-0000-0000-000024250000}"/>
    <cellStyle name="Accent2 39 5" xfId="9903" xr:uid="{00000000-0005-0000-0000-000025250000}"/>
    <cellStyle name="Accent2 39 6" xfId="9904" xr:uid="{00000000-0005-0000-0000-000026250000}"/>
    <cellStyle name="Accent2 4" xfId="9905" xr:uid="{00000000-0005-0000-0000-000027250000}"/>
    <cellStyle name="Accent2 4 2" xfId="9906" xr:uid="{00000000-0005-0000-0000-000028250000}"/>
    <cellStyle name="Accent2 4 2 2" xfId="9907" xr:uid="{00000000-0005-0000-0000-000029250000}"/>
    <cellStyle name="Accent2 4 2 2 2" xfId="9908" xr:uid="{00000000-0005-0000-0000-00002A250000}"/>
    <cellStyle name="Accent2 4 2 3" xfId="9909" xr:uid="{00000000-0005-0000-0000-00002B250000}"/>
    <cellStyle name="Accent2 4 3" xfId="9910" xr:uid="{00000000-0005-0000-0000-00002C250000}"/>
    <cellStyle name="Accent2 4 3 2" xfId="9911" xr:uid="{00000000-0005-0000-0000-00002D250000}"/>
    <cellStyle name="Accent2 4 3 3" xfId="9912" xr:uid="{00000000-0005-0000-0000-00002E250000}"/>
    <cellStyle name="Accent2 4 4" xfId="9913" xr:uid="{00000000-0005-0000-0000-00002F250000}"/>
    <cellStyle name="Accent2 4 4 2" xfId="9914" xr:uid="{00000000-0005-0000-0000-000030250000}"/>
    <cellStyle name="Accent2 4 5" xfId="9915" xr:uid="{00000000-0005-0000-0000-000031250000}"/>
    <cellStyle name="Accent2 4 6" xfId="9916" xr:uid="{00000000-0005-0000-0000-000032250000}"/>
    <cellStyle name="Accent2 4 7" xfId="9917" xr:uid="{00000000-0005-0000-0000-000033250000}"/>
    <cellStyle name="Accent2 4 8" xfId="9918" xr:uid="{00000000-0005-0000-0000-000034250000}"/>
    <cellStyle name="Accent2 40" xfId="9919" xr:uid="{00000000-0005-0000-0000-000035250000}"/>
    <cellStyle name="Accent2 40 2" xfId="9920" xr:uid="{00000000-0005-0000-0000-000036250000}"/>
    <cellStyle name="Accent2 40 3" xfId="9921" xr:uid="{00000000-0005-0000-0000-000037250000}"/>
    <cellStyle name="Accent2 40 4" xfId="9922" xr:uid="{00000000-0005-0000-0000-000038250000}"/>
    <cellStyle name="Accent2 41" xfId="9923" xr:uid="{00000000-0005-0000-0000-000039250000}"/>
    <cellStyle name="Accent2 41 2" xfId="9924" xr:uid="{00000000-0005-0000-0000-00003A250000}"/>
    <cellStyle name="Accent2 41 3" xfId="9925" xr:uid="{00000000-0005-0000-0000-00003B250000}"/>
    <cellStyle name="Accent2 41 4" xfId="9926" xr:uid="{00000000-0005-0000-0000-00003C250000}"/>
    <cellStyle name="Accent2 42" xfId="9927" xr:uid="{00000000-0005-0000-0000-00003D250000}"/>
    <cellStyle name="Accent2 42 2" xfId="9928" xr:uid="{00000000-0005-0000-0000-00003E250000}"/>
    <cellStyle name="Accent2 42 3" xfId="9929" xr:uid="{00000000-0005-0000-0000-00003F250000}"/>
    <cellStyle name="Accent2 42 4" xfId="9930" xr:uid="{00000000-0005-0000-0000-000040250000}"/>
    <cellStyle name="Accent2 43" xfId="9931" xr:uid="{00000000-0005-0000-0000-000041250000}"/>
    <cellStyle name="Accent2 43 2" xfId="9932" xr:uid="{00000000-0005-0000-0000-000042250000}"/>
    <cellStyle name="Accent2 43 3" xfId="9933" xr:uid="{00000000-0005-0000-0000-000043250000}"/>
    <cellStyle name="Accent2 43 4" xfId="9934" xr:uid="{00000000-0005-0000-0000-000044250000}"/>
    <cellStyle name="Accent2 44" xfId="9935" xr:uid="{00000000-0005-0000-0000-000045250000}"/>
    <cellStyle name="Accent2 44 2" xfId="9936" xr:uid="{00000000-0005-0000-0000-000046250000}"/>
    <cellStyle name="Accent2 44 3" xfId="9937" xr:uid="{00000000-0005-0000-0000-000047250000}"/>
    <cellStyle name="Accent2 44 4" xfId="9938" xr:uid="{00000000-0005-0000-0000-000048250000}"/>
    <cellStyle name="Accent2 45" xfId="9939" xr:uid="{00000000-0005-0000-0000-000049250000}"/>
    <cellStyle name="Accent2 45 2" xfId="9940" xr:uid="{00000000-0005-0000-0000-00004A250000}"/>
    <cellStyle name="Accent2 45 3" xfId="9941" xr:uid="{00000000-0005-0000-0000-00004B250000}"/>
    <cellStyle name="Accent2 45 4" xfId="9942" xr:uid="{00000000-0005-0000-0000-00004C250000}"/>
    <cellStyle name="Accent2 46" xfId="9943" xr:uid="{00000000-0005-0000-0000-00004D250000}"/>
    <cellStyle name="Accent2 46 2" xfId="9944" xr:uid="{00000000-0005-0000-0000-00004E250000}"/>
    <cellStyle name="Accent2 46 3" xfId="9945" xr:uid="{00000000-0005-0000-0000-00004F250000}"/>
    <cellStyle name="Accent2 46 4" xfId="9946" xr:uid="{00000000-0005-0000-0000-000050250000}"/>
    <cellStyle name="Accent2 47" xfId="9947" xr:uid="{00000000-0005-0000-0000-000051250000}"/>
    <cellStyle name="Accent2 47 2" xfId="9948" xr:uid="{00000000-0005-0000-0000-000052250000}"/>
    <cellStyle name="Accent2 47 3" xfId="9949" xr:uid="{00000000-0005-0000-0000-000053250000}"/>
    <cellStyle name="Accent2 47 4" xfId="9950" xr:uid="{00000000-0005-0000-0000-000054250000}"/>
    <cellStyle name="Accent2 48" xfId="9951" xr:uid="{00000000-0005-0000-0000-000055250000}"/>
    <cellStyle name="Accent2 48 2" xfId="9952" xr:uid="{00000000-0005-0000-0000-000056250000}"/>
    <cellStyle name="Accent2 48 3" xfId="9953" xr:uid="{00000000-0005-0000-0000-000057250000}"/>
    <cellStyle name="Accent2 48 4" xfId="9954" xr:uid="{00000000-0005-0000-0000-000058250000}"/>
    <cellStyle name="Accent2 49" xfId="9955" xr:uid="{00000000-0005-0000-0000-000059250000}"/>
    <cellStyle name="Accent2 49 2" xfId="9956" xr:uid="{00000000-0005-0000-0000-00005A250000}"/>
    <cellStyle name="Accent2 49 3" xfId="9957" xr:uid="{00000000-0005-0000-0000-00005B250000}"/>
    <cellStyle name="Accent2 49 4" xfId="9958" xr:uid="{00000000-0005-0000-0000-00005C250000}"/>
    <cellStyle name="Accent2 5" xfId="9959" xr:uid="{00000000-0005-0000-0000-00005D250000}"/>
    <cellStyle name="Accent2 5 2" xfId="9960" xr:uid="{00000000-0005-0000-0000-00005E250000}"/>
    <cellStyle name="Accent2 5 2 2" xfId="9961" xr:uid="{00000000-0005-0000-0000-00005F250000}"/>
    <cellStyle name="Accent2 5 2 2 2" xfId="9962" xr:uid="{00000000-0005-0000-0000-000060250000}"/>
    <cellStyle name="Accent2 5 2 3" xfId="9963" xr:uid="{00000000-0005-0000-0000-000061250000}"/>
    <cellStyle name="Accent2 5 3" xfId="9964" xr:uid="{00000000-0005-0000-0000-000062250000}"/>
    <cellStyle name="Accent2 5 3 2" xfId="9965" xr:uid="{00000000-0005-0000-0000-000063250000}"/>
    <cellStyle name="Accent2 5 4" xfId="9966" xr:uid="{00000000-0005-0000-0000-000064250000}"/>
    <cellStyle name="Accent2 5 5" xfId="9967" xr:uid="{00000000-0005-0000-0000-000065250000}"/>
    <cellStyle name="Accent2 50" xfId="9968" xr:uid="{00000000-0005-0000-0000-000066250000}"/>
    <cellStyle name="Accent2 50 2" xfId="9969" xr:uid="{00000000-0005-0000-0000-000067250000}"/>
    <cellStyle name="Accent2 50 3" xfId="9970" xr:uid="{00000000-0005-0000-0000-000068250000}"/>
    <cellStyle name="Accent2 50 4" xfId="9971" xr:uid="{00000000-0005-0000-0000-000069250000}"/>
    <cellStyle name="Accent2 51" xfId="9972" xr:uid="{00000000-0005-0000-0000-00006A250000}"/>
    <cellStyle name="Accent2 51 2" xfId="9973" xr:uid="{00000000-0005-0000-0000-00006B250000}"/>
    <cellStyle name="Accent2 51 3" xfId="9974" xr:uid="{00000000-0005-0000-0000-00006C250000}"/>
    <cellStyle name="Accent2 51 4" xfId="9975" xr:uid="{00000000-0005-0000-0000-00006D250000}"/>
    <cellStyle name="Accent2 52" xfId="9976" xr:uid="{00000000-0005-0000-0000-00006E250000}"/>
    <cellStyle name="Accent2 52 2" xfId="9977" xr:uid="{00000000-0005-0000-0000-00006F250000}"/>
    <cellStyle name="Accent2 52 3" xfId="9978" xr:uid="{00000000-0005-0000-0000-000070250000}"/>
    <cellStyle name="Accent2 52 4" xfId="9979" xr:uid="{00000000-0005-0000-0000-000071250000}"/>
    <cellStyle name="Accent2 53" xfId="9980" xr:uid="{00000000-0005-0000-0000-000072250000}"/>
    <cellStyle name="Accent2 53 2" xfId="9981" xr:uid="{00000000-0005-0000-0000-000073250000}"/>
    <cellStyle name="Accent2 53 3" xfId="9982" xr:uid="{00000000-0005-0000-0000-000074250000}"/>
    <cellStyle name="Accent2 53 4" xfId="9983" xr:uid="{00000000-0005-0000-0000-000075250000}"/>
    <cellStyle name="Accent2 54" xfId="9984" xr:uid="{00000000-0005-0000-0000-000076250000}"/>
    <cellStyle name="Accent2 54 2" xfId="9985" xr:uid="{00000000-0005-0000-0000-000077250000}"/>
    <cellStyle name="Accent2 54 3" xfId="9986" xr:uid="{00000000-0005-0000-0000-000078250000}"/>
    <cellStyle name="Accent2 54 4" xfId="9987" xr:uid="{00000000-0005-0000-0000-000079250000}"/>
    <cellStyle name="Accent2 55" xfId="9988" xr:uid="{00000000-0005-0000-0000-00007A250000}"/>
    <cellStyle name="Accent2 55 2" xfId="9989" xr:uid="{00000000-0005-0000-0000-00007B250000}"/>
    <cellStyle name="Accent2 55 3" xfId="9990" xr:uid="{00000000-0005-0000-0000-00007C250000}"/>
    <cellStyle name="Accent2 55 4" xfId="9991" xr:uid="{00000000-0005-0000-0000-00007D250000}"/>
    <cellStyle name="Accent2 56" xfId="9992" xr:uid="{00000000-0005-0000-0000-00007E250000}"/>
    <cellStyle name="Accent2 56 2" xfId="9993" xr:uid="{00000000-0005-0000-0000-00007F250000}"/>
    <cellStyle name="Accent2 56 3" xfId="9994" xr:uid="{00000000-0005-0000-0000-000080250000}"/>
    <cellStyle name="Accent2 56 4" xfId="9995" xr:uid="{00000000-0005-0000-0000-000081250000}"/>
    <cellStyle name="Accent2 57" xfId="9996" xr:uid="{00000000-0005-0000-0000-000082250000}"/>
    <cellStyle name="Accent2 57 2" xfId="9997" xr:uid="{00000000-0005-0000-0000-000083250000}"/>
    <cellStyle name="Accent2 57 3" xfId="9998" xr:uid="{00000000-0005-0000-0000-000084250000}"/>
    <cellStyle name="Accent2 57 4" xfId="9999" xr:uid="{00000000-0005-0000-0000-000085250000}"/>
    <cellStyle name="Accent2 58" xfId="10000" xr:uid="{00000000-0005-0000-0000-000086250000}"/>
    <cellStyle name="Accent2 58 2" xfId="10001" xr:uid="{00000000-0005-0000-0000-000087250000}"/>
    <cellStyle name="Accent2 58 3" xfId="10002" xr:uid="{00000000-0005-0000-0000-000088250000}"/>
    <cellStyle name="Accent2 58 4" xfId="10003" xr:uid="{00000000-0005-0000-0000-000089250000}"/>
    <cellStyle name="Accent2 59" xfId="10004" xr:uid="{00000000-0005-0000-0000-00008A250000}"/>
    <cellStyle name="Accent2 59 2" xfId="10005" xr:uid="{00000000-0005-0000-0000-00008B250000}"/>
    <cellStyle name="Accent2 59 3" xfId="10006" xr:uid="{00000000-0005-0000-0000-00008C250000}"/>
    <cellStyle name="Accent2 59 4" xfId="10007" xr:uid="{00000000-0005-0000-0000-00008D250000}"/>
    <cellStyle name="Accent2 6" xfId="10008" xr:uid="{00000000-0005-0000-0000-00008E250000}"/>
    <cellStyle name="Accent2 6 2" xfId="10009" xr:uid="{00000000-0005-0000-0000-00008F250000}"/>
    <cellStyle name="Accent2 6 2 2" xfId="10010" xr:uid="{00000000-0005-0000-0000-000090250000}"/>
    <cellStyle name="Accent2 6 2 2 2" xfId="10011" xr:uid="{00000000-0005-0000-0000-000091250000}"/>
    <cellStyle name="Accent2 6 2 3" xfId="10012" xr:uid="{00000000-0005-0000-0000-000092250000}"/>
    <cellStyle name="Accent2 6 3" xfId="10013" xr:uid="{00000000-0005-0000-0000-000093250000}"/>
    <cellStyle name="Accent2 6 3 2" xfId="10014" xr:uid="{00000000-0005-0000-0000-000094250000}"/>
    <cellStyle name="Accent2 6 4" xfId="10015" xr:uid="{00000000-0005-0000-0000-000095250000}"/>
    <cellStyle name="Accent2 6 5" xfId="10016" xr:uid="{00000000-0005-0000-0000-000096250000}"/>
    <cellStyle name="Accent2 60" xfId="10017" xr:uid="{00000000-0005-0000-0000-000097250000}"/>
    <cellStyle name="Accent2 60 2" xfId="10018" xr:uid="{00000000-0005-0000-0000-000098250000}"/>
    <cellStyle name="Accent2 60 3" xfId="10019" xr:uid="{00000000-0005-0000-0000-000099250000}"/>
    <cellStyle name="Accent2 60 4" xfId="10020" xr:uid="{00000000-0005-0000-0000-00009A250000}"/>
    <cellStyle name="Accent2 61" xfId="10021" xr:uid="{00000000-0005-0000-0000-00009B250000}"/>
    <cellStyle name="Accent2 61 2" xfId="10022" xr:uid="{00000000-0005-0000-0000-00009C250000}"/>
    <cellStyle name="Accent2 61 3" xfId="10023" xr:uid="{00000000-0005-0000-0000-00009D250000}"/>
    <cellStyle name="Accent2 61 4" xfId="10024" xr:uid="{00000000-0005-0000-0000-00009E250000}"/>
    <cellStyle name="Accent2 62" xfId="10025" xr:uid="{00000000-0005-0000-0000-00009F250000}"/>
    <cellStyle name="Accent2 62 2" xfId="10026" xr:uid="{00000000-0005-0000-0000-0000A0250000}"/>
    <cellStyle name="Accent2 62 3" xfId="10027" xr:uid="{00000000-0005-0000-0000-0000A1250000}"/>
    <cellStyle name="Accent2 62 4" xfId="10028" xr:uid="{00000000-0005-0000-0000-0000A2250000}"/>
    <cellStyle name="Accent2 63" xfId="10029" xr:uid="{00000000-0005-0000-0000-0000A3250000}"/>
    <cellStyle name="Accent2 63 2" xfId="10030" xr:uid="{00000000-0005-0000-0000-0000A4250000}"/>
    <cellStyle name="Accent2 63 3" xfId="10031" xr:uid="{00000000-0005-0000-0000-0000A5250000}"/>
    <cellStyle name="Accent2 63 4" xfId="10032" xr:uid="{00000000-0005-0000-0000-0000A6250000}"/>
    <cellStyle name="Accent2 64" xfId="10033" xr:uid="{00000000-0005-0000-0000-0000A7250000}"/>
    <cellStyle name="Accent2 64 2" xfId="10034" xr:uid="{00000000-0005-0000-0000-0000A8250000}"/>
    <cellStyle name="Accent2 64 3" xfId="10035" xr:uid="{00000000-0005-0000-0000-0000A9250000}"/>
    <cellStyle name="Accent2 64 4" xfId="10036" xr:uid="{00000000-0005-0000-0000-0000AA250000}"/>
    <cellStyle name="Accent2 65" xfId="10037" xr:uid="{00000000-0005-0000-0000-0000AB250000}"/>
    <cellStyle name="Accent2 65 2" xfId="10038" xr:uid="{00000000-0005-0000-0000-0000AC250000}"/>
    <cellStyle name="Accent2 65 3" xfId="10039" xr:uid="{00000000-0005-0000-0000-0000AD250000}"/>
    <cellStyle name="Accent2 65 4" xfId="10040" xr:uid="{00000000-0005-0000-0000-0000AE250000}"/>
    <cellStyle name="Accent2 66" xfId="10041" xr:uid="{00000000-0005-0000-0000-0000AF250000}"/>
    <cellStyle name="Accent2 66 2" xfId="10042" xr:uid="{00000000-0005-0000-0000-0000B0250000}"/>
    <cellStyle name="Accent2 66 3" xfId="10043" xr:uid="{00000000-0005-0000-0000-0000B1250000}"/>
    <cellStyle name="Accent2 66 4" xfId="10044" xr:uid="{00000000-0005-0000-0000-0000B2250000}"/>
    <cellStyle name="Accent2 67" xfId="10045" xr:uid="{00000000-0005-0000-0000-0000B3250000}"/>
    <cellStyle name="Accent2 67 2" xfId="10046" xr:uid="{00000000-0005-0000-0000-0000B4250000}"/>
    <cellStyle name="Accent2 67 3" xfId="10047" xr:uid="{00000000-0005-0000-0000-0000B5250000}"/>
    <cellStyle name="Accent2 67 4" xfId="10048" xr:uid="{00000000-0005-0000-0000-0000B6250000}"/>
    <cellStyle name="Accent2 68" xfId="10049" xr:uid="{00000000-0005-0000-0000-0000B7250000}"/>
    <cellStyle name="Accent2 68 2" xfId="10050" xr:uid="{00000000-0005-0000-0000-0000B8250000}"/>
    <cellStyle name="Accent2 68 3" xfId="10051" xr:uid="{00000000-0005-0000-0000-0000B9250000}"/>
    <cellStyle name="Accent2 68 4" xfId="10052" xr:uid="{00000000-0005-0000-0000-0000BA250000}"/>
    <cellStyle name="Accent2 69" xfId="10053" xr:uid="{00000000-0005-0000-0000-0000BB250000}"/>
    <cellStyle name="Accent2 69 2" xfId="10054" xr:uid="{00000000-0005-0000-0000-0000BC250000}"/>
    <cellStyle name="Accent2 69 3" xfId="10055" xr:uid="{00000000-0005-0000-0000-0000BD250000}"/>
    <cellStyle name="Accent2 69 4" xfId="10056" xr:uid="{00000000-0005-0000-0000-0000BE250000}"/>
    <cellStyle name="Accent2 7" xfId="10057" xr:uid="{00000000-0005-0000-0000-0000BF250000}"/>
    <cellStyle name="Accent2 7 2" xfId="10058" xr:uid="{00000000-0005-0000-0000-0000C0250000}"/>
    <cellStyle name="Accent2 7 2 2" xfId="10059" xr:uid="{00000000-0005-0000-0000-0000C1250000}"/>
    <cellStyle name="Accent2 7 2 3" xfId="10060" xr:uid="{00000000-0005-0000-0000-0000C2250000}"/>
    <cellStyle name="Accent2 7 3" xfId="10061" xr:uid="{00000000-0005-0000-0000-0000C3250000}"/>
    <cellStyle name="Accent2 7 3 2" xfId="10062" xr:uid="{00000000-0005-0000-0000-0000C4250000}"/>
    <cellStyle name="Accent2 7 4" xfId="10063" xr:uid="{00000000-0005-0000-0000-0000C5250000}"/>
    <cellStyle name="Accent2 7 5" xfId="10064" xr:uid="{00000000-0005-0000-0000-0000C6250000}"/>
    <cellStyle name="Accent2 70" xfId="10065" xr:uid="{00000000-0005-0000-0000-0000C7250000}"/>
    <cellStyle name="Accent2 70 2" xfId="10066" xr:uid="{00000000-0005-0000-0000-0000C8250000}"/>
    <cellStyle name="Accent2 70 3" xfId="10067" xr:uid="{00000000-0005-0000-0000-0000C9250000}"/>
    <cellStyle name="Accent2 70 4" xfId="10068" xr:uid="{00000000-0005-0000-0000-0000CA250000}"/>
    <cellStyle name="Accent2 71" xfId="10069" xr:uid="{00000000-0005-0000-0000-0000CB250000}"/>
    <cellStyle name="Accent2 71 2" xfId="10070" xr:uid="{00000000-0005-0000-0000-0000CC250000}"/>
    <cellStyle name="Accent2 71 2 2" xfId="10071" xr:uid="{00000000-0005-0000-0000-0000CD250000}"/>
    <cellStyle name="Accent2 71 3" xfId="10072" xr:uid="{00000000-0005-0000-0000-0000CE250000}"/>
    <cellStyle name="Accent2 71 4" xfId="10073" xr:uid="{00000000-0005-0000-0000-0000CF250000}"/>
    <cellStyle name="Accent2 72" xfId="10074" xr:uid="{00000000-0005-0000-0000-0000D0250000}"/>
    <cellStyle name="Accent2 72 2" xfId="10075" xr:uid="{00000000-0005-0000-0000-0000D1250000}"/>
    <cellStyle name="Accent2 72 2 2" xfId="10076" xr:uid="{00000000-0005-0000-0000-0000D2250000}"/>
    <cellStyle name="Accent2 72 3" xfId="10077" xr:uid="{00000000-0005-0000-0000-0000D3250000}"/>
    <cellStyle name="Accent2 72 4" xfId="10078" xr:uid="{00000000-0005-0000-0000-0000D4250000}"/>
    <cellStyle name="Accent2 73" xfId="10079" xr:uid="{00000000-0005-0000-0000-0000D5250000}"/>
    <cellStyle name="Accent2 73 2" xfId="10080" xr:uid="{00000000-0005-0000-0000-0000D6250000}"/>
    <cellStyle name="Accent2 73 2 2" xfId="10081" xr:uid="{00000000-0005-0000-0000-0000D7250000}"/>
    <cellStyle name="Accent2 73 3" xfId="10082" xr:uid="{00000000-0005-0000-0000-0000D8250000}"/>
    <cellStyle name="Accent2 73 4" xfId="10083" xr:uid="{00000000-0005-0000-0000-0000D9250000}"/>
    <cellStyle name="Accent2 74" xfId="10084" xr:uid="{00000000-0005-0000-0000-0000DA250000}"/>
    <cellStyle name="Accent2 74 2" xfId="10085" xr:uid="{00000000-0005-0000-0000-0000DB250000}"/>
    <cellStyle name="Accent2 74 2 2" xfId="10086" xr:uid="{00000000-0005-0000-0000-0000DC250000}"/>
    <cellStyle name="Accent2 74 3" xfId="10087" xr:uid="{00000000-0005-0000-0000-0000DD250000}"/>
    <cellStyle name="Accent2 74 4" xfId="10088" xr:uid="{00000000-0005-0000-0000-0000DE250000}"/>
    <cellStyle name="Accent2 75" xfId="10089" xr:uid="{00000000-0005-0000-0000-0000DF250000}"/>
    <cellStyle name="Accent2 75 2" xfId="10090" xr:uid="{00000000-0005-0000-0000-0000E0250000}"/>
    <cellStyle name="Accent2 75 2 2" xfId="10091" xr:uid="{00000000-0005-0000-0000-0000E1250000}"/>
    <cellStyle name="Accent2 75 3" xfId="10092" xr:uid="{00000000-0005-0000-0000-0000E2250000}"/>
    <cellStyle name="Accent2 75 4" xfId="10093" xr:uid="{00000000-0005-0000-0000-0000E3250000}"/>
    <cellStyle name="Accent2 76" xfId="10094" xr:uid="{00000000-0005-0000-0000-0000E4250000}"/>
    <cellStyle name="Accent2 76 2" xfId="10095" xr:uid="{00000000-0005-0000-0000-0000E5250000}"/>
    <cellStyle name="Accent2 76 2 2" xfId="10096" xr:uid="{00000000-0005-0000-0000-0000E6250000}"/>
    <cellStyle name="Accent2 76 3" xfId="10097" xr:uid="{00000000-0005-0000-0000-0000E7250000}"/>
    <cellStyle name="Accent2 76 4" xfId="10098" xr:uid="{00000000-0005-0000-0000-0000E8250000}"/>
    <cellStyle name="Accent2 77" xfId="10099" xr:uid="{00000000-0005-0000-0000-0000E9250000}"/>
    <cellStyle name="Accent2 77 2" xfId="10100" xr:uid="{00000000-0005-0000-0000-0000EA250000}"/>
    <cellStyle name="Accent2 77 3" xfId="10101" xr:uid="{00000000-0005-0000-0000-0000EB250000}"/>
    <cellStyle name="Accent2 77 4" xfId="10102" xr:uid="{00000000-0005-0000-0000-0000EC250000}"/>
    <cellStyle name="Accent2 78" xfId="10103" xr:uid="{00000000-0005-0000-0000-0000ED250000}"/>
    <cellStyle name="Accent2 78 2" xfId="10104" xr:uid="{00000000-0005-0000-0000-0000EE250000}"/>
    <cellStyle name="Accent2 78 3" xfId="10105" xr:uid="{00000000-0005-0000-0000-0000EF250000}"/>
    <cellStyle name="Accent2 79" xfId="10106" xr:uid="{00000000-0005-0000-0000-0000F0250000}"/>
    <cellStyle name="Accent2 79 2" xfId="10107" xr:uid="{00000000-0005-0000-0000-0000F1250000}"/>
    <cellStyle name="Accent2 79 3" xfId="10108" xr:uid="{00000000-0005-0000-0000-0000F2250000}"/>
    <cellStyle name="Accent2 8" xfId="10109" xr:uid="{00000000-0005-0000-0000-0000F3250000}"/>
    <cellStyle name="Accent2 8 2" xfId="10110" xr:uid="{00000000-0005-0000-0000-0000F4250000}"/>
    <cellStyle name="Accent2 8 2 2" xfId="10111" xr:uid="{00000000-0005-0000-0000-0000F5250000}"/>
    <cellStyle name="Accent2 8 2 2 2" xfId="10112" xr:uid="{00000000-0005-0000-0000-0000F6250000}"/>
    <cellStyle name="Accent2 8 2 3" xfId="10113" xr:uid="{00000000-0005-0000-0000-0000F7250000}"/>
    <cellStyle name="Accent2 8 3" xfId="10114" xr:uid="{00000000-0005-0000-0000-0000F8250000}"/>
    <cellStyle name="Accent2 8 3 2" xfId="10115" xr:uid="{00000000-0005-0000-0000-0000F9250000}"/>
    <cellStyle name="Accent2 8 4" xfId="10116" xr:uid="{00000000-0005-0000-0000-0000FA250000}"/>
    <cellStyle name="Accent2 8 4 2" xfId="10117" xr:uid="{00000000-0005-0000-0000-0000FB250000}"/>
    <cellStyle name="Accent2 8 5" xfId="10118" xr:uid="{00000000-0005-0000-0000-0000FC250000}"/>
    <cellStyle name="Accent2 8 6" xfId="10119" xr:uid="{00000000-0005-0000-0000-0000FD250000}"/>
    <cellStyle name="Accent2 80" xfId="10120" xr:uid="{00000000-0005-0000-0000-0000FE250000}"/>
    <cellStyle name="Accent2 80 2" xfId="10121" xr:uid="{00000000-0005-0000-0000-0000FF250000}"/>
    <cellStyle name="Accent2 80 3" xfId="10122" xr:uid="{00000000-0005-0000-0000-000000260000}"/>
    <cellStyle name="Accent2 81" xfId="10123" xr:uid="{00000000-0005-0000-0000-000001260000}"/>
    <cellStyle name="Accent2 81 2" xfId="10124" xr:uid="{00000000-0005-0000-0000-000002260000}"/>
    <cellStyle name="Accent2 81 3" xfId="10125" xr:uid="{00000000-0005-0000-0000-000003260000}"/>
    <cellStyle name="Accent2 82" xfId="10126" xr:uid="{00000000-0005-0000-0000-000004260000}"/>
    <cellStyle name="Accent2 82 2" xfId="10127" xr:uid="{00000000-0005-0000-0000-000005260000}"/>
    <cellStyle name="Accent2 82 3" xfId="10128" xr:uid="{00000000-0005-0000-0000-000006260000}"/>
    <cellStyle name="Accent2 83" xfId="10129" xr:uid="{00000000-0005-0000-0000-000007260000}"/>
    <cellStyle name="Accent2 83 2" xfId="10130" xr:uid="{00000000-0005-0000-0000-000008260000}"/>
    <cellStyle name="Accent2 83 3" xfId="10131" xr:uid="{00000000-0005-0000-0000-000009260000}"/>
    <cellStyle name="Accent2 84" xfId="10132" xr:uid="{00000000-0005-0000-0000-00000A260000}"/>
    <cellStyle name="Accent2 84 2" xfId="10133" xr:uid="{00000000-0005-0000-0000-00000B260000}"/>
    <cellStyle name="Accent2 84 3" xfId="10134" xr:uid="{00000000-0005-0000-0000-00000C260000}"/>
    <cellStyle name="Accent2 85" xfId="10135" xr:uid="{00000000-0005-0000-0000-00000D260000}"/>
    <cellStyle name="Accent2 85 2" xfId="10136" xr:uid="{00000000-0005-0000-0000-00000E260000}"/>
    <cellStyle name="Accent2 85 3" xfId="10137" xr:uid="{00000000-0005-0000-0000-00000F260000}"/>
    <cellStyle name="Accent2 86" xfId="10138" xr:uid="{00000000-0005-0000-0000-000010260000}"/>
    <cellStyle name="Accent2 86 2" xfId="10139" xr:uid="{00000000-0005-0000-0000-000011260000}"/>
    <cellStyle name="Accent2 86 3" xfId="10140" xr:uid="{00000000-0005-0000-0000-000012260000}"/>
    <cellStyle name="Accent2 87" xfId="10141" xr:uid="{00000000-0005-0000-0000-000013260000}"/>
    <cellStyle name="Accent2 87 2" xfId="10142" xr:uid="{00000000-0005-0000-0000-000014260000}"/>
    <cellStyle name="Accent2 87 3" xfId="10143" xr:uid="{00000000-0005-0000-0000-000015260000}"/>
    <cellStyle name="Accent2 88" xfId="10144" xr:uid="{00000000-0005-0000-0000-000016260000}"/>
    <cellStyle name="Accent2 88 2" xfId="10145" xr:uid="{00000000-0005-0000-0000-000017260000}"/>
    <cellStyle name="Accent2 88 3" xfId="10146" xr:uid="{00000000-0005-0000-0000-000018260000}"/>
    <cellStyle name="Accent2 89" xfId="10147" xr:uid="{00000000-0005-0000-0000-000019260000}"/>
    <cellStyle name="Accent2 89 2" xfId="10148" xr:uid="{00000000-0005-0000-0000-00001A260000}"/>
    <cellStyle name="Accent2 89 3" xfId="10149" xr:uid="{00000000-0005-0000-0000-00001B260000}"/>
    <cellStyle name="Accent2 9" xfId="10150" xr:uid="{00000000-0005-0000-0000-00001C260000}"/>
    <cellStyle name="Accent2 9 2" xfId="10151" xr:uid="{00000000-0005-0000-0000-00001D260000}"/>
    <cellStyle name="Accent2 9 2 2" xfId="10152" xr:uid="{00000000-0005-0000-0000-00001E260000}"/>
    <cellStyle name="Accent2 9 2 3" xfId="10153" xr:uid="{00000000-0005-0000-0000-00001F260000}"/>
    <cellStyle name="Accent2 9 3" xfId="10154" xr:uid="{00000000-0005-0000-0000-000020260000}"/>
    <cellStyle name="Accent2 9 3 2" xfId="10155" xr:uid="{00000000-0005-0000-0000-000021260000}"/>
    <cellStyle name="Accent2 9 4" xfId="10156" xr:uid="{00000000-0005-0000-0000-000022260000}"/>
    <cellStyle name="Accent2 9 5" xfId="10157" xr:uid="{00000000-0005-0000-0000-000023260000}"/>
    <cellStyle name="Accent2 90" xfId="10158" xr:uid="{00000000-0005-0000-0000-000024260000}"/>
    <cellStyle name="Accent2 90 2" xfId="10159" xr:uid="{00000000-0005-0000-0000-000025260000}"/>
    <cellStyle name="Accent2 90 3" xfId="10160" xr:uid="{00000000-0005-0000-0000-000026260000}"/>
    <cellStyle name="Accent2 91" xfId="10161" xr:uid="{00000000-0005-0000-0000-000027260000}"/>
    <cellStyle name="Accent2 91 2" xfId="10162" xr:uid="{00000000-0005-0000-0000-000028260000}"/>
    <cellStyle name="Accent2 91 3" xfId="10163" xr:uid="{00000000-0005-0000-0000-000029260000}"/>
    <cellStyle name="Accent2 92" xfId="10164" xr:uid="{00000000-0005-0000-0000-00002A260000}"/>
    <cellStyle name="Accent2 92 2" xfId="10165" xr:uid="{00000000-0005-0000-0000-00002B260000}"/>
    <cellStyle name="Accent2 92 3" xfId="10166" xr:uid="{00000000-0005-0000-0000-00002C260000}"/>
    <cellStyle name="Accent2 93" xfId="10167" xr:uid="{00000000-0005-0000-0000-00002D260000}"/>
    <cellStyle name="Accent2 93 2" xfId="10168" xr:uid="{00000000-0005-0000-0000-00002E260000}"/>
    <cellStyle name="Accent2 93 3" xfId="10169" xr:uid="{00000000-0005-0000-0000-00002F260000}"/>
    <cellStyle name="Accent2 94" xfId="10170" xr:uid="{00000000-0005-0000-0000-000030260000}"/>
    <cellStyle name="Accent2 94 2" xfId="10171" xr:uid="{00000000-0005-0000-0000-000031260000}"/>
    <cellStyle name="Accent2 94 3" xfId="10172" xr:uid="{00000000-0005-0000-0000-000032260000}"/>
    <cellStyle name="Accent2 95" xfId="10173" xr:uid="{00000000-0005-0000-0000-000033260000}"/>
    <cellStyle name="Accent2 95 2" xfId="10174" xr:uid="{00000000-0005-0000-0000-000034260000}"/>
    <cellStyle name="Accent2 95 3" xfId="10175" xr:uid="{00000000-0005-0000-0000-000035260000}"/>
    <cellStyle name="Accent2 96" xfId="10176" xr:uid="{00000000-0005-0000-0000-000036260000}"/>
    <cellStyle name="Accent2 96 2" xfId="10177" xr:uid="{00000000-0005-0000-0000-000037260000}"/>
    <cellStyle name="Accent2 96 3" xfId="10178" xr:uid="{00000000-0005-0000-0000-000038260000}"/>
    <cellStyle name="Accent2 97" xfId="10179" xr:uid="{00000000-0005-0000-0000-000039260000}"/>
    <cellStyle name="Accent2 97 2" xfId="10180" xr:uid="{00000000-0005-0000-0000-00003A260000}"/>
    <cellStyle name="Accent2 97 3" xfId="10181" xr:uid="{00000000-0005-0000-0000-00003B260000}"/>
    <cellStyle name="Accent2 98" xfId="10182" xr:uid="{00000000-0005-0000-0000-00003C260000}"/>
    <cellStyle name="Accent2 98 2" xfId="10183" xr:uid="{00000000-0005-0000-0000-00003D260000}"/>
    <cellStyle name="Accent2 98 3" xfId="10184" xr:uid="{00000000-0005-0000-0000-00003E260000}"/>
    <cellStyle name="Accent2 99" xfId="10185" xr:uid="{00000000-0005-0000-0000-00003F260000}"/>
    <cellStyle name="Accent2 99 2" xfId="10186" xr:uid="{00000000-0005-0000-0000-000040260000}"/>
    <cellStyle name="Accent2 99 3" xfId="10187" xr:uid="{00000000-0005-0000-0000-000041260000}"/>
    <cellStyle name="Accent3 - 20%" xfId="10188" xr:uid="{00000000-0005-0000-0000-000042260000}"/>
    <cellStyle name="Accent3 - 20% 2" xfId="10189" xr:uid="{00000000-0005-0000-0000-000043260000}"/>
    <cellStyle name="Accent3 - 20% 2 2" xfId="10190" xr:uid="{00000000-0005-0000-0000-000044260000}"/>
    <cellStyle name="Accent3 - 20% 2 2 2" xfId="10191" xr:uid="{00000000-0005-0000-0000-000045260000}"/>
    <cellStyle name="Accent3 - 20% 2 2 3" xfId="10192" xr:uid="{00000000-0005-0000-0000-000046260000}"/>
    <cellStyle name="Accent3 - 20% 2 3" xfId="10193" xr:uid="{00000000-0005-0000-0000-000047260000}"/>
    <cellStyle name="Accent3 - 20% 2 3 2" xfId="10194" xr:uid="{00000000-0005-0000-0000-000048260000}"/>
    <cellStyle name="Accent3 - 20% 2 4" xfId="10195" xr:uid="{00000000-0005-0000-0000-000049260000}"/>
    <cellStyle name="Accent3 - 20% 2 5" xfId="10196" xr:uid="{00000000-0005-0000-0000-00004A260000}"/>
    <cellStyle name="Accent3 - 20% 3" xfId="10197" xr:uid="{00000000-0005-0000-0000-00004B260000}"/>
    <cellStyle name="Accent3 - 20% 3 2" xfId="10198" xr:uid="{00000000-0005-0000-0000-00004C260000}"/>
    <cellStyle name="Accent3 - 20% 3 2 2" xfId="10199" xr:uid="{00000000-0005-0000-0000-00004D260000}"/>
    <cellStyle name="Accent3 - 20% 3 3" xfId="10200" xr:uid="{00000000-0005-0000-0000-00004E260000}"/>
    <cellStyle name="Accent3 - 20% 4" xfId="10201" xr:uid="{00000000-0005-0000-0000-00004F260000}"/>
    <cellStyle name="Accent3 - 20% 4 2" xfId="10202" xr:uid="{00000000-0005-0000-0000-000050260000}"/>
    <cellStyle name="Accent3 - 20% 5" xfId="10203" xr:uid="{00000000-0005-0000-0000-000051260000}"/>
    <cellStyle name="Accent3 - 20% 5 2" xfId="10204" xr:uid="{00000000-0005-0000-0000-000052260000}"/>
    <cellStyle name="Accent3 - 20% 6" xfId="10205" xr:uid="{00000000-0005-0000-0000-000053260000}"/>
    <cellStyle name="Accent3 - 20% 7" xfId="10206" xr:uid="{00000000-0005-0000-0000-000054260000}"/>
    <cellStyle name="Accent3 - 20% 8" xfId="10207" xr:uid="{00000000-0005-0000-0000-000055260000}"/>
    <cellStyle name="Accent3 - 20% 9" xfId="10208" xr:uid="{00000000-0005-0000-0000-000056260000}"/>
    <cellStyle name="Accent3 - 40%" xfId="10209" xr:uid="{00000000-0005-0000-0000-000057260000}"/>
    <cellStyle name="Accent3 - 40% 2" xfId="10210" xr:uid="{00000000-0005-0000-0000-000058260000}"/>
    <cellStyle name="Accent3 - 40% 2 2" xfId="10211" xr:uid="{00000000-0005-0000-0000-000059260000}"/>
    <cellStyle name="Accent3 - 40% 2 2 2" xfId="10212" xr:uid="{00000000-0005-0000-0000-00005A260000}"/>
    <cellStyle name="Accent3 - 40% 2 2 3" xfId="10213" xr:uid="{00000000-0005-0000-0000-00005B260000}"/>
    <cellStyle name="Accent3 - 40% 2 3" xfId="10214" xr:uid="{00000000-0005-0000-0000-00005C260000}"/>
    <cellStyle name="Accent3 - 40% 2 3 2" xfId="10215" xr:uid="{00000000-0005-0000-0000-00005D260000}"/>
    <cellStyle name="Accent3 - 40% 2 4" xfId="10216" xr:uid="{00000000-0005-0000-0000-00005E260000}"/>
    <cellStyle name="Accent3 - 40% 2 5" xfId="10217" xr:uid="{00000000-0005-0000-0000-00005F260000}"/>
    <cellStyle name="Accent3 - 40% 3" xfId="10218" xr:uid="{00000000-0005-0000-0000-000060260000}"/>
    <cellStyle name="Accent3 - 40% 3 2" xfId="10219" xr:uid="{00000000-0005-0000-0000-000061260000}"/>
    <cellStyle name="Accent3 - 40% 3 2 2" xfId="10220" xr:uid="{00000000-0005-0000-0000-000062260000}"/>
    <cellStyle name="Accent3 - 40% 3 3" xfId="10221" xr:uid="{00000000-0005-0000-0000-000063260000}"/>
    <cellStyle name="Accent3 - 40% 4" xfId="10222" xr:uid="{00000000-0005-0000-0000-000064260000}"/>
    <cellStyle name="Accent3 - 40% 4 2" xfId="10223" xr:uid="{00000000-0005-0000-0000-000065260000}"/>
    <cellStyle name="Accent3 - 40% 5" xfId="10224" xr:uid="{00000000-0005-0000-0000-000066260000}"/>
    <cellStyle name="Accent3 - 40% 5 2" xfId="10225" xr:uid="{00000000-0005-0000-0000-000067260000}"/>
    <cellStyle name="Accent3 - 40% 6" xfId="10226" xr:uid="{00000000-0005-0000-0000-000068260000}"/>
    <cellStyle name="Accent3 - 40% 7" xfId="10227" xr:uid="{00000000-0005-0000-0000-000069260000}"/>
    <cellStyle name="Accent3 - 40% 8" xfId="10228" xr:uid="{00000000-0005-0000-0000-00006A260000}"/>
    <cellStyle name="Accent3 - 40% 9" xfId="10229" xr:uid="{00000000-0005-0000-0000-00006B260000}"/>
    <cellStyle name="Accent3 - 60%" xfId="10230" xr:uid="{00000000-0005-0000-0000-00006C260000}"/>
    <cellStyle name="Accent3 - 60% 2" xfId="10231" xr:uid="{00000000-0005-0000-0000-00006D260000}"/>
    <cellStyle name="Accent3 - 60% 2 2" xfId="10232" xr:uid="{00000000-0005-0000-0000-00006E260000}"/>
    <cellStyle name="Accent3 - 60% 2 2 2" xfId="10233" xr:uid="{00000000-0005-0000-0000-00006F260000}"/>
    <cellStyle name="Accent3 - 60% 2 2 3" xfId="10234" xr:uid="{00000000-0005-0000-0000-000070260000}"/>
    <cellStyle name="Accent3 - 60% 2 3" xfId="10235" xr:uid="{00000000-0005-0000-0000-000071260000}"/>
    <cellStyle name="Accent3 - 60% 2 3 2" xfId="10236" xr:uid="{00000000-0005-0000-0000-000072260000}"/>
    <cellStyle name="Accent3 - 60% 2 4" xfId="10237" xr:uid="{00000000-0005-0000-0000-000073260000}"/>
    <cellStyle name="Accent3 - 60% 2 5" xfId="10238" xr:uid="{00000000-0005-0000-0000-000074260000}"/>
    <cellStyle name="Accent3 - 60% 3" xfId="10239" xr:uid="{00000000-0005-0000-0000-000075260000}"/>
    <cellStyle name="Accent3 - 60% 3 2" xfId="10240" xr:uid="{00000000-0005-0000-0000-000076260000}"/>
    <cellStyle name="Accent3 - 60% 3 2 2" xfId="10241" xr:uid="{00000000-0005-0000-0000-000077260000}"/>
    <cellStyle name="Accent3 - 60% 3 3" xfId="10242" xr:uid="{00000000-0005-0000-0000-000078260000}"/>
    <cellStyle name="Accent3 - 60% 4" xfId="10243" xr:uid="{00000000-0005-0000-0000-000079260000}"/>
    <cellStyle name="Accent3 - 60% 4 2" xfId="10244" xr:uid="{00000000-0005-0000-0000-00007A260000}"/>
    <cellStyle name="Accent3 - 60% 5" xfId="10245" xr:uid="{00000000-0005-0000-0000-00007B260000}"/>
    <cellStyle name="Accent3 - 60% 5 2" xfId="10246" xr:uid="{00000000-0005-0000-0000-00007C260000}"/>
    <cellStyle name="Accent3 - 60% 6" xfId="10247" xr:uid="{00000000-0005-0000-0000-00007D260000}"/>
    <cellStyle name="Accent3 - 60% 7" xfId="10248" xr:uid="{00000000-0005-0000-0000-00007E260000}"/>
    <cellStyle name="Accent3 - 60% 8" xfId="10249" xr:uid="{00000000-0005-0000-0000-00007F260000}"/>
    <cellStyle name="Accent3 - 60% 9" xfId="10250" xr:uid="{00000000-0005-0000-0000-000080260000}"/>
    <cellStyle name="Accent3 10" xfId="10251" xr:uid="{00000000-0005-0000-0000-000081260000}"/>
    <cellStyle name="Accent3 10 2" xfId="10252" xr:uid="{00000000-0005-0000-0000-000082260000}"/>
    <cellStyle name="Accent3 10 2 2" xfId="10253" xr:uid="{00000000-0005-0000-0000-000083260000}"/>
    <cellStyle name="Accent3 10 2 3" xfId="10254" xr:uid="{00000000-0005-0000-0000-000084260000}"/>
    <cellStyle name="Accent3 10 3" xfId="10255" xr:uid="{00000000-0005-0000-0000-000085260000}"/>
    <cellStyle name="Accent3 10 3 2" xfId="10256" xr:uid="{00000000-0005-0000-0000-000086260000}"/>
    <cellStyle name="Accent3 10 4" xfId="10257" xr:uid="{00000000-0005-0000-0000-000087260000}"/>
    <cellStyle name="Accent3 10 5" xfId="10258" xr:uid="{00000000-0005-0000-0000-000088260000}"/>
    <cellStyle name="Accent3 10 6" xfId="10259" xr:uid="{00000000-0005-0000-0000-000089260000}"/>
    <cellStyle name="Accent3 10 7" xfId="10260" xr:uid="{00000000-0005-0000-0000-00008A260000}"/>
    <cellStyle name="Accent3 100" xfId="10261" xr:uid="{00000000-0005-0000-0000-00008B260000}"/>
    <cellStyle name="Accent3 100 2" xfId="10262" xr:uid="{00000000-0005-0000-0000-00008C260000}"/>
    <cellStyle name="Accent3 101" xfId="10263" xr:uid="{00000000-0005-0000-0000-00008D260000}"/>
    <cellStyle name="Accent3 101 2" xfId="10264" xr:uid="{00000000-0005-0000-0000-00008E260000}"/>
    <cellStyle name="Accent3 102" xfId="10265" xr:uid="{00000000-0005-0000-0000-00008F260000}"/>
    <cellStyle name="Accent3 102 2" xfId="10266" xr:uid="{00000000-0005-0000-0000-000090260000}"/>
    <cellStyle name="Accent3 103" xfId="10267" xr:uid="{00000000-0005-0000-0000-000091260000}"/>
    <cellStyle name="Accent3 103 2" xfId="10268" xr:uid="{00000000-0005-0000-0000-000092260000}"/>
    <cellStyle name="Accent3 104" xfId="10269" xr:uid="{00000000-0005-0000-0000-000093260000}"/>
    <cellStyle name="Accent3 104 2" xfId="10270" xr:uid="{00000000-0005-0000-0000-000094260000}"/>
    <cellStyle name="Accent3 105" xfId="10271" xr:uid="{00000000-0005-0000-0000-000095260000}"/>
    <cellStyle name="Accent3 105 2" xfId="10272" xr:uid="{00000000-0005-0000-0000-000096260000}"/>
    <cellStyle name="Accent3 106" xfId="10273" xr:uid="{00000000-0005-0000-0000-000097260000}"/>
    <cellStyle name="Accent3 106 2" xfId="10274" xr:uid="{00000000-0005-0000-0000-000098260000}"/>
    <cellStyle name="Accent3 107" xfId="10275" xr:uid="{00000000-0005-0000-0000-000099260000}"/>
    <cellStyle name="Accent3 107 2" xfId="10276" xr:uid="{00000000-0005-0000-0000-00009A260000}"/>
    <cellStyle name="Accent3 108" xfId="10277" xr:uid="{00000000-0005-0000-0000-00009B260000}"/>
    <cellStyle name="Accent3 108 2" xfId="10278" xr:uid="{00000000-0005-0000-0000-00009C260000}"/>
    <cellStyle name="Accent3 109" xfId="10279" xr:uid="{00000000-0005-0000-0000-00009D260000}"/>
    <cellStyle name="Accent3 109 2" xfId="10280" xr:uid="{00000000-0005-0000-0000-00009E260000}"/>
    <cellStyle name="Accent3 11" xfId="10281" xr:uid="{00000000-0005-0000-0000-00009F260000}"/>
    <cellStyle name="Accent3 11 2" xfId="10282" xr:uid="{00000000-0005-0000-0000-0000A0260000}"/>
    <cellStyle name="Accent3 11 2 2" xfId="10283" xr:uid="{00000000-0005-0000-0000-0000A1260000}"/>
    <cellStyle name="Accent3 11 2 3" xfId="10284" xr:uid="{00000000-0005-0000-0000-0000A2260000}"/>
    <cellStyle name="Accent3 11 3" xfId="10285" xr:uid="{00000000-0005-0000-0000-0000A3260000}"/>
    <cellStyle name="Accent3 11 3 2" xfId="10286" xr:uid="{00000000-0005-0000-0000-0000A4260000}"/>
    <cellStyle name="Accent3 11 4" xfId="10287" xr:uid="{00000000-0005-0000-0000-0000A5260000}"/>
    <cellStyle name="Accent3 11 5" xfId="10288" xr:uid="{00000000-0005-0000-0000-0000A6260000}"/>
    <cellStyle name="Accent3 11 6" xfId="10289" xr:uid="{00000000-0005-0000-0000-0000A7260000}"/>
    <cellStyle name="Accent3 11 7" xfId="10290" xr:uid="{00000000-0005-0000-0000-0000A8260000}"/>
    <cellStyle name="Accent3 11 8" xfId="10291" xr:uid="{00000000-0005-0000-0000-0000A9260000}"/>
    <cellStyle name="Accent3 110" xfId="10292" xr:uid="{00000000-0005-0000-0000-0000AA260000}"/>
    <cellStyle name="Accent3 110 2" xfId="10293" xr:uid="{00000000-0005-0000-0000-0000AB260000}"/>
    <cellStyle name="Accent3 111" xfId="10294" xr:uid="{00000000-0005-0000-0000-0000AC260000}"/>
    <cellStyle name="Accent3 112" xfId="10295" xr:uid="{00000000-0005-0000-0000-0000AD260000}"/>
    <cellStyle name="Accent3 113" xfId="10296" xr:uid="{00000000-0005-0000-0000-0000AE260000}"/>
    <cellStyle name="Accent3 114" xfId="10297" xr:uid="{00000000-0005-0000-0000-0000AF260000}"/>
    <cellStyle name="Accent3 115" xfId="10298" xr:uid="{00000000-0005-0000-0000-0000B0260000}"/>
    <cellStyle name="Accent3 116" xfId="10299" xr:uid="{00000000-0005-0000-0000-0000B1260000}"/>
    <cellStyle name="Accent3 117" xfId="10300" xr:uid="{00000000-0005-0000-0000-0000B2260000}"/>
    <cellStyle name="Accent3 118" xfId="10301" xr:uid="{00000000-0005-0000-0000-0000B3260000}"/>
    <cellStyle name="Accent3 119" xfId="10302" xr:uid="{00000000-0005-0000-0000-0000B4260000}"/>
    <cellStyle name="Accent3 12" xfId="10303" xr:uid="{00000000-0005-0000-0000-0000B5260000}"/>
    <cellStyle name="Accent3 12 2" xfId="10304" xr:uid="{00000000-0005-0000-0000-0000B6260000}"/>
    <cellStyle name="Accent3 12 2 2" xfId="10305" xr:uid="{00000000-0005-0000-0000-0000B7260000}"/>
    <cellStyle name="Accent3 12 2 3" xfId="10306" xr:uid="{00000000-0005-0000-0000-0000B8260000}"/>
    <cellStyle name="Accent3 12 3" xfId="10307" xr:uid="{00000000-0005-0000-0000-0000B9260000}"/>
    <cellStyle name="Accent3 12 3 2" xfId="10308" xr:uid="{00000000-0005-0000-0000-0000BA260000}"/>
    <cellStyle name="Accent3 12 4" xfId="10309" xr:uid="{00000000-0005-0000-0000-0000BB260000}"/>
    <cellStyle name="Accent3 12 5" xfId="10310" xr:uid="{00000000-0005-0000-0000-0000BC260000}"/>
    <cellStyle name="Accent3 12 6" xfId="10311" xr:uid="{00000000-0005-0000-0000-0000BD260000}"/>
    <cellStyle name="Accent3 120" xfId="10312" xr:uid="{00000000-0005-0000-0000-0000BE260000}"/>
    <cellStyle name="Accent3 121" xfId="10313" xr:uid="{00000000-0005-0000-0000-0000BF260000}"/>
    <cellStyle name="Accent3 122" xfId="10314" xr:uid="{00000000-0005-0000-0000-0000C0260000}"/>
    <cellStyle name="Accent3 123" xfId="10315" xr:uid="{00000000-0005-0000-0000-0000C1260000}"/>
    <cellStyle name="Accent3 124" xfId="10316" xr:uid="{00000000-0005-0000-0000-0000C2260000}"/>
    <cellStyle name="Accent3 125" xfId="10317" xr:uid="{00000000-0005-0000-0000-0000C3260000}"/>
    <cellStyle name="Accent3 126" xfId="10318" xr:uid="{00000000-0005-0000-0000-0000C4260000}"/>
    <cellStyle name="Accent3 127" xfId="10319" xr:uid="{00000000-0005-0000-0000-0000C5260000}"/>
    <cellStyle name="Accent3 128" xfId="10320" xr:uid="{00000000-0005-0000-0000-0000C6260000}"/>
    <cellStyle name="Accent3 129" xfId="10321" xr:uid="{00000000-0005-0000-0000-0000C7260000}"/>
    <cellStyle name="Accent3 13" xfId="10322" xr:uid="{00000000-0005-0000-0000-0000C8260000}"/>
    <cellStyle name="Accent3 13 2" xfId="10323" xr:uid="{00000000-0005-0000-0000-0000C9260000}"/>
    <cellStyle name="Accent3 13 2 2" xfId="10324" xr:uid="{00000000-0005-0000-0000-0000CA260000}"/>
    <cellStyle name="Accent3 13 2 3" xfId="10325" xr:uid="{00000000-0005-0000-0000-0000CB260000}"/>
    <cellStyle name="Accent3 13 3" xfId="10326" xr:uid="{00000000-0005-0000-0000-0000CC260000}"/>
    <cellStyle name="Accent3 13 3 2" xfId="10327" xr:uid="{00000000-0005-0000-0000-0000CD260000}"/>
    <cellStyle name="Accent3 13 4" xfId="10328" xr:uid="{00000000-0005-0000-0000-0000CE260000}"/>
    <cellStyle name="Accent3 13 5" xfId="10329" xr:uid="{00000000-0005-0000-0000-0000CF260000}"/>
    <cellStyle name="Accent3 13 6" xfId="10330" xr:uid="{00000000-0005-0000-0000-0000D0260000}"/>
    <cellStyle name="Accent3 130" xfId="10331" xr:uid="{00000000-0005-0000-0000-0000D1260000}"/>
    <cellStyle name="Accent3 131" xfId="10332" xr:uid="{00000000-0005-0000-0000-0000D2260000}"/>
    <cellStyle name="Accent3 132" xfId="10333" xr:uid="{00000000-0005-0000-0000-0000D3260000}"/>
    <cellStyle name="Accent3 133" xfId="10334" xr:uid="{00000000-0005-0000-0000-0000D4260000}"/>
    <cellStyle name="Accent3 134" xfId="10335" xr:uid="{00000000-0005-0000-0000-0000D5260000}"/>
    <cellStyle name="Accent3 135" xfId="10336" xr:uid="{00000000-0005-0000-0000-0000D6260000}"/>
    <cellStyle name="Accent3 136" xfId="10337" xr:uid="{00000000-0005-0000-0000-0000D7260000}"/>
    <cellStyle name="Accent3 137" xfId="10338" xr:uid="{00000000-0005-0000-0000-0000D8260000}"/>
    <cellStyle name="Accent3 138" xfId="10339" xr:uid="{00000000-0005-0000-0000-0000D9260000}"/>
    <cellStyle name="Accent3 139" xfId="10340" xr:uid="{00000000-0005-0000-0000-0000DA260000}"/>
    <cellStyle name="Accent3 14" xfId="10341" xr:uid="{00000000-0005-0000-0000-0000DB260000}"/>
    <cellStyle name="Accent3 14 2" xfId="10342" xr:uid="{00000000-0005-0000-0000-0000DC260000}"/>
    <cellStyle name="Accent3 14 2 2" xfId="10343" xr:uid="{00000000-0005-0000-0000-0000DD260000}"/>
    <cellStyle name="Accent3 14 2 3" xfId="10344" xr:uid="{00000000-0005-0000-0000-0000DE260000}"/>
    <cellStyle name="Accent3 14 3" xfId="10345" xr:uid="{00000000-0005-0000-0000-0000DF260000}"/>
    <cellStyle name="Accent3 14 3 2" xfId="10346" xr:uid="{00000000-0005-0000-0000-0000E0260000}"/>
    <cellStyle name="Accent3 14 4" xfId="10347" xr:uid="{00000000-0005-0000-0000-0000E1260000}"/>
    <cellStyle name="Accent3 14 5" xfId="10348" xr:uid="{00000000-0005-0000-0000-0000E2260000}"/>
    <cellStyle name="Accent3 14 6" xfId="10349" xr:uid="{00000000-0005-0000-0000-0000E3260000}"/>
    <cellStyle name="Accent3 140" xfId="10350" xr:uid="{00000000-0005-0000-0000-0000E4260000}"/>
    <cellStyle name="Accent3 141" xfId="10351" xr:uid="{00000000-0005-0000-0000-0000E5260000}"/>
    <cellStyle name="Accent3 142" xfId="10352" xr:uid="{00000000-0005-0000-0000-0000E6260000}"/>
    <cellStyle name="Accent3 143" xfId="10353" xr:uid="{00000000-0005-0000-0000-0000E7260000}"/>
    <cellStyle name="Accent3 144" xfId="10354" xr:uid="{00000000-0005-0000-0000-0000E8260000}"/>
    <cellStyle name="Accent3 145" xfId="10355" xr:uid="{00000000-0005-0000-0000-0000E9260000}"/>
    <cellStyle name="Accent3 146" xfId="10356" xr:uid="{00000000-0005-0000-0000-0000EA260000}"/>
    <cellStyle name="Accent3 147" xfId="10357" xr:uid="{00000000-0005-0000-0000-0000EB260000}"/>
    <cellStyle name="Accent3 148" xfId="10358" xr:uid="{00000000-0005-0000-0000-0000EC260000}"/>
    <cellStyle name="Accent3 149" xfId="10359" xr:uid="{00000000-0005-0000-0000-0000ED260000}"/>
    <cellStyle name="Accent3 15" xfId="10360" xr:uid="{00000000-0005-0000-0000-0000EE260000}"/>
    <cellStyle name="Accent3 15 2" xfId="10361" xr:uid="{00000000-0005-0000-0000-0000EF260000}"/>
    <cellStyle name="Accent3 15 2 2" xfId="10362" xr:uid="{00000000-0005-0000-0000-0000F0260000}"/>
    <cellStyle name="Accent3 15 2 3" xfId="10363" xr:uid="{00000000-0005-0000-0000-0000F1260000}"/>
    <cellStyle name="Accent3 15 3" xfId="10364" xr:uid="{00000000-0005-0000-0000-0000F2260000}"/>
    <cellStyle name="Accent3 15 3 2" xfId="10365" xr:uid="{00000000-0005-0000-0000-0000F3260000}"/>
    <cellStyle name="Accent3 15 4" xfId="10366" xr:uid="{00000000-0005-0000-0000-0000F4260000}"/>
    <cellStyle name="Accent3 15 5" xfId="10367" xr:uid="{00000000-0005-0000-0000-0000F5260000}"/>
    <cellStyle name="Accent3 15 6" xfId="10368" xr:uid="{00000000-0005-0000-0000-0000F6260000}"/>
    <cellStyle name="Accent3 150" xfId="10369" xr:uid="{00000000-0005-0000-0000-0000F7260000}"/>
    <cellStyle name="Accent3 151" xfId="10370" xr:uid="{00000000-0005-0000-0000-0000F8260000}"/>
    <cellStyle name="Accent3 152" xfId="10371" xr:uid="{00000000-0005-0000-0000-0000F9260000}"/>
    <cellStyle name="Accent3 153" xfId="10372" xr:uid="{00000000-0005-0000-0000-0000FA260000}"/>
    <cellStyle name="Accent3 154" xfId="10373" xr:uid="{00000000-0005-0000-0000-0000FB260000}"/>
    <cellStyle name="Accent3 155" xfId="10374" xr:uid="{00000000-0005-0000-0000-0000FC260000}"/>
    <cellStyle name="Accent3 156" xfId="10375" xr:uid="{00000000-0005-0000-0000-0000FD260000}"/>
    <cellStyle name="Accent3 157" xfId="10376" xr:uid="{00000000-0005-0000-0000-0000FE260000}"/>
    <cellStyle name="Accent3 158" xfId="10377" xr:uid="{00000000-0005-0000-0000-0000FF260000}"/>
    <cellStyle name="Accent3 159" xfId="10378" xr:uid="{00000000-0005-0000-0000-000000270000}"/>
    <cellStyle name="Accent3 16" xfId="10379" xr:uid="{00000000-0005-0000-0000-000001270000}"/>
    <cellStyle name="Accent3 16 2" xfId="10380" xr:uid="{00000000-0005-0000-0000-000002270000}"/>
    <cellStyle name="Accent3 16 2 2" xfId="10381" xr:uid="{00000000-0005-0000-0000-000003270000}"/>
    <cellStyle name="Accent3 16 2 3" xfId="10382" xr:uid="{00000000-0005-0000-0000-000004270000}"/>
    <cellStyle name="Accent3 16 3" xfId="10383" xr:uid="{00000000-0005-0000-0000-000005270000}"/>
    <cellStyle name="Accent3 16 3 2" xfId="10384" xr:uid="{00000000-0005-0000-0000-000006270000}"/>
    <cellStyle name="Accent3 16 4" xfId="10385" xr:uid="{00000000-0005-0000-0000-000007270000}"/>
    <cellStyle name="Accent3 16 5" xfId="10386" xr:uid="{00000000-0005-0000-0000-000008270000}"/>
    <cellStyle name="Accent3 16 6" xfId="10387" xr:uid="{00000000-0005-0000-0000-000009270000}"/>
    <cellStyle name="Accent3 160" xfId="10388" xr:uid="{00000000-0005-0000-0000-00000A270000}"/>
    <cellStyle name="Accent3 161" xfId="10389" xr:uid="{00000000-0005-0000-0000-00000B270000}"/>
    <cellStyle name="Accent3 162" xfId="10390" xr:uid="{00000000-0005-0000-0000-00000C270000}"/>
    <cellStyle name="Accent3 163" xfId="10391" xr:uid="{00000000-0005-0000-0000-00000D270000}"/>
    <cellStyle name="Accent3 164" xfId="10392" xr:uid="{00000000-0005-0000-0000-00000E270000}"/>
    <cellStyle name="Accent3 165" xfId="10393" xr:uid="{00000000-0005-0000-0000-00000F270000}"/>
    <cellStyle name="Accent3 166" xfId="10394" xr:uid="{00000000-0005-0000-0000-000010270000}"/>
    <cellStyle name="Accent3 167" xfId="10395" xr:uid="{00000000-0005-0000-0000-000011270000}"/>
    <cellStyle name="Accent3 168" xfId="10396" xr:uid="{00000000-0005-0000-0000-000012270000}"/>
    <cellStyle name="Accent3 169" xfId="10397" xr:uid="{00000000-0005-0000-0000-000013270000}"/>
    <cellStyle name="Accent3 17" xfId="10398" xr:uid="{00000000-0005-0000-0000-000014270000}"/>
    <cellStyle name="Accent3 17 2" xfId="10399" xr:uid="{00000000-0005-0000-0000-000015270000}"/>
    <cellStyle name="Accent3 17 2 2" xfId="10400" xr:uid="{00000000-0005-0000-0000-000016270000}"/>
    <cellStyle name="Accent3 17 2 3" xfId="10401" xr:uid="{00000000-0005-0000-0000-000017270000}"/>
    <cellStyle name="Accent3 17 3" xfId="10402" xr:uid="{00000000-0005-0000-0000-000018270000}"/>
    <cellStyle name="Accent3 17 3 2" xfId="10403" xr:uid="{00000000-0005-0000-0000-000019270000}"/>
    <cellStyle name="Accent3 17 4" xfId="10404" xr:uid="{00000000-0005-0000-0000-00001A270000}"/>
    <cellStyle name="Accent3 17 5" xfId="10405" xr:uid="{00000000-0005-0000-0000-00001B270000}"/>
    <cellStyle name="Accent3 17 6" xfId="10406" xr:uid="{00000000-0005-0000-0000-00001C270000}"/>
    <cellStyle name="Accent3 170" xfId="10407" xr:uid="{00000000-0005-0000-0000-00001D270000}"/>
    <cellStyle name="Accent3 171" xfId="10408" xr:uid="{00000000-0005-0000-0000-00001E270000}"/>
    <cellStyle name="Accent3 172" xfId="10409" xr:uid="{00000000-0005-0000-0000-00001F270000}"/>
    <cellStyle name="Accent3 173" xfId="10410" xr:uid="{00000000-0005-0000-0000-000020270000}"/>
    <cellStyle name="Accent3 174" xfId="10411" xr:uid="{00000000-0005-0000-0000-000021270000}"/>
    <cellStyle name="Accent3 175" xfId="10412" xr:uid="{00000000-0005-0000-0000-000022270000}"/>
    <cellStyle name="Accent3 176" xfId="10413" xr:uid="{00000000-0005-0000-0000-000023270000}"/>
    <cellStyle name="Accent3 177" xfId="10414" xr:uid="{00000000-0005-0000-0000-000024270000}"/>
    <cellStyle name="Accent3 178" xfId="10415" xr:uid="{00000000-0005-0000-0000-000025270000}"/>
    <cellStyle name="Accent3 179" xfId="10416" xr:uid="{00000000-0005-0000-0000-000026270000}"/>
    <cellStyle name="Accent3 18" xfId="10417" xr:uid="{00000000-0005-0000-0000-000027270000}"/>
    <cellStyle name="Accent3 18 2" xfId="10418" xr:uid="{00000000-0005-0000-0000-000028270000}"/>
    <cellStyle name="Accent3 18 2 2" xfId="10419" xr:uid="{00000000-0005-0000-0000-000029270000}"/>
    <cellStyle name="Accent3 18 2 3" xfId="10420" xr:uid="{00000000-0005-0000-0000-00002A270000}"/>
    <cellStyle name="Accent3 18 3" xfId="10421" xr:uid="{00000000-0005-0000-0000-00002B270000}"/>
    <cellStyle name="Accent3 18 3 2" xfId="10422" xr:uid="{00000000-0005-0000-0000-00002C270000}"/>
    <cellStyle name="Accent3 18 4" xfId="10423" xr:uid="{00000000-0005-0000-0000-00002D270000}"/>
    <cellStyle name="Accent3 18 5" xfId="10424" xr:uid="{00000000-0005-0000-0000-00002E270000}"/>
    <cellStyle name="Accent3 180" xfId="10425" xr:uid="{00000000-0005-0000-0000-00002F270000}"/>
    <cellStyle name="Accent3 181" xfId="10426" xr:uid="{00000000-0005-0000-0000-000030270000}"/>
    <cellStyle name="Accent3 182" xfId="10427" xr:uid="{00000000-0005-0000-0000-000031270000}"/>
    <cellStyle name="Accent3 183" xfId="10428" xr:uid="{00000000-0005-0000-0000-000032270000}"/>
    <cellStyle name="Accent3 184" xfId="10429" xr:uid="{00000000-0005-0000-0000-000033270000}"/>
    <cellStyle name="Accent3 185" xfId="10430" xr:uid="{00000000-0005-0000-0000-000034270000}"/>
    <cellStyle name="Accent3 186" xfId="10431" xr:uid="{00000000-0005-0000-0000-000035270000}"/>
    <cellStyle name="Accent3 187" xfId="10432" xr:uid="{00000000-0005-0000-0000-000036270000}"/>
    <cellStyle name="Accent3 188" xfId="10433" xr:uid="{00000000-0005-0000-0000-000037270000}"/>
    <cellStyle name="Accent3 189" xfId="10434" xr:uid="{00000000-0005-0000-0000-000038270000}"/>
    <cellStyle name="Accent3 19" xfId="10435" xr:uid="{00000000-0005-0000-0000-000039270000}"/>
    <cellStyle name="Accent3 19 2" xfId="10436" xr:uid="{00000000-0005-0000-0000-00003A270000}"/>
    <cellStyle name="Accent3 19 2 2" xfId="10437" xr:uid="{00000000-0005-0000-0000-00003B270000}"/>
    <cellStyle name="Accent3 19 2 3" xfId="10438" xr:uid="{00000000-0005-0000-0000-00003C270000}"/>
    <cellStyle name="Accent3 19 3" xfId="10439" xr:uid="{00000000-0005-0000-0000-00003D270000}"/>
    <cellStyle name="Accent3 19 3 2" xfId="10440" xr:uid="{00000000-0005-0000-0000-00003E270000}"/>
    <cellStyle name="Accent3 19 4" xfId="10441" xr:uid="{00000000-0005-0000-0000-00003F270000}"/>
    <cellStyle name="Accent3 19 5" xfId="10442" xr:uid="{00000000-0005-0000-0000-000040270000}"/>
    <cellStyle name="Accent3 2" xfId="10443" xr:uid="{00000000-0005-0000-0000-000041270000}"/>
    <cellStyle name="Accent3 2 10" xfId="10444" xr:uid="{00000000-0005-0000-0000-000042270000}"/>
    <cellStyle name="Accent3 2 11" xfId="10445" xr:uid="{00000000-0005-0000-0000-000043270000}"/>
    <cellStyle name="Accent3 2 2" xfId="10446" xr:uid="{00000000-0005-0000-0000-000044270000}"/>
    <cellStyle name="Accent3 2 2 2" xfId="10447" xr:uid="{00000000-0005-0000-0000-000045270000}"/>
    <cellStyle name="Accent3 2 2 2 2" xfId="10448" xr:uid="{00000000-0005-0000-0000-000046270000}"/>
    <cellStyle name="Accent3 2 2 2 3" xfId="10449" xr:uid="{00000000-0005-0000-0000-000047270000}"/>
    <cellStyle name="Accent3 2 2 2 4" xfId="10450" xr:uid="{00000000-0005-0000-0000-000048270000}"/>
    <cellStyle name="Accent3 2 2 3" xfId="10451" xr:uid="{00000000-0005-0000-0000-000049270000}"/>
    <cellStyle name="Accent3 2 2 4" xfId="10452" xr:uid="{00000000-0005-0000-0000-00004A270000}"/>
    <cellStyle name="Accent3 2 2 5" xfId="10453" xr:uid="{00000000-0005-0000-0000-00004B270000}"/>
    <cellStyle name="Accent3 2 2 6" xfId="10454" xr:uid="{00000000-0005-0000-0000-00004C270000}"/>
    <cellStyle name="Accent3 2 3" xfId="10455" xr:uid="{00000000-0005-0000-0000-00004D270000}"/>
    <cellStyle name="Accent3 2 3 2" xfId="10456" xr:uid="{00000000-0005-0000-0000-00004E270000}"/>
    <cellStyle name="Accent3 2 3 3" xfId="10457" xr:uid="{00000000-0005-0000-0000-00004F270000}"/>
    <cellStyle name="Accent3 2 3 4" xfId="10458" xr:uid="{00000000-0005-0000-0000-000050270000}"/>
    <cellStyle name="Accent3 2 3 5" xfId="10459" xr:uid="{00000000-0005-0000-0000-000051270000}"/>
    <cellStyle name="Accent3 2 4" xfId="10460" xr:uid="{00000000-0005-0000-0000-000052270000}"/>
    <cellStyle name="Accent3 2 4 2" xfId="10461" xr:uid="{00000000-0005-0000-0000-000053270000}"/>
    <cellStyle name="Accent3 2 4 3" xfId="10462" xr:uid="{00000000-0005-0000-0000-000054270000}"/>
    <cellStyle name="Accent3 2 5" xfId="10463" xr:uid="{00000000-0005-0000-0000-000055270000}"/>
    <cellStyle name="Accent3 2 5 2" xfId="10464" xr:uid="{00000000-0005-0000-0000-000056270000}"/>
    <cellStyle name="Accent3 2 6" xfId="10465" xr:uid="{00000000-0005-0000-0000-000057270000}"/>
    <cellStyle name="Accent3 2 6 2" xfId="10466" xr:uid="{00000000-0005-0000-0000-000058270000}"/>
    <cellStyle name="Accent3 2 7" xfId="10467" xr:uid="{00000000-0005-0000-0000-000059270000}"/>
    <cellStyle name="Accent3 2 7 2" xfId="10468" xr:uid="{00000000-0005-0000-0000-00005A270000}"/>
    <cellStyle name="Accent3 2 8" xfId="10469" xr:uid="{00000000-0005-0000-0000-00005B270000}"/>
    <cellStyle name="Accent3 2 9" xfId="10470" xr:uid="{00000000-0005-0000-0000-00005C270000}"/>
    <cellStyle name="Accent3 20" xfId="10471" xr:uid="{00000000-0005-0000-0000-00005D270000}"/>
    <cellStyle name="Accent3 20 2" xfId="10472" xr:uid="{00000000-0005-0000-0000-00005E270000}"/>
    <cellStyle name="Accent3 20 2 2" xfId="10473" xr:uid="{00000000-0005-0000-0000-00005F270000}"/>
    <cellStyle name="Accent3 20 2 3" xfId="10474" xr:uid="{00000000-0005-0000-0000-000060270000}"/>
    <cellStyle name="Accent3 20 3" xfId="10475" xr:uid="{00000000-0005-0000-0000-000061270000}"/>
    <cellStyle name="Accent3 20 3 2" xfId="10476" xr:uid="{00000000-0005-0000-0000-000062270000}"/>
    <cellStyle name="Accent3 20 4" xfId="10477" xr:uid="{00000000-0005-0000-0000-000063270000}"/>
    <cellStyle name="Accent3 20 5" xfId="10478" xr:uid="{00000000-0005-0000-0000-000064270000}"/>
    <cellStyle name="Accent3 20 6" xfId="10479" xr:uid="{00000000-0005-0000-0000-000065270000}"/>
    <cellStyle name="Accent3 21" xfId="10480" xr:uid="{00000000-0005-0000-0000-000066270000}"/>
    <cellStyle name="Accent3 21 2" xfId="10481" xr:uid="{00000000-0005-0000-0000-000067270000}"/>
    <cellStyle name="Accent3 21 2 2" xfId="10482" xr:uid="{00000000-0005-0000-0000-000068270000}"/>
    <cellStyle name="Accent3 21 2 3" xfId="10483" xr:uid="{00000000-0005-0000-0000-000069270000}"/>
    <cellStyle name="Accent3 21 3" xfId="10484" xr:uid="{00000000-0005-0000-0000-00006A270000}"/>
    <cellStyle name="Accent3 21 3 2" xfId="10485" xr:uid="{00000000-0005-0000-0000-00006B270000}"/>
    <cellStyle name="Accent3 21 4" xfId="10486" xr:uid="{00000000-0005-0000-0000-00006C270000}"/>
    <cellStyle name="Accent3 21 5" xfId="10487" xr:uid="{00000000-0005-0000-0000-00006D270000}"/>
    <cellStyle name="Accent3 21 6" xfId="10488" xr:uid="{00000000-0005-0000-0000-00006E270000}"/>
    <cellStyle name="Accent3 22" xfId="10489" xr:uid="{00000000-0005-0000-0000-00006F270000}"/>
    <cellStyle name="Accent3 22 2" xfId="10490" xr:uid="{00000000-0005-0000-0000-000070270000}"/>
    <cellStyle name="Accent3 22 2 2" xfId="10491" xr:uid="{00000000-0005-0000-0000-000071270000}"/>
    <cellStyle name="Accent3 22 2 3" xfId="10492" xr:uid="{00000000-0005-0000-0000-000072270000}"/>
    <cellStyle name="Accent3 22 3" xfId="10493" xr:uid="{00000000-0005-0000-0000-000073270000}"/>
    <cellStyle name="Accent3 22 3 2" xfId="10494" xr:uid="{00000000-0005-0000-0000-000074270000}"/>
    <cellStyle name="Accent3 22 4" xfId="10495" xr:uid="{00000000-0005-0000-0000-000075270000}"/>
    <cellStyle name="Accent3 22 5" xfId="10496" xr:uid="{00000000-0005-0000-0000-000076270000}"/>
    <cellStyle name="Accent3 22 6" xfId="10497" xr:uid="{00000000-0005-0000-0000-000077270000}"/>
    <cellStyle name="Accent3 23" xfId="10498" xr:uid="{00000000-0005-0000-0000-000078270000}"/>
    <cellStyle name="Accent3 23 2" xfId="10499" xr:uid="{00000000-0005-0000-0000-000079270000}"/>
    <cellStyle name="Accent3 23 2 2" xfId="10500" xr:uid="{00000000-0005-0000-0000-00007A270000}"/>
    <cellStyle name="Accent3 23 2 3" xfId="10501" xr:uid="{00000000-0005-0000-0000-00007B270000}"/>
    <cellStyle name="Accent3 23 3" xfId="10502" xr:uid="{00000000-0005-0000-0000-00007C270000}"/>
    <cellStyle name="Accent3 23 3 2" xfId="10503" xr:uid="{00000000-0005-0000-0000-00007D270000}"/>
    <cellStyle name="Accent3 23 4" xfId="10504" xr:uid="{00000000-0005-0000-0000-00007E270000}"/>
    <cellStyle name="Accent3 23 5" xfId="10505" xr:uid="{00000000-0005-0000-0000-00007F270000}"/>
    <cellStyle name="Accent3 23 6" xfId="10506" xr:uid="{00000000-0005-0000-0000-000080270000}"/>
    <cellStyle name="Accent3 24" xfId="10507" xr:uid="{00000000-0005-0000-0000-000081270000}"/>
    <cellStyle name="Accent3 24 2" xfId="10508" xr:uid="{00000000-0005-0000-0000-000082270000}"/>
    <cellStyle name="Accent3 24 2 2" xfId="10509" xr:uid="{00000000-0005-0000-0000-000083270000}"/>
    <cellStyle name="Accent3 24 2 3" xfId="10510" xr:uid="{00000000-0005-0000-0000-000084270000}"/>
    <cellStyle name="Accent3 24 3" xfId="10511" xr:uid="{00000000-0005-0000-0000-000085270000}"/>
    <cellStyle name="Accent3 24 3 2" xfId="10512" xr:uid="{00000000-0005-0000-0000-000086270000}"/>
    <cellStyle name="Accent3 24 4" xfId="10513" xr:uid="{00000000-0005-0000-0000-000087270000}"/>
    <cellStyle name="Accent3 24 5" xfId="10514" xr:uid="{00000000-0005-0000-0000-000088270000}"/>
    <cellStyle name="Accent3 24 6" xfId="10515" xr:uid="{00000000-0005-0000-0000-000089270000}"/>
    <cellStyle name="Accent3 25" xfId="10516" xr:uid="{00000000-0005-0000-0000-00008A270000}"/>
    <cellStyle name="Accent3 25 2" xfId="10517" xr:uid="{00000000-0005-0000-0000-00008B270000}"/>
    <cellStyle name="Accent3 25 2 2" xfId="10518" xr:uid="{00000000-0005-0000-0000-00008C270000}"/>
    <cellStyle name="Accent3 25 2 3" xfId="10519" xr:uid="{00000000-0005-0000-0000-00008D270000}"/>
    <cellStyle name="Accent3 25 3" xfId="10520" xr:uid="{00000000-0005-0000-0000-00008E270000}"/>
    <cellStyle name="Accent3 25 3 2" xfId="10521" xr:uid="{00000000-0005-0000-0000-00008F270000}"/>
    <cellStyle name="Accent3 25 4" xfId="10522" xr:uid="{00000000-0005-0000-0000-000090270000}"/>
    <cellStyle name="Accent3 25 5" xfId="10523" xr:uid="{00000000-0005-0000-0000-000091270000}"/>
    <cellStyle name="Accent3 25 6" xfId="10524" xr:uid="{00000000-0005-0000-0000-000092270000}"/>
    <cellStyle name="Accent3 26" xfId="10525" xr:uid="{00000000-0005-0000-0000-000093270000}"/>
    <cellStyle name="Accent3 26 2" xfId="10526" xr:uid="{00000000-0005-0000-0000-000094270000}"/>
    <cellStyle name="Accent3 26 2 2" xfId="10527" xr:uid="{00000000-0005-0000-0000-000095270000}"/>
    <cellStyle name="Accent3 26 2 3" xfId="10528" xr:uid="{00000000-0005-0000-0000-000096270000}"/>
    <cellStyle name="Accent3 26 3" xfId="10529" xr:uid="{00000000-0005-0000-0000-000097270000}"/>
    <cellStyle name="Accent3 26 3 2" xfId="10530" xr:uid="{00000000-0005-0000-0000-000098270000}"/>
    <cellStyle name="Accent3 26 4" xfId="10531" xr:uid="{00000000-0005-0000-0000-000099270000}"/>
    <cellStyle name="Accent3 26 5" xfId="10532" xr:uid="{00000000-0005-0000-0000-00009A270000}"/>
    <cellStyle name="Accent3 26 6" xfId="10533" xr:uid="{00000000-0005-0000-0000-00009B270000}"/>
    <cellStyle name="Accent3 27" xfId="10534" xr:uid="{00000000-0005-0000-0000-00009C270000}"/>
    <cellStyle name="Accent3 27 2" xfId="10535" xr:uid="{00000000-0005-0000-0000-00009D270000}"/>
    <cellStyle name="Accent3 27 2 2" xfId="10536" xr:uid="{00000000-0005-0000-0000-00009E270000}"/>
    <cellStyle name="Accent3 27 2 3" xfId="10537" xr:uid="{00000000-0005-0000-0000-00009F270000}"/>
    <cellStyle name="Accent3 27 3" xfId="10538" xr:uid="{00000000-0005-0000-0000-0000A0270000}"/>
    <cellStyle name="Accent3 27 3 2" xfId="10539" xr:uid="{00000000-0005-0000-0000-0000A1270000}"/>
    <cellStyle name="Accent3 27 4" xfId="10540" xr:uid="{00000000-0005-0000-0000-0000A2270000}"/>
    <cellStyle name="Accent3 27 5" xfId="10541" xr:uid="{00000000-0005-0000-0000-0000A3270000}"/>
    <cellStyle name="Accent3 27 6" xfId="10542" xr:uid="{00000000-0005-0000-0000-0000A4270000}"/>
    <cellStyle name="Accent3 28" xfId="10543" xr:uid="{00000000-0005-0000-0000-0000A5270000}"/>
    <cellStyle name="Accent3 28 2" xfId="10544" xr:uid="{00000000-0005-0000-0000-0000A6270000}"/>
    <cellStyle name="Accent3 28 2 2" xfId="10545" xr:uid="{00000000-0005-0000-0000-0000A7270000}"/>
    <cellStyle name="Accent3 28 2 3" xfId="10546" xr:uid="{00000000-0005-0000-0000-0000A8270000}"/>
    <cellStyle name="Accent3 28 3" xfId="10547" xr:uid="{00000000-0005-0000-0000-0000A9270000}"/>
    <cellStyle name="Accent3 28 3 2" xfId="10548" xr:uid="{00000000-0005-0000-0000-0000AA270000}"/>
    <cellStyle name="Accent3 28 4" xfId="10549" xr:uid="{00000000-0005-0000-0000-0000AB270000}"/>
    <cellStyle name="Accent3 28 5" xfId="10550" xr:uid="{00000000-0005-0000-0000-0000AC270000}"/>
    <cellStyle name="Accent3 28 6" xfId="10551" xr:uid="{00000000-0005-0000-0000-0000AD270000}"/>
    <cellStyle name="Accent3 29" xfId="10552" xr:uid="{00000000-0005-0000-0000-0000AE270000}"/>
    <cellStyle name="Accent3 29 2" xfId="10553" xr:uid="{00000000-0005-0000-0000-0000AF270000}"/>
    <cellStyle name="Accent3 29 2 2" xfId="10554" xr:uid="{00000000-0005-0000-0000-0000B0270000}"/>
    <cellStyle name="Accent3 29 2 3" xfId="10555" xr:uid="{00000000-0005-0000-0000-0000B1270000}"/>
    <cellStyle name="Accent3 29 3" xfId="10556" xr:uid="{00000000-0005-0000-0000-0000B2270000}"/>
    <cellStyle name="Accent3 29 3 2" xfId="10557" xr:uid="{00000000-0005-0000-0000-0000B3270000}"/>
    <cellStyle name="Accent3 29 4" xfId="10558" xr:uid="{00000000-0005-0000-0000-0000B4270000}"/>
    <cellStyle name="Accent3 29 5" xfId="10559" xr:uid="{00000000-0005-0000-0000-0000B5270000}"/>
    <cellStyle name="Accent3 29 6" xfId="10560" xr:uid="{00000000-0005-0000-0000-0000B6270000}"/>
    <cellStyle name="Accent3 3" xfId="10561" xr:uid="{00000000-0005-0000-0000-0000B7270000}"/>
    <cellStyle name="Accent3 3 2" xfId="10562" xr:uid="{00000000-0005-0000-0000-0000B8270000}"/>
    <cellStyle name="Accent3 3 2 2" xfId="10563" xr:uid="{00000000-0005-0000-0000-0000B9270000}"/>
    <cellStyle name="Accent3 3 2 2 2" xfId="10564" xr:uid="{00000000-0005-0000-0000-0000BA270000}"/>
    <cellStyle name="Accent3 3 2 3" xfId="10565" xr:uid="{00000000-0005-0000-0000-0000BB270000}"/>
    <cellStyle name="Accent3 3 2 3 2" xfId="10566" xr:uid="{00000000-0005-0000-0000-0000BC270000}"/>
    <cellStyle name="Accent3 3 2 4" xfId="10567" xr:uid="{00000000-0005-0000-0000-0000BD270000}"/>
    <cellStyle name="Accent3 3 3" xfId="10568" xr:uid="{00000000-0005-0000-0000-0000BE270000}"/>
    <cellStyle name="Accent3 3 3 2" xfId="10569" xr:uid="{00000000-0005-0000-0000-0000BF270000}"/>
    <cellStyle name="Accent3 3 3 3" xfId="10570" xr:uid="{00000000-0005-0000-0000-0000C0270000}"/>
    <cellStyle name="Accent3 3 4" xfId="10571" xr:uid="{00000000-0005-0000-0000-0000C1270000}"/>
    <cellStyle name="Accent3 3 4 2" xfId="10572" xr:uid="{00000000-0005-0000-0000-0000C2270000}"/>
    <cellStyle name="Accent3 3 5" xfId="10573" xr:uid="{00000000-0005-0000-0000-0000C3270000}"/>
    <cellStyle name="Accent3 3 6" xfId="10574" xr:uid="{00000000-0005-0000-0000-0000C4270000}"/>
    <cellStyle name="Accent3 3 7" xfId="10575" xr:uid="{00000000-0005-0000-0000-0000C5270000}"/>
    <cellStyle name="Accent3 3 8" xfId="10576" xr:uid="{00000000-0005-0000-0000-0000C6270000}"/>
    <cellStyle name="Accent3 3 9" xfId="10577" xr:uid="{00000000-0005-0000-0000-0000C7270000}"/>
    <cellStyle name="Accent3 30" xfId="10578" xr:uid="{00000000-0005-0000-0000-0000C8270000}"/>
    <cellStyle name="Accent3 30 2" xfId="10579" xr:uid="{00000000-0005-0000-0000-0000C9270000}"/>
    <cellStyle name="Accent3 30 2 2" xfId="10580" xr:uid="{00000000-0005-0000-0000-0000CA270000}"/>
    <cellStyle name="Accent3 30 2 3" xfId="10581" xr:uid="{00000000-0005-0000-0000-0000CB270000}"/>
    <cellStyle name="Accent3 30 3" xfId="10582" xr:uid="{00000000-0005-0000-0000-0000CC270000}"/>
    <cellStyle name="Accent3 30 3 2" xfId="10583" xr:uid="{00000000-0005-0000-0000-0000CD270000}"/>
    <cellStyle name="Accent3 30 4" xfId="10584" xr:uid="{00000000-0005-0000-0000-0000CE270000}"/>
    <cellStyle name="Accent3 30 5" xfId="10585" xr:uid="{00000000-0005-0000-0000-0000CF270000}"/>
    <cellStyle name="Accent3 30 6" xfId="10586" xr:uid="{00000000-0005-0000-0000-0000D0270000}"/>
    <cellStyle name="Accent3 31" xfId="10587" xr:uid="{00000000-0005-0000-0000-0000D1270000}"/>
    <cellStyle name="Accent3 31 2" xfId="10588" xr:uid="{00000000-0005-0000-0000-0000D2270000}"/>
    <cellStyle name="Accent3 31 2 2" xfId="10589" xr:uid="{00000000-0005-0000-0000-0000D3270000}"/>
    <cellStyle name="Accent3 31 2 3" xfId="10590" xr:uid="{00000000-0005-0000-0000-0000D4270000}"/>
    <cellStyle name="Accent3 31 3" xfId="10591" xr:uid="{00000000-0005-0000-0000-0000D5270000}"/>
    <cellStyle name="Accent3 31 3 2" xfId="10592" xr:uid="{00000000-0005-0000-0000-0000D6270000}"/>
    <cellStyle name="Accent3 31 4" xfId="10593" xr:uid="{00000000-0005-0000-0000-0000D7270000}"/>
    <cellStyle name="Accent3 31 5" xfId="10594" xr:uid="{00000000-0005-0000-0000-0000D8270000}"/>
    <cellStyle name="Accent3 31 6" xfId="10595" xr:uid="{00000000-0005-0000-0000-0000D9270000}"/>
    <cellStyle name="Accent3 32" xfId="10596" xr:uid="{00000000-0005-0000-0000-0000DA270000}"/>
    <cellStyle name="Accent3 32 2" xfId="10597" xr:uid="{00000000-0005-0000-0000-0000DB270000}"/>
    <cellStyle name="Accent3 32 2 2" xfId="10598" xr:uid="{00000000-0005-0000-0000-0000DC270000}"/>
    <cellStyle name="Accent3 32 2 3" xfId="10599" xr:uid="{00000000-0005-0000-0000-0000DD270000}"/>
    <cellStyle name="Accent3 32 3" xfId="10600" xr:uid="{00000000-0005-0000-0000-0000DE270000}"/>
    <cellStyle name="Accent3 32 3 2" xfId="10601" xr:uid="{00000000-0005-0000-0000-0000DF270000}"/>
    <cellStyle name="Accent3 32 4" xfId="10602" xr:uid="{00000000-0005-0000-0000-0000E0270000}"/>
    <cellStyle name="Accent3 32 5" xfId="10603" xr:uid="{00000000-0005-0000-0000-0000E1270000}"/>
    <cellStyle name="Accent3 32 6" xfId="10604" xr:uid="{00000000-0005-0000-0000-0000E2270000}"/>
    <cellStyle name="Accent3 33" xfId="10605" xr:uid="{00000000-0005-0000-0000-0000E3270000}"/>
    <cellStyle name="Accent3 33 2" xfId="10606" xr:uid="{00000000-0005-0000-0000-0000E4270000}"/>
    <cellStyle name="Accent3 33 2 2" xfId="10607" xr:uid="{00000000-0005-0000-0000-0000E5270000}"/>
    <cellStyle name="Accent3 33 2 3" xfId="10608" xr:uid="{00000000-0005-0000-0000-0000E6270000}"/>
    <cellStyle name="Accent3 33 3" xfId="10609" xr:uid="{00000000-0005-0000-0000-0000E7270000}"/>
    <cellStyle name="Accent3 33 3 2" xfId="10610" xr:uid="{00000000-0005-0000-0000-0000E8270000}"/>
    <cellStyle name="Accent3 33 4" xfId="10611" xr:uid="{00000000-0005-0000-0000-0000E9270000}"/>
    <cellStyle name="Accent3 33 5" xfId="10612" xr:uid="{00000000-0005-0000-0000-0000EA270000}"/>
    <cellStyle name="Accent3 33 6" xfId="10613" xr:uid="{00000000-0005-0000-0000-0000EB270000}"/>
    <cellStyle name="Accent3 34" xfId="10614" xr:uid="{00000000-0005-0000-0000-0000EC270000}"/>
    <cellStyle name="Accent3 34 2" xfId="10615" xr:uid="{00000000-0005-0000-0000-0000ED270000}"/>
    <cellStyle name="Accent3 34 2 2" xfId="10616" xr:uid="{00000000-0005-0000-0000-0000EE270000}"/>
    <cellStyle name="Accent3 34 2 3" xfId="10617" xr:uid="{00000000-0005-0000-0000-0000EF270000}"/>
    <cellStyle name="Accent3 34 3" xfId="10618" xr:uid="{00000000-0005-0000-0000-0000F0270000}"/>
    <cellStyle name="Accent3 34 3 2" xfId="10619" xr:uid="{00000000-0005-0000-0000-0000F1270000}"/>
    <cellStyle name="Accent3 34 4" xfId="10620" xr:uid="{00000000-0005-0000-0000-0000F2270000}"/>
    <cellStyle name="Accent3 34 5" xfId="10621" xr:uid="{00000000-0005-0000-0000-0000F3270000}"/>
    <cellStyle name="Accent3 34 6" xfId="10622" xr:uid="{00000000-0005-0000-0000-0000F4270000}"/>
    <cellStyle name="Accent3 35" xfId="10623" xr:uid="{00000000-0005-0000-0000-0000F5270000}"/>
    <cellStyle name="Accent3 35 2" xfId="10624" xr:uid="{00000000-0005-0000-0000-0000F6270000}"/>
    <cellStyle name="Accent3 35 2 2" xfId="10625" xr:uid="{00000000-0005-0000-0000-0000F7270000}"/>
    <cellStyle name="Accent3 35 2 3" xfId="10626" xr:uid="{00000000-0005-0000-0000-0000F8270000}"/>
    <cellStyle name="Accent3 35 3" xfId="10627" xr:uid="{00000000-0005-0000-0000-0000F9270000}"/>
    <cellStyle name="Accent3 35 3 2" xfId="10628" xr:uid="{00000000-0005-0000-0000-0000FA270000}"/>
    <cellStyle name="Accent3 35 4" xfId="10629" xr:uid="{00000000-0005-0000-0000-0000FB270000}"/>
    <cellStyle name="Accent3 35 4 2" xfId="10630" xr:uid="{00000000-0005-0000-0000-0000FC270000}"/>
    <cellStyle name="Accent3 35 5" xfId="10631" xr:uid="{00000000-0005-0000-0000-0000FD270000}"/>
    <cellStyle name="Accent3 36" xfId="10632" xr:uid="{00000000-0005-0000-0000-0000FE270000}"/>
    <cellStyle name="Accent3 36 2" xfId="10633" xr:uid="{00000000-0005-0000-0000-0000FF270000}"/>
    <cellStyle name="Accent3 36 2 2" xfId="10634" xr:uid="{00000000-0005-0000-0000-000000280000}"/>
    <cellStyle name="Accent3 36 2 3" xfId="10635" xr:uid="{00000000-0005-0000-0000-000001280000}"/>
    <cellStyle name="Accent3 36 3" xfId="10636" xr:uid="{00000000-0005-0000-0000-000002280000}"/>
    <cellStyle name="Accent3 36 3 2" xfId="10637" xr:uid="{00000000-0005-0000-0000-000003280000}"/>
    <cellStyle name="Accent3 36 4" xfId="10638" xr:uid="{00000000-0005-0000-0000-000004280000}"/>
    <cellStyle name="Accent3 36 4 2" xfId="10639" xr:uid="{00000000-0005-0000-0000-000005280000}"/>
    <cellStyle name="Accent3 36 5" xfId="10640" xr:uid="{00000000-0005-0000-0000-000006280000}"/>
    <cellStyle name="Accent3 37" xfId="10641" xr:uid="{00000000-0005-0000-0000-000007280000}"/>
    <cellStyle name="Accent3 37 2" xfId="10642" xr:uid="{00000000-0005-0000-0000-000008280000}"/>
    <cellStyle name="Accent3 37 2 2" xfId="10643" xr:uid="{00000000-0005-0000-0000-000009280000}"/>
    <cellStyle name="Accent3 37 2 3" xfId="10644" xr:uid="{00000000-0005-0000-0000-00000A280000}"/>
    <cellStyle name="Accent3 37 3" xfId="10645" xr:uid="{00000000-0005-0000-0000-00000B280000}"/>
    <cellStyle name="Accent3 37 3 2" xfId="10646" xr:uid="{00000000-0005-0000-0000-00000C280000}"/>
    <cellStyle name="Accent3 37 4" xfId="10647" xr:uid="{00000000-0005-0000-0000-00000D280000}"/>
    <cellStyle name="Accent3 37 5" xfId="10648" xr:uid="{00000000-0005-0000-0000-00000E280000}"/>
    <cellStyle name="Accent3 38" xfId="10649" xr:uid="{00000000-0005-0000-0000-00000F280000}"/>
    <cellStyle name="Accent3 38 2" xfId="10650" xr:uid="{00000000-0005-0000-0000-000010280000}"/>
    <cellStyle name="Accent3 38 2 2" xfId="10651" xr:uid="{00000000-0005-0000-0000-000011280000}"/>
    <cellStyle name="Accent3 38 2 3" xfId="10652" xr:uid="{00000000-0005-0000-0000-000012280000}"/>
    <cellStyle name="Accent3 38 3" xfId="10653" xr:uid="{00000000-0005-0000-0000-000013280000}"/>
    <cellStyle name="Accent3 38 3 2" xfId="10654" xr:uid="{00000000-0005-0000-0000-000014280000}"/>
    <cellStyle name="Accent3 38 4" xfId="10655" xr:uid="{00000000-0005-0000-0000-000015280000}"/>
    <cellStyle name="Accent3 38 5" xfId="10656" xr:uid="{00000000-0005-0000-0000-000016280000}"/>
    <cellStyle name="Accent3 39" xfId="10657" xr:uid="{00000000-0005-0000-0000-000017280000}"/>
    <cellStyle name="Accent3 39 2" xfId="10658" xr:uid="{00000000-0005-0000-0000-000018280000}"/>
    <cellStyle name="Accent3 39 2 2" xfId="10659" xr:uid="{00000000-0005-0000-0000-000019280000}"/>
    <cellStyle name="Accent3 39 2 3" xfId="10660" xr:uid="{00000000-0005-0000-0000-00001A280000}"/>
    <cellStyle name="Accent3 39 3" xfId="10661" xr:uid="{00000000-0005-0000-0000-00001B280000}"/>
    <cellStyle name="Accent3 39 3 2" xfId="10662" xr:uid="{00000000-0005-0000-0000-00001C280000}"/>
    <cellStyle name="Accent3 39 4" xfId="10663" xr:uid="{00000000-0005-0000-0000-00001D280000}"/>
    <cellStyle name="Accent3 39 5" xfId="10664" xr:uid="{00000000-0005-0000-0000-00001E280000}"/>
    <cellStyle name="Accent3 39 6" xfId="10665" xr:uid="{00000000-0005-0000-0000-00001F280000}"/>
    <cellStyle name="Accent3 4" xfId="10666" xr:uid="{00000000-0005-0000-0000-000020280000}"/>
    <cellStyle name="Accent3 4 2" xfId="10667" xr:uid="{00000000-0005-0000-0000-000021280000}"/>
    <cellStyle name="Accent3 4 2 2" xfId="10668" xr:uid="{00000000-0005-0000-0000-000022280000}"/>
    <cellStyle name="Accent3 4 2 2 2" xfId="10669" xr:uid="{00000000-0005-0000-0000-000023280000}"/>
    <cellStyle name="Accent3 4 2 3" xfId="10670" xr:uid="{00000000-0005-0000-0000-000024280000}"/>
    <cellStyle name="Accent3 4 2 4" xfId="10671" xr:uid="{00000000-0005-0000-0000-000025280000}"/>
    <cellStyle name="Accent3 4 3" xfId="10672" xr:uid="{00000000-0005-0000-0000-000026280000}"/>
    <cellStyle name="Accent3 4 3 2" xfId="10673" xr:uid="{00000000-0005-0000-0000-000027280000}"/>
    <cellStyle name="Accent3 4 3 3" xfId="10674" xr:uid="{00000000-0005-0000-0000-000028280000}"/>
    <cellStyle name="Accent3 4 4" xfId="10675" xr:uid="{00000000-0005-0000-0000-000029280000}"/>
    <cellStyle name="Accent3 4 4 2" xfId="10676" xr:uid="{00000000-0005-0000-0000-00002A280000}"/>
    <cellStyle name="Accent3 4 4 3" xfId="10677" xr:uid="{00000000-0005-0000-0000-00002B280000}"/>
    <cellStyle name="Accent3 4 5" xfId="10678" xr:uid="{00000000-0005-0000-0000-00002C280000}"/>
    <cellStyle name="Accent3 4 6" xfId="10679" xr:uid="{00000000-0005-0000-0000-00002D280000}"/>
    <cellStyle name="Accent3 4 7" xfId="10680" xr:uid="{00000000-0005-0000-0000-00002E280000}"/>
    <cellStyle name="Accent3 4 8" xfId="10681" xr:uid="{00000000-0005-0000-0000-00002F280000}"/>
    <cellStyle name="Accent3 40" xfId="10682" xr:uid="{00000000-0005-0000-0000-000030280000}"/>
    <cellStyle name="Accent3 40 2" xfId="10683" xr:uid="{00000000-0005-0000-0000-000031280000}"/>
    <cellStyle name="Accent3 40 3" xfId="10684" xr:uid="{00000000-0005-0000-0000-000032280000}"/>
    <cellStyle name="Accent3 40 4" xfId="10685" xr:uid="{00000000-0005-0000-0000-000033280000}"/>
    <cellStyle name="Accent3 41" xfId="10686" xr:uid="{00000000-0005-0000-0000-000034280000}"/>
    <cellStyle name="Accent3 41 2" xfId="10687" xr:uid="{00000000-0005-0000-0000-000035280000}"/>
    <cellStyle name="Accent3 41 3" xfId="10688" xr:uid="{00000000-0005-0000-0000-000036280000}"/>
    <cellStyle name="Accent3 41 4" xfId="10689" xr:uid="{00000000-0005-0000-0000-000037280000}"/>
    <cellStyle name="Accent3 42" xfId="10690" xr:uid="{00000000-0005-0000-0000-000038280000}"/>
    <cellStyle name="Accent3 42 2" xfId="10691" xr:uid="{00000000-0005-0000-0000-000039280000}"/>
    <cellStyle name="Accent3 42 3" xfId="10692" xr:uid="{00000000-0005-0000-0000-00003A280000}"/>
    <cellStyle name="Accent3 42 4" xfId="10693" xr:uid="{00000000-0005-0000-0000-00003B280000}"/>
    <cellStyle name="Accent3 43" xfId="10694" xr:uid="{00000000-0005-0000-0000-00003C280000}"/>
    <cellStyle name="Accent3 43 2" xfId="10695" xr:uid="{00000000-0005-0000-0000-00003D280000}"/>
    <cellStyle name="Accent3 43 3" xfId="10696" xr:uid="{00000000-0005-0000-0000-00003E280000}"/>
    <cellStyle name="Accent3 43 4" xfId="10697" xr:uid="{00000000-0005-0000-0000-00003F280000}"/>
    <cellStyle name="Accent3 44" xfId="10698" xr:uid="{00000000-0005-0000-0000-000040280000}"/>
    <cellStyle name="Accent3 44 2" xfId="10699" xr:uid="{00000000-0005-0000-0000-000041280000}"/>
    <cellStyle name="Accent3 44 3" xfId="10700" xr:uid="{00000000-0005-0000-0000-000042280000}"/>
    <cellStyle name="Accent3 44 4" xfId="10701" xr:uid="{00000000-0005-0000-0000-000043280000}"/>
    <cellStyle name="Accent3 45" xfId="10702" xr:uid="{00000000-0005-0000-0000-000044280000}"/>
    <cellStyle name="Accent3 45 2" xfId="10703" xr:uid="{00000000-0005-0000-0000-000045280000}"/>
    <cellStyle name="Accent3 45 3" xfId="10704" xr:uid="{00000000-0005-0000-0000-000046280000}"/>
    <cellStyle name="Accent3 45 4" xfId="10705" xr:uid="{00000000-0005-0000-0000-000047280000}"/>
    <cellStyle name="Accent3 46" xfId="10706" xr:uid="{00000000-0005-0000-0000-000048280000}"/>
    <cellStyle name="Accent3 46 2" xfId="10707" xr:uid="{00000000-0005-0000-0000-000049280000}"/>
    <cellStyle name="Accent3 46 3" xfId="10708" xr:uid="{00000000-0005-0000-0000-00004A280000}"/>
    <cellStyle name="Accent3 46 4" xfId="10709" xr:uid="{00000000-0005-0000-0000-00004B280000}"/>
    <cellStyle name="Accent3 47" xfId="10710" xr:uid="{00000000-0005-0000-0000-00004C280000}"/>
    <cellStyle name="Accent3 47 2" xfId="10711" xr:uid="{00000000-0005-0000-0000-00004D280000}"/>
    <cellStyle name="Accent3 47 3" xfId="10712" xr:uid="{00000000-0005-0000-0000-00004E280000}"/>
    <cellStyle name="Accent3 47 4" xfId="10713" xr:uid="{00000000-0005-0000-0000-00004F280000}"/>
    <cellStyle name="Accent3 48" xfId="10714" xr:uid="{00000000-0005-0000-0000-000050280000}"/>
    <cellStyle name="Accent3 48 2" xfId="10715" xr:uid="{00000000-0005-0000-0000-000051280000}"/>
    <cellStyle name="Accent3 48 3" xfId="10716" xr:uid="{00000000-0005-0000-0000-000052280000}"/>
    <cellStyle name="Accent3 48 4" xfId="10717" xr:uid="{00000000-0005-0000-0000-000053280000}"/>
    <cellStyle name="Accent3 49" xfId="10718" xr:uid="{00000000-0005-0000-0000-000054280000}"/>
    <cellStyle name="Accent3 49 2" xfId="10719" xr:uid="{00000000-0005-0000-0000-000055280000}"/>
    <cellStyle name="Accent3 49 3" xfId="10720" xr:uid="{00000000-0005-0000-0000-000056280000}"/>
    <cellStyle name="Accent3 49 4" xfId="10721" xr:uid="{00000000-0005-0000-0000-000057280000}"/>
    <cellStyle name="Accent3 5" xfId="10722" xr:uid="{00000000-0005-0000-0000-000058280000}"/>
    <cellStyle name="Accent3 5 2" xfId="10723" xr:uid="{00000000-0005-0000-0000-000059280000}"/>
    <cellStyle name="Accent3 5 2 2" xfId="10724" xr:uid="{00000000-0005-0000-0000-00005A280000}"/>
    <cellStyle name="Accent3 5 2 2 2" xfId="10725" xr:uid="{00000000-0005-0000-0000-00005B280000}"/>
    <cellStyle name="Accent3 5 2 3" xfId="10726" xr:uid="{00000000-0005-0000-0000-00005C280000}"/>
    <cellStyle name="Accent3 5 3" xfId="10727" xr:uid="{00000000-0005-0000-0000-00005D280000}"/>
    <cellStyle name="Accent3 5 3 2" xfId="10728" xr:uid="{00000000-0005-0000-0000-00005E280000}"/>
    <cellStyle name="Accent3 5 4" xfId="10729" xr:uid="{00000000-0005-0000-0000-00005F280000}"/>
    <cellStyle name="Accent3 5 5" xfId="10730" xr:uid="{00000000-0005-0000-0000-000060280000}"/>
    <cellStyle name="Accent3 50" xfId="10731" xr:uid="{00000000-0005-0000-0000-000061280000}"/>
    <cellStyle name="Accent3 50 2" xfId="10732" xr:uid="{00000000-0005-0000-0000-000062280000}"/>
    <cellStyle name="Accent3 50 3" xfId="10733" xr:uid="{00000000-0005-0000-0000-000063280000}"/>
    <cellStyle name="Accent3 50 4" xfId="10734" xr:uid="{00000000-0005-0000-0000-000064280000}"/>
    <cellStyle name="Accent3 51" xfId="10735" xr:uid="{00000000-0005-0000-0000-000065280000}"/>
    <cellStyle name="Accent3 51 2" xfId="10736" xr:uid="{00000000-0005-0000-0000-000066280000}"/>
    <cellStyle name="Accent3 51 3" xfId="10737" xr:uid="{00000000-0005-0000-0000-000067280000}"/>
    <cellStyle name="Accent3 51 4" xfId="10738" xr:uid="{00000000-0005-0000-0000-000068280000}"/>
    <cellStyle name="Accent3 52" xfId="10739" xr:uid="{00000000-0005-0000-0000-000069280000}"/>
    <cellStyle name="Accent3 52 2" xfId="10740" xr:uid="{00000000-0005-0000-0000-00006A280000}"/>
    <cellStyle name="Accent3 52 3" xfId="10741" xr:uid="{00000000-0005-0000-0000-00006B280000}"/>
    <cellStyle name="Accent3 52 4" xfId="10742" xr:uid="{00000000-0005-0000-0000-00006C280000}"/>
    <cellStyle name="Accent3 53" xfId="10743" xr:uid="{00000000-0005-0000-0000-00006D280000}"/>
    <cellStyle name="Accent3 53 2" xfId="10744" xr:uid="{00000000-0005-0000-0000-00006E280000}"/>
    <cellStyle name="Accent3 53 3" xfId="10745" xr:uid="{00000000-0005-0000-0000-00006F280000}"/>
    <cellStyle name="Accent3 53 4" xfId="10746" xr:uid="{00000000-0005-0000-0000-000070280000}"/>
    <cellStyle name="Accent3 54" xfId="10747" xr:uid="{00000000-0005-0000-0000-000071280000}"/>
    <cellStyle name="Accent3 54 2" xfId="10748" xr:uid="{00000000-0005-0000-0000-000072280000}"/>
    <cellStyle name="Accent3 54 3" xfId="10749" xr:uid="{00000000-0005-0000-0000-000073280000}"/>
    <cellStyle name="Accent3 54 4" xfId="10750" xr:uid="{00000000-0005-0000-0000-000074280000}"/>
    <cellStyle name="Accent3 55" xfId="10751" xr:uid="{00000000-0005-0000-0000-000075280000}"/>
    <cellStyle name="Accent3 55 2" xfId="10752" xr:uid="{00000000-0005-0000-0000-000076280000}"/>
    <cellStyle name="Accent3 55 3" xfId="10753" xr:uid="{00000000-0005-0000-0000-000077280000}"/>
    <cellStyle name="Accent3 55 4" xfId="10754" xr:uid="{00000000-0005-0000-0000-000078280000}"/>
    <cellStyle name="Accent3 56" xfId="10755" xr:uid="{00000000-0005-0000-0000-000079280000}"/>
    <cellStyle name="Accent3 56 2" xfId="10756" xr:uid="{00000000-0005-0000-0000-00007A280000}"/>
    <cellStyle name="Accent3 56 3" xfId="10757" xr:uid="{00000000-0005-0000-0000-00007B280000}"/>
    <cellStyle name="Accent3 56 4" xfId="10758" xr:uid="{00000000-0005-0000-0000-00007C280000}"/>
    <cellStyle name="Accent3 57" xfId="10759" xr:uid="{00000000-0005-0000-0000-00007D280000}"/>
    <cellStyle name="Accent3 57 2" xfId="10760" xr:uid="{00000000-0005-0000-0000-00007E280000}"/>
    <cellStyle name="Accent3 57 3" xfId="10761" xr:uid="{00000000-0005-0000-0000-00007F280000}"/>
    <cellStyle name="Accent3 57 4" xfId="10762" xr:uid="{00000000-0005-0000-0000-000080280000}"/>
    <cellStyle name="Accent3 58" xfId="10763" xr:uid="{00000000-0005-0000-0000-000081280000}"/>
    <cellStyle name="Accent3 58 2" xfId="10764" xr:uid="{00000000-0005-0000-0000-000082280000}"/>
    <cellStyle name="Accent3 58 3" xfId="10765" xr:uid="{00000000-0005-0000-0000-000083280000}"/>
    <cellStyle name="Accent3 58 4" xfId="10766" xr:uid="{00000000-0005-0000-0000-000084280000}"/>
    <cellStyle name="Accent3 59" xfId="10767" xr:uid="{00000000-0005-0000-0000-000085280000}"/>
    <cellStyle name="Accent3 59 2" xfId="10768" xr:uid="{00000000-0005-0000-0000-000086280000}"/>
    <cellStyle name="Accent3 59 3" xfId="10769" xr:uid="{00000000-0005-0000-0000-000087280000}"/>
    <cellStyle name="Accent3 59 4" xfId="10770" xr:uid="{00000000-0005-0000-0000-000088280000}"/>
    <cellStyle name="Accent3 6" xfId="10771" xr:uid="{00000000-0005-0000-0000-000089280000}"/>
    <cellStyle name="Accent3 6 2" xfId="10772" xr:uid="{00000000-0005-0000-0000-00008A280000}"/>
    <cellStyle name="Accent3 6 2 2" xfId="10773" xr:uid="{00000000-0005-0000-0000-00008B280000}"/>
    <cellStyle name="Accent3 6 2 2 2" xfId="10774" xr:uid="{00000000-0005-0000-0000-00008C280000}"/>
    <cellStyle name="Accent3 6 2 3" xfId="10775" xr:uid="{00000000-0005-0000-0000-00008D280000}"/>
    <cellStyle name="Accent3 6 3" xfId="10776" xr:uid="{00000000-0005-0000-0000-00008E280000}"/>
    <cellStyle name="Accent3 6 3 2" xfId="10777" xr:uid="{00000000-0005-0000-0000-00008F280000}"/>
    <cellStyle name="Accent3 6 4" xfId="10778" xr:uid="{00000000-0005-0000-0000-000090280000}"/>
    <cellStyle name="Accent3 6 5" xfId="10779" xr:uid="{00000000-0005-0000-0000-000091280000}"/>
    <cellStyle name="Accent3 60" xfId="10780" xr:uid="{00000000-0005-0000-0000-000092280000}"/>
    <cellStyle name="Accent3 60 2" xfId="10781" xr:uid="{00000000-0005-0000-0000-000093280000}"/>
    <cellStyle name="Accent3 60 3" xfId="10782" xr:uid="{00000000-0005-0000-0000-000094280000}"/>
    <cellStyle name="Accent3 60 4" xfId="10783" xr:uid="{00000000-0005-0000-0000-000095280000}"/>
    <cellStyle name="Accent3 61" xfId="10784" xr:uid="{00000000-0005-0000-0000-000096280000}"/>
    <cellStyle name="Accent3 61 2" xfId="10785" xr:uid="{00000000-0005-0000-0000-000097280000}"/>
    <cellStyle name="Accent3 61 3" xfId="10786" xr:uid="{00000000-0005-0000-0000-000098280000}"/>
    <cellStyle name="Accent3 61 4" xfId="10787" xr:uid="{00000000-0005-0000-0000-000099280000}"/>
    <cellStyle name="Accent3 62" xfId="10788" xr:uid="{00000000-0005-0000-0000-00009A280000}"/>
    <cellStyle name="Accent3 62 2" xfId="10789" xr:uid="{00000000-0005-0000-0000-00009B280000}"/>
    <cellStyle name="Accent3 62 3" xfId="10790" xr:uid="{00000000-0005-0000-0000-00009C280000}"/>
    <cellStyle name="Accent3 62 4" xfId="10791" xr:uid="{00000000-0005-0000-0000-00009D280000}"/>
    <cellStyle name="Accent3 63" xfId="10792" xr:uid="{00000000-0005-0000-0000-00009E280000}"/>
    <cellStyle name="Accent3 63 2" xfId="10793" xr:uid="{00000000-0005-0000-0000-00009F280000}"/>
    <cellStyle name="Accent3 63 3" xfId="10794" xr:uid="{00000000-0005-0000-0000-0000A0280000}"/>
    <cellStyle name="Accent3 63 4" xfId="10795" xr:uid="{00000000-0005-0000-0000-0000A1280000}"/>
    <cellStyle name="Accent3 64" xfId="10796" xr:uid="{00000000-0005-0000-0000-0000A2280000}"/>
    <cellStyle name="Accent3 64 2" xfId="10797" xr:uid="{00000000-0005-0000-0000-0000A3280000}"/>
    <cellStyle name="Accent3 64 3" xfId="10798" xr:uid="{00000000-0005-0000-0000-0000A4280000}"/>
    <cellStyle name="Accent3 64 4" xfId="10799" xr:uid="{00000000-0005-0000-0000-0000A5280000}"/>
    <cellStyle name="Accent3 65" xfId="10800" xr:uid="{00000000-0005-0000-0000-0000A6280000}"/>
    <cellStyle name="Accent3 65 2" xfId="10801" xr:uid="{00000000-0005-0000-0000-0000A7280000}"/>
    <cellStyle name="Accent3 65 3" xfId="10802" xr:uid="{00000000-0005-0000-0000-0000A8280000}"/>
    <cellStyle name="Accent3 65 4" xfId="10803" xr:uid="{00000000-0005-0000-0000-0000A9280000}"/>
    <cellStyle name="Accent3 66" xfId="10804" xr:uid="{00000000-0005-0000-0000-0000AA280000}"/>
    <cellStyle name="Accent3 66 2" xfId="10805" xr:uid="{00000000-0005-0000-0000-0000AB280000}"/>
    <cellStyle name="Accent3 66 3" xfId="10806" xr:uid="{00000000-0005-0000-0000-0000AC280000}"/>
    <cellStyle name="Accent3 66 4" xfId="10807" xr:uid="{00000000-0005-0000-0000-0000AD280000}"/>
    <cellStyle name="Accent3 67" xfId="10808" xr:uid="{00000000-0005-0000-0000-0000AE280000}"/>
    <cellStyle name="Accent3 67 2" xfId="10809" xr:uid="{00000000-0005-0000-0000-0000AF280000}"/>
    <cellStyle name="Accent3 67 3" xfId="10810" xr:uid="{00000000-0005-0000-0000-0000B0280000}"/>
    <cellStyle name="Accent3 67 4" xfId="10811" xr:uid="{00000000-0005-0000-0000-0000B1280000}"/>
    <cellStyle name="Accent3 68" xfId="10812" xr:uid="{00000000-0005-0000-0000-0000B2280000}"/>
    <cellStyle name="Accent3 68 2" xfId="10813" xr:uid="{00000000-0005-0000-0000-0000B3280000}"/>
    <cellStyle name="Accent3 68 3" xfId="10814" xr:uid="{00000000-0005-0000-0000-0000B4280000}"/>
    <cellStyle name="Accent3 68 4" xfId="10815" xr:uid="{00000000-0005-0000-0000-0000B5280000}"/>
    <cellStyle name="Accent3 69" xfId="10816" xr:uid="{00000000-0005-0000-0000-0000B6280000}"/>
    <cellStyle name="Accent3 69 2" xfId="10817" xr:uid="{00000000-0005-0000-0000-0000B7280000}"/>
    <cellStyle name="Accent3 69 3" xfId="10818" xr:uid="{00000000-0005-0000-0000-0000B8280000}"/>
    <cellStyle name="Accent3 69 4" xfId="10819" xr:uid="{00000000-0005-0000-0000-0000B9280000}"/>
    <cellStyle name="Accent3 7" xfId="10820" xr:uid="{00000000-0005-0000-0000-0000BA280000}"/>
    <cellStyle name="Accent3 7 2" xfId="10821" xr:uid="{00000000-0005-0000-0000-0000BB280000}"/>
    <cellStyle name="Accent3 7 2 2" xfId="10822" xr:uid="{00000000-0005-0000-0000-0000BC280000}"/>
    <cellStyle name="Accent3 7 2 2 2" xfId="10823" xr:uid="{00000000-0005-0000-0000-0000BD280000}"/>
    <cellStyle name="Accent3 7 2 3" xfId="10824" xr:uid="{00000000-0005-0000-0000-0000BE280000}"/>
    <cellStyle name="Accent3 7 3" xfId="10825" xr:uid="{00000000-0005-0000-0000-0000BF280000}"/>
    <cellStyle name="Accent3 7 3 2" xfId="10826" xr:uid="{00000000-0005-0000-0000-0000C0280000}"/>
    <cellStyle name="Accent3 7 4" xfId="10827" xr:uid="{00000000-0005-0000-0000-0000C1280000}"/>
    <cellStyle name="Accent3 7 5" xfId="10828" xr:uid="{00000000-0005-0000-0000-0000C2280000}"/>
    <cellStyle name="Accent3 7 6" xfId="10829" xr:uid="{00000000-0005-0000-0000-0000C3280000}"/>
    <cellStyle name="Accent3 70" xfId="10830" xr:uid="{00000000-0005-0000-0000-0000C4280000}"/>
    <cellStyle name="Accent3 70 2" xfId="10831" xr:uid="{00000000-0005-0000-0000-0000C5280000}"/>
    <cellStyle name="Accent3 70 3" xfId="10832" xr:uid="{00000000-0005-0000-0000-0000C6280000}"/>
    <cellStyle name="Accent3 70 4" xfId="10833" xr:uid="{00000000-0005-0000-0000-0000C7280000}"/>
    <cellStyle name="Accent3 71" xfId="10834" xr:uid="{00000000-0005-0000-0000-0000C8280000}"/>
    <cellStyle name="Accent3 71 2" xfId="10835" xr:uid="{00000000-0005-0000-0000-0000C9280000}"/>
    <cellStyle name="Accent3 71 2 2" xfId="10836" xr:uid="{00000000-0005-0000-0000-0000CA280000}"/>
    <cellStyle name="Accent3 71 3" xfId="10837" xr:uid="{00000000-0005-0000-0000-0000CB280000}"/>
    <cellStyle name="Accent3 71 4" xfId="10838" xr:uid="{00000000-0005-0000-0000-0000CC280000}"/>
    <cellStyle name="Accent3 72" xfId="10839" xr:uid="{00000000-0005-0000-0000-0000CD280000}"/>
    <cellStyle name="Accent3 72 2" xfId="10840" xr:uid="{00000000-0005-0000-0000-0000CE280000}"/>
    <cellStyle name="Accent3 72 2 2" xfId="10841" xr:uid="{00000000-0005-0000-0000-0000CF280000}"/>
    <cellStyle name="Accent3 72 3" xfId="10842" xr:uid="{00000000-0005-0000-0000-0000D0280000}"/>
    <cellStyle name="Accent3 72 4" xfId="10843" xr:uid="{00000000-0005-0000-0000-0000D1280000}"/>
    <cellStyle name="Accent3 73" xfId="10844" xr:uid="{00000000-0005-0000-0000-0000D2280000}"/>
    <cellStyle name="Accent3 73 2" xfId="10845" xr:uid="{00000000-0005-0000-0000-0000D3280000}"/>
    <cellStyle name="Accent3 73 2 2" xfId="10846" xr:uid="{00000000-0005-0000-0000-0000D4280000}"/>
    <cellStyle name="Accent3 73 3" xfId="10847" xr:uid="{00000000-0005-0000-0000-0000D5280000}"/>
    <cellStyle name="Accent3 73 4" xfId="10848" xr:uid="{00000000-0005-0000-0000-0000D6280000}"/>
    <cellStyle name="Accent3 74" xfId="10849" xr:uid="{00000000-0005-0000-0000-0000D7280000}"/>
    <cellStyle name="Accent3 74 2" xfId="10850" xr:uid="{00000000-0005-0000-0000-0000D8280000}"/>
    <cellStyle name="Accent3 74 2 2" xfId="10851" xr:uid="{00000000-0005-0000-0000-0000D9280000}"/>
    <cellStyle name="Accent3 74 3" xfId="10852" xr:uid="{00000000-0005-0000-0000-0000DA280000}"/>
    <cellStyle name="Accent3 74 4" xfId="10853" xr:uid="{00000000-0005-0000-0000-0000DB280000}"/>
    <cellStyle name="Accent3 75" xfId="10854" xr:uid="{00000000-0005-0000-0000-0000DC280000}"/>
    <cellStyle name="Accent3 75 2" xfId="10855" xr:uid="{00000000-0005-0000-0000-0000DD280000}"/>
    <cellStyle name="Accent3 75 2 2" xfId="10856" xr:uid="{00000000-0005-0000-0000-0000DE280000}"/>
    <cellStyle name="Accent3 75 3" xfId="10857" xr:uid="{00000000-0005-0000-0000-0000DF280000}"/>
    <cellStyle name="Accent3 75 4" xfId="10858" xr:uid="{00000000-0005-0000-0000-0000E0280000}"/>
    <cellStyle name="Accent3 76" xfId="10859" xr:uid="{00000000-0005-0000-0000-0000E1280000}"/>
    <cellStyle name="Accent3 76 2" xfId="10860" xr:uid="{00000000-0005-0000-0000-0000E2280000}"/>
    <cellStyle name="Accent3 76 2 2" xfId="10861" xr:uid="{00000000-0005-0000-0000-0000E3280000}"/>
    <cellStyle name="Accent3 76 3" xfId="10862" xr:uid="{00000000-0005-0000-0000-0000E4280000}"/>
    <cellStyle name="Accent3 76 4" xfId="10863" xr:uid="{00000000-0005-0000-0000-0000E5280000}"/>
    <cellStyle name="Accent3 77" xfId="10864" xr:uid="{00000000-0005-0000-0000-0000E6280000}"/>
    <cellStyle name="Accent3 77 2" xfId="10865" xr:uid="{00000000-0005-0000-0000-0000E7280000}"/>
    <cellStyle name="Accent3 77 3" xfId="10866" xr:uid="{00000000-0005-0000-0000-0000E8280000}"/>
    <cellStyle name="Accent3 77 4" xfId="10867" xr:uid="{00000000-0005-0000-0000-0000E9280000}"/>
    <cellStyle name="Accent3 78" xfId="10868" xr:uid="{00000000-0005-0000-0000-0000EA280000}"/>
    <cellStyle name="Accent3 78 2" xfId="10869" xr:uid="{00000000-0005-0000-0000-0000EB280000}"/>
    <cellStyle name="Accent3 78 3" xfId="10870" xr:uid="{00000000-0005-0000-0000-0000EC280000}"/>
    <cellStyle name="Accent3 79" xfId="10871" xr:uid="{00000000-0005-0000-0000-0000ED280000}"/>
    <cellStyle name="Accent3 79 2" xfId="10872" xr:uid="{00000000-0005-0000-0000-0000EE280000}"/>
    <cellStyle name="Accent3 79 3" xfId="10873" xr:uid="{00000000-0005-0000-0000-0000EF280000}"/>
    <cellStyle name="Accent3 8" xfId="10874" xr:uid="{00000000-0005-0000-0000-0000F0280000}"/>
    <cellStyle name="Accent3 8 2" xfId="10875" xr:uid="{00000000-0005-0000-0000-0000F1280000}"/>
    <cellStyle name="Accent3 8 2 2" xfId="10876" xr:uid="{00000000-0005-0000-0000-0000F2280000}"/>
    <cellStyle name="Accent3 8 2 2 2" xfId="10877" xr:uid="{00000000-0005-0000-0000-0000F3280000}"/>
    <cellStyle name="Accent3 8 2 3" xfId="10878" xr:uid="{00000000-0005-0000-0000-0000F4280000}"/>
    <cellStyle name="Accent3 8 3" xfId="10879" xr:uid="{00000000-0005-0000-0000-0000F5280000}"/>
    <cellStyle name="Accent3 8 3 2" xfId="10880" xr:uid="{00000000-0005-0000-0000-0000F6280000}"/>
    <cellStyle name="Accent3 8 4" xfId="10881" xr:uid="{00000000-0005-0000-0000-0000F7280000}"/>
    <cellStyle name="Accent3 8 4 2" xfId="10882" xr:uid="{00000000-0005-0000-0000-0000F8280000}"/>
    <cellStyle name="Accent3 8 5" xfId="10883" xr:uid="{00000000-0005-0000-0000-0000F9280000}"/>
    <cellStyle name="Accent3 8 6" xfId="10884" xr:uid="{00000000-0005-0000-0000-0000FA280000}"/>
    <cellStyle name="Accent3 80" xfId="10885" xr:uid="{00000000-0005-0000-0000-0000FB280000}"/>
    <cellStyle name="Accent3 80 2" xfId="10886" xr:uid="{00000000-0005-0000-0000-0000FC280000}"/>
    <cellStyle name="Accent3 80 3" xfId="10887" xr:uid="{00000000-0005-0000-0000-0000FD280000}"/>
    <cellStyle name="Accent3 81" xfId="10888" xr:uid="{00000000-0005-0000-0000-0000FE280000}"/>
    <cellStyle name="Accent3 81 2" xfId="10889" xr:uid="{00000000-0005-0000-0000-0000FF280000}"/>
    <cellStyle name="Accent3 81 3" xfId="10890" xr:uid="{00000000-0005-0000-0000-000000290000}"/>
    <cellStyle name="Accent3 82" xfId="10891" xr:uid="{00000000-0005-0000-0000-000001290000}"/>
    <cellStyle name="Accent3 82 2" xfId="10892" xr:uid="{00000000-0005-0000-0000-000002290000}"/>
    <cellStyle name="Accent3 82 3" xfId="10893" xr:uid="{00000000-0005-0000-0000-000003290000}"/>
    <cellStyle name="Accent3 83" xfId="10894" xr:uid="{00000000-0005-0000-0000-000004290000}"/>
    <cellStyle name="Accent3 83 2" xfId="10895" xr:uid="{00000000-0005-0000-0000-000005290000}"/>
    <cellStyle name="Accent3 83 3" xfId="10896" xr:uid="{00000000-0005-0000-0000-000006290000}"/>
    <cellStyle name="Accent3 84" xfId="10897" xr:uid="{00000000-0005-0000-0000-000007290000}"/>
    <cellStyle name="Accent3 84 2" xfId="10898" xr:uid="{00000000-0005-0000-0000-000008290000}"/>
    <cellStyle name="Accent3 84 3" xfId="10899" xr:uid="{00000000-0005-0000-0000-000009290000}"/>
    <cellStyle name="Accent3 85" xfId="10900" xr:uid="{00000000-0005-0000-0000-00000A290000}"/>
    <cellStyle name="Accent3 85 2" xfId="10901" xr:uid="{00000000-0005-0000-0000-00000B290000}"/>
    <cellStyle name="Accent3 85 3" xfId="10902" xr:uid="{00000000-0005-0000-0000-00000C290000}"/>
    <cellStyle name="Accent3 86" xfId="10903" xr:uid="{00000000-0005-0000-0000-00000D290000}"/>
    <cellStyle name="Accent3 86 2" xfId="10904" xr:uid="{00000000-0005-0000-0000-00000E290000}"/>
    <cellStyle name="Accent3 86 3" xfId="10905" xr:uid="{00000000-0005-0000-0000-00000F290000}"/>
    <cellStyle name="Accent3 87" xfId="10906" xr:uid="{00000000-0005-0000-0000-000010290000}"/>
    <cellStyle name="Accent3 87 2" xfId="10907" xr:uid="{00000000-0005-0000-0000-000011290000}"/>
    <cellStyle name="Accent3 87 3" xfId="10908" xr:uid="{00000000-0005-0000-0000-000012290000}"/>
    <cellStyle name="Accent3 88" xfId="10909" xr:uid="{00000000-0005-0000-0000-000013290000}"/>
    <cellStyle name="Accent3 88 2" xfId="10910" xr:uid="{00000000-0005-0000-0000-000014290000}"/>
    <cellStyle name="Accent3 88 3" xfId="10911" xr:uid="{00000000-0005-0000-0000-000015290000}"/>
    <cellStyle name="Accent3 89" xfId="10912" xr:uid="{00000000-0005-0000-0000-000016290000}"/>
    <cellStyle name="Accent3 89 2" xfId="10913" xr:uid="{00000000-0005-0000-0000-000017290000}"/>
    <cellStyle name="Accent3 89 3" xfId="10914" xr:uid="{00000000-0005-0000-0000-000018290000}"/>
    <cellStyle name="Accent3 9" xfId="10915" xr:uid="{00000000-0005-0000-0000-000019290000}"/>
    <cellStyle name="Accent3 9 2" xfId="10916" xr:uid="{00000000-0005-0000-0000-00001A290000}"/>
    <cellStyle name="Accent3 9 2 2" xfId="10917" xr:uid="{00000000-0005-0000-0000-00001B290000}"/>
    <cellStyle name="Accent3 9 2 3" xfId="10918" xr:uid="{00000000-0005-0000-0000-00001C290000}"/>
    <cellStyle name="Accent3 9 3" xfId="10919" xr:uid="{00000000-0005-0000-0000-00001D290000}"/>
    <cellStyle name="Accent3 9 3 2" xfId="10920" xr:uid="{00000000-0005-0000-0000-00001E290000}"/>
    <cellStyle name="Accent3 9 4" xfId="10921" xr:uid="{00000000-0005-0000-0000-00001F290000}"/>
    <cellStyle name="Accent3 9 5" xfId="10922" xr:uid="{00000000-0005-0000-0000-000020290000}"/>
    <cellStyle name="Accent3 9 6" xfId="10923" xr:uid="{00000000-0005-0000-0000-000021290000}"/>
    <cellStyle name="Accent3 9 7" xfId="10924" xr:uid="{00000000-0005-0000-0000-000022290000}"/>
    <cellStyle name="Accent3 90" xfId="10925" xr:uid="{00000000-0005-0000-0000-000023290000}"/>
    <cellStyle name="Accent3 90 2" xfId="10926" xr:uid="{00000000-0005-0000-0000-000024290000}"/>
    <cellStyle name="Accent3 90 3" xfId="10927" xr:uid="{00000000-0005-0000-0000-000025290000}"/>
    <cellStyle name="Accent3 91" xfId="10928" xr:uid="{00000000-0005-0000-0000-000026290000}"/>
    <cellStyle name="Accent3 91 2" xfId="10929" xr:uid="{00000000-0005-0000-0000-000027290000}"/>
    <cellStyle name="Accent3 91 3" xfId="10930" xr:uid="{00000000-0005-0000-0000-000028290000}"/>
    <cellStyle name="Accent3 92" xfId="10931" xr:uid="{00000000-0005-0000-0000-000029290000}"/>
    <cellStyle name="Accent3 92 2" xfId="10932" xr:uid="{00000000-0005-0000-0000-00002A290000}"/>
    <cellStyle name="Accent3 92 3" xfId="10933" xr:uid="{00000000-0005-0000-0000-00002B290000}"/>
    <cellStyle name="Accent3 93" xfId="10934" xr:uid="{00000000-0005-0000-0000-00002C290000}"/>
    <cellStyle name="Accent3 93 2" xfId="10935" xr:uid="{00000000-0005-0000-0000-00002D290000}"/>
    <cellStyle name="Accent3 93 3" xfId="10936" xr:uid="{00000000-0005-0000-0000-00002E290000}"/>
    <cellStyle name="Accent3 94" xfId="10937" xr:uid="{00000000-0005-0000-0000-00002F290000}"/>
    <cellStyle name="Accent3 94 2" xfId="10938" xr:uid="{00000000-0005-0000-0000-000030290000}"/>
    <cellStyle name="Accent3 94 3" xfId="10939" xr:uid="{00000000-0005-0000-0000-000031290000}"/>
    <cellStyle name="Accent3 95" xfId="10940" xr:uid="{00000000-0005-0000-0000-000032290000}"/>
    <cellStyle name="Accent3 95 2" xfId="10941" xr:uid="{00000000-0005-0000-0000-000033290000}"/>
    <cellStyle name="Accent3 95 3" xfId="10942" xr:uid="{00000000-0005-0000-0000-000034290000}"/>
    <cellStyle name="Accent3 96" xfId="10943" xr:uid="{00000000-0005-0000-0000-000035290000}"/>
    <cellStyle name="Accent3 96 2" xfId="10944" xr:uid="{00000000-0005-0000-0000-000036290000}"/>
    <cellStyle name="Accent3 96 3" xfId="10945" xr:uid="{00000000-0005-0000-0000-000037290000}"/>
    <cellStyle name="Accent3 97" xfId="10946" xr:uid="{00000000-0005-0000-0000-000038290000}"/>
    <cellStyle name="Accent3 97 2" xfId="10947" xr:uid="{00000000-0005-0000-0000-000039290000}"/>
    <cellStyle name="Accent3 97 3" xfId="10948" xr:uid="{00000000-0005-0000-0000-00003A290000}"/>
    <cellStyle name="Accent3 98" xfId="10949" xr:uid="{00000000-0005-0000-0000-00003B290000}"/>
    <cellStyle name="Accent3 98 2" xfId="10950" xr:uid="{00000000-0005-0000-0000-00003C290000}"/>
    <cellStyle name="Accent3 98 3" xfId="10951" xr:uid="{00000000-0005-0000-0000-00003D290000}"/>
    <cellStyle name="Accent3 99" xfId="10952" xr:uid="{00000000-0005-0000-0000-00003E290000}"/>
    <cellStyle name="Accent3 99 2" xfId="10953" xr:uid="{00000000-0005-0000-0000-00003F290000}"/>
    <cellStyle name="Accent3 99 3" xfId="10954" xr:uid="{00000000-0005-0000-0000-000040290000}"/>
    <cellStyle name="Accent4 - 20%" xfId="10955" xr:uid="{00000000-0005-0000-0000-000041290000}"/>
    <cellStyle name="Accent4 - 20% 2" xfId="10956" xr:uid="{00000000-0005-0000-0000-000042290000}"/>
    <cellStyle name="Accent4 - 20% 2 2" xfId="10957" xr:uid="{00000000-0005-0000-0000-000043290000}"/>
    <cellStyle name="Accent4 - 20% 2 2 2" xfId="10958" xr:uid="{00000000-0005-0000-0000-000044290000}"/>
    <cellStyle name="Accent4 - 20% 2 2 3" xfId="10959" xr:uid="{00000000-0005-0000-0000-000045290000}"/>
    <cellStyle name="Accent4 - 20% 2 3" xfId="10960" xr:uid="{00000000-0005-0000-0000-000046290000}"/>
    <cellStyle name="Accent4 - 20% 2 3 2" xfId="10961" xr:uid="{00000000-0005-0000-0000-000047290000}"/>
    <cellStyle name="Accent4 - 20% 2 4" xfId="10962" xr:uid="{00000000-0005-0000-0000-000048290000}"/>
    <cellStyle name="Accent4 - 20% 2 5" xfId="10963" xr:uid="{00000000-0005-0000-0000-000049290000}"/>
    <cellStyle name="Accent4 - 20% 3" xfId="10964" xr:uid="{00000000-0005-0000-0000-00004A290000}"/>
    <cellStyle name="Accent4 - 20% 3 2" xfId="10965" xr:uid="{00000000-0005-0000-0000-00004B290000}"/>
    <cellStyle name="Accent4 - 20% 3 2 2" xfId="10966" xr:uid="{00000000-0005-0000-0000-00004C290000}"/>
    <cellStyle name="Accent4 - 20% 3 3" xfId="10967" xr:uid="{00000000-0005-0000-0000-00004D290000}"/>
    <cellStyle name="Accent4 - 20% 4" xfId="10968" xr:uid="{00000000-0005-0000-0000-00004E290000}"/>
    <cellStyle name="Accent4 - 20% 4 2" xfId="10969" xr:uid="{00000000-0005-0000-0000-00004F290000}"/>
    <cellStyle name="Accent4 - 20% 5" xfId="10970" xr:uid="{00000000-0005-0000-0000-000050290000}"/>
    <cellStyle name="Accent4 - 20% 5 2" xfId="10971" xr:uid="{00000000-0005-0000-0000-000051290000}"/>
    <cellStyle name="Accent4 - 20% 6" xfId="10972" xr:uid="{00000000-0005-0000-0000-000052290000}"/>
    <cellStyle name="Accent4 - 20% 7" xfId="10973" xr:uid="{00000000-0005-0000-0000-000053290000}"/>
    <cellStyle name="Accent4 - 20% 8" xfId="10974" xr:uid="{00000000-0005-0000-0000-000054290000}"/>
    <cellStyle name="Accent4 - 20% 9" xfId="10975" xr:uid="{00000000-0005-0000-0000-000055290000}"/>
    <cellStyle name="Accent4 - 40%" xfId="10976" xr:uid="{00000000-0005-0000-0000-000056290000}"/>
    <cellStyle name="Accent4 - 40% 2" xfId="10977" xr:uid="{00000000-0005-0000-0000-000057290000}"/>
    <cellStyle name="Accent4 - 40% 2 2" xfId="10978" xr:uid="{00000000-0005-0000-0000-000058290000}"/>
    <cellStyle name="Accent4 - 40% 2 2 2" xfId="10979" xr:uid="{00000000-0005-0000-0000-000059290000}"/>
    <cellStyle name="Accent4 - 40% 2 2 3" xfId="10980" xr:uid="{00000000-0005-0000-0000-00005A290000}"/>
    <cellStyle name="Accent4 - 40% 2 3" xfId="10981" xr:uid="{00000000-0005-0000-0000-00005B290000}"/>
    <cellStyle name="Accent4 - 40% 2 3 2" xfId="10982" xr:uid="{00000000-0005-0000-0000-00005C290000}"/>
    <cellStyle name="Accent4 - 40% 2 4" xfId="10983" xr:uid="{00000000-0005-0000-0000-00005D290000}"/>
    <cellStyle name="Accent4 - 40% 2 5" xfId="10984" xr:uid="{00000000-0005-0000-0000-00005E290000}"/>
    <cellStyle name="Accent4 - 40% 3" xfId="10985" xr:uid="{00000000-0005-0000-0000-00005F290000}"/>
    <cellStyle name="Accent4 - 40% 3 2" xfId="10986" xr:uid="{00000000-0005-0000-0000-000060290000}"/>
    <cellStyle name="Accent4 - 40% 3 2 2" xfId="10987" xr:uid="{00000000-0005-0000-0000-000061290000}"/>
    <cellStyle name="Accent4 - 40% 3 3" xfId="10988" xr:uid="{00000000-0005-0000-0000-000062290000}"/>
    <cellStyle name="Accent4 - 40% 4" xfId="10989" xr:uid="{00000000-0005-0000-0000-000063290000}"/>
    <cellStyle name="Accent4 - 40% 4 2" xfId="10990" xr:uid="{00000000-0005-0000-0000-000064290000}"/>
    <cellStyle name="Accent4 - 40% 5" xfId="10991" xr:uid="{00000000-0005-0000-0000-000065290000}"/>
    <cellStyle name="Accent4 - 40% 5 2" xfId="10992" xr:uid="{00000000-0005-0000-0000-000066290000}"/>
    <cellStyle name="Accent4 - 40% 6" xfId="10993" xr:uid="{00000000-0005-0000-0000-000067290000}"/>
    <cellStyle name="Accent4 - 40% 7" xfId="10994" xr:uid="{00000000-0005-0000-0000-000068290000}"/>
    <cellStyle name="Accent4 - 40% 8" xfId="10995" xr:uid="{00000000-0005-0000-0000-000069290000}"/>
    <cellStyle name="Accent4 - 40% 9" xfId="10996" xr:uid="{00000000-0005-0000-0000-00006A290000}"/>
    <cellStyle name="Accent4 - 60%" xfId="10997" xr:uid="{00000000-0005-0000-0000-00006B290000}"/>
    <cellStyle name="Accent4 - 60% 2" xfId="10998" xr:uid="{00000000-0005-0000-0000-00006C290000}"/>
    <cellStyle name="Accent4 - 60% 2 2" xfId="10999" xr:uid="{00000000-0005-0000-0000-00006D290000}"/>
    <cellStyle name="Accent4 - 60% 2 2 2" xfId="11000" xr:uid="{00000000-0005-0000-0000-00006E290000}"/>
    <cellStyle name="Accent4 - 60% 2 2 3" xfId="11001" xr:uid="{00000000-0005-0000-0000-00006F290000}"/>
    <cellStyle name="Accent4 - 60% 2 3" xfId="11002" xr:uid="{00000000-0005-0000-0000-000070290000}"/>
    <cellStyle name="Accent4 - 60% 2 3 2" xfId="11003" xr:uid="{00000000-0005-0000-0000-000071290000}"/>
    <cellStyle name="Accent4 - 60% 2 4" xfId="11004" xr:uid="{00000000-0005-0000-0000-000072290000}"/>
    <cellStyle name="Accent4 - 60% 2 5" xfId="11005" xr:uid="{00000000-0005-0000-0000-000073290000}"/>
    <cellStyle name="Accent4 - 60% 3" xfId="11006" xr:uid="{00000000-0005-0000-0000-000074290000}"/>
    <cellStyle name="Accent4 - 60% 3 2" xfId="11007" xr:uid="{00000000-0005-0000-0000-000075290000}"/>
    <cellStyle name="Accent4 - 60% 3 2 2" xfId="11008" xr:uid="{00000000-0005-0000-0000-000076290000}"/>
    <cellStyle name="Accent4 - 60% 3 3" xfId="11009" xr:uid="{00000000-0005-0000-0000-000077290000}"/>
    <cellStyle name="Accent4 - 60% 4" xfId="11010" xr:uid="{00000000-0005-0000-0000-000078290000}"/>
    <cellStyle name="Accent4 - 60% 4 2" xfId="11011" xr:uid="{00000000-0005-0000-0000-000079290000}"/>
    <cellStyle name="Accent4 - 60% 5" xfId="11012" xr:uid="{00000000-0005-0000-0000-00007A290000}"/>
    <cellStyle name="Accent4 - 60% 5 2" xfId="11013" xr:uid="{00000000-0005-0000-0000-00007B290000}"/>
    <cellStyle name="Accent4 - 60% 6" xfId="11014" xr:uid="{00000000-0005-0000-0000-00007C290000}"/>
    <cellStyle name="Accent4 - 60% 7" xfId="11015" xr:uid="{00000000-0005-0000-0000-00007D290000}"/>
    <cellStyle name="Accent4 - 60% 8" xfId="11016" xr:uid="{00000000-0005-0000-0000-00007E290000}"/>
    <cellStyle name="Accent4 - 60% 9" xfId="11017" xr:uid="{00000000-0005-0000-0000-00007F290000}"/>
    <cellStyle name="Accent4 10" xfId="11018" xr:uid="{00000000-0005-0000-0000-000080290000}"/>
    <cellStyle name="Accent4 10 2" xfId="11019" xr:uid="{00000000-0005-0000-0000-000081290000}"/>
    <cellStyle name="Accent4 10 2 2" xfId="11020" xr:uid="{00000000-0005-0000-0000-000082290000}"/>
    <cellStyle name="Accent4 10 2 3" xfId="11021" xr:uid="{00000000-0005-0000-0000-000083290000}"/>
    <cellStyle name="Accent4 10 3" xfId="11022" xr:uid="{00000000-0005-0000-0000-000084290000}"/>
    <cellStyle name="Accent4 10 3 2" xfId="11023" xr:uid="{00000000-0005-0000-0000-000085290000}"/>
    <cellStyle name="Accent4 10 4" xfId="11024" xr:uid="{00000000-0005-0000-0000-000086290000}"/>
    <cellStyle name="Accent4 10 5" xfId="11025" xr:uid="{00000000-0005-0000-0000-000087290000}"/>
    <cellStyle name="Accent4 10 6" xfId="11026" xr:uid="{00000000-0005-0000-0000-000088290000}"/>
    <cellStyle name="Accent4 10 7" xfId="11027" xr:uid="{00000000-0005-0000-0000-000089290000}"/>
    <cellStyle name="Accent4 100" xfId="11028" xr:uid="{00000000-0005-0000-0000-00008A290000}"/>
    <cellStyle name="Accent4 100 2" xfId="11029" xr:uid="{00000000-0005-0000-0000-00008B290000}"/>
    <cellStyle name="Accent4 101" xfId="11030" xr:uid="{00000000-0005-0000-0000-00008C290000}"/>
    <cellStyle name="Accent4 101 2" xfId="11031" xr:uid="{00000000-0005-0000-0000-00008D290000}"/>
    <cellStyle name="Accent4 102" xfId="11032" xr:uid="{00000000-0005-0000-0000-00008E290000}"/>
    <cellStyle name="Accent4 102 2" xfId="11033" xr:uid="{00000000-0005-0000-0000-00008F290000}"/>
    <cellStyle name="Accent4 103" xfId="11034" xr:uid="{00000000-0005-0000-0000-000090290000}"/>
    <cellStyle name="Accent4 103 2" xfId="11035" xr:uid="{00000000-0005-0000-0000-000091290000}"/>
    <cellStyle name="Accent4 104" xfId="11036" xr:uid="{00000000-0005-0000-0000-000092290000}"/>
    <cellStyle name="Accent4 104 2" xfId="11037" xr:uid="{00000000-0005-0000-0000-000093290000}"/>
    <cellStyle name="Accent4 105" xfId="11038" xr:uid="{00000000-0005-0000-0000-000094290000}"/>
    <cellStyle name="Accent4 105 2" xfId="11039" xr:uid="{00000000-0005-0000-0000-000095290000}"/>
    <cellStyle name="Accent4 106" xfId="11040" xr:uid="{00000000-0005-0000-0000-000096290000}"/>
    <cellStyle name="Accent4 106 2" xfId="11041" xr:uid="{00000000-0005-0000-0000-000097290000}"/>
    <cellStyle name="Accent4 107" xfId="11042" xr:uid="{00000000-0005-0000-0000-000098290000}"/>
    <cellStyle name="Accent4 107 2" xfId="11043" xr:uid="{00000000-0005-0000-0000-000099290000}"/>
    <cellStyle name="Accent4 108" xfId="11044" xr:uid="{00000000-0005-0000-0000-00009A290000}"/>
    <cellStyle name="Accent4 108 2" xfId="11045" xr:uid="{00000000-0005-0000-0000-00009B290000}"/>
    <cellStyle name="Accent4 109" xfId="11046" xr:uid="{00000000-0005-0000-0000-00009C290000}"/>
    <cellStyle name="Accent4 109 2" xfId="11047" xr:uid="{00000000-0005-0000-0000-00009D290000}"/>
    <cellStyle name="Accent4 11" xfId="11048" xr:uid="{00000000-0005-0000-0000-00009E290000}"/>
    <cellStyle name="Accent4 11 2" xfId="11049" xr:uid="{00000000-0005-0000-0000-00009F290000}"/>
    <cellStyle name="Accent4 11 2 2" xfId="11050" xr:uid="{00000000-0005-0000-0000-0000A0290000}"/>
    <cellStyle name="Accent4 11 2 3" xfId="11051" xr:uid="{00000000-0005-0000-0000-0000A1290000}"/>
    <cellStyle name="Accent4 11 3" xfId="11052" xr:uid="{00000000-0005-0000-0000-0000A2290000}"/>
    <cellStyle name="Accent4 11 3 2" xfId="11053" xr:uid="{00000000-0005-0000-0000-0000A3290000}"/>
    <cellStyle name="Accent4 11 4" xfId="11054" xr:uid="{00000000-0005-0000-0000-0000A4290000}"/>
    <cellStyle name="Accent4 11 5" xfId="11055" xr:uid="{00000000-0005-0000-0000-0000A5290000}"/>
    <cellStyle name="Accent4 11 6" xfId="11056" xr:uid="{00000000-0005-0000-0000-0000A6290000}"/>
    <cellStyle name="Accent4 11 7" xfId="11057" xr:uid="{00000000-0005-0000-0000-0000A7290000}"/>
    <cellStyle name="Accent4 11 8" xfId="11058" xr:uid="{00000000-0005-0000-0000-0000A8290000}"/>
    <cellStyle name="Accent4 110" xfId="11059" xr:uid="{00000000-0005-0000-0000-0000A9290000}"/>
    <cellStyle name="Accent4 110 2" xfId="11060" xr:uid="{00000000-0005-0000-0000-0000AA290000}"/>
    <cellStyle name="Accent4 111" xfId="11061" xr:uid="{00000000-0005-0000-0000-0000AB290000}"/>
    <cellStyle name="Accent4 112" xfId="11062" xr:uid="{00000000-0005-0000-0000-0000AC290000}"/>
    <cellStyle name="Accent4 113" xfId="11063" xr:uid="{00000000-0005-0000-0000-0000AD290000}"/>
    <cellStyle name="Accent4 114" xfId="11064" xr:uid="{00000000-0005-0000-0000-0000AE290000}"/>
    <cellStyle name="Accent4 115" xfId="11065" xr:uid="{00000000-0005-0000-0000-0000AF290000}"/>
    <cellStyle name="Accent4 116" xfId="11066" xr:uid="{00000000-0005-0000-0000-0000B0290000}"/>
    <cellStyle name="Accent4 117" xfId="11067" xr:uid="{00000000-0005-0000-0000-0000B1290000}"/>
    <cellStyle name="Accent4 118" xfId="11068" xr:uid="{00000000-0005-0000-0000-0000B2290000}"/>
    <cellStyle name="Accent4 119" xfId="11069" xr:uid="{00000000-0005-0000-0000-0000B3290000}"/>
    <cellStyle name="Accent4 12" xfId="11070" xr:uid="{00000000-0005-0000-0000-0000B4290000}"/>
    <cellStyle name="Accent4 12 2" xfId="11071" xr:uid="{00000000-0005-0000-0000-0000B5290000}"/>
    <cellStyle name="Accent4 12 2 2" xfId="11072" xr:uid="{00000000-0005-0000-0000-0000B6290000}"/>
    <cellStyle name="Accent4 12 2 3" xfId="11073" xr:uid="{00000000-0005-0000-0000-0000B7290000}"/>
    <cellStyle name="Accent4 12 3" xfId="11074" xr:uid="{00000000-0005-0000-0000-0000B8290000}"/>
    <cellStyle name="Accent4 12 3 2" xfId="11075" xr:uid="{00000000-0005-0000-0000-0000B9290000}"/>
    <cellStyle name="Accent4 12 4" xfId="11076" xr:uid="{00000000-0005-0000-0000-0000BA290000}"/>
    <cellStyle name="Accent4 12 5" xfId="11077" xr:uid="{00000000-0005-0000-0000-0000BB290000}"/>
    <cellStyle name="Accent4 12 6" xfId="11078" xr:uid="{00000000-0005-0000-0000-0000BC290000}"/>
    <cellStyle name="Accent4 120" xfId="11079" xr:uid="{00000000-0005-0000-0000-0000BD290000}"/>
    <cellStyle name="Accent4 121" xfId="11080" xr:uid="{00000000-0005-0000-0000-0000BE290000}"/>
    <cellStyle name="Accent4 122" xfId="11081" xr:uid="{00000000-0005-0000-0000-0000BF290000}"/>
    <cellStyle name="Accent4 123" xfId="11082" xr:uid="{00000000-0005-0000-0000-0000C0290000}"/>
    <cellStyle name="Accent4 124" xfId="11083" xr:uid="{00000000-0005-0000-0000-0000C1290000}"/>
    <cellStyle name="Accent4 125" xfId="11084" xr:uid="{00000000-0005-0000-0000-0000C2290000}"/>
    <cellStyle name="Accent4 126" xfId="11085" xr:uid="{00000000-0005-0000-0000-0000C3290000}"/>
    <cellStyle name="Accent4 127" xfId="11086" xr:uid="{00000000-0005-0000-0000-0000C4290000}"/>
    <cellStyle name="Accent4 128" xfId="11087" xr:uid="{00000000-0005-0000-0000-0000C5290000}"/>
    <cellStyle name="Accent4 129" xfId="11088" xr:uid="{00000000-0005-0000-0000-0000C6290000}"/>
    <cellStyle name="Accent4 13" xfId="11089" xr:uid="{00000000-0005-0000-0000-0000C7290000}"/>
    <cellStyle name="Accent4 13 2" xfId="11090" xr:uid="{00000000-0005-0000-0000-0000C8290000}"/>
    <cellStyle name="Accent4 13 2 2" xfId="11091" xr:uid="{00000000-0005-0000-0000-0000C9290000}"/>
    <cellStyle name="Accent4 13 2 3" xfId="11092" xr:uid="{00000000-0005-0000-0000-0000CA290000}"/>
    <cellStyle name="Accent4 13 3" xfId="11093" xr:uid="{00000000-0005-0000-0000-0000CB290000}"/>
    <cellStyle name="Accent4 13 3 2" xfId="11094" xr:uid="{00000000-0005-0000-0000-0000CC290000}"/>
    <cellStyle name="Accent4 13 4" xfId="11095" xr:uid="{00000000-0005-0000-0000-0000CD290000}"/>
    <cellStyle name="Accent4 13 5" xfId="11096" xr:uid="{00000000-0005-0000-0000-0000CE290000}"/>
    <cellStyle name="Accent4 13 6" xfId="11097" xr:uid="{00000000-0005-0000-0000-0000CF290000}"/>
    <cellStyle name="Accent4 130" xfId="11098" xr:uid="{00000000-0005-0000-0000-0000D0290000}"/>
    <cellStyle name="Accent4 131" xfId="11099" xr:uid="{00000000-0005-0000-0000-0000D1290000}"/>
    <cellStyle name="Accent4 132" xfId="11100" xr:uid="{00000000-0005-0000-0000-0000D2290000}"/>
    <cellStyle name="Accent4 133" xfId="11101" xr:uid="{00000000-0005-0000-0000-0000D3290000}"/>
    <cellStyle name="Accent4 134" xfId="11102" xr:uid="{00000000-0005-0000-0000-0000D4290000}"/>
    <cellStyle name="Accent4 135" xfId="11103" xr:uid="{00000000-0005-0000-0000-0000D5290000}"/>
    <cellStyle name="Accent4 136" xfId="11104" xr:uid="{00000000-0005-0000-0000-0000D6290000}"/>
    <cellStyle name="Accent4 137" xfId="11105" xr:uid="{00000000-0005-0000-0000-0000D7290000}"/>
    <cellStyle name="Accent4 138" xfId="11106" xr:uid="{00000000-0005-0000-0000-0000D8290000}"/>
    <cellStyle name="Accent4 139" xfId="11107" xr:uid="{00000000-0005-0000-0000-0000D9290000}"/>
    <cellStyle name="Accent4 14" xfId="11108" xr:uid="{00000000-0005-0000-0000-0000DA290000}"/>
    <cellStyle name="Accent4 14 2" xfId="11109" xr:uid="{00000000-0005-0000-0000-0000DB290000}"/>
    <cellStyle name="Accent4 14 2 2" xfId="11110" xr:uid="{00000000-0005-0000-0000-0000DC290000}"/>
    <cellStyle name="Accent4 14 2 3" xfId="11111" xr:uid="{00000000-0005-0000-0000-0000DD290000}"/>
    <cellStyle name="Accent4 14 3" xfId="11112" xr:uid="{00000000-0005-0000-0000-0000DE290000}"/>
    <cellStyle name="Accent4 14 3 2" xfId="11113" xr:uid="{00000000-0005-0000-0000-0000DF290000}"/>
    <cellStyle name="Accent4 14 4" xfId="11114" xr:uid="{00000000-0005-0000-0000-0000E0290000}"/>
    <cellStyle name="Accent4 14 5" xfId="11115" xr:uid="{00000000-0005-0000-0000-0000E1290000}"/>
    <cellStyle name="Accent4 14 6" xfId="11116" xr:uid="{00000000-0005-0000-0000-0000E2290000}"/>
    <cellStyle name="Accent4 140" xfId="11117" xr:uid="{00000000-0005-0000-0000-0000E3290000}"/>
    <cellStyle name="Accent4 141" xfId="11118" xr:uid="{00000000-0005-0000-0000-0000E4290000}"/>
    <cellStyle name="Accent4 142" xfId="11119" xr:uid="{00000000-0005-0000-0000-0000E5290000}"/>
    <cellStyle name="Accent4 143" xfId="11120" xr:uid="{00000000-0005-0000-0000-0000E6290000}"/>
    <cellStyle name="Accent4 144" xfId="11121" xr:uid="{00000000-0005-0000-0000-0000E7290000}"/>
    <cellStyle name="Accent4 145" xfId="11122" xr:uid="{00000000-0005-0000-0000-0000E8290000}"/>
    <cellStyle name="Accent4 146" xfId="11123" xr:uid="{00000000-0005-0000-0000-0000E9290000}"/>
    <cellStyle name="Accent4 147" xfId="11124" xr:uid="{00000000-0005-0000-0000-0000EA290000}"/>
    <cellStyle name="Accent4 148" xfId="11125" xr:uid="{00000000-0005-0000-0000-0000EB290000}"/>
    <cellStyle name="Accent4 149" xfId="11126" xr:uid="{00000000-0005-0000-0000-0000EC290000}"/>
    <cellStyle name="Accent4 15" xfId="11127" xr:uid="{00000000-0005-0000-0000-0000ED290000}"/>
    <cellStyle name="Accent4 15 2" xfId="11128" xr:uid="{00000000-0005-0000-0000-0000EE290000}"/>
    <cellStyle name="Accent4 15 2 2" xfId="11129" xr:uid="{00000000-0005-0000-0000-0000EF290000}"/>
    <cellStyle name="Accent4 15 2 3" xfId="11130" xr:uid="{00000000-0005-0000-0000-0000F0290000}"/>
    <cellStyle name="Accent4 15 3" xfId="11131" xr:uid="{00000000-0005-0000-0000-0000F1290000}"/>
    <cellStyle name="Accent4 15 3 2" xfId="11132" xr:uid="{00000000-0005-0000-0000-0000F2290000}"/>
    <cellStyle name="Accent4 15 4" xfId="11133" xr:uid="{00000000-0005-0000-0000-0000F3290000}"/>
    <cellStyle name="Accent4 15 5" xfId="11134" xr:uid="{00000000-0005-0000-0000-0000F4290000}"/>
    <cellStyle name="Accent4 15 6" xfId="11135" xr:uid="{00000000-0005-0000-0000-0000F5290000}"/>
    <cellStyle name="Accent4 150" xfId="11136" xr:uid="{00000000-0005-0000-0000-0000F6290000}"/>
    <cellStyle name="Accent4 151" xfId="11137" xr:uid="{00000000-0005-0000-0000-0000F7290000}"/>
    <cellStyle name="Accent4 152" xfId="11138" xr:uid="{00000000-0005-0000-0000-0000F8290000}"/>
    <cellStyle name="Accent4 153" xfId="11139" xr:uid="{00000000-0005-0000-0000-0000F9290000}"/>
    <cellStyle name="Accent4 154" xfId="11140" xr:uid="{00000000-0005-0000-0000-0000FA290000}"/>
    <cellStyle name="Accent4 155" xfId="11141" xr:uid="{00000000-0005-0000-0000-0000FB290000}"/>
    <cellStyle name="Accent4 156" xfId="11142" xr:uid="{00000000-0005-0000-0000-0000FC290000}"/>
    <cellStyle name="Accent4 157" xfId="11143" xr:uid="{00000000-0005-0000-0000-0000FD290000}"/>
    <cellStyle name="Accent4 158" xfId="11144" xr:uid="{00000000-0005-0000-0000-0000FE290000}"/>
    <cellStyle name="Accent4 159" xfId="11145" xr:uid="{00000000-0005-0000-0000-0000FF290000}"/>
    <cellStyle name="Accent4 16" xfId="11146" xr:uid="{00000000-0005-0000-0000-0000002A0000}"/>
    <cellStyle name="Accent4 16 2" xfId="11147" xr:uid="{00000000-0005-0000-0000-0000012A0000}"/>
    <cellStyle name="Accent4 16 2 2" xfId="11148" xr:uid="{00000000-0005-0000-0000-0000022A0000}"/>
    <cellStyle name="Accent4 16 2 3" xfId="11149" xr:uid="{00000000-0005-0000-0000-0000032A0000}"/>
    <cellStyle name="Accent4 16 3" xfId="11150" xr:uid="{00000000-0005-0000-0000-0000042A0000}"/>
    <cellStyle name="Accent4 16 3 2" xfId="11151" xr:uid="{00000000-0005-0000-0000-0000052A0000}"/>
    <cellStyle name="Accent4 16 4" xfId="11152" xr:uid="{00000000-0005-0000-0000-0000062A0000}"/>
    <cellStyle name="Accent4 16 5" xfId="11153" xr:uid="{00000000-0005-0000-0000-0000072A0000}"/>
    <cellStyle name="Accent4 16 6" xfId="11154" xr:uid="{00000000-0005-0000-0000-0000082A0000}"/>
    <cellStyle name="Accent4 160" xfId="11155" xr:uid="{00000000-0005-0000-0000-0000092A0000}"/>
    <cellStyle name="Accent4 161" xfId="11156" xr:uid="{00000000-0005-0000-0000-00000A2A0000}"/>
    <cellStyle name="Accent4 162" xfId="11157" xr:uid="{00000000-0005-0000-0000-00000B2A0000}"/>
    <cellStyle name="Accent4 163" xfId="11158" xr:uid="{00000000-0005-0000-0000-00000C2A0000}"/>
    <cellStyle name="Accent4 164" xfId="11159" xr:uid="{00000000-0005-0000-0000-00000D2A0000}"/>
    <cellStyle name="Accent4 165" xfId="11160" xr:uid="{00000000-0005-0000-0000-00000E2A0000}"/>
    <cellStyle name="Accent4 166" xfId="11161" xr:uid="{00000000-0005-0000-0000-00000F2A0000}"/>
    <cellStyle name="Accent4 167" xfId="11162" xr:uid="{00000000-0005-0000-0000-0000102A0000}"/>
    <cellStyle name="Accent4 168" xfId="11163" xr:uid="{00000000-0005-0000-0000-0000112A0000}"/>
    <cellStyle name="Accent4 169" xfId="11164" xr:uid="{00000000-0005-0000-0000-0000122A0000}"/>
    <cellStyle name="Accent4 17" xfId="11165" xr:uid="{00000000-0005-0000-0000-0000132A0000}"/>
    <cellStyle name="Accent4 17 2" xfId="11166" xr:uid="{00000000-0005-0000-0000-0000142A0000}"/>
    <cellStyle name="Accent4 17 2 2" xfId="11167" xr:uid="{00000000-0005-0000-0000-0000152A0000}"/>
    <cellStyle name="Accent4 17 2 3" xfId="11168" xr:uid="{00000000-0005-0000-0000-0000162A0000}"/>
    <cellStyle name="Accent4 17 3" xfId="11169" xr:uid="{00000000-0005-0000-0000-0000172A0000}"/>
    <cellStyle name="Accent4 17 3 2" xfId="11170" xr:uid="{00000000-0005-0000-0000-0000182A0000}"/>
    <cellStyle name="Accent4 17 4" xfId="11171" xr:uid="{00000000-0005-0000-0000-0000192A0000}"/>
    <cellStyle name="Accent4 17 5" xfId="11172" xr:uid="{00000000-0005-0000-0000-00001A2A0000}"/>
    <cellStyle name="Accent4 17 6" xfId="11173" xr:uid="{00000000-0005-0000-0000-00001B2A0000}"/>
    <cellStyle name="Accent4 170" xfId="11174" xr:uid="{00000000-0005-0000-0000-00001C2A0000}"/>
    <cellStyle name="Accent4 171" xfId="11175" xr:uid="{00000000-0005-0000-0000-00001D2A0000}"/>
    <cellStyle name="Accent4 172" xfId="11176" xr:uid="{00000000-0005-0000-0000-00001E2A0000}"/>
    <cellStyle name="Accent4 173" xfId="11177" xr:uid="{00000000-0005-0000-0000-00001F2A0000}"/>
    <cellStyle name="Accent4 174" xfId="11178" xr:uid="{00000000-0005-0000-0000-0000202A0000}"/>
    <cellStyle name="Accent4 175" xfId="11179" xr:uid="{00000000-0005-0000-0000-0000212A0000}"/>
    <cellStyle name="Accent4 176" xfId="11180" xr:uid="{00000000-0005-0000-0000-0000222A0000}"/>
    <cellStyle name="Accent4 177" xfId="11181" xr:uid="{00000000-0005-0000-0000-0000232A0000}"/>
    <cellStyle name="Accent4 178" xfId="11182" xr:uid="{00000000-0005-0000-0000-0000242A0000}"/>
    <cellStyle name="Accent4 179" xfId="11183" xr:uid="{00000000-0005-0000-0000-0000252A0000}"/>
    <cellStyle name="Accent4 18" xfId="11184" xr:uid="{00000000-0005-0000-0000-0000262A0000}"/>
    <cellStyle name="Accent4 18 2" xfId="11185" xr:uid="{00000000-0005-0000-0000-0000272A0000}"/>
    <cellStyle name="Accent4 18 2 2" xfId="11186" xr:uid="{00000000-0005-0000-0000-0000282A0000}"/>
    <cellStyle name="Accent4 18 2 3" xfId="11187" xr:uid="{00000000-0005-0000-0000-0000292A0000}"/>
    <cellStyle name="Accent4 18 3" xfId="11188" xr:uid="{00000000-0005-0000-0000-00002A2A0000}"/>
    <cellStyle name="Accent4 18 3 2" xfId="11189" xr:uid="{00000000-0005-0000-0000-00002B2A0000}"/>
    <cellStyle name="Accent4 18 4" xfId="11190" xr:uid="{00000000-0005-0000-0000-00002C2A0000}"/>
    <cellStyle name="Accent4 18 5" xfId="11191" xr:uid="{00000000-0005-0000-0000-00002D2A0000}"/>
    <cellStyle name="Accent4 180" xfId="11192" xr:uid="{00000000-0005-0000-0000-00002E2A0000}"/>
    <cellStyle name="Accent4 181" xfId="11193" xr:uid="{00000000-0005-0000-0000-00002F2A0000}"/>
    <cellStyle name="Accent4 182" xfId="11194" xr:uid="{00000000-0005-0000-0000-0000302A0000}"/>
    <cellStyle name="Accent4 183" xfId="11195" xr:uid="{00000000-0005-0000-0000-0000312A0000}"/>
    <cellStyle name="Accent4 184" xfId="11196" xr:uid="{00000000-0005-0000-0000-0000322A0000}"/>
    <cellStyle name="Accent4 185" xfId="11197" xr:uid="{00000000-0005-0000-0000-0000332A0000}"/>
    <cellStyle name="Accent4 186" xfId="11198" xr:uid="{00000000-0005-0000-0000-0000342A0000}"/>
    <cellStyle name="Accent4 187" xfId="11199" xr:uid="{00000000-0005-0000-0000-0000352A0000}"/>
    <cellStyle name="Accent4 188" xfId="11200" xr:uid="{00000000-0005-0000-0000-0000362A0000}"/>
    <cellStyle name="Accent4 189" xfId="11201" xr:uid="{00000000-0005-0000-0000-0000372A0000}"/>
    <cellStyle name="Accent4 19" xfId="11202" xr:uid="{00000000-0005-0000-0000-0000382A0000}"/>
    <cellStyle name="Accent4 19 2" xfId="11203" xr:uid="{00000000-0005-0000-0000-0000392A0000}"/>
    <cellStyle name="Accent4 19 2 2" xfId="11204" xr:uid="{00000000-0005-0000-0000-00003A2A0000}"/>
    <cellStyle name="Accent4 19 2 3" xfId="11205" xr:uid="{00000000-0005-0000-0000-00003B2A0000}"/>
    <cellStyle name="Accent4 19 3" xfId="11206" xr:uid="{00000000-0005-0000-0000-00003C2A0000}"/>
    <cellStyle name="Accent4 19 3 2" xfId="11207" xr:uid="{00000000-0005-0000-0000-00003D2A0000}"/>
    <cellStyle name="Accent4 19 4" xfId="11208" xr:uid="{00000000-0005-0000-0000-00003E2A0000}"/>
    <cellStyle name="Accent4 19 5" xfId="11209" xr:uid="{00000000-0005-0000-0000-00003F2A0000}"/>
    <cellStyle name="Accent4 2" xfId="11210" xr:uid="{00000000-0005-0000-0000-0000402A0000}"/>
    <cellStyle name="Accent4 2 10" xfId="11211" xr:uid="{00000000-0005-0000-0000-0000412A0000}"/>
    <cellStyle name="Accent4 2 11" xfId="11212" xr:uid="{00000000-0005-0000-0000-0000422A0000}"/>
    <cellStyle name="Accent4 2 2" xfId="11213" xr:uid="{00000000-0005-0000-0000-0000432A0000}"/>
    <cellStyle name="Accent4 2 2 2" xfId="11214" xr:uid="{00000000-0005-0000-0000-0000442A0000}"/>
    <cellStyle name="Accent4 2 2 2 2" xfId="11215" xr:uid="{00000000-0005-0000-0000-0000452A0000}"/>
    <cellStyle name="Accent4 2 2 2 3" xfId="11216" xr:uid="{00000000-0005-0000-0000-0000462A0000}"/>
    <cellStyle name="Accent4 2 2 2 4" xfId="11217" xr:uid="{00000000-0005-0000-0000-0000472A0000}"/>
    <cellStyle name="Accent4 2 2 3" xfId="11218" xr:uid="{00000000-0005-0000-0000-0000482A0000}"/>
    <cellStyle name="Accent4 2 2 4" xfId="11219" xr:uid="{00000000-0005-0000-0000-0000492A0000}"/>
    <cellStyle name="Accent4 2 2 5" xfId="11220" xr:uid="{00000000-0005-0000-0000-00004A2A0000}"/>
    <cellStyle name="Accent4 2 2 6" xfId="11221" xr:uid="{00000000-0005-0000-0000-00004B2A0000}"/>
    <cellStyle name="Accent4 2 3" xfId="11222" xr:uid="{00000000-0005-0000-0000-00004C2A0000}"/>
    <cellStyle name="Accent4 2 3 2" xfId="11223" xr:uid="{00000000-0005-0000-0000-00004D2A0000}"/>
    <cellStyle name="Accent4 2 3 3" xfId="11224" xr:uid="{00000000-0005-0000-0000-00004E2A0000}"/>
    <cellStyle name="Accent4 2 3 4" xfId="11225" xr:uid="{00000000-0005-0000-0000-00004F2A0000}"/>
    <cellStyle name="Accent4 2 3 5" xfId="11226" xr:uid="{00000000-0005-0000-0000-0000502A0000}"/>
    <cellStyle name="Accent4 2 4" xfId="11227" xr:uid="{00000000-0005-0000-0000-0000512A0000}"/>
    <cellStyle name="Accent4 2 4 2" xfId="11228" xr:uid="{00000000-0005-0000-0000-0000522A0000}"/>
    <cellStyle name="Accent4 2 4 3" xfId="11229" xr:uid="{00000000-0005-0000-0000-0000532A0000}"/>
    <cellStyle name="Accent4 2 5" xfId="11230" xr:uid="{00000000-0005-0000-0000-0000542A0000}"/>
    <cellStyle name="Accent4 2 5 2" xfId="11231" xr:uid="{00000000-0005-0000-0000-0000552A0000}"/>
    <cellStyle name="Accent4 2 6" xfId="11232" xr:uid="{00000000-0005-0000-0000-0000562A0000}"/>
    <cellStyle name="Accent4 2 6 2" xfId="11233" xr:uid="{00000000-0005-0000-0000-0000572A0000}"/>
    <cellStyle name="Accent4 2 7" xfId="11234" xr:uid="{00000000-0005-0000-0000-0000582A0000}"/>
    <cellStyle name="Accent4 2 7 2" xfId="11235" xr:uid="{00000000-0005-0000-0000-0000592A0000}"/>
    <cellStyle name="Accent4 2 8" xfId="11236" xr:uid="{00000000-0005-0000-0000-00005A2A0000}"/>
    <cellStyle name="Accent4 2 9" xfId="11237" xr:uid="{00000000-0005-0000-0000-00005B2A0000}"/>
    <cellStyle name="Accent4 20" xfId="11238" xr:uid="{00000000-0005-0000-0000-00005C2A0000}"/>
    <cellStyle name="Accent4 20 2" xfId="11239" xr:uid="{00000000-0005-0000-0000-00005D2A0000}"/>
    <cellStyle name="Accent4 20 2 2" xfId="11240" xr:uid="{00000000-0005-0000-0000-00005E2A0000}"/>
    <cellStyle name="Accent4 20 2 3" xfId="11241" xr:uid="{00000000-0005-0000-0000-00005F2A0000}"/>
    <cellStyle name="Accent4 20 3" xfId="11242" xr:uid="{00000000-0005-0000-0000-0000602A0000}"/>
    <cellStyle name="Accent4 20 3 2" xfId="11243" xr:uid="{00000000-0005-0000-0000-0000612A0000}"/>
    <cellStyle name="Accent4 20 4" xfId="11244" xr:uid="{00000000-0005-0000-0000-0000622A0000}"/>
    <cellStyle name="Accent4 20 5" xfId="11245" xr:uid="{00000000-0005-0000-0000-0000632A0000}"/>
    <cellStyle name="Accent4 20 6" xfId="11246" xr:uid="{00000000-0005-0000-0000-0000642A0000}"/>
    <cellStyle name="Accent4 21" xfId="11247" xr:uid="{00000000-0005-0000-0000-0000652A0000}"/>
    <cellStyle name="Accent4 21 2" xfId="11248" xr:uid="{00000000-0005-0000-0000-0000662A0000}"/>
    <cellStyle name="Accent4 21 2 2" xfId="11249" xr:uid="{00000000-0005-0000-0000-0000672A0000}"/>
    <cellStyle name="Accent4 21 2 3" xfId="11250" xr:uid="{00000000-0005-0000-0000-0000682A0000}"/>
    <cellStyle name="Accent4 21 3" xfId="11251" xr:uid="{00000000-0005-0000-0000-0000692A0000}"/>
    <cellStyle name="Accent4 21 3 2" xfId="11252" xr:uid="{00000000-0005-0000-0000-00006A2A0000}"/>
    <cellStyle name="Accent4 21 4" xfId="11253" xr:uid="{00000000-0005-0000-0000-00006B2A0000}"/>
    <cellStyle name="Accent4 21 5" xfId="11254" xr:uid="{00000000-0005-0000-0000-00006C2A0000}"/>
    <cellStyle name="Accent4 21 6" xfId="11255" xr:uid="{00000000-0005-0000-0000-00006D2A0000}"/>
    <cellStyle name="Accent4 22" xfId="11256" xr:uid="{00000000-0005-0000-0000-00006E2A0000}"/>
    <cellStyle name="Accent4 22 2" xfId="11257" xr:uid="{00000000-0005-0000-0000-00006F2A0000}"/>
    <cellStyle name="Accent4 22 2 2" xfId="11258" xr:uid="{00000000-0005-0000-0000-0000702A0000}"/>
    <cellStyle name="Accent4 22 2 3" xfId="11259" xr:uid="{00000000-0005-0000-0000-0000712A0000}"/>
    <cellStyle name="Accent4 22 3" xfId="11260" xr:uid="{00000000-0005-0000-0000-0000722A0000}"/>
    <cellStyle name="Accent4 22 3 2" xfId="11261" xr:uid="{00000000-0005-0000-0000-0000732A0000}"/>
    <cellStyle name="Accent4 22 4" xfId="11262" xr:uid="{00000000-0005-0000-0000-0000742A0000}"/>
    <cellStyle name="Accent4 22 5" xfId="11263" xr:uid="{00000000-0005-0000-0000-0000752A0000}"/>
    <cellStyle name="Accent4 22 6" xfId="11264" xr:uid="{00000000-0005-0000-0000-0000762A0000}"/>
    <cellStyle name="Accent4 23" xfId="11265" xr:uid="{00000000-0005-0000-0000-0000772A0000}"/>
    <cellStyle name="Accent4 23 2" xfId="11266" xr:uid="{00000000-0005-0000-0000-0000782A0000}"/>
    <cellStyle name="Accent4 23 2 2" xfId="11267" xr:uid="{00000000-0005-0000-0000-0000792A0000}"/>
    <cellStyle name="Accent4 23 2 3" xfId="11268" xr:uid="{00000000-0005-0000-0000-00007A2A0000}"/>
    <cellStyle name="Accent4 23 3" xfId="11269" xr:uid="{00000000-0005-0000-0000-00007B2A0000}"/>
    <cellStyle name="Accent4 23 3 2" xfId="11270" xr:uid="{00000000-0005-0000-0000-00007C2A0000}"/>
    <cellStyle name="Accent4 23 4" xfId="11271" xr:uid="{00000000-0005-0000-0000-00007D2A0000}"/>
    <cellStyle name="Accent4 23 5" xfId="11272" xr:uid="{00000000-0005-0000-0000-00007E2A0000}"/>
    <cellStyle name="Accent4 23 6" xfId="11273" xr:uid="{00000000-0005-0000-0000-00007F2A0000}"/>
    <cellStyle name="Accent4 24" xfId="11274" xr:uid="{00000000-0005-0000-0000-0000802A0000}"/>
    <cellStyle name="Accent4 24 2" xfId="11275" xr:uid="{00000000-0005-0000-0000-0000812A0000}"/>
    <cellStyle name="Accent4 24 2 2" xfId="11276" xr:uid="{00000000-0005-0000-0000-0000822A0000}"/>
    <cellStyle name="Accent4 24 2 3" xfId="11277" xr:uid="{00000000-0005-0000-0000-0000832A0000}"/>
    <cellStyle name="Accent4 24 3" xfId="11278" xr:uid="{00000000-0005-0000-0000-0000842A0000}"/>
    <cellStyle name="Accent4 24 3 2" xfId="11279" xr:uid="{00000000-0005-0000-0000-0000852A0000}"/>
    <cellStyle name="Accent4 24 4" xfId="11280" xr:uid="{00000000-0005-0000-0000-0000862A0000}"/>
    <cellStyle name="Accent4 24 5" xfId="11281" xr:uid="{00000000-0005-0000-0000-0000872A0000}"/>
    <cellStyle name="Accent4 24 6" xfId="11282" xr:uid="{00000000-0005-0000-0000-0000882A0000}"/>
    <cellStyle name="Accent4 25" xfId="11283" xr:uid="{00000000-0005-0000-0000-0000892A0000}"/>
    <cellStyle name="Accent4 25 2" xfId="11284" xr:uid="{00000000-0005-0000-0000-00008A2A0000}"/>
    <cellStyle name="Accent4 25 2 2" xfId="11285" xr:uid="{00000000-0005-0000-0000-00008B2A0000}"/>
    <cellStyle name="Accent4 25 2 3" xfId="11286" xr:uid="{00000000-0005-0000-0000-00008C2A0000}"/>
    <cellStyle name="Accent4 25 3" xfId="11287" xr:uid="{00000000-0005-0000-0000-00008D2A0000}"/>
    <cellStyle name="Accent4 25 3 2" xfId="11288" xr:uid="{00000000-0005-0000-0000-00008E2A0000}"/>
    <cellStyle name="Accent4 25 4" xfId="11289" xr:uid="{00000000-0005-0000-0000-00008F2A0000}"/>
    <cellStyle name="Accent4 25 5" xfId="11290" xr:uid="{00000000-0005-0000-0000-0000902A0000}"/>
    <cellStyle name="Accent4 25 6" xfId="11291" xr:uid="{00000000-0005-0000-0000-0000912A0000}"/>
    <cellStyle name="Accent4 26" xfId="11292" xr:uid="{00000000-0005-0000-0000-0000922A0000}"/>
    <cellStyle name="Accent4 26 2" xfId="11293" xr:uid="{00000000-0005-0000-0000-0000932A0000}"/>
    <cellStyle name="Accent4 26 2 2" xfId="11294" xr:uid="{00000000-0005-0000-0000-0000942A0000}"/>
    <cellStyle name="Accent4 26 2 3" xfId="11295" xr:uid="{00000000-0005-0000-0000-0000952A0000}"/>
    <cellStyle name="Accent4 26 3" xfId="11296" xr:uid="{00000000-0005-0000-0000-0000962A0000}"/>
    <cellStyle name="Accent4 26 3 2" xfId="11297" xr:uid="{00000000-0005-0000-0000-0000972A0000}"/>
    <cellStyle name="Accent4 26 4" xfId="11298" xr:uid="{00000000-0005-0000-0000-0000982A0000}"/>
    <cellStyle name="Accent4 26 5" xfId="11299" xr:uid="{00000000-0005-0000-0000-0000992A0000}"/>
    <cellStyle name="Accent4 26 6" xfId="11300" xr:uid="{00000000-0005-0000-0000-00009A2A0000}"/>
    <cellStyle name="Accent4 27" xfId="11301" xr:uid="{00000000-0005-0000-0000-00009B2A0000}"/>
    <cellStyle name="Accent4 27 2" xfId="11302" xr:uid="{00000000-0005-0000-0000-00009C2A0000}"/>
    <cellStyle name="Accent4 27 2 2" xfId="11303" xr:uid="{00000000-0005-0000-0000-00009D2A0000}"/>
    <cellStyle name="Accent4 27 2 3" xfId="11304" xr:uid="{00000000-0005-0000-0000-00009E2A0000}"/>
    <cellStyle name="Accent4 27 3" xfId="11305" xr:uid="{00000000-0005-0000-0000-00009F2A0000}"/>
    <cellStyle name="Accent4 27 3 2" xfId="11306" xr:uid="{00000000-0005-0000-0000-0000A02A0000}"/>
    <cellStyle name="Accent4 27 4" xfId="11307" xr:uid="{00000000-0005-0000-0000-0000A12A0000}"/>
    <cellStyle name="Accent4 27 5" xfId="11308" xr:uid="{00000000-0005-0000-0000-0000A22A0000}"/>
    <cellStyle name="Accent4 27 6" xfId="11309" xr:uid="{00000000-0005-0000-0000-0000A32A0000}"/>
    <cellStyle name="Accent4 28" xfId="11310" xr:uid="{00000000-0005-0000-0000-0000A42A0000}"/>
    <cellStyle name="Accent4 28 2" xfId="11311" xr:uid="{00000000-0005-0000-0000-0000A52A0000}"/>
    <cellStyle name="Accent4 28 2 2" xfId="11312" xr:uid="{00000000-0005-0000-0000-0000A62A0000}"/>
    <cellStyle name="Accent4 28 2 3" xfId="11313" xr:uid="{00000000-0005-0000-0000-0000A72A0000}"/>
    <cellStyle name="Accent4 28 3" xfId="11314" xr:uid="{00000000-0005-0000-0000-0000A82A0000}"/>
    <cellStyle name="Accent4 28 3 2" xfId="11315" xr:uid="{00000000-0005-0000-0000-0000A92A0000}"/>
    <cellStyle name="Accent4 28 4" xfId="11316" xr:uid="{00000000-0005-0000-0000-0000AA2A0000}"/>
    <cellStyle name="Accent4 28 5" xfId="11317" xr:uid="{00000000-0005-0000-0000-0000AB2A0000}"/>
    <cellStyle name="Accent4 28 6" xfId="11318" xr:uid="{00000000-0005-0000-0000-0000AC2A0000}"/>
    <cellStyle name="Accent4 29" xfId="11319" xr:uid="{00000000-0005-0000-0000-0000AD2A0000}"/>
    <cellStyle name="Accent4 29 2" xfId="11320" xr:uid="{00000000-0005-0000-0000-0000AE2A0000}"/>
    <cellStyle name="Accent4 29 2 2" xfId="11321" xr:uid="{00000000-0005-0000-0000-0000AF2A0000}"/>
    <cellStyle name="Accent4 29 2 3" xfId="11322" xr:uid="{00000000-0005-0000-0000-0000B02A0000}"/>
    <cellStyle name="Accent4 29 3" xfId="11323" xr:uid="{00000000-0005-0000-0000-0000B12A0000}"/>
    <cellStyle name="Accent4 29 3 2" xfId="11324" xr:uid="{00000000-0005-0000-0000-0000B22A0000}"/>
    <cellStyle name="Accent4 29 4" xfId="11325" xr:uid="{00000000-0005-0000-0000-0000B32A0000}"/>
    <cellStyle name="Accent4 29 5" xfId="11326" xr:uid="{00000000-0005-0000-0000-0000B42A0000}"/>
    <cellStyle name="Accent4 29 6" xfId="11327" xr:uid="{00000000-0005-0000-0000-0000B52A0000}"/>
    <cellStyle name="Accent4 3" xfId="11328" xr:uid="{00000000-0005-0000-0000-0000B62A0000}"/>
    <cellStyle name="Accent4 3 2" xfId="11329" xr:uid="{00000000-0005-0000-0000-0000B72A0000}"/>
    <cellStyle name="Accent4 3 2 2" xfId="11330" xr:uid="{00000000-0005-0000-0000-0000B82A0000}"/>
    <cellStyle name="Accent4 3 2 2 2" xfId="11331" xr:uid="{00000000-0005-0000-0000-0000B92A0000}"/>
    <cellStyle name="Accent4 3 2 3" xfId="11332" xr:uid="{00000000-0005-0000-0000-0000BA2A0000}"/>
    <cellStyle name="Accent4 3 2 3 2" xfId="11333" xr:uid="{00000000-0005-0000-0000-0000BB2A0000}"/>
    <cellStyle name="Accent4 3 2 4" xfId="11334" xr:uid="{00000000-0005-0000-0000-0000BC2A0000}"/>
    <cellStyle name="Accent4 3 3" xfId="11335" xr:uid="{00000000-0005-0000-0000-0000BD2A0000}"/>
    <cellStyle name="Accent4 3 3 2" xfId="11336" xr:uid="{00000000-0005-0000-0000-0000BE2A0000}"/>
    <cellStyle name="Accent4 3 3 3" xfId="11337" xr:uid="{00000000-0005-0000-0000-0000BF2A0000}"/>
    <cellStyle name="Accent4 3 4" xfId="11338" xr:uid="{00000000-0005-0000-0000-0000C02A0000}"/>
    <cellStyle name="Accent4 3 4 2" xfId="11339" xr:uid="{00000000-0005-0000-0000-0000C12A0000}"/>
    <cellStyle name="Accent4 3 5" xfId="11340" xr:uid="{00000000-0005-0000-0000-0000C22A0000}"/>
    <cellStyle name="Accent4 3 6" xfId="11341" xr:uid="{00000000-0005-0000-0000-0000C32A0000}"/>
    <cellStyle name="Accent4 3 7" xfId="11342" xr:uid="{00000000-0005-0000-0000-0000C42A0000}"/>
    <cellStyle name="Accent4 3 8" xfId="11343" xr:uid="{00000000-0005-0000-0000-0000C52A0000}"/>
    <cellStyle name="Accent4 3 9" xfId="11344" xr:uid="{00000000-0005-0000-0000-0000C62A0000}"/>
    <cellStyle name="Accent4 30" xfId="11345" xr:uid="{00000000-0005-0000-0000-0000C72A0000}"/>
    <cellStyle name="Accent4 30 2" xfId="11346" xr:uid="{00000000-0005-0000-0000-0000C82A0000}"/>
    <cellStyle name="Accent4 30 2 2" xfId="11347" xr:uid="{00000000-0005-0000-0000-0000C92A0000}"/>
    <cellStyle name="Accent4 30 2 3" xfId="11348" xr:uid="{00000000-0005-0000-0000-0000CA2A0000}"/>
    <cellStyle name="Accent4 30 3" xfId="11349" xr:uid="{00000000-0005-0000-0000-0000CB2A0000}"/>
    <cellStyle name="Accent4 30 3 2" xfId="11350" xr:uid="{00000000-0005-0000-0000-0000CC2A0000}"/>
    <cellStyle name="Accent4 30 4" xfId="11351" xr:uid="{00000000-0005-0000-0000-0000CD2A0000}"/>
    <cellStyle name="Accent4 30 5" xfId="11352" xr:uid="{00000000-0005-0000-0000-0000CE2A0000}"/>
    <cellStyle name="Accent4 30 6" xfId="11353" xr:uid="{00000000-0005-0000-0000-0000CF2A0000}"/>
    <cellStyle name="Accent4 31" xfId="11354" xr:uid="{00000000-0005-0000-0000-0000D02A0000}"/>
    <cellStyle name="Accent4 31 2" xfId="11355" xr:uid="{00000000-0005-0000-0000-0000D12A0000}"/>
    <cellStyle name="Accent4 31 2 2" xfId="11356" xr:uid="{00000000-0005-0000-0000-0000D22A0000}"/>
    <cellStyle name="Accent4 31 2 3" xfId="11357" xr:uid="{00000000-0005-0000-0000-0000D32A0000}"/>
    <cellStyle name="Accent4 31 3" xfId="11358" xr:uid="{00000000-0005-0000-0000-0000D42A0000}"/>
    <cellStyle name="Accent4 31 3 2" xfId="11359" xr:uid="{00000000-0005-0000-0000-0000D52A0000}"/>
    <cellStyle name="Accent4 31 4" xfId="11360" xr:uid="{00000000-0005-0000-0000-0000D62A0000}"/>
    <cellStyle name="Accent4 31 5" xfId="11361" xr:uid="{00000000-0005-0000-0000-0000D72A0000}"/>
    <cellStyle name="Accent4 31 6" xfId="11362" xr:uid="{00000000-0005-0000-0000-0000D82A0000}"/>
    <cellStyle name="Accent4 32" xfId="11363" xr:uid="{00000000-0005-0000-0000-0000D92A0000}"/>
    <cellStyle name="Accent4 32 2" xfId="11364" xr:uid="{00000000-0005-0000-0000-0000DA2A0000}"/>
    <cellStyle name="Accent4 32 2 2" xfId="11365" xr:uid="{00000000-0005-0000-0000-0000DB2A0000}"/>
    <cellStyle name="Accent4 32 2 3" xfId="11366" xr:uid="{00000000-0005-0000-0000-0000DC2A0000}"/>
    <cellStyle name="Accent4 32 3" xfId="11367" xr:uid="{00000000-0005-0000-0000-0000DD2A0000}"/>
    <cellStyle name="Accent4 32 3 2" xfId="11368" xr:uid="{00000000-0005-0000-0000-0000DE2A0000}"/>
    <cellStyle name="Accent4 32 4" xfId="11369" xr:uid="{00000000-0005-0000-0000-0000DF2A0000}"/>
    <cellStyle name="Accent4 32 5" xfId="11370" xr:uid="{00000000-0005-0000-0000-0000E02A0000}"/>
    <cellStyle name="Accent4 32 6" xfId="11371" xr:uid="{00000000-0005-0000-0000-0000E12A0000}"/>
    <cellStyle name="Accent4 33" xfId="11372" xr:uid="{00000000-0005-0000-0000-0000E22A0000}"/>
    <cellStyle name="Accent4 33 2" xfId="11373" xr:uid="{00000000-0005-0000-0000-0000E32A0000}"/>
    <cellStyle name="Accent4 33 2 2" xfId="11374" xr:uid="{00000000-0005-0000-0000-0000E42A0000}"/>
    <cellStyle name="Accent4 33 2 3" xfId="11375" xr:uid="{00000000-0005-0000-0000-0000E52A0000}"/>
    <cellStyle name="Accent4 33 3" xfId="11376" xr:uid="{00000000-0005-0000-0000-0000E62A0000}"/>
    <cellStyle name="Accent4 33 3 2" xfId="11377" xr:uid="{00000000-0005-0000-0000-0000E72A0000}"/>
    <cellStyle name="Accent4 33 4" xfId="11378" xr:uid="{00000000-0005-0000-0000-0000E82A0000}"/>
    <cellStyle name="Accent4 33 5" xfId="11379" xr:uid="{00000000-0005-0000-0000-0000E92A0000}"/>
    <cellStyle name="Accent4 33 6" xfId="11380" xr:uid="{00000000-0005-0000-0000-0000EA2A0000}"/>
    <cellStyle name="Accent4 34" xfId="11381" xr:uid="{00000000-0005-0000-0000-0000EB2A0000}"/>
    <cellStyle name="Accent4 34 2" xfId="11382" xr:uid="{00000000-0005-0000-0000-0000EC2A0000}"/>
    <cellStyle name="Accent4 34 2 2" xfId="11383" xr:uid="{00000000-0005-0000-0000-0000ED2A0000}"/>
    <cellStyle name="Accent4 34 2 3" xfId="11384" xr:uid="{00000000-0005-0000-0000-0000EE2A0000}"/>
    <cellStyle name="Accent4 34 3" xfId="11385" xr:uid="{00000000-0005-0000-0000-0000EF2A0000}"/>
    <cellStyle name="Accent4 34 3 2" xfId="11386" xr:uid="{00000000-0005-0000-0000-0000F02A0000}"/>
    <cellStyle name="Accent4 34 4" xfId="11387" xr:uid="{00000000-0005-0000-0000-0000F12A0000}"/>
    <cellStyle name="Accent4 34 5" xfId="11388" xr:uid="{00000000-0005-0000-0000-0000F22A0000}"/>
    <cellStyle name="Accent4 34 6" xfId="11389" xr:uid="{00000000-0005-0000-0000-0000F32A0000}"/>
    <cellStyle name="Accent4 35" xfId="11390" xr:uid="{00000000-0005-0000-0000-0000F42A0000}"/>
    <cellStyle name="Accent4 35 2" xfId="11391" xr:uid="{00000000-0005-0000-0000-0000F52A0000}"/>
    <cellStyle name="Accent4 35 2 2" xfId="11392" xr:uid="{00000000-0005-0000-0000-0000F62A0000}"/>
    <cellStyle name="Accent4 35 2 3" xfId="11393" xr:uid="{00000000-0005-0000-0000-0000F72A0000}"/>
    <cellStyle name="Accent4 35 3" xfId="11394" xr:uid="{00000000-0005-0000-0000-0000F82A0000}"/>
    <cellStyle name="Accent4 35 3 2" xfId="11395" xr:uid="{00000000-0005-0000-0000-0000F92A0000}"/>
    <cellStyle name="Accent4 35 4" xfId="11396" xr:uid="{00000000-0005-0000-0000-0000FA2A0000}"/>
    <cellStyle name="Accent4 35 4 2" xfId="11397" xr:uid="{00000000-0005-0000-0000-0000FB2A0000}"/>
    <cellStyle name="Accent4 35 5" xfId="11398" xr:uid="{00000000-0005-0000-0000-0000FC2A0000}"/>
    <cellStyle name="Accent4 36" xfId="11399" xr:uid="{00000000-0005-0000-0000-0000FD2A0000}"/>
    <cellStyle name="Accent4 36 2" xfId="11400" xr:uid="{00000000-0005-0000-0000-0000FE2A0000}"/>
    <cellStyle name="Accent4 36 2 2" xfId="11401" xr:uid="{00000000-0005-0000-0000-0000FF2A0000}"/>
    <cellStyle name="Accent4 36 2 3" xfId="11402" xr:uid="{00000000-0005-0000-0000-0000002B0000}"/>
    <cellStyle name="Accent4 36 3" xfId="11403" xr:uid="{00000000-0005-0000-0000-0000012B0000}"/>
    <cellStyle name="Accent4 36 3 2" xfId="11404" xr:uid="{00000000-0005-0000-0000-0000022B0000}"/>
    <cellStyle name="Accent4 36 4" xfId="11405" xr:uid="{00000000-0005-0000-0000-0000032B0000}"/>
    <cellStyle name="Accent4 36 4 2" xfId="11406" xr:uid="{00000000-0005-0000-0000-0000042B0000}"/>
    <cellStyle name="Accent4 36 5" xfId="11407" xr:uid="{00000000-0005-0000-0000-0000052B0000}"/>
    <cellStyle name="Accent4 37" xfId="11408" xr:uid="{00000000-0005-0000-0000-0000062B0000}"/>
    <cellStyle name="Accent4 37 2" xfId="11409" xr:uid="{00000000-0005-0000-0000-0000072B0000}"/>
    <cellStyle name="Accent4 37 2 2" xfId="11410" xr:uid="{00000000-0005-0000-0000-0000082B0000}"/>
    <cellStyle name="Accent4 37 2 3" xfId="11411" xr:uid="{00000000-0005-0000-0000-0000092B0000}"/>
    <cellStyle name="Accent4 37 3" xfId="11412" xr:uid="{00000000-0005-0000-0000-00000A2B0000}"/>
    <cellStyle name="Accent4 37 3 2" xfId="11413" xr:uid="{00000000-0005-0000-0000-00000B2B0000}"/>
    <cellStyle name="Accent4 37 4" xfId="11414" xr:uid="{00000000-0005-0000-0000-00000C2B0000}"/>
    <cellStyle name="Accent4 37 5" xfId="11415" xr:uid="{00000000-0005-0000-0000-00000D2B0000}"/>
    <cellStyle name="Accent4 38" xfId="11416" xr:uid="{00000000-0005-0000-0000-00000E2B0000}"/>
    <cellStyle name="Accent4 38 2" xfId="11417" xr:uid="{00000000-0005-0000-0000-00000F2B0000}"/>
    <cellStyle name="Accent4 38 2 2" xfId="11418" xr:uid="{00000000-0005-0000-0000-0000102B0000}"/>
    <cellStyle name="Accent4 38 2 3" xfId="11419" xr:uid="{00000000-0005-0000-0000-0000112B0000}"/>
    <cellStyle name="Accent4 38 3" xfId="11420" xr:uid="{00000000-0005-0000-0000-0000122B0000}"/>
    <cellStyle name="Accent4 38 3 2" xfId="11421" xr:uid="{00000000-0005-0000-0000-0000132B0000}"/>
    <cellStyle name="Accent4 38 4" xfId="11422" xr:uid="{00000000-0005-0000-0000-0000142B0000}"/>
    <cellStyle name="Accent4 38 5" xfId="11423" xr:uid="{00000000-0005-0000-0000-0000152B0000}"/>
    <cellStyle name="Accent4 39" xfId="11424" xr:uid="{00000000-0005-0000-0000-0000162B0000}"/>
    <cellStyle name="Accent4 39 2" xfId="11425" xr:uid="{00000000-0005-0000-0000-0000172B0000}"/>
    <cellStyle name="Accent4 39 2 2" xfId="11426" xr:uid="{00000000-0005-0000-0000-0000182B0000}"/>
    <cellStyle name="Accent4 39 2 3" xfId="11427" xr:uid="{00000000-0005-0000-0000-0000192B0000}"/>
    <cellStyle name="Accent4 39 3" xfId="11428" xr:uid="{00000000-0005-0000-0000-00001A2B0000}"/>
    <cellStyle name="Accent4 39 3 2" xfId="11429" xr:uid="{00000000-0005-0000-0000-00001B2B0000}"/>
    <cellStyle name="Accent4 39 4" xfId="11430" xr:uid="{00000000-0005-0000-0000-00001C2B0000}"/>
    <cellStyle name="Accent4 39 5" xfId="11431" xr:uid="{00000000-0005-0000-0000-00001D2B0000}"/>
    <cellStyle name="Accent4 39 6" xfId="11432" xr:uid="{00000000-0005-0000-0000-00001E2B0000}"/>
    <cellStyle name="Accent4 4" xfId="11433" xr:uid="{00000000-0005-0000-0000-00001F2B0000}"/>
    <cellStyle name="Accent4 4 2" xfId="11434" xr:uid="{00000000-0005-0000-0000-0000202B0000}"/>
    <cellStyle name="Accent4 4 2 2" xfId="11435" xr:uid="{00000000-0005-0000-0000-0000212B0000}"/>
    <cellStyle name="Accent4 4 2 2 2" xfId="11436" xr:uid="{00000000-0005-0000-0000-0000222B0000}"/>
    <cellStyle name="Accent4 4 2 3" xfId="11437" xr:uid="{00000000-0005-0000-0000-0000232B0000}"/>
    <cellStyle name="Accent4 4 2 4" xfId="11438" xr:uid="{00000000-0005-0000-0000-0000242B0000}"/>
    <cellStyle name="Accent4 4 3" xfId="11439" xr:uid="{00000000-0005-0000-0000-0000252B0000}"/>
    <cellStyle name="Accent4 4 3 2" xfId="11440" xr:uid="{00000000-0005-0000-0000-0000262B0000}"/>
    <cellStyle name="Accent4 4 3 3" xfId="11441" xr:uid="{00000000-0005-0000-0000-0000272B0000}"/>
    <cellStyle name="Accent4 4 4" xfId="11442" xr:uid="{00000000-0005-0000-0000-0000282B0000}"/>
    <cellStyle name="Accent4 4 4 2" xfId="11443" xr:uid="{00000000-0005-0000-0000-0000292B0000}"/>
    <cellStyle name="Accent4 4 4 3" xfId="11444" xr:uid="{00000000-0005-0000-0000-00002A2B0000}"/>
    <cellStyle name="Accent4 4 5" xfId="11445" xr:uid="{00000000-0005-0000-0000-00002B2B0000}"/>
    <cellStyle name="Accent4 4 6" xfId="11446" xr:uid="{00000000-0005-0000-0000-00002C2B0000}"/>
    <cellStyle name="Accent4 4 7" xfId="11447" xr:uid="{00000000-0005-0000-0000-00002D2B0000}"/>
    <cellStyle name="Accent4 4 8" xfId="11448" xr:uid="{00000000-0005-0000-0000-00002E2B0000}"/>
    <cellStyle name="Accent4 40" xfId="11449" xr:uid="{00000000-0005-0000-0000-00002F2B0000}"/>
    <cellStyle name="Accent4 40 2" xfId="11450" xr:uid="{00000000-0005-0000-0000-0000302B0000}"/>
    <cellStyle name="Accent4 40 3" xfId="11451" xr:uid="{00000000-0005-0000-0000-0000312B0000}"/>
    <cellStyle name="Accent4 40 4" xfId="11452" xr:uid="{00000000-0005-0000-0000-0000322B0000}"/>
    <cellStyle name="Accent4 41" xfId="11453" xr:uid="{00000000-0005-0000-0000-0000332B0000}"/>
    <cellStyle name="Accent4 41 2" xfId="11454" xr:uid="{00000000-0005-0000-0000-0000342B0000}"/>
    <cellStyle name="Accent4 41 3" xfId="11455" xr:uid="{00000000-0005-0000-0000-0000352B0000}"/>
    <cellStyle name="Accent4 41 4" xfId="11456" xr:uid="{00000000-0005-0000-0000-0000362B0000}"/>
    <cellStyle name="Accent4 42" xfId="11457" xr:uid="{00000000-0005-0000-0000-0000372B0000}"/>
    <cellStyle name="Accent4 42 2" xfId="11458" xr:uid="{00000000-0005-0000-0000-0000382B0000}"/>
    <cellStyle name="Accent4 42 3" xfId="11459" xr:uid="{00000000-0005-0000-0000-0000392B0000}"/>
    <cellStyle name="Accent4 42 4" xfId="11460" xr:uid="{00000000-0005-0000-0000-00003A2B0000}"/>
    <cellStyle name="Accent4 43" xfId="11461" xr:uid="{00000000-0005-0000-0000-00003B2B0000}"/>
    <cellStyle name="Accent4 43 2" xfId="11462" xr:uid="{00000000-0005-0000-0000-00003C2B0000}"/>
    <cellStyle name="Accent4 43 3" xfId="11463" xr:uid="{00000000-0005-0000-0000-00003D2B0000}"/>
    <cellStyle name="Accent4 43 4" xfId="11464" xr:uid="{00000000-0005-0000-0000-00003E2B0000}"/>
    <cellStyle name="Accent4 44" xfId="11465" xr:uid="{00000000-0005-0000-0000-00003F2B0000}"/>
    <cellStyle name="Accent4 44 2" xfId="11466" xr:uid="{00000000-0005-0000-0000-0000402B0000}"/>
    <cellStyle name="Accent4 44 3" xfId="11467" xr:uid="{00000000-0005-0000-0000-0000412B0000}"/>
    <cellStyle name="Accent4 44 4" xfId="11468" xr:uid="{00000000-0005-0000-0000-0000422B0000}"/>
    <cellStyle name="Accent4 45" xfId="11469" xr:uid="{00000000-0005-0000-0000-0000432B0000}"/>
    <cellStyle name="Accent4 45 2" xfId="11470" xr:uid="{00000000-0005-0000-0000-0000442B0000}"/>
    <cellStyle name="Accent4 45 3" xfId="11471" xr:uid="{00000000-0005-0000-0000-0000452B0000}"/>
    <cellStyle name="Accent4 45 4" xfId="11472" xr:uid="{00000000-0005-0000-0000-0000462B0000}"/>
    <cellStyle name="Accent4 46" xfId="11473" xr:uid="{00000000-0005-0000-0000-0000472B0000}"/>
    <cellStyle name="Accent4 46 2" xfId="11474" xr:uid="{00000000-0005-0000-0000-0000482B0000}"/>
    <cellStyle name="Accent4 46 3" xfId="11475" xr:uid="{00000000-0005-0000-0000-0000492B0000}"/>
    <cellStyle name="Accent4 46 4" xfId="11476" xr:uid="{00000000-0005-0000-0000-00004A2B0000}"/>
    <cellStyle name="Accent4 47" xfId="11477" xr:uid="{00000000-0005-0000-0000-00004B2B0000}"/>
    <cellStyle name="Accent4 47 2" xfId="11478" xr:uid="{00000000-0005-0000-0000-00004C2B0000}"/>
    <cellStyle name="Accent4 47 3" xfId="11479" xr:uid="{00000000-0005-0000-0000-00004D2B0000}"/>
    <cellStyle name="Accent4 47 4" xfId="11480" xr:uid="{00000000-0005-0000-0000-00004E2B0000}"/>
    <cellStyle name="Accent4 48" xfId="11481" xr:uid="{00000000-0005-0000-0000-00004F2B0000}"/>
    <cellStyle name="Accent4 48 2" xfId="11482" xr:uid="{00000000-0005-0000-0000-0000502B0000}"/>
    <cellStyle name="Accent4 48 3" xfId="11483" xr:uid="{00000000-0005-0000-0000-0000512B0000}"/>
    <cellStyle name="Accent4 48 4" xfId="11484" xr:uid="{00000000-0005-0000-0000-0000522B0000}"/>
    <cellStyle name="Accent4 49" xfId="11485" xr:uid="{00000000-0005-0000-0000-0000532B0000}"/>
    <cellStyle name="Accent4 49 2" xfId="11486" xr:uid="{00000000-0005-0000-0000-0000542B0000}"/>
    <cellStyle name="Accent4 49 3" xfId="11487" xr:uid="{00000000-0005-0000-0000-0000552B0000}"/>
    <cellStyle name="Accent4 49 4" xfId="11488" xr:uid="{00000000-0005-0000-0000-0000562B0000}"/>
    <cellStyle name="Accent4 5" xfId="11489" xr:uid="{00000000-0005-0000-0000-0000572B0000}"/>
    <cellStyle name="Accent4 5 2" xfId="11490" xr:uid="{00000000-0005-0000-0000-0000582B0000}"/>
    <cellStyle name="Accent4 5 2 2" xfId="11491" xr:uid="{00000000-0005-0000-0000-0000592B0000}"/>
    <cellStyle name="Accent4 5 2 2 2" xfId="11492" xr:uid="{00000000-0005-0000-0000-00005A2B0000}"/>
    <cellStyle name="Accent4 5 2 3" xfId="11493" xr:uid="{00000000-0005-0000-0000-00005B2B0000}"/>
    <cellStyle name="Accent4 5 3" xfId="11494" xr:uid="{00000000-0005-0000-0000-00005C2B0000}"/>
    <cellStyle name="Accent4 5 3 2" xfId="11495" xr:uid="{00000000-0005-0000-0000-00005D2B0000}"/>
    <cellStyle name="Accent4 5 4" xfId="11496" xr:uid="{00000000-0005-0000-0000-00005E2B0000}"/>
    <cellStyle name="Accent4 5 5" xfId="11497" xr:uid="{00000000-0005-0000-0000-00005F2B0000}"/>
    <cellStyle name="Accent4 50" xfId="11498" xr:uid="{00000000-0005-0000-0000-0000602B0000}"/>
    <cellStyle name="Accent4 50 2" xfId="11499" xr:uid="{00000000-0005-0000-0000-0000612B0000}"/>
    <cellStyle name="Accent4 50 3" xfId="11500" xr:uid="{00000000-0005-0000-0000-0000622B0000}"/>
    <cellStyle name="Accent4 50 4" xfId="11501" xr:uid="{00000000-0005-0000-0000-0000632B0000}"/>
    <cellStyle name="Accent4 51" xfId="11502" xr:uid="{00000000-0005-0000-0000-0000642B0000}"/>
    <cellStyle name="Accent4 51 2" xfId="11503" xr:uid="{00000000-0005-0000-0000-0000652B0000}"/>
    <cellStyle name="Accent4 51 3" xfId="11504" xr:uid="{00000000-0005-0000-0000-0000662B0000}"/>
    <cellStyle name="Accent4 51 4" xfId="11505" xr:uid="{00000000-0005-0000-0000-0000672B0000}"/>
    <cellStyle name="Accent4 52" xfId="11506" xr:uid="{00000000-0005-0000-0000-0000682B0000}"/>
    <cellStyle name="Accent4 52 2" xfId="11507" xr:uid="{00000000-0005-0000-0000-0000692B0000}"/>
    <cellStyle name="Accent4 52 3" xfId="11508" xr:uid="{00000000-0005-0000-0000-00006A2B0000}"/>
    <cellStyle name="Accent4 52 4" xfId="11509" xr:uid="{00000000-0005-0000-0000-00006B2B0000}"/>
    <cellStyle name="Accent4 53" xfId="11510" xr:uid="{00000000-0005-0000-0000-00006C2B0000}"/>
    <cellStyle name="Accent4 53 2" xfId="11511" xr:uid="{00000000-0005-0000-0000-00006D2B0000}"/>
    <cellStyle name="Accent4 53 3" xfId="11512" xr:uid="{00000000-0005-0000-0000-00006E2B0000}"/>
    <cellStyle name="Accent4 53 4" xfId="11513" xr:uid="{00000000-0005-0000-0000-00006F2B0000}"/>
    <cellStyle name="Accent4 54" xfId="11514" xr:uid="{00000000-0005-0000-0000-0000702B0000}"/>
    <cellStyle name="Accent4 54 2" xfId="11515" xr:uid="{00000000-0005-0000-0000-0000712B0000}"/>
    <cellStyle name="Accent4 54 3" xfId="11516" xr:uid="{00000000-0005-0000-0000-0000722B0000}"/>
    <cellStyle name="Accent4 54 4" xfId="11517" xr:uid="{00000000-0005-0000-0000-0000732B0000}"/>
    <cellStyle name="Accent4 55" xfId="11518" xr:uid="{00000000-0005-0000-0000-0000742B0000}"/>
    <cellStyle name="Accent4 55 2" xfId="11519" xr:uid="{00000000-0005-0000-0000-0000752B0000}"/>
    <cellStyle name="Accent4 55 3" xfId="11520" xr:uid="{00000000-0005-0000-0000-0000762B0000}"/>
    <cellStyle name="Accent4 55 4" xfId="11521" xr:uid="{00000000-0005-0000-0000-0000772B0000}"/>
    <cellStyle name="Accent4 56" xfId="11522" xr:uid="{00000000-0005-0000-0000-0000782B0000}"/>
    <cellStyle name="Accent4 56 2" xfId="11523" xr:uid="{00000000-0005-0000-0000-0000792B0000}"/>
    <cellStyle name="Accent4 56 3" xfId="11524" xr:uid="{00000000-0005-0000-0000-00007A2B0000}"/>
    <cellStyle name="Accent4 56 4" xfId="11525" xr:uid="{00000000-0005-0000-0000-00007B2B0000}"/>
    <cellStyle name="Accent4 57" xfId="11526" xr:uid="{00000000-0005-0000-0000-00007C2B0000}"/>
    <cellStyle name="Accent4 57 2" xfId="11527" xr:uid="{00000000-0005-0000-0000-00007D2B0000}"/>
    <cellStyle name="Accent4 57 3" xfId="11528" xr:uid="{00000000-0005-0000-0000-00007E2B0000}"/>
    <cellStyle name="Accent4 57 4" xfId="11529" xr:uid="{00000000-0005-0000-0000-00007F2B0000}"/>
    <cellStyle name="Accent4 58" xfId="11530" xr:uid="{00000000-0005-0000-0000-0000802B0000}"/>
    <cellStyle name="Accent4 58 2" xfId="11531" xr:uid="{00000000-0005-0000-0000-0000812B0000}"/>
    <cellStyle name="Accent4 58 3" xfId="11532" xr:uid="{00000000-0005-0000-0000-0000822B0000}"/>
    <cellStyle name="Accent4 58 4" xfId="11533" xr:uid="{00000000-0005-0000-0000-0000832B0000}"/>
    <cellStyle name="Accent4 59" xfId="11534" xr:uid="{00000000-0005-0000-0000-0000842B0000}"/>
    <cellStyle name="Accent4 59 2" xfId="11535" xr:uid="{00000000-0005-0000-0000-0000852B0000}"/>
    <cellStyle name="Accent4 59 3" xfId="11536" xr:uid="{00000000-0005-0000-0000-0000862B0000}"/>
    <cellStyle name="Accent4 59 4" xfId="11537" xr:uid="{00000000-0005-0000-0000-0000872B0000}"/>
    <cellStyle name="Accent4 6" xfId="11538" xr:uid="{00000000-0005-0000-0000-0000882B0000}"/>
    <cellStyle name="Accent4 6 2" xfId="11539" xr:uid="{00000000-0005-0000-0000-0000892B0000}"/>
    <cellStyle name="Accent4 6 2 2" xfId="11540" xr:uid="{00000000-0005-0000-0000-00008A2B0000}"/>
    <cellStyle name="Accent4 6 2 2 2" xfId="11541" xr:uid="{00000000-0005-0000-0000-00008B2B0000}"/>
    <cellStyle name="Accent4 6 2 3" xfId="11542" xr:uid="{00000000-0005-0000-0000-00008C2B0000}"/>
    <cellStyle name="Accent4 6 3" xfId="11543" xr:uid="{00000000-0005-0000-0000-00008D2B0000}"/>
    <cellStyle name="Accent4 6 3 2" xfId="11544" xr:uid="{00000000-0005-0000-0000-00008E2B0000}"/>
    <cellStyle name="Accent4 6 4" xfId="11545" xr:uid="{00000000-0005-0000-0000-00008F2B0000}"/>
    <cellStyle name="Accent4 6 5" xfId="11546" xr:uid="{00000000-0005-0000-0000-0000902B0000}"/>
    <cellStyle name="Accent4 60" xfId="11547" xr:uid="{00000000-0005-0000-0000-0000912B0000}"/>
    <cellStyle name="Accent4 60 2" xfId="11548" xr:uid="{00000000-0005-0000-0000-0000922B0000}"/>
    <cellStyle name="Accent4 60 3" xfId="11549" xr:uid="{00000000-0005-0000-0000-0000932B0000}"/>
    <cellStyle name="Accent4 60 4" xfId="11550" xr:uid="{00000000-0005-0000-0000-0000942B0000}"/>
    <cellStyle name="Accent4 61" xfId="11551" xr:uid="{00000000-0005-0000-0000-0000952B0000}"/>
    <cellStyle name="Accent4 61 2" xfId="11552" xr:uid="{00000000-0005-0000-0000-0000962B0000}"/>
    <cellStyle name="Accent4 61 3" xfId="11553" xr:uid="{00000000-0005-0000-0000-0000972B0000}"/>
    <cellStyle name="Accent4 61 4" xfId="11554" xr:uid="{00000000-0005-0000-0000-0000982B0000}"/>
    <cellStyle name="Accent4 62" xfId="11555" xr:uid="{00000000-0005-0000-0000-0000992B0000}"/>
    <cellStyle name="Accent4 62 2" xfId="11556" xr:uid="{00000000-0005-0000-0000-00009A2B0000}"/>
    <cellStyle name="Accent4 62 3" xfId="11557" xr:uid="{00000000-0005-0000-0000-00009B2B0000}"/>
    <cellStyle name="Accent4 62 4" xfId="11558" xr:uid="{00000000-0005-0000-0000-00009C2B0000}"/>
    <cellStyle name="Accent4 63" xfId="11559" xr:uid="{00000000-0005-0000-0000-00009D2B0000}"/>
    <cellStyle name="Accent4 63 2" xfId="11560" xr:uid="{00000000-0005-0000-0000-00009E2B0000}"/>
    <cellStyle name="Accent4 63 3" xfId="11561" xr:uid="{00000000-0005-0000-0000-00009F2B0000}"/>
    <cellStyle name="Accent4 63 4" xfId="11562" xr:uid="{00000000-0005-0000-0000-0000A02B0000}"/>
    <cellStyle name="Accent4 64" xfId="11563" xr:uid="{00000000-0005-0000-0000-0000A12B0000}"/>
    <cellStyle name="Accent4 64 2" xfId="11564" xr:uid="{00000000-0005-0000-0000-0000A22B0000}"/>
    <cellStyle name="Accent4 64 3" xfId="11565" xr:uid="{00000000-0005-0000-0000-0000A32B0000}"/>
    <cellStyle name="Accent4 64 4" xfId="11566" xr:uid="{00000000-0005-0000-0000-0000A42B0000}"/>
    <cellStyle name="Accent4 65" xfId="11567" xr:uid="{00000000-0005-0000-0000-0000A52B0000}"/>
    <cellStyle name="Accent4 65 2" xfId="11568" xr:uid="{00000000-0005-0000-0000-0000A62B0000}"/>
    <cellStyle name="Accent4 65 3" xfId="11569" xr:uid="{00000000-0005-0000-0000-0000A72B0000}"/>
    <cellStyle name="Accent4 65 4" xfId="11570" xr:uid="{00000000-0005-0000-0000-0000A82B0000}"/>
    <cellStyle name="Accent4 66" xfId="11571" xr:uid="{00000000-0005-0000-0000-0000A92B0000}"/>
    <cellStyle name="Accent4 66 2" xfId="11572" xr:uid="{00000000-0005-0000-0000-0000AA2B0000}"/>
    <cellStyle name="Accent4 66 3" xfId="11573" xr:uid="{00000000-0005-0000-0000-0000AB2B0000}"/>
    <cellStyle name="Accent4 66 4" xfId="11574" xr:uid="{00000000-0005-0000-0000-0000AC2B0000}"/>
    <cellStyle name="Accent4 67" xfId="11575" xr:uid="{00000000-0005-0000-0000-0000AD2B0000}"/>
    <cellStyle name="Accent4 67 2" xfId="11576" xr:uid="{00000000-0005-0000-0000-0000AE2B0000}"/>
    <cellStyle name="Accent4 67 3" xfId="11577" xr:uid="{00000000-0005-0000-0000-0000AF2B0000}"/>
    <cellStyle name="Accent4 67 4" xfId="11578" xr:uid="{00000000-0005-0000-0000-0000B02B0000}"/>
    <cellStyle name="Accent4 68" xfId="11579" xr:uid="{00000000-0005-0000-0000-0000B12B0000}"/>
    <cellStyle name="Accent4 68 2" xfId="11580" xr:uid="{00000000-0005-0000-0000-0000B22B0000}"/>
    <cellStyle name="Accent4 68 3" xfId="11581" xr:uid="{00000000-0005-0000-0000-0000B32B0000}"/>
    <cellStyle name="Accent4 68 4" xfId="11582" xr:uid="{00000000-0005-0000-0000-0000B42B0000}"/>
    <cellStyle name="Accent4 69" xfId="11583" xr:uid="{00000000-0005-0000-0000-0000B52B0000}"/>
    <cellStyle name="Accent4 69 2" xfId="11584" xr:uid="{00000000-0005-0000-0000-0000B62B0000}"/>
    <cellStyle name="Accent4 69 3" xfId="11585" xr:uid="{00000000-0005-0000-0000-0000B72B0000}"/>
    <cellStyle name="Accent4 69 4" xfId="11586" xr:uid="{00000000-0005-0000-0000-0000B82B0000}"/>
    <cellStyle name="Accent4 7" xfId="11587" xr:uid="{00000000-0005-0000-0000-0000B92B0000}"/>
    <cellStyle name="Accent4 7 2" xfId="11588" xr:uid="{00000000-0005-0000-0000-0000BA2B0000}"/>
    <cellStyle name="Accent4 7 2 2" xfId="11589" xr:uid="{00000000-0005-0000-0000-0000BB2B0000}"/>
    <cellStyle name="Accent4 7 2 2 2" xfId="11590" xr:uid="{00000000-0005-0000-0000-0000BC2B0000}"/>
    <cellStyle name="Accent4 7 2 3" xfId="11591" xr:uid="{00000000-0005-0000-0000-0000BD2B0000}"/>
    <cellStyle name="Accent4 7 3" xfId="11592" xr:uid="{00000000-0005-0000-0000-0000BE2B0000}"/>
    <cellStyle name="Accent4 7 3 2" xfId="11593" xr:uid="{00000000-0005-0000-0000-0000BF2B0000}"/>
    <cellStyle name="Accent4 7 4" xfId="11594" xr:uid="{00000000-0005-0000-0000-0000C02B0000}"/>
    <cellStyle name="Accent4 7 5" xfId="11595" xr:uid="{00000000-0005-0000-0000-0000C12B0000}"/>
    <cellStyle name="Accent4 7 6" xfId="11596" xr:uid="{00000000-0005-0000-0000-0000C22B0000}"/>
    <cellStyle name="Accent4 70" xfId="11597" xr:uid="{00000000-0005-0000-0000-0000C32B0000}"/>
    <cellStyle name="Accent4 70 2" xfId="11598" xr:uid="{00000000-0005-0000-0000-0000C42B0000}"/>
    <cellStyle name="Accent4 70 3" xfId="11599" xr:uid="{00000000-0005-0000-0000-0000C52B0000}"/>
    <cellStyle name="Accent4 70 4" xfId="11600" xr:uid="{00000000-0005-0000-0000-0000C62B0000}"/>
    <cellStyle name="Accent4 71" xfId="11601" xr:uid="{00000000-0005-0000-0000-0000C72B0000}"/>
    <cellStyle name="Accent4 71 2" xfId="11602" xr:uid="{00000000-0005-0000-0000-0000C82B0000}"/>
    <cellStyle name="Accent4 71 2 2" xfId="11603" xr:uid="{00000000-0005-0000-0000-0000C92B0000}"/>
    <cellStyle name="Accent4 71 3" xfId="11604" xr:uid="{00000000-0005-0000-0000-0000CA2B0000}"/>
    <cellStyle name="Accent4 71 4" xfId="11605" xr:uid="{00000000-0005-0000-0000-0000CB2B0000}"/>
    <cellStyle name="Accent4 72" xfId="11606" xr:uid="{00000000-0005-0000-0000-0000CC2B0000}"/>
    <cellStyle name="Accent4 72 2" xfId="11607" xr:uid="{00000000-0005-0000-0000-0000CD2B0000}"/>
    <cellStyle name="Accent4 72 2 2" xfId="11608" xr:uid="{00000000-0005-0000-0000-0000CE2B0000}"/>
    <cellStyle name="Accent4 72 3" xfId="11609" xr:uid="{00000000-0005-0000-0000-0000CF2B0000}"/>
    <cellStyle name="Accent4 72 4" xfId="11610" xr:uid="{00000000-0005-0000-0000-0000D02B0000}"/>
    <cellStyle name="Accent4 73" xfId="11611" xr:uid="{00000000-0005-0000-0000-0000D12B0000}"/>
    <cellStyle name="Accent4 73 2" xfId="11612" xr:uid="{00000000-0005-0000-0000-0000D22B0000}"/>
    <cellStyle name="Accent4 73 2 2" xfId="11613" xr:uid="{00000000-0005-0000-0000-0000D32B0000}"/>
    <cellStyle name="Accent4 73 3" xfId="11614" xr:uid="{00000000-0005-0000-0000-0000D42B0000}"/>
    <cellStyle name="Accent4 73 4" xfId="11615" xr:uid="{00000000-0005-0000-0000-0000D52B0000}"/>
    <cellStyle name="Accent4 74" xfId="11616" xr:uid="{00000000-0005-0000-0000-0000D62B0000}"/>
    <cellStyle name="Accent4 74 2" xfId="11617" xr:uid="{00000000-0005-0000-0000-0000D72B0000}"/>
    <cellStyle name="Accent4 74 2 2" xfId="11618" xr:uid="{00000000-0005-0000-0000-0000D82B0000}"/>
    <cellStyle name="Accent4 74 3" xfId="11619" xr:uid="{00000000-0005-0000-0000-0000D92B0000}"/>
    <cellStyle name="Accent4 74 4" xfId="11620" xr:uid="{00000000-0005-0000-0000-0000DA2B0000}"/>
    <cellStyle name="Accent4 75" xfId="11621" xr:uid="{00000000-0005-0000-0000-0000DB2B0000}"/>
    <cellStyle name="Accent4 75 2" xfId="11622" xr:uid="{00000000-0005-0000-0000-0000DC2B0000}"/>
    <cellStyle name="Accent4 75 2 2" xfId="11623" xr:uid="{00000000-0005-0000-0000-0000DD2B0000}"/>
    <cellStyle name="Accent4 75 3" xfId="11624" xr:uid="{00000000-0005-0000-0000-0000DE2B0000}"/>
    <cellStyle name="Accent4 75 4" xfId="11625" xr:uid="{00000000-0005-0000-0000-0000DF2B0000}"/>
    <cellStyle name="Accent4 76" xfId="11626" xr:uid="{00000000-0005-0000-0000-0000E02B0000}"/>
    <cellStyle name="Accent4 76 2" xfId="11627" xr:uid="{00000000-0005-0000-0000-0000E12B0000}"/>
    <cellStyle name="Accent4 76 2 2" xfId="11628" xr:uid="{00000000-0005-0000-0000-0000E22B0000}"/>
    <cellStyle name="Accent4 76 3" xfId="11629" xr:uid="{00000000-0005-0000-0000-0000E32B0000}"/>
    <cellStyle name="Accent4 76 4" xfId="11630" xr:uid="{00000000-0005-0000-0000-0000E42B0000}"/>
    <cellStyle name="Accent4 77" xfId="11631" xr:uid="{00000000-0005-0000-0000-0000E52B0000}"/>
    <cellStyle name="Accent4 77 2" xfId="11632" xr:uid="{00000000-0005-0000-0000-0000E62B0000}"/>
    <cellStyle name="Accent4 77 3" xfId="11633" xr:uid="{00000000-0005-0000-0000-0000E72B0000}"/>
    <cellStyle name="Accent4 77 4" xfId="11634" xr:uid="{00000000-0005-0000-0000-0000E82B0000}"/>
    <cellStyle name="Accent4 78" xfId="11635" xr:uid="{00000000-0005-0000-0000-0000E92B0000}"/>
    <cellStyle name="Accent4 78 2" xfId="11636" xr:uid="{00000000-0005-0000-0000-0000EA2B0000}"/>
    <cellStyle name="Accent4 78 3" xfId="11637" xr:uid="{00000000-0005-0000-0000-0000EB2B0000}"/>
    <cellStyle name="Accent4 79" xfId="11638" xr:uid="{00000000-0005-0000-0000-0000EC2B0000}"/>
    <cellStyle name="Accent4 79 2" xfId="11639" xr:uid="{00000000-0005-0000-0000-0000ED2B0000}"/>
    <cellStyle name="Accent4 79 3" xfId="11640" xr:uid="{00000000-0005-0000-0000-0000EE2B0000}"/>
    <cellStyle name="Accent4 8" xfId="11641" xr:uid="{00000000-0005-0000-0000-0000EF2B0000}"/>
    <cellStyle name="Accent4 8 2" xfId="11642" xr:uid="{00000000-0005-0000-0000-0000F02B0000}"/>
    <cellStyle name="Accent4 8 2 2" xfId="11643" xr:uid="{00000000-0005-0000-0000-0000F12B0000}"/>
    <cellStyle name="Accent4 8 2 2 2" xfId="11644" xr:uid="{00000000-0005-0000-0000-0000F22B0000}"/>
    <cellStyle name="Accent4 8 2 3" xfId="11645" xr:uid="{00000000-0005-0000-0000-0000F32B0000}"/>
    <cellStyle name="Accent4 8 3" xfId="11646" xr:uid="{00000000-0005-0000-0000-0000F42B0000}"/>
    <cellStyle name="Accent4 8 3 2" xfId="11647" xr:uid="{00000000-0005-0000-0000-0000F52B0000}"/>
    <cellStyle name="Accent4 8 4" xfId="11648" xr:uid="{00000000-0005-0000-0000-0000F62B0000}"/>
    <cellStyle name="Accent4 8 4 2" xfId="11649" xr:uid="{00000000-0005-0000-0000-0000F72B0000}"/>
    <cellStyle name="Accent4 8 5" xfId="11650" xr:uid="{00000000-0005-0000-0000-0000F82B0000}"/>
    <cellStyle name="Accent4 8 6" xfId="11651" xr:uid="{00000000-0005-0000-0000-0000F92B0000}"/>
    <cellStyle name="Accent4 80" xfId="11652" xr:uid="{00000000-0005-0000-0000-0000FA2B0000}"/>
    <cellStyle name="Accent4 80 2" xfId="11653" xr:uid="{00000000-0005-0000-0000-0000FB2B0000}"/>
    <cellStyle name="Accent4 80 3" xfId="11654" xr:uid="{00000000-0005-0000-0000-0000FC2B0000}"/>
    <cellStyle name="Accent4 81" xfId="11655" xr:uid="{00000000-0005-0000-0000-0000FD2B0000}"/>
    <cellStyle name="Accent4 81 2" xfId="11656" xr:uid="{00000000-0005-0000-0000-0000FE2B0000}"/>
    <cellStyle name="Accent4 81 3" xfId="11657" xr:uid="{00000000-0005-0000-0000-0000FF2B0000}"/>
    <cellStyle name="Accent4 82" xfId="11658" xr:uid="{00000000-0005-0000-0000-0000002C0000}"/>
    <cellStyle name="Accent4 82 2" xfId="11659" xr:uid="{00000000-0005-0000-0000-0000012C0000}"/>
    <cellStyle name="Accent4 82 3" xfId="11660" xr:uid="{00000000-0005-0000-0000-0000022C0000}"/>
    <cellStyle name="Accent4 83" xfId="11661" xr:uid="{00000000-0005-0000-0000-0000032C0000}"/>
    <cellStyle name="Accent4 83 2" xfId="11662" xr:uid="{00000000-0005-0000-0000-0000042C0000}"/>
    <cellStyle name="Accent4 83 3" xfId="11663" xr:uid="{00000000-0005-0000-0000-0000052C0000}"/>
    <cellStyle name="Accent4 84" xfId="11664" xr:uid="{00000000-0005-0000-0000-0000062C0000}"/>
    <cellStyle name="Accent4 84 2" xfId="11665" xr:uid="{00000000-0005-0000-0000-0000072C0000}"/>
    <cellStyle name="Accent4 84 3" xfId="11666" xr:uid="{00000000-0005-0000-0000-0000082C0000}"/>
    <cellStyle name="Accent4 85" xfId="11667" xr:uid="{00000000-0005-0000-0000-0000092C0000}"/>
    <cellStyle name="Accent4 85 2" xfId="11668" xr:uid="{00000000-0005-0000-0000-00000A2C0000}"/>
    <cellStyle name="Accent4 85 3" xfId="11669" xr:uid="{00000000-0005-0000-0000-00000B2C0000}"/>
    <cellStyle name="Accent4 86" xfId="11670" xr:uid="{00000000-0005-0000-0000-00000C2C0000}"/>
    <cellStyle name="Accent4 86 2" xfId="11671" xr:uid="{00000000-0005-0000-0000-00000D2C0000}"/>
    <cellStyle name="Accent4 86 3" xfId="11672" xr:uid="{00000000-0005-0000-0000-00000E2C0000}"/>
    <cellStyle name="Accent4 87" xfId="11673" xr:uid="{00000000-0005-0000-0000-00000F2C0000}"/>
    <cellStyle name="Accent4 87 2" xfId="11674" xr:uid="{00000000-0005-0000-0000-0000102C0000}"/>
    <cellStyle name="Accent4 87 3" xfId="11675" xr:uid="{00000000-0005-0000-0000-0000112C0000}"/>
    <cellStyle name="Accent4 88" xfId="11676" xr:uid="{00000000-0005-0000-0000-0000122C0000}"/>
    <cellStyle name="Accent4 88 2" xfId="11677" xr:uid="{00000000-0005-0000-0000-0000132C0000}"/>
    <cellStyle name="Accent4 88 3" xfId="11678" xr:uid="{00000000-0005-0000-0000-0000142C0000}"/>
    <cellStyle name="Accent4 89" xfId="11679" xr:uid="{00000000-0005-0000-0000-0000152C0000}"/>
    <cellStyle name="Accent4 89 2" xfId="11680" xr:uid="{00000000-0005-0000-0000-0000162C0000}"/>
    <cellStyle name="Accent4 89 3" xfId="11681" xr:uid="{00000000-0005-0000-0000-0000172C0000}"/>
    <cellStyle name="Accent4 9" xfId="11682" xr:uid="{00000000-0005-0000-0000-0000182C0000}"/>
    <cellStyle name="Accent4 9 2" xfId="11683" xr:uid="{00000000-0005-0000-0000-0000192C0000}"/>
    <cellStyle name="Accent4 9 2 2" xfId="11684" xr:uid="{00000000-0005-0000-0000-00001A2C0000}"/>
    <cellStyle name="Accent4 9 2 3" xfId="11685" xr:uid="{00000000-0005-0000-0000-00001B2C0000}"/>
    <cellStyle name="Accent4 9 3" xfId="11686" xr:uid="{00000000-0005-0000-0000-00001C2C0000}"/>
    <cellStyle name="Accent4 9 3 2" xfId="11687" xr:uid="{00000000-0005-0000-0000-00001D2C0000}"/>
    <cellStyle name="Accent4 9 4" xfId="11688" xr:uid="{00000000-0005-0000-0000-00001E2C0000}"/>
    <cellStyle name="Accent4 9 5" xfId="11689" xr:uid="{00000000-0005-0000-0000-00001F2C0000}"/>
    <cellStyle name="Accent4 9 6" xfId="11690" xr:uid="{00000000-0005-0000-0000-0000202C0000}"/>
    <cellStyle name="Accent4 9 7" xfId="11691" xr:uid="{00000000-0005-0000-0000-0000212C0000}"/>
    <cellStyle name="Accent4 90" xfId="11692" xr:uid="{00000000-0005-0000-0000-0000222C0000}"/>
    <cellStyle name="Accent4 90 2" xfId="11693" xr:uid="{00000000-0005-0000-0000-0000232C0000}"/>
    <cellStyle name="Accent4 90 3" xfId="11694" xr:uid="{00000000-0005-0000-0000-0000242C0000}"/>
    <cellStyle name="Accent4 91" xfId="11695" xr:uid="{00000000-0005-0000-0000-0000252C0000}"/>
    <cellStyle name="Accent4 91 2" xfId="11696" xr:uid="{00000000-0005-0000-0000-0000262C0000}"/>
    <cellStyle name="Accent4 91 3" xfId="11697" xr:uid="{00000000-0005-0000-0000-0000272C0000}"/>
    <cellStyle name="Accent4 92" xfId="11698" xr:uid="{00000000-0005-0000-0000-0000282C0000}"/>
    <cellStyle name="Accent4 92 2" xfId="11699" xr:uid="{00000000-0005-0000-0000-0000292C0000}"/>
    <cellStyle name="Accent4 92 3" xfId="11700" xr:uid="{00000000-0005-0000-0000-00002A2C0000}"/>
    <cellStyle name="Accent4 93" xfId="11701" xr:uid="{00000000-0005-0000-0000-00002B2C0000}"/>
    <cellStyle name="Accent4 93 2" xfId="11702" xr:uid="{00000000-0005-0000-0000-00002C2C0000}"/>
    <cellStyle name="Accent4 93 3" xfId="11703" xr:uid="{00000000-0005-0000-0000-00002D2C0000}"/>
    <cellStyle name="Accent4 94" xfId="11704" xr:uid="{00000000-0005-0000-0000-00002E2C0000}"/>
    <cellStyle name="Accent4 94 2" xfId="11705" xr:uid="{00000000-0005-0000-0000-00002F2C0000}"/>
    <cellStyle name="Accent4 94 3" xfId="11706" xr:uid="{00000000-0005-0000-0000-0000302C0000}"/>
    <cellStyle name="Accent4 95" xfId="11707" xr:uid="{00000000-0005-0000-0000-0000312C0000}"/>
    <cellStyle name="Accent4 95 2" xfId="11708" xr:uid="{00000000-0005-0000-0000-0000322C0000}"/>
    <cellStyle name="Accent4 95 3" xfId="11709" xr:uid="{00000000-0005-0000-0000-0000332C0000}"/>
    <cellStyle name="Accent4 96" xfId="11710" xr:uid="{00000000-0005-0000-0000-0000342C0000}"/>
    <cellStyle name="Accent4 96 2" xfId="11711" xr:uid="{00000000-0005-0000-0000-0000352C0000}"/>
    <cellStyle name="Accent4 96 3" xfId="11712" xr:uid="{00000000-0005-0000-0000-0000362C0000}"/>
    <cellStyle name="Accent4 97" xfId="11713" xr:uid="{00000000-0005-0000-0000-0000372C0000}"/>
    <cellStyle name="Accent4 97 2" xfId="11714" xr:uid="{00000000-0005-0000-0000-0000382C0000}"/>
    <cellStyle name="Accent4 97 3" xfId="11715" xr:uid="{00000000-0005-0000-0000-0000392C0000}"/>
    <cellStyle name="Accent4 98" xfId="11716" xr:uid="{00000000-0005-0000-0000-00003A2C0000}"/>
    <cellStyle name="Accent4 98 2" xfId="11717" xr:uid="{00000000-0005-0000-0000-00003B2C0000}"/>
    <cellStyle name="Accent4 98 3" xfId="11718" xr:uid="{00000000-0005-0000-0000-00003C2C0000}"/>
    <cellStyle name="Accent4 99" xfId="11719" xr:uid="{00000000-0005-0000-0000-00003D2C0000}"/>
    <cellStyle name="Accent4 99 2" xfId="11720" xr:uid="{00000000-0005-0000-0000-00003E2C0000}"/>
    <cellStyle name="Accent4 99 3" xfId="11721" xr:uid="{00000000-0005-0000-0000-00003F2C0000}"/>
    <cellStyle name="Accent5 - 20%" xfId="11722" xr:uid="{00000000-0005-0000-0000-0000402C0000}"/>
    <cellStyle name="Accent5 - 20% 2" xfId="11723" xr:uid="{00000000-0005-0000-0000-0000412C0000}"/>
    <cellStyle name="Accent5 - 20% 2 2" xfId="11724" xr:uid="{00000000-0005-0000-0000-0000422C0000}"/>
    <cellStyle name="Accent5 - 20% 2 2 2" xfId="11725" xr:uid="{00000000-0005-0000-0000-0000432C0000}"/>
    <cellStyle name="Accent5 - 20% 2 2 3" xfId="11726" xr:uid="{00000000-0005-0000-0000-0000442C0000}"/>
    <cellStyle name="Accent5 - 20% 2 3" xfId="11727" xr:uid="{00000000-0005-0000-0000-0000452C0000}"/>
    <cellStyle name="Accent5 - 20% 2 3 2" xfId="11728" xr:uid="{00000000-0005-0000-0000-0000462C0000}"/>
    <cellStyle name="Accent5 - 20% 2 4" xfId="11729" xr:uid="{00000000-0005-0000-0000-0000472C0000}"/>
    <cellStyle name="Accent5 - 20% 2 5" xfId="11730" xr:uid="{00000000-0005-0000-0000-0000482C0000}"/>
    <cellStyle name="Accent5 - 20% 3" xfId="11731" xr:uid="{00000000-0005-0000-0000-0000492C0000}"/>
    <cellStyle name="Accent5 - 20% 3 2" xfId="11732" xr:uid="{00000000-0005-0000-0000-00004A2C0000}"/>
    <cellStyle name="Accent5 - 20% 3 2 2" xfId="11733" xr:uid="{00000000-0005-0000-0000-00004B2C0000}"/>
    <cellStyle name="Accent5 - 20% 3 3" xfId="11734" xr:uid="{00000000-0005-0000-0000-00004C2C0000}"/>
    <cellStyle name="Accent5 - 20% 4" xfId="11735" xr:uid="{00000000-0005-0000-0000-00004D2C0000}"/>
    <cellStyle name="Accent5 - 20% 4 2" xfId="11736" xr:uid="{00000000-0005-0000-0000-00004E2C0000}"/>
    <cellStyle name="Accent5 - 20% 5" xfId="11737" xr:uid="{00000000-0005-0000-0000-00004F2C0000}"/>
    <cellStyle name="Accent5 - 20% 5 2" xfId="11738" xr:uid="{00000000-0005-0000-0000-0000502C0000}"/>
    <cellStyle name="Accent5 - 20% 6" xfId="11739" xr:uid="{00000000-0005-0000-0000-0000512C0000}"/>
    <cellStyle name="Accent5 - 20% 7" xfId="11740" xr:uid="{00000000-0005-0000-0000-0000522C0000}"/>
    <cellStyle name="Accent5 - 20% 8" xfId="11741" xr:uid="{00000000-0005-0000-0000-0000532C0000}"/>
    <cellStyle name="Accent5 - 20% 9" xfId="11742" xr:uid="{00000000-0005-0000-0000-0000542C0000}"/>
    <cellStyle name="Accent5 - 40%" xfId="11743" xr:uid="{00000000-0005-0000-0000-0000552C0000}"/>
    <cellStyle name="Accent5 - 40% 2" xfId="11744" xr:uid="{00000000-0005-0000-0000-0000562C0000}"/>
    <cellStyle name="Accent5 - 40% 2 2" xfId="11745" xr:uid="{00000000-0005-0000-0000-0000572C0000}"/>
    <cellStyle name="Accent5 - 40% 2 2 2" xfId="11746" xr:uid="{00000000-0005-0000-0000-0000582C0000}"/>
    <cellStyle name="Accent5 - 40% 2 3" xfId="11747" xr:uid="{00000000-0005-0000-0000-0000592C0000}"/>
    <cellStyle name="Accent5 - 40% 2 4" xfId="11748" xr:uid="{00000000-0005-0000-0000-00005A2C0000}"/>
    <cellStyle name="Accent5 - 40% 3" xfId="11749" xr:uid="{00000000-0005-0000-0000-00005B2C0000}"/>
    <cellStyle name="Accent5 - 40% 3 2" xfId="11750" xr:uid="{00000000-0005-0000-0000-00005C2C0000}"/>
    <cellStyle name="Accent5 - 40% 3 3" xfId="11751" xr:uid="{00000000-0005-0000-0000-00005D2C0000}"/>
    <cellStyle name="Accent5 - 40% 4" xfId="11752" xr:uid="{00000000-0005-0000-0000-00005E2C0000}"/>
    <cellStyle name="Accent5 - 40% 5" xfId="11753" xr:uid="{00000000-0005-0000-0000-00005F2C0000}"/>
    <cellStyle name="Accent5 - 40% 6" xfId="11754" xr:uid="{00000000-0005-0000-0000-0000602C0000}"/>
    <cellStyle name="Accent5 - 40% 7" xfId="11755" xr:uid="{00000000-0005-0000-0000-0000612C0000}"/>
    <cellStyle name="Accent5 - 40% 8" xfId="11756" xr:uid="{00000000-0005-0000-0000-0000622C0000}"/>
    <cellStyle name="Accent5 - 40% 9" xfId="11757" xr:uid="{00000000-0005-0000-0000-0000632C0000}"/>
    <cellStyle name="Accent5 - 60%" xfId="11758" xr:uid="{00000000-0005-0000-0000-0000642C0000}"/>
    <cellStyle name="Accent5 - 60% 2" xfId="11759" xr:uid="{00000000-0005-0000-0000-0000652C0000}"/>
    <cellStyle name="Accent5 - 60% 2 2" xfId="11760" xr:uid="{00000000-0005-0000-0000-0000662C0000}"/>
    <cellStyle name="Accent5 - 60% 2 2 2" xfId="11761" xr:uid="{00000000-0005-0000-0000-0000672C0000}"/>
    <cellStyle name="Accent5 - 60% 2 2 3" xfId="11762" xr:uid="{00000000-0005-0000-0000-0000682C0000}"/>
    <cellStyle name="Accent5 - 60% 2 3" xfId="11763" xr:uid="{00000000-0005-0000-0000-0000692C0000}"/>
    <cellStyle name="Accent5 - 60% 2 3 2" xfId="11764" xr:uid="{00000000-0005-0000-0000-00006A2C0000}"/>
    <cellStyle name="Accent5 - 60% 2 4" xfId="11765" xr:uid="{00000000-0005-0000-0000-00006B2C0000}"/>
    <cellStyle name="Accent5 - 60% 2 5" xfId="11766" xr:uid="{00000000-0005-0000-0000-00006C2C0000}"/>
    <cellStyle name="Accent5 - 60% 3" xfId="11767" xr:uid="{00000000-0005-0000-0000-00006D2C0000}"/>
    <cellStyle name="Accent5 - 60% 3 2" xfId="11768" xr:uid="{00000000-0005-0000-0000-00006E2C0000}"/>
    <cellStyle name="Accent5 - 60% 3 2 2" xfId="11769" xr:uid="{00000000-0005-0000-0000-00006F2C0000}"/>
    <cellStyle name="Accent5 - 60% 3 3" xfId="11770" xr:uid="{00000000-0005-0000-0000-0000702C0000}"/>
    <cellStyle name="Accent5 - 60% 4" xfId="11771" xr:uid="{00000000-0005-0000-0000-0000712C0000}"/>
    <cellStyle name="Accent5 - 60% 4 2" xfId="11772" xr:uid="{00000000-0005-0000-0000-0000722C0000}"/>
    <cellStyle name="Accent5 - 60% 5" xfId="11773" xr:uid="{00000000-0005-0000-0000-0000732C0000}"/>
    <cellStyle name="Accent5 - 60% 5 2" xfId="11774" xr:uid="{00000000-0005-0000-0000-0000742C0000}"/>
    <cellStyle name="Accent5 - 60% 6" xfId="11775" xr:uid="{00000000-0005-0000-0000-0000752C0000}"/>
    <cellStyle name="Accent5 - 60% 7" xfId="11776" xr:uid="{00000000-0005-0000-0000-0000762C0000}"/>
    <cellStyle name="Accent5 - 60% 8" xfId="11777" xr:uid="{00000000-0005-0000-0000-0000772C0000}"/>
    <cellStyle name="Accent5 - 60% 9" xfId="11778" xr:uid="{00000000-0005-0000-0000-0000782C0000}"/>
    <cellStyle name="Accent5 10" xfId="11779" xr:uid="{00000000-0005-0000-0000-0000792C0000}"/>
    <cellStyle name="Accent5 10 2" xfId="11780" xr:uid="{00000000-0005-0000-0000-00007A2C0000}"/>
    <cellStyle name="Accent5 10 2 2" xfId="11781" xr:uid="{00000000-0005-0000-0000-00007B2C0000}"/>
    <cellStyle name="Accent5 10 2 3" xfId="11782" xr:uid="{00000000-0005-0000-0000-00007C2C0000}"/>
    <cellStyle name="Accent5 10 3" xfId="11783" xr:uid="{00000000-0005-0000-0000-00007D2C0000}"/>
    <cellStyle name="Accent5 10 3 2" xfId="11784" xr:uid="{00000000-0005-0000-0000-00007E2C0000}"/>
    <cellStyle name="Accent5 10 4" xfId="11785" xr:uid="{00000000-0005-0000-0000-00007F2C0000}"/>
    <cellStyle name="Accent5 10 5" xfId="11786" xr:uid="{00000000-0005-0000-0000-0000802C0000}"/>
    <cellStyle name="Accent5 10 6" xfId="11787" xr:uid="{00000000-0005-0000-0000-0000812C0000}"/>
    <cellStyle name="Accent5 10 7" xfId="11788" xr:uid="{00000000-0005-0000-0000-0000822C0000}"/>
    <cellStyle name="Accent5 100" xfId="11789" xr:uid="{00000000-0005-0000-0000-0000832C0000}"/>
    <cellStyle name="Accent5 100 2" xfId="11790" xr:uid="{00000000-0005-0000-0000-0000842C0000}"/>
    <cellStyle name="Accent5 101" xfId="11791" xr:uid="{00000000-0005-0000-0000-0000852C0000}"/>
    <cellStyle name="Accent5 101 2" xfId="11792" xr:uid="{00000000-0005-0000-0000-0000862C0000}"/>
    <cellStyle name="Accent5 102" xfId="11793" xr:uid="{00000000-0005-0000-0000-0000872C0000}"/>
    <cellStyle name="Accent5 102 2" xfId="11794" xr:uid="{00000000-0005-0000-0000-0000882C0000}"/>
    <cellStyle name="Accent5 103" xfId="11795" xr:uid="{00000000-0005-0000-0000-0000892C0000}"/>
    <cellStyle name="Accent5 103 2" xfId="11796" xr:uid="{00000000-0005-0000-0000-00008A2C0000}"/>
    <cellStyle name="Accent5 104" xfId="11797" xr:uid="{00000000-0005-0000-0000-00008B2C0000}"/>
    <cellStyle name="Accent5 104 2" xfId="11798" xr:uid="{00000000-0005-0000-0000-00008C2C0000}"/>
    <cellStyle name="Accent5 105" xfId="11799" xr:uid="{00000000-0005-0000-0000-00008D2C0000}"/>
    <cellStyle name="Accent5 105 2" xfId="11800" xr:uid="{00000000-0005-0000-0000-00008E2C0000}"/>
    <cellStyle name="Accent5 106" xfId="11801" xr:uid="{00000000-0005-0000-0000-00008F2C0000}"/>
    <cellStyle name="Accent5 106 2" xfId="11802" xr:uid="{00000000-0005-0000-0000-0000902C0000}"/>
    <cellStyle name="Accent5 107" xfId="11803" xr:uid="{00000000-0005-0000-0000-0000912C0000}"/>
    <cellStyle name="Accent5 107 2" xfId="11804" xr:uid="{00000000-0005-0000-0000-0000922C0000}"/>
    <cellStyle name="Accent5 108" xfId="11805" xr:uid="{00000000-0005-0000-0000-0000932C0000}"/>
    <cellStyle name="Accent5 108 2" xfId="11806" xr:uid="{00000000-0005-0000-0000-0000942C0000}"/>
    <cellStyle name="Accent5 109" xfId="11807" xr:uid="{00000000-0005-0000-0000-0000952C0000}"/>
    <cellStyle name="Accent5 109 2" xfId="11808" xr:uid="{00000000-0005-0000-0000-0000962C0000}"/>
    <cellStyle name="Accent5 11" xfId="11809" xr:uid="{00000000-0005-0000-0000-0000972C0000}"/>
    <cellStyle name="Accent5 11 2" xfId="11810" xr:uid="{00000000-0005-0000-0000-0000982C0000}"/>
    <cellStyle name="Accent5 11 2 2" xfId="11811" xr:uid="{00000000-0005-0000-0000-0000992C0000}"/>
    <cellStyle name="Accent5 11 2 3" xfId="11812" xr:uid="{00000000-0005-0000-0000-00009A2C0000}"/>
    <cellStyle name="Accent5 11 3" xfId="11813" xr:uid="{00000000-0005-0000-0000-00009B2C0000}"/>
    <cellStyle name="Accent5 11 3 2" xfId="11814" xr:uid="{00000000-0005-0000-0000-00009C2C0000}"/>
    <cellStyle name="Accent5 11 4" xfId="11815" xr:uid="{00000000-0005-0000-0000-00009D2C0000}"/>
    <cellStyle name="Accent5 11 5" xfId="11816" xr:uid="{00000000-0005-0000-0000-00009E2C0000}"/>
    <cellStyle name="Accent5 11 6" xfId="11817" xr:uid="{00000000-0005-0000-0000-00009F2C0000}"/>
    <cellStyle name="Accent5 11 7" xfId="11818" xr:uid="{00000000-0005-0000-0000-0000A02C0000}"/>
    <cellStyle name="Accent5 11 8" xfId="11819" xr:uid="{00000000-0005-0000-0000-0000A12C0000}"/>
    <cellStyle name="Accent5 110" xfId="11820" xr:uid="{00000000-0005-0000-0000-0000A22C0000}"/>
    <cellStyle name="Accent5 110 2" xfId="11821" xr:uid="{00000000-0005-0000-0000-0000A32C0000}"/>
    <cellStyle name="Accent5 111" xfId="11822" xr:uid="{00000000-0005-0000-0000-0000A42C0000}"/>
    <cellStyle name="Accent5 112" xfId="11823" xr:uid="{00000000-0005-0000-0000-0000A52C0000}"/>
    <cellStyle name="Accent5 113" xfId="11824" xr:uid="{00000000-0005-0000-0000-0000A62C0000}"/>
    <cellStyle name="Accent5 114" xfId="11825" xr:uid="{00000000-0005-0000-0000-0000A72C0000}"/>
    <cellStyle name="Accent5 115" xfId="11826" xr:uid="{00000000-0005-0000-0000-0000A82C0000}"/>
    <cellStyle name="Accent5 116" xfId="11827" xr:uid="{00000000-0005-0000-0000-0000A92C0000}"/>
    <cellStyle name="Accent5 117" xfId="11828" xr:uid="{00000000-0005-0000-0000-0000AA2C0000}"/>
    <cellStyle name="Accent5 118" xfId="11829" xr:uid="{00000000-0005-0000-0000-0000AB2C0000}"/>
    <cellStyle name="Accent5 119" xfId="11830" xr:uid="{00000000-0005-0000-0000-0000AC2C0000}"/>
    <cellStyle name="Accent5 12" xfId="11831" xr:uid="{00000000-0005-0000-0000-0000AD2C0000}"/>
    <cellStyle name="Accent5 12 2" xfId="11832" xr:uid="{00000000-0005-0000-0000-0000AE2C0000}"/>
    <cellStyle name="Accent5 12 2 2" xfId="11833" xr:uid="{00000000-0005-0000-0000-0000AF2C0000}"/>
    <cellStyle name="Accent5 12 2 3" xfId="11834" xr:uid="{00000000-0005-0000-0000-0000B02C0000}"/>
    <cellStyle name="Accent5 12 3" xfId="11835" xr:uid="{00000000-0005-0000-0000-0000B12C0000}"/>
    <cellStyle name="Accent5 12 3 2" xfId="11836" xr:uid="{00000000-0005-0000-0000-0000B22C0000}"/>
    <cellStyle name="Accent5 12 4" xfId="11837" xr:uid="{00000000-0005-0000-0000-0000B32C0000}"/>
    <cellStyle name="Accent5 12 5" xfId="11838" xr:uid="{00000000-0005-0000-0000-0000B42C0000}"/>
    <cellStyle name="Accent5 12 6" xfId="11839" xr:uid="{00000000-0005-0000-0000-0000B52C0000}"/>
    <cellStyle name="Accent5 120" xfId="11840" xr:uid="{00000000-0005-0000-0000-0000B62C0000}"/>
    <cellStyle name="Accent5 121" xfId="11841" xr:uid="{00000000-0005-0000-0000-0000B72C0000}"/>
    <cellStyle name="Accent5 122" xfId="11842" xr:uid="{00000000-0005-0000-0000-0000B82C0000}"/>
    <cellStyle name="Accent5 123" xfId="11843" xr:uid="{00000000-0005-0000-0000-0000B92C0000}"/>
    <cellStyle name="Accent5 124" xfId="11844" xr:uid="{00000000-0005-0000-0000-0000BA2C0000}"/>
    <cellStyle name="Accent5 125" xfId="11845" xr:uid="{00000000-0005-0000-0000-0000BB2C0000}"/>
    <cellStyle name="Accent5 126" xfId="11846" xr:uid="{00000000-0005-0000-0000-0000BC2C0000}"/>
    <cellStyle name="Accent5 127" xfId="11847" xr:uid="{00000000-0005-0000-0000-0000BD2C0000}"/>
    <cellStyle name="Accent5 128" xfId="11848" xr:uid="{00000000-0005-0000-0000-0000BE2C0000}"/>
    <cellStyle name="Accent5 129" xfId="11849" xr:uid="{00000000-0005-0000-0000-0000BF2C0000}"/>
    <cellStyle name="Accent5 13" xfId="11850" xr:uid="{00000000-0005-0000-0000-0000C02C0000}"/>
    <cellStyle name="Accent5 13 2" xfId="11851" xr:uid="{00000000-0005-0000-0000-0000C12C0000}"/>
    <cellStyle name="Accent5 13 2 2" xfId="11852" xr:uid="{00000000-0005-0000-0000-0000C22C0000}"/>
    <cellStyle name="Accent5 13 2 3" xfId="11853" xr:uid="{00000000-0005-0000-0000-0000C32C0000}"/>
    <cellStyle name="Accent5 13 3" xfId="11854" xr:uid="{00000000-0005-0000-0000-0000C42C0000}"/>
    <cellStyle name="Accent5 13 3 2" xfId="11855" xr:uid="{00000000-0005-0000-0000-0000C52C0000}"/>
    <cellStyle name="Accent5 13 4" xfId="11856" xr:uid="{00000000-0005-0000-0000-0000C62C0000}"/>
    <cellStyle name="Accent5 13 5" xfId="11857" xr:uid="{00000000-0005-0000-0000-0000C72C0000}"/>
    <cellStyle name="Accent5 13 6" xfId="11858" xr:uid="{00000000-0005-0000-0000-0000C82C0000}"/>
    <cellStyle name="Accent5 130" xfId="11859" xr:uid="{00000000-0005-0000-0000-0000C92C0000}"/>
    <cellStyle name="Accent5 131" xfId="11860" xr:uid="{00000000-0005-0000-0000-0000CA2C0000}"/>
    <cellStyle name="Accent5 132" xfId="11861" xr:uid="{00000000-0005-0000-0000-0000CB2C0000}"/>
    <cellStyle name="Accent5 133" xfId="11862" xr:uid="{00000000-0005-0000-0000-0000CC2C0000}"/>
    <cellStyle name="Accent5 134" xfId="11863" xr:uid="{00000000-0005-0000-0000-0000CD2C0000}"/>
    <cellStyle name="Accent5 135" xfId="11864" xr:uid="{00000000-0005-0000-0000-0000CE2C0000}"/>
    <cellStyle name="Accent5 136" xfId="11865" xr:uid="{00000000-0005-0000-0000-0000CF2C0000}"/>
    <cellStyle name="Accent5 137" xfId="11866" xr:uid="{00000000-0005-0000-0000-0000D02C0000}"/>
    <cellStyle name="Accent5 138" xfId="11867" xr:uid="{00000000-0005-0000-0000-0000D12C0000}"/>
    <cellStyle name="Accent5 139" xfId="11868" xr:uid="{00000000-0005-0000-0000-0000D22C0000}"/>
    <cellStyle name="Accent5 14" xfId="11869" xr:uid="{00000000-0005-0000-0000-0000D32C0000}"/>
    <cellStyle name="Accent5 14 2" xfId="11870" xr:uid="{00000000-0005-0000-0000-0000D42C0000}"/>
    <cellStyle name="Accent5 14 2 2" xfId="11871" xr:uid="{00000000-0005-0000-0000-0000D52C0000}"/>
    <cellStyle name="Accent5 14 2 3" xfId="11872" xr:uid="{00000000-0005-0000-0000-0000D62C0000}"/>
    <cellStyle name="Accent5 14 3" xfId="11873" xr:uid="{00000000-0005-0000-0000-0000D72C0000}"/>
    <cellStyle name="Accent5 14 3 2" xfId="11874" xr:uid="{00000000-0005-0000-0000-0000D82C0000}"/>
    <cellStyle name="Accent5 14 4" xfId="11875" xr:uid="{00000000-0005-0000-0000-0000D92C0000}"/>
    <cellStyle name="Accent5 14 5" xfId="11876" xr:uid="{00000000-0005-0000-0000-0000DA2C0000}"/>
    <cellStyle name="Accent5 14 6" xfId="11877" xr:uid="{00000000-0005-0000-0000-0000DB2C0000}"/>
    <cellStyle name="Accent5 140" xfId="11878" xr:uid="{00000000-0005-0000-0000-0000DC2C0000}"/>
    <cellStyle name="Accent5 141" xfId="11879" xr:uid="{00000000-0005-0000-0000-0000DD2C0000}"/>
    <cellStyle name="Accent5 142" xfId="11880" xr:uid="{00000000-0005-0000-0000-0000DE2C0000}"/>
    <cellStyle name="Accent5 143" xfId="11881" xr:uid="{00000000-0005-0000-0000-0000DF2C0000}"/>
    <cellStyle name="Accent5 144" xfId="11882" xr:uid="{00000000-0005-0000-0000-0000E02C0000}"/>
    <cellStyle name="Accent5 145" xfId="11883" xr:uid="{00000000-0005-0000-0000-0000E12C0000}"/>
    <cellStyle name="Accent5 146" xfId="11884" xr:uid="{00000000-0005-0000-0000-0000E22C0000}"/>
    <cellStyle name="Accent5 147" xfId="11885" xr:uid="{00000000-0005-0000-0000-0000E32C0000}"/>
    <cellStyle name="Accent5 148" xfId="11886" xr:uid="{00000000-0005-0000-0000-0000E42C0000}"/>
    <cellStyle name="Accent5 149" xfId="11887" xr:uid="{00000000-0005-0000-0000-0000E52C0000}"/>
    <cellStyle name="Accent5 15" xfId="11888" xr:uid="{00000000-0005-0000-0000-0000E62C0000}"/>
    <cellStyle name="Accent5 15 2" xfId="11889" xr:uid="{00000000-0005-0000-0000-0000E72C0000}"/>
    <cellStyle name="Accent5 15 2 2" xfId="11890" xr:uid="{00000000-0005-0000-0000-0000E82C0000}"/>
    <cellStyle name="Accent5 15 2 3" xfId="11891" xr:uid="{00000000-0005-0000-0000-0000E92C0000}"/>
    <cellStyle name="Accent5 15 3" xfId="11892" xr:uid="{00000000-0005-0000-0000-0000EA2C0000}"/>
    <cellStyle name="Accent5 15 3 2" xfId="11893" xr:uid="{00000000-0005-0000-0000-0000EB2C0000}"/>
    <cellStyle name="Accent5 15 4" xfId="11894" xr:uid="{00000000-0005-0000-0000-0000EC2C0000}"/>
    <cellStyle name="Accent5 15 5" xfId="11895" xr:uid="{00000000-0005-0000-0000-0000ED2C0000}"/>
    <cellStyle name="Accent5 15 6" xfId="11896" xr:uid="{00000000-0005-0000-0000-0000EE2C0000}"/>
    <cellStyle name="Accent5 150" xfId="11897" xr:uid="{00000000-0005-0000-0000-0000EF2C0000}"/>
    <cellStyle name="Accent5 151" xfId="11898" xr:uid="{00000000-0005-0000-0000-0000F02C0000}"/>
    <cellStyle name="Accent5 152" xfId="11899" xr:uid="{00000000-0005-0000-0000-0000F12C0000}"/>
    <cellStyle name="Accent5 153" xfId="11900" xr:uid="{00000000-0005-0000-0000-0000F22C0000}"/>
    <cellStyle name="Accent5 154" xfId="11901" xr:uid="{00000000-0005-0000-0000-0000F32C0000}"/>
    <cellStyle name="Accent5 155" xfId="11902" xr:uid="{00000000-0005-0000-0000-0000F42C0000}"/>
    <cellStyle name="Accent5 156" xfId="11903" xr:uid="{00000000-0005-0000-0000-0000F52C0000}"/>
    <cellStyle name="Accent5 157" xfId="11904" xr:uid="{00000000-0005-0000-0000-0000F62C0000}"/>
    <cellStyle name="Accent5 158" xfId="11905" xr:uid="{00000000-0005-0000-0000-0000F72C0000}"/>
    <cellStyle name="Accent5 159" xfId="11906" xr:uid="{00000000-0005-0000-0000-0000F82C0000}"/>
    <cellStyle name="Accent5 16" xfId="11907" xr:uid="{00000000-0005-0000-0000-0000F92C0000}"/>
    <cellStyle name="Accent5 16 2" xfId="11908" xr:uid="{00000000-0005-0000-0000-0000FA2C0000}"/>
    <cellStyle name="Accent5 16 2 2" xfId="11909" xr:uid="{00000000-0005-0000-0000-0000FB2C0000}"/>
    <cellStyle name="Accent5 16 2 3" xfId="11910" xr:uid="{00000000-0005-0000-0000-0000FC2C0000}"/>
    <cellStyle name="Accent5 16 3" xfId="11911" xr:uid="{00000000-0005-0000-0000-0000FD2C0000}"/>
    <cellStyle name="Accent5 16 3 2" xfId="11912" xr:uid="{00000000-0005-0000-0000-0000FE2C0000}"/>
    <cellStyle name="Accent5 16 4" xfId="11913" xr:uid="{00000000-0005-0000-0000-0000FF2C0000}"/>
    <cellStyle name="Accent5 16 5" xfId="11914" xr:uid="{00000000-0005-0000-0000-0000002D0000}"/>
    <cellStyle name="Accent5 16 6" xfId="11915" xr:uid="{00000000-0005-0000-0000-0000012D0000}"/>
    <cellStyle name="Accent5 160" xfId="11916" xr:uid="{00000000-0005-0000-0000-0000022D0000}"/>
    <cellStyle name="Accent5 161" xfId="11917" xr:uid="{00000000-0005-0000-0000-0000032D0000}"/>
    <cellStyle name="Accent5 162" xfId="11918" xr:uid="{00000000-0005-0000-0000-0000042D0000}"/>
    <cellStyle name="Accent5 163" xfId="11919" xr:uid="{00000000-0005-0000-0000-0000052D0000}"/>
    <cellStyle name="Accent5 164" xfId="11920" xr:uid="{00000000-0005-0000-0000-0000062D0000}"/>
    <cellStyle name="Accent5 165" xfId="11921" xr:uid="{00000000-0005-0000-0000-0000072D0000}"/>
    <cellStyle name="Accent5 166" xfId="11922" xr:uid="{00000000-0005-0000-0000-0000082D0000}"/>
    <cellStyle name="Accent5 167" xfId="11923" xr:uid="{00000000-0005-0000-0000-0000092D0000}"/>
    <cellStyle name="Accent5 168" xfId="11924" xr:uid="{00000000-0005-0000-0000-00000A2D0000}"/>
    <cellStyle name="Accent5 169" xfId="11925" xr:uid="{00000000-0005-0000-0000-00000B2D0000}"/>
    <cellStyle name="Accent5 17" xfId="11926" xr:uid="{00000000-0005-0000-0000-00000C2D0000}"/>
    <cellStyle name="Accent5 17 2" xfId="11927" xr:uid="{00000000-0005-0000-0000-00000D2D0000}"/>
    <cellStyle name="Accent5 17 2 2" xfId="11928" xr:uid="{00000000-0005-0000-0000-00000E2D0000}"/>
    <cellStyle name="Accent5 17 2 3" xfId="11929" xr:uid="{00000000-0005-0000-0000-00000F2D0000}"/>
    <cellStyle name="Accent5 17 3" xfId="11930" xr:uid="{00000000-0005-0000-0000-0000102D0000}"/>
    <cellStyle name="Accent5 17 3 2" xfId="11931" xr:uid="{00000000-0005-0000-0000-0000112D0000}"/>
    <cellStyle name="Accent5 17 4" xfId="11932" xr:uid="{00000000-0005-0000-0000-0000122D0000}"/>
    <cellStyle name="Accent5 17 5" xfId="11933" xr:uid="{00000000-0005-0000-0000-0000132D0000}"/>
    <cellStyle name="Accent5 17 6" xfId="11934" xr:uid="{00000000-0005-0000-0000-0000142D0000}"/>
    <cellStyle name="Accent5 170" xfId="11935" xr:uid="{00000000-0005-0000-0000-0000152D0000}"/>
    <cellStyle name="Accent5 171" xfId="11936" xr:uid="{00000000-0005-0000-0000-0000162D0000}"/>
    <cellStyle name="Accent5 172" xfId="11937" xr:uid="{00000000-0005-0000-0000-0000172D0000}"/>
    <cellStyle name="Accent5 173" xfId="11938" xr:uid="{00000000-0005-0000-0000-0000182D0000}"/>
    <cellStyle name="Accent5 174" xfId="11939" xr:uid="{00000000-0005-0000-0000-0000192D0000}"/>
    <cellStyle name="Accent5 175" xfId="11940" xr:uid="{00000000-0005-0000-0000-00001A2D0000}"/>
    <cellStyle name="Accent5 176" xfId="11941" xr:uid="{00000000-0005-0000-0000-00001B2D0000}"/>
    <cellStyle name="Accent5 177" xfId="11942" xr:uid="{00000000-0005-0000-0000-00001C2D0000}"/>
    <cellStyle name="Accent5 178" xfId="11943" xr:uid="{00000000-0005-0000-0000-00001D2D0000}"/>
    <cellStyle name="Accent5 179" xfId="11944" xr:uid="{00000000-0005-0000-0000-00001E2D0000}"/>
    <cellStyle name="Accent5 18" xfId="11945" xr:uid="{00000000-0005-0000-0000-00001F2D0000}"/>
    <cellStyle name="Accent5 18 2" xfId="11946" xr:uid="{00000000-0005-0000-0000-0000202D0000}"/>
    <cellStyle name="Accent5 18 2 2" xfId="11947" xr:uid="{00000000-0005-0000-0000-0000212D0000}"/>
    <cellStyle name="Accent5 18 2 3" xfId="11948" xr:uid="{00000000-0005-0000-0000-0000222D0000}"/>
    <cellStyle name="Accent5 18 3" xfId="11949" xr:uid="{00000000-0005-0000-0000-0000232D0000}"/>
    <cellStyle name="Accent5 18 3 2" xfId="11950" xr:uid="{00000000-0005-0000-0000-0000242D0000}"/>
    <cellStyle name="Accent5 18 4" xfId="11951" xr:uid="{00000000-0005-0000-0000-0000252D0000}"/>
    <cellStyle name="Accent5 18 5" xfId="11952" xr:uid="{00000000-0005-0000-0000-0000262D0000}"/>
    <cellStyle name="Accent5 180" xfId="11953" xr:uid="{00000000-0005-0000-0000-0000272D0000}"/>
    <cellStyle name="Accent5 181" xfId="11954" xr:uid="{00000000-0005-0000-0000-0000282D0000}"/>
    <cellStyle name="Accent5 182" xfId="11955" xr:uid="{00000000-0005-0000-0000-0000292D0000}"/>
    <cellStyle name="Accent5 183" xfId="11956" xr:uid="{00000000-0005-0000-0000-00002A2D0000}"/>
    <cellStyle name="Accent5 184" xfId="11957" xr:uid="{00000000-0005-0000-0000-00002B2D0000}"/>
    <cellStyle name="Accent5 185" xfId="11958" xr:uid="{00000000-0005-0000-0000-00002C2D0000}"/>
    <cellStyle name="Accent5 186" xfId="11959" xr:uid="{00000000-0005-0000-0000-00002D2D0000}"/>
    <cellStyle name="Accent5 187" xfId="11960" xr:uid="{00000000-0005-0000-0000-00002E2D0000}"/>
    <cellStyle name="Accent5 188" xfId="11961" xr:uid="{00000000-0005-0000-0000-00002F2D0000}"/>
    <cellStyle name="Accent5 189" xfId="11962" xr:uid="{00000000-0005-0000-0000-0000302D0000}"/>
    <cellStyle name="Accent5 19" xfId="11963" xr:uid="{00000000-0005-0000-0000-0000312D0000}"/>
    <cellStyle name="Accent5 19 2" xfId="11964" xr:uid="{00000000-0005-0000-0000-0000322D0000}"/>
    <cellStyle name="Accent5 19 2 2" xfId="11965" xr:uid="{00000000-0005-0000-0000-0000332D0000}"/>
    <cellStyle name="Accent5 19 2 3" xfId="11966" xr:uid="{00000000-0005-0000-0000-0000342D0000}"/>
    <cellStyle name="Accent5 19 3" xfId="11967" xr:uid="{00000000-0005-0000-0000-0000352D0000}"/>
    <cellStyle name="Accent5 19 3 2" xfId="11968" xr:uid="{00000000-0005-0000-0000-0000362D0000}"/>
    <cellStyle name="Accent5 19 4" xfId="11969" xr:uid="{00000000-0005-0000-0000-0000372D0000}"/>
    <cellStyle name="Accent5 19 5" xfId="11970" xr:uid="{00000000-0005-0000-0000-0000382D0000}"/>
    <cellStyle name="Accent5 2" xfId="11971" xr:uid="{00000000-0005-0000-0000-0000392D0000}"/>
    <cellStyle name="Accent5 2 10" xfId="11972" xr:uid="{00000000-0005-0000-0000-00003A2D0000}"/>
    <cellStyle name="Accent5 2 11" xfId="11973" xr:uid="{00000000-0005-0000-0000-00003B2D0000}"/>
    <cellStyle name="Accent5 2 2" xfId="11974" xr:uid="{00000000-0005-0000-0000-00003C2D0000}"/>
    <cellStyle name="Accent5 2 2 2" xfId="11975" xr:uid="{00000000-0005-0000-0000-00003D2D0000}"/>
    <cellStyle name="Accent5 2 2 2 2" xfId="11976" xr:uid="{00000000-0005-0000-0000-00003E2D0000}"/>
    <cellStyle name="Accent5 2 2 2 3" xfId="11977" xr:uid="{00000000-0005-0000-0000-00003F2D0000}"/>
    <cellStyle name="Accent5 2 2 2 4" xfId="11978" xr:uid="{00000000-0005-0000-0000-0000402D0000}"/>
    <cellStyle name="Accent5 2 2 3" xfId="11979" xr:uid="{00000000-0005-0000-0000-0000412D0000}"/>
    <cellStyle name="Accent5 2 2 4" xfId="11980" xr:uid="{00000000-0005-0000-0000-0000422D0000}"/>
    <cellStyle name="Accent5 2 2 5" xfId="11981" xr:uid="{00000000-0005-0000-0000-0000432D0000}"/>
    <cellStyle name="Accent5 2 2 6" xfId="11982" xr:uid="{00000000-0005-0000-0000-0000442D0000}"/>
    <cellStyle name="Accent5 2 3" xfId="11983" xr:uid="{00000000-0005-0000-0000-0000452D0000}"/>
    <cellStyle name="Accent5 2 3 2" xfId="11984" xr:uid="{00000000-0005-0000-0000-0000462D0000}"/>
    <cellStyle name="Accent5 2 3 3" xfId="11985" xr:uid="{00000000-0005-0000-0000-0000472D0000}"/>
    <cellStyle name="Accent5 2 3 4" xfId="11986" xr:uid="{00000000-0005-0000-0000-0000482D0000}"/>
    <cellStyle name="Accent5 2 3 5" xfId="11987" xr:uid="{00000000-0005-0000-0000-0000492D0000}"/>
    <cellStyle name="Accent5 2 4" xfId="11988" xr:uid="{00000000-0005-0000-0000-00004A2D0000}"/>
    <cellStyle name="Accent5 2 4 2" xfId="11989" xr:uid="{00000000-0005-0000-0000-00004B2D0000}"/>
    <cellStyle name="Accent5 2 4 3" xfId="11990" xr:uid="{00000000-0005-0000-0000-00004C2D0000}"/>
    <cellStyle name="Accent5 2 5" xfId="11991" xr:uid="{00000000-0005-0000-0000-00004D2D0000}"/>
    <cellStyle name="Accent5 2 5 2" xfId="11992" xr:uid="{00000000-0005-0000-0000-00004E2D0000}"/>
    <cellStyle name="Accent5 2 6" xfId="11993" xr:uid="{00000000-0005-0000-0000-00004F2D0000}"/>
    <cellStyle name="Accent5 2 6 2" xfId="11994" xr:uid="{00000000-0005-0000-0000-0000502D0000}"/>
    <cellStyle name="Accent5 2 7" xfId="11995" xr:uid="{00000000-0005-0000-0000-0000512D0000}"/>
    <cellStyle name="Accent5 2 7 2" xfId="11996" xr:uid="{00000000-0005-0000-0000-0000522D0000}"/>
    <cellStyle name="Accent5 2 8" xfId="11997" xr:uid="{00000000-0005-0000-0000-0000532D0000}"/>
    <cellStyle name="Accent5 2 9" xfId="11998" xr:uid="{00000000-0005-0000-0000-0000542D0000}"/>
    <cellStyle name="Accent5 20" xfId="11999" xr:uid="{00000000-0005-0000-0000-0000552D0000}"/>
    <cellStyle name="Accent5 20 2" xfId="12000" xr:uid="{00000000-0005-0000-0000-0000562D0000}"/>
    <cellStyle name="Accent5 20 2 2" xfId="12001" xr:uid="{00000000-0005-0000-0000-0000572D0000}"/>
    <cellStyle name="Accent5 20 2 3" xfId="12002" xr:uid="{00000000-0005-0000-0000-0000582D0000}"/>
    <cellStyle name="Accent5 20 3" xfId="12003" xr:uid="{00000000-0005-0000-0000-0000592D0000}"/>
    <cellStyle name="Accent5 20 3 2" xfId="12004" xr:uid="{00000000-0005-0000-0000-00005A2D0000}"/>
    <cellStyle name="Accent5 20 4" xfId="12005" xr:uid="{00000000-0005-0000-0000-00005B2D0000}"/>
    <cellStyle name="Accent5 20 5" xfId="12006" xr:uid="{00000000-0005-0000-0000-00005C2D0000}"/>
    <cellStyle name="Accent5 20 6" xfId="12007" xr:uid="{00000000-0005-0000-0000-00005D2D0000}"/>
    <cellStyle name="Accent5 21" xfId="12008" xr:uid="{00000000-0005-0000-0000-00005E2D0000}"/>
    <cellStyle name="Accent5 21 2" xfId="12009" xr:uid="{00000000-0005-0000-0000-00005F2D0000}"/>
    <cellStyle name="Accent5 21 2 2" xfId="12010" xr:uid="{00000000-0005-0000-0000-0000602D0000}"/>
    <cellStyle name="Accent5 21 2 3" xfId="12011" xr:uid="{00000000-0005-0000-0000-0000612D0000}"/>
    <cellStyle name="Accent5 21 3" xfId="12012" xr:uid="{00000000-0005-0000-0000-0000622D0000}"/>
    <cellStyle name="Accent5 21 3 2" xfId="12013" xr:uid="{00000000-0005-0000-0000-0000632D0000}"/>
    <cellStyle name="Accent5 21 4" xfId="12014" xr:uid="{00000000-0005-0000-0000-0000642D0000}"/>
    <cellStyle name="Accent5 21 5" xfId="12015" xr:uid="{00000000-0005-0000-0000-0000652D0000}"/>
    <cellStyle name="Accent5 21 6" xfId="12016" xr:uid="{00000000-0005-0000-0000-0000662D0000}"/>
    <cellStyle name="Accent5 22" xfId="12017" xr:uid="{00000000-0005-0000-0000-0000672D0000}"/>
    <cellStyle name="Accent5 22 2" xfId="12018" xr:uid="{00000000-0005-0000-0000-0000682D0000}"/>
    <cellStyle name="Accent5 22 2 2" xfId="12019" xr:uid="{00000000-0005-0000-0000-0000692D0000}"/>
    <cellStyle name="Accent5 22 2 3" xfId="12020" xr:uid="{00000000-0005-0000-0000-00006A2D0000}"/>
    <cellStyle name="Accent5 22 3" xfId="12021" xr:uid="{00000000-0005-0000-0000-00006B2D0000}"/>
    <cellStyle name="Accent5 22 3 2" xfId="12022" xr:uid="{00000000-0005-0000-0000-00006C2D0000}"/>
    <cellStyle name="Accent5 22 4" xfId="12023" xr:uid="{00000000-0005-0000-0000-00006D2D0000}"/>
    <cellStyle name="Accent5 22 5" xfId="12024" xr:uid="{00000000-0005-0000-0000-00006E2D0000}"/>
    <cellStyle name="Accent5 22 6" xfId="12025" xr:uid="{00000000-0005-0000-0000-00006F2D0000}"/>
    <cellStyle name="Accent5 23" xfId="12026" xr:uid="{00000000-0005-0000-0000-0000702D0000}"/>
    <cellStyle name="Accent5 23 2" xfId="12027" xr:uid="{00000000-0005-0000-0000-0000712D0000}"/>
    <cellStyle name="Accent5 23 2 2" xfId="12028" xr:uid="{00000000-0005-0000-0000-0000722D0000}"/>
    <cellStyle name="Accent5 23 2 3" xfId="12029" xr:uid="{00000000-0005-0000-0000-0000732D0000}"/>
    <cellStyle name="Accent5 23 3" xfId="12030" xr:uid="{00000000-0005-0000-0000-0000742D0000}"/>
    <cellStyle name="Accent5 23 3 2" xfId="12031" xr:uid="{00000000-0005-0000-0000-0000752D0000}"/>
    <cellStyle name="Accent5 23 4" xfId="12032" xr:uid="{00000000-0005-0000-0000-0000762D0000}"/>
    <cellStyle name="Accent5 23 5" xfId="12033" xr:uid="{00000000-0005-0000-0000-0000772D0000}"/>
    <cellStyle name="Accent5 23 6" xfId="12034" xr:uid="{00000000-0005-0000-0000-0000782D0000}"/>
    <cellStyle name="Accent5 24" xfId="12035" xr:uid="{00000000-0005-0000-0000-0000792D0000}"/>
    <cellStyle name="Accent5 24 2" xfId="12036" xr:uid="{00000000-0005-0000-0000-00007A2D0000}"/>
    <cellStyle name="Accent5 24 2 2" xfId="12037" xr:uid="{00000000-0005-0000-0000-00007B2D0000}"/>
    <cellStyle name="Accent5 24 2 3" xfId="12038" xr:uid="{00000000-0005-0000-0000-00007C2D0000}"/>
    <cellStyle name="Accent5 24 3" xfId="12039" xr:uid="{00000000-0005-0000-0000-00007D2D0000}"/>
    <cellStyle name="Accent5 24 3 2" xfId="12040" xr:uid="{00000000-0005-0000-0000-00007E2D0000}"/>
    <cellStyle name="Accent5 24 4" xfId="12041" xr:uid="{00000000-0005-0000-0000-00007F2D0000}"/>
    <cellStyle name="Accent5 24 5" xfId="12042" xr:uid="{00000000-0005-0000-0000-0000802D0000}"/>
    <cellStyle name="Accent5 24 6" xfId="12043" xr:uid="{00000000-0005-0000-0000-0000812D0000}"/>
    <cellStyle name="Accent5 25" xfId="12044" xr:uid="{00000000-0005-0000-0000-0000822D0000}"/>
    <cellStyle name="Accent5 25 2" xfId="12045" xr:uid="{00000000-0005-0000-0000-0000832D0000}"/>
    <cellStyle name="Accent5 25 2 2" xfId="12046" xr:uid="{00000000-0005-0000-0000-0000842D0000}"/>
    <cellStyle name="Accent5 25 2 3" xfId="12047" xr:uid="{00000000-0005-0000-0000-0000852D0000}"/>
    <cellStyle name="Accent5 25 3" xfId="12048" xr:uid="{00000000-0005-0000-0000-0000862D0000}"/>
    <cellStyle name="Accent5 25 3 2" xfId="12049" xr:uid="{00000000-0005-0000-0000-0000872D0000}"/>
    <cellStyle name="Accent5 25 4" xfId="12050" xr:uid="{00000000-0005-0000-0000-0000882D0000}"/>
    <cellStyle name="Accent5 25 5" xfId="12051" xr:uid="{00000000-0005-0000-0000-0000892D0000}"/>
    <cellStyle name="Accent5 25 6" xfId="12052" xr:uid="{00000000-0005-0000-0000-00008A2D0000}"/>
    <cellStyle name="Accent5 26" xfId="12053" xr:uid="{00000000-0005-0000-0000-00008B2D0000}"/>
    <cellStyle name="Accent5 26 2" xfId="12054" xr:uid="{00000000-0005-0000-0000-00008C2D0000}"/>
    <cellStyle name="Accent5 26 2 2" xfId="12055" xr:uid="{00000000-0005-0000-0000-00008D2D0000}"/>
    <cellStyle name="Accent5 26 2 3" xfId="12056" xr:uid="{00000000-0005-0000-0000-00008E2D0000}"/>
    <cellStyle name="Accent5 26 3" xfId="12057" xr:uid="{00000000-0005-0000-0000-00008F2D0000}"/>
    <cellStyle name="Accent5 26 3 2" xfId="12058" xr:uid="{00000000-0005-0000-0000-0000902D0000}"/>
    <cellStyle name="Accent5 26 4" xfId="12059" xr:uid="{00000000-0005-0000-0000-0000912D0000}"/>
    <cellStyle name="Accent5 26 5" xfId="12060" xr:uid="{00000000-0005-0000-0000-0000922D0000}"/>
    <cellStyle name="Accent5 26 6" xfId="12061" xr:uid="{00000000-0005-0000-0000-0000932D0000}"/>
    <cellStyle name="Accent5 27" xfId="12062" xr:uid="{00000000-0005-0000-0000-0000942D0000}"/>
    <cellStyle name="Accent5 27 2" xfId="12063" xr:uid="{00000000-0005-0000-0000-0000952D0000}"/>
    <cellStyle name="Accent5 27 2 2" xfId="12064" xr:uid="{00000000-0005-0000-0000-0000962D0000}"/>
    <cellStyle name="Accent5 27 2 3" xfId="12065" xr:uid="{00000000-0005-0000-0000-0000972D0000}"/>
    <cellStyle name="Accent5 27 3" xfId="12066" xr:uid="{00000000-0005-0000-0000-0000982D0000}"/>
    <cellStyle name="Accent5 27 3 2" xfId="12067" xr:uid="{00000000-0005-0000-0000-0000992D0000}"/>
    <cellStyle name="Accent5 27 4" xfId="12068" xr:uid="{00000000-0005-0000-0000-00009A2D0000}"/>
    <cellStyle name="Accent5 27 5" xfId="12069" xr:uid="{00000000-0005-0000-0000-00009B2D0000}"/>
    <cellStyle name="Accent5 27 6" xfId="12070" xr:uid="{00000000-0005-0000-0000-00009C2D0000}"/>
    <cellStyle name="Accent5 28" xfId="12071" xr:uid="{00000000-0005-0000-0000-00009D2D0000}"/>
    <cellStyle name="Accent5 28 2" xfId="12072" xr:uid="{00000000-0005-0000-0000-00009E2D0000}"/>
    <cellStyle name="Accent5 28 2 2" xfId="12073" xr:uid="{00000000-0005-0000-0000-00009F2D0000}"/>
    <cellStyle name="Accent5 28 2 3" xfId="12074" xr:uid="{00000000-0005-0000-0000-0000A02D0000}"/>
    <cellStyle name="Accent5 28 3" xfId="12075" xr:uid="{00000000-0005-0000-0000-0000A12D0000}"/>
    <cellStyle name="Accent5 28 3 2" xfId="12076" xr:uid="{00000000-0005-0000-0000-0000A22D0000}"/>
    <cellStyle name="Accent5 28 4" xfId="12077" xr:uid="{00000000-0005-0000-0000-0000A32D0000}"/>
    <cellStyle name="Accent5 28 5" xfId="12078" xr:uid="{00000000-0005-0000-0000-0000A42D0000}"/>
    <cellStyle name="Accent5 28 6" xfId="12079" xr:uid="{00000000-0005-0000-0000-0000A52D0000}"/>
    <cellStyle name="Accent5 29" xfId="12080" xr:uid="{00000000-0005-0000-0000-0000A62D0000}"/>
    <cellStyle name="Accent5 29 2" xfId="12081" xr:uid="{00000000-0005-0000-0000-0000A72D0000}"/>
    <cellStyle name="Accent5 29 2 2" xfId="12082" xr:uid="{00000000-0005-0000-0000-0000A82D0000}"/>
    <cellStyle name="Accent5 29 2 3" xfId="12083" xr:uid="{00000000-0005-0000-0000-0000A92D0000}"/>
    <cellStyle name="Accent5 29 3" xfId="12084" xr:uid="{00000000-0005-0000-0000-0000AA2D0000}"/>
    <cellStyle name="Accent5 29 3 2" xfId="12085" xr:uid="{00000000-0005-0000-0000-0000AB2D0000}"/>
    <cellStyle name="Accent5 29 4" xfId="12086" xr:uid="{00000000-0005-0000-0000-0000AC2D0000}"/>
    <cellStyle name="Accent5 29 5" xfId="12087" xr:uid="{00000000-0005-0000-0000-0000AD2D0000}"/>
    <cellStyle name="Accent5 29 6" xfId="12088" xr:uid="{00000000-0005-0000-0000-0000AE2D0000}"/>
    <cellStyle name="Accent5 3" xfId="12089" xr:uid="{00000000-0005-0000-0000-0000AF2D0000}"/>
    <cellStyle name="Accent5 3 2" xfId="12090" xr:uid="{00000000-0005-0000-0000-0000B02D0000}"/>
    <cellStyle name="Accent5 3 2 2" xfId="12091" xr:uid="{00000000-0005-0000-0000-0000B12D0000}"/>
    <cellStyle name="Accent5 3 2 2 2" xfId="12092" xr:uid="{00000000-0005-0000-0000-0000B22D0000}"/>
    <cellStyle name="Accent5 3 2 3" xfId="12093" xr:uid="{00000000-0005-0000-0000-0000B32D0000}"/>
    <cellStyle name="Accent5 3 2 3 2" xfId="12094" xr:uid="{00000000-0005-0000-0000-0000B42D0000}"/>
    <cellStyle name="Accent5 3 2 4" xfId="12095" xr:uid="{00000000-0005-0000-0000-0000B52D0000}"/>
    <cellStyle name="Accent5 3 3" xfId="12096" xr:uid="{00000000-0005-0000-0000-0000B62D0000}"/>
    <cellStyle name="Accent5 3 3 2" xfId="12097" xr:uid="{00000000-0005-0000-0000-0000B72D0000}"/>
    <cellStyle name="Accent5 3 3 3" xfId="12098" xr:uid="{00000000-0005-0000-0000-0000B82D0000}"/>
    <cellStyle name="Accent5 3 4" xfId="12099" xr:uid="{00000000-0005-0000-0000-0000B92D0000}"/>
    <cellStyle name="Accent5 3 4 2" xfId="12100" xr:uid="{00000000-0005-0000-0000-0000BA2D0000}"/>
    <cellStyle name="Accent5 3 5" xfId="12101" xr:uid="{00000000-0005-0000-0000-0000BB2D0000}"/>
    <cellStyle name="Accent5 3 6" xfId="12102" xr:uid="{00000000-0005-0000-0000-0000BC2D0000}"/>
    <cellStyle name="Accent5 3 7" xfId="12103" xr:uid="{00000000-0005-0000-0000-0000BD2D0000}"/>
    <cellStyle name="Accent5 3 8" xfId="12104" xr:uid="{00000000-0005-0000-0000-0000BE2D0000}"/>
    <cellStyle name="Accent5 3 9" xfId="12105" xr:uid="{00000000-0005-0000-0000-0000BF2D0000}"/>
    <cellStyle name="Accent5 30" xfId="12106" xr:uid="{00000000-0005-0000-0000-0000C02D0000}"/>
    <cellStyle name="Accent5 30 2" xfId="12107" xr:uid="{00000000-0005-0000-0000-0000C12D0000}"/>
    <cellStyle name="Accent5 30 2 2" xfId="12108" xr:uid="{00000000-0005-0000-0000-0000C22D0000}"/>
    <cellStyle name="Accent5 30 2 3" xfId="12109" xr:uid="{00000000-0005-0000-0000-0000C32D0000}"/>
    <cellStyle name="Accent5 30 3" xfId="12110" xr:uid="{00000000-0005-0000-0000-0000C42D0000}"/>
    <cellStyle name="Accent5 30 3 2" xfId="12111" xr:uid="{00000000-0005-0000-0000-0000C52D0000}"/>
    <cellStyle name="Accent5 30 4" xfId="12112" xr:uid="{00000000-0005-0000-0000-0000C62D0000}"/>
    <cellStyle name="Accent5 30 5" xfId="12113" xr:uid="{00000000-0005-0000-0000-0000C72D0000}"/>
    <cellStyle name="Accent5 30 6" xfId="12114" xr:uid="{00000000-0005-0000-0000-0000C82D0000}"/>
    <cellStyle name="Accent5 31" xfId="12115" xr:uid="{00000000-0005-0000-0000-0000C92D0000}"/>
    <cellStyle name="Accent5 31 2" xfId="12116" xr:uid="{00000000-0005-0000-0000-0000CA2D0000}"/>
    <cellStyle name="Accent5 31 2 2" xfId="12117" xr:uid="{00000000-0005-0000-0000-0000CB2D0000}"/>
    <cellStyle name="Accent5 31 2 3" xfId="12118" xr:uid="{00000000-0005-0000-0000-0000CC2D0000}"/>
    <cellStyle name="Accent5 31 3" xfId="12119" xr:uid="{00000000-0005-0000-0000-0000CD2D0000}"/>
    <cellStyle name="Accent5 31 3 2" xfId="12120" xr:uid="{00000000-0005-0000-0000-0000CE2D0000}"/>
    <cellStyle name="Accent5 31 4" xfId="12121" xr:uid="{00000000-0005-0000-0000-0000CF2D0000}"/>
    <cellStyle name="Accent5 31 5" xfId="12122" xr:uid="{00000000-0005-0000-0000-0000D02D0000}"/>
    <cellStyle name="Accent5 31 6" xfId="12123" xr:uid="{00000000-0005-0000-0000-0000D12D0000}"/>
    <cellStyle name="Accent5 32" xfId="12124" xr:uid="{00000000-0005-0000-0000-0000D22D0000}"/>
    <cellStyle name="Accent5 32 2" xfId="12125" xr:uid="{00000000-0005-0000-0000-0000D32D0000}"/>
    <cellStyle name="Accent5 32 2 2" xfId="12126" xr:uid="{00000000-0005-0000-0000-0000D42D0000}"/>
    <cellStyle name="Accent5 32 2 3" xfId="12127" xr:uid="{00000000-0005-0000-0000-0000D52D0000}"/>
    <cellStyle name="Accent5 32 3" xfId="12128" xr:uid="{00000000-0005-0000-0000-0000D62D0000}"/>
    <cellStyle name="Accent5 32 3 2" xfId="12129" xr:uid="{00000000-0005-0000-0000-0000D72D0000}"/>
    <cellStyle name="Accent5 32 4" xfId="12130" xr:uid="{00000000-0005-0000-0000-0000D82D0000}"/>
    <cellStyle name="Accent5 32 5" xfId="12131" xr:uid="{00000000-0005-0000-0000-0000D92D0000}"/>
    <cellStyle name="Accent5 32 6" xfId="12132" xr:uid="{00000000-0005-0000-0000-0000DA2D0000}"/>
    <cellStyle name="Accent5 33" xfId="12133" xr:uid="{00000000-0005-0000-0000-0000DB2D0000}"/>
    <cellStyle name="Accent5 33 2" xfId="12134" xr:uid="{00000000-0005-0000-0000-0000DC2D0000}"/>
    <cellStyle name="Accent5 33 2 2" xfId="12135" xr:uid="{00000000-0005-0000-0000-0000DD2D0000}"/>
    <cellStyle name="Accent5 33 2 3" xfId="12136" xr:uid="{00000000-0005-0000-0000-0000DE2D0000}"/>
    <cellStyle name="Accent5 33 3" xfId="12137" xr:uid="{00000000-0005-0000-0000-0000DF2D0000}"/>
    <cellStyle name="Accent5 33 3 2" xfId="12138" xr:uid="{00000000-0005-0000-0000-0000E02D0000}"/>
    <cellStyle name="Accent5 33 4" xfId="12139" xr:uid="{00000000-0005-0000-0000-0000E12D0000}"/>
    <cellStyle name="Accent5 33 5" xfId="12140" xr:uid="{00000000-0005-0000-0000-0000E22D0000}"/>
    <cellStyle name="Accent5 33 6" xfId="12141" xr:uid="{00000000-0005-0000-0000-0000E32D0000}"/>
    <cellStyle name="Accent5 34" xfId="12142" xr:uid="{00000000-0005-0000-0000-0000E42D0000}"/>
    <cellStyle name="Accent5 34 2" xfId="12143" xr:uid="{00000000-0005-0000-0000-0000E52D0000}"/>
    <cellStyle name="Accent5 34 2 2" xfId="12144" xr:uid="{00000000-0005-0000-0000-0000E62D0000}"/>
    <cellStyle name="Accent5 34 2 3" xfId="12145" xr:uid="{00000000-0005-0000-0000-0000E72D0000}"/>
    <cellStyle name="Accent5 34 3" xfId="12146" xr:uid="{00000000-0005-0000-0000-0000E82D0000}"/>
    <cellStyle name="Accent5 34 3 2" xfId="12147" xr:uid="{00000000-0005-0000-0000-0000E92D0000}"/>
    <cellStyle name="Accent5 34 4" xfId="12148" xr:uid="{00000000-0005-0000-0000-0000EA2D0000}"/>
    <cellStyle name="Accent5 34 5" xfId="12149" xr:uid="{00000000-0005-0000-0000-0000EB2D0000}"/>
    <cellStyle name="Accent5 34 6" xfId="12150" xr:uid="{00000000-0005-0000-0000-0000EC2D0000}"/>
    <cellStyle name="Accent5 35" xfId="12151" xr:uid="{00000000-0005-0000-0000-0000ED2D0000}"/>
    <cellStyle name="Accent5 35 2" xfId="12152" xr:uid="{00000000-0005-0000-0000-0000EE2D0000}"/>
    <cellStyle name="Accent5 35 2 2" xfId="12153" xr:uid="{00000000-0005-0000-0000-0000EF2D0000}"/>
    <cellStyle name="Accent5 35 2 3" xfId="12154" xr:uid="{00000000-0005-0000-0000-0000F02D0000}"/>
    <cellStyle name="Accent5 35 3" xfId="12155" xr:uid="{00000000-0005-0000-0000-0000F12D0000}"/>
    <cellStyle name="Accent5 35 3 2" xfId="12156" xr:uid="{00000000-0005-0000-0000-0000F22D0000}"/>
    <cellStyle name="Accent5 35 4" xfId="12157" xr:uid="{00000000-0005-0000-0000-0000F32D0000}"/>
    <cellStyle name="Accent5 35 4 2" xfId="12158" xr:uid="{00000000-0005-0000-0000-0000F42D0000}"/>
    <cellStyle name="Accent5 35 5" xfId="12159" xr:uid="{00000000-0005-0000-0000-0000F52D0000}"/>
    <cellStyle name="Accent5 36" xfId="12160" xr:uid="{00000000-0005-0000-0000-0000F62D0000}"/>
    <cellStyle name="Accent5 36 2" xfId="12161" xr:uid="{00000000-0005-0000-0000-0000F72D0000}"/>
    <cellStyle name="Accent5 36 2 2" xfId="12162" xr:uid="{00000000-0005-0000-0000-0000F82D0000}"/>
    <cellStyle name="Accent5 36 2 3" xfId="12163" xr:uid="{00000000-0005-0000-0000-0000F92D0000}"/>
    <cellStyle name="Accent5 36 3" xfId="12164" xr:uid="{00000000-0005-0000-0000-0000FA2D0000}"/>
    <cellStyle name="Accent5 36 3 2" xfId="12165" xr:uid="{00000000-0005-0000-0000-0000FB2D0000}"/>
    <cellStyle name="Accent5 36 4" xfId="12166" xr:uid="{00000000-0005-0000-0000-0000FC2D0000}"/>
    <cellStyle name="Accent5 36 4 2" xfId="12167" xr:uid="{00000000-0005-0000-0000-0000FD2D0000}"/>
    <cellStyle name="Accent5 36 5" xfId="12168" xr:uid="{00000000-0005-0000-0000-0000FE2D0000}"/>
    <cellStyle name="Accent5 37" xfId="12169" xr:uid="{00000000-0005-0000-0000-0000FF2D0000}"/>
    <cellStyle name="Accent5 37 2" xfId="12170" xr:uid="{00000000-0005-0000-0000-0000002E0000}"/>
    <cellStyle name="Accent5 37 2 2" xfId="12171" xr:uid="{00000000-0005-0000-0000-0000012E0000}"/>
    <cellStyle name="Accent5 37 2 3" xfId="12172" xr:uid="{00000000-0005-0000-0000-0000022E0000}"/>
    <cellStyle name="Accent5 37 3" xfId="12173" xr:uid="{00000000-0005-0000-0000-0000032E0000}"/>
    <cellStyle name="Accent5 37 3 2" xfId="12174" xr:uid="{00000000-0005-0000-0000-0000042E0000}"/>
    <cellStyle name="Accent5 37 4" xfId="12175" xr:uid="{00000000-0005-0000-0000-0000052E0000}"/>
    <cellStyle name="Accent5 37 5" xfId="12176" xr:uid="{00000000-0005-0000-0000-0000062E0000}"/>
    <cellStyle name="Accent5 38" xfId="12177" xr:uid="{00000000-0005-0000-0000-0000072E0000}"/>
    <cellStyle name="Accent5 38 2" xfId="12178" xr:uid="{00000000-0005-0000-0000-0000082E0000}"/>
    <cellStyle name="Accent5 38 2 2" xfId="12179" xr:uid="{00000000-0005-0000-0000-0000092E0000}"/>
    <cellStyle name="Accent5 38 2 3" xfId="12180" xr:uid="{00000000-0005-0000-0000-00000A2E0000}"/>
    <cellStyle name="Accent5 38 3" xfId="12181" xr:uid="{00000000-0005-0000-0000-00000B2E0000}"/>
    <cellStyle name="Accent5 38 3 2" xfId="12182" xr:uid="{00000000-0005-0000-0000-00000C2E0000}"/>
    <cellStyle name="Accent5 38 4" xfId="12183" xr:uid="{00000000-0005-0000-0000-00000D2E0000}"/>
    <cellStyle name="Accent5 38 5" xfId="12184" xr:uid="{00000000-0005-0000-0000-00000E2E0000}"/>
    <cellStyle name="Accent5 39" xfId="12185" xr:uid="{00000000-0005-0000-0000-00000F2E0000}"/>
    <cellStyle name="Accent5 39 2" xfId="12186" xr:uid="{00000000-0005-0000-0000-0000102E0000}"/>
    <cellStyle name="Accent5 39 2 2" xfId="12187" xr:uid="{00000000-0005-0000-0000-0000112E0000}"/>
    <cellStyle name="Accent5 39 2 3" xfId="12188" xr:uid="{00000000-0005-0000-0000-0000122E0000}"/>
    <cellStyle name="Accent5 39 3" xfId="12189" xr:uid="{00000000-0005-0000-0000-0000132E0000}"/>
    <cellStyle name="Accent5 39 3 2" xfId="12190" xr:uid="{00000000-0005-0000-0000-0000142E0000}"/>
    <cellStyle name="Accent5 39 4" xfId="12191" xr:uid="{00000000-0005-0000-0000-0000152E0000}"/>
    <cellStyle name="Accent5 39 5" xfId="12192" xr:uid="{00000000-0005-0000-0000-0000162E0000}"/>
    <cellStyle name="Accent5 39 6" xfId="12193" xr:uid="{00000000-0005-0000-0000-0000172E0000}"/>
    <cellStyle name="Accent5 4" xfId="12194" xr:uid="{00000000-0005-0000-0000-0000182E0000}"/>
    <cellStyle name="Accent5 4 2" xfId="12195" xr:uid="{00000000-0005-0000-0000-0000192E0000}"/>
    <cellStyle name="Accent5 4 2 2" xfId="12196" xr:uid="{00000000-0005-0000-0000-00001A2E0000}"/>
    <cellStyle name="Accent5 4 2 2 2" xfId="12197" xr:uid="{00000000-0005-0000-0000-00001B2E0000}"/>
    <cellStyle name="Accent5 4 2 3" xfId="12198" xr:uid="{00000000-0005-0000-0000-00001C2E0000}"/>
    <cellStyle name="Accent5 4 2 4" xfId="12199" xr:uid="{00000000-0005-0000-0000-00001D2E0000}"/>
    <cellStyle name="Accent5 4 3" xfId="12200" xr:uid="{00000000-0005-0000-0000-00001E2E0000}"/>
    <cellStyle name="Accent5 4 3 2" xfId="12201" xr:uid="{00000000-0005-0000-0000-00001F2E0000}"/>
    <cellStyle name="Accent5 4 3 3" xfId="12202" xr:uid="{00000000-0005-0000-0000-0000202E0000}"/>
    <cellStyle name="Accent5 4 4" xfId="12203" xr:uid="{00000000-0005-0000-0000-0000212E0000}"/>
    <cellStyle name="Accent5 4 4 2" xfId="12204" xr:uid="{00000000-0005-0000-0000-0000222E0000}"/>
    <cellStyle name="Accent5 4 4 3" xfId="12205" xr:uid="{00000000-0005-0000-0000-0000232E0000}"/>
    <cellStyle name="Accent5 4 5" xfId="12206" xr:uid="{00000000-0005-0000-0000-0000242E0000}"/>
    <cellStyle name="Accent5 4 6" xfId="12207" xr:uid="{00000000-0005-0000-0000-0000252E0000}"/>
    <cellStyle name="Accent5 4 7" xfId="12208" xr:uid="{00000000-0005-0000-0000-0000262E0000}"/>
    <cellStyle name="Accent5 4 8" xfId="12209" xr:uid="{00000000-0005-0000-0000-0000272E0000}"/>
    <cellStyle name="Accent5 40" xfId="12210" xr:uid="{00000000-0005-0000-0000-0000282E0000}"/>
    <cellStyle name="Accent5 40 2" xfId="12211" xr:uid="{00000000-0005-0000-0000-0000292E0000}"/>
    <cellStyle name="Accent5 40 3" xfId="12212" xr:uid="{00000000-0005-0000-0000-00002A2E0000}"/>
    <cellStyle name="Accent5 40 4" xfId="12213" xr:uid="{00000000-0005-0000-0000-00002B2E0000}"/>
    <cellStyle name="Accent5 41" xfId="12214" xr:uid="{00000000-0005-0000-0000-00002C2E0000}"/>
    <cellStyle name="Accent5 41 2" xfId="12215" xr:uid="{00000000-0005-0000-0000-00002D2E0000}"/>
    <cellStyle name="Accent5 41 3" xfId="12216" xr:uid="{00000000-0005-0000-0000-00002E2E0000}"/>
    <cellStyle name="Accent5 41 4" xfId="12217" xr:uid="{00000000-0005-0000-0000-00002F2E0000}"/>
    <cellStyle name="Accent5 42" xfId="12218" xr:uid="{00000000-0005-0000-0000-0000302E0000}"/>
    <cellStyle name="Accent5 42 2" xfId="12219" xr:uid="{00000000-0005-0000-0000-0000312E0000}"/>
    <cellStyle name="Accent5 42 3" xfId="12220" xr:uid="{00000000-0005-0000-0000-0000322E0000}"/>
    <cellStyle name="Accent5 42 4" xfId="12221" xr:uid="{00000000-0005-0000-0000-0000332E0000}"/>
    <cellStyle name="Accent5 43" xfId="12222" xr:uid="{00000000-0005-0000-0000-0000342E0000}"/>
    <cellStyle name="Accent5 43 2" xfId="12223" xr:uid="{00000000-0005-0000-0000-0000352E0000}"/>
    <cellStyle name="Accent5 43 3" xfId="12224" xr:uid="{00000000-0005-0000-0000-0000362E0000}"/>
    <cellStyle name="Accent5 43 4" xfId="12225" xr:uid="{00000000-0005-0000-0000-0000372E0000}"/>
    <cellStyle name="Accent5 44" xfId="12226" xr:uid="{00000000-0005-0000-0000-0000382E0000}"/>
    <cellStyle name="Accent5 44 2" xfId="12227" xr:uid="{00000000-0005-0000-0000-0000392E0000}"/>
    <cellStyle name="Accent5 44 3" xfId="12228" xr:uid="{00000000-0005-0000-0000-00003A2E0000}"/>
    <cellStyle name="Accent5 44 4" xfId="12229" xr:uid="{00000000-0005-0000-0000-00003B2E0000}"/>
    <cellStyle name="Accent5 45" xfId="12230" xr:uid="{00000000-0005-0000-0000-00003C2E0000}"/>
    <cellStyle name="Accent5 45 2" xfId="12231" xr:uid="{00000000-0005-0000-0000-00003D2E0000}"/>
    <cellStyle name="Accent5 45 3" xfId="12232" xr:uid="{00000000-0005-0000-0000-00003E2E0000}"/>
    <cellStyle name="Accent5 45 4" xfId="12233" xr:uid="{00000000-0005-0000-0000-00003F2E0000}"/>
    <cellStyle name="Accent5 46" xfId="12234" xr:uid="{00000000-0005-0000-0000-0000402E0000}"/>
    <cellStyle name="Accent5 46 2" xfId="12235" xr:uid="{00000000-0005-0000-0000-0000412E0000}"/>
    <cellStyle name="Accent5 46 3" xfId="12236" xr:uid="{00000000-0005-0000-0000-0000422E0000}"/>
    <cellStyle name="Accent5 46 4" xfId="12237" xr:uid="{00000000-0005-0000-0000-0000432E0000}"/>
    <cellStyle name="Accent5 47" xfId="12238" xr:uid="{00000000-0005-0000-0000-0000442E0000}"/>
    <cellStyle name="Accent5 47 2" xfId="12239" xr:uid="{00000000-0005-0000-0000-0000452E0000}"/>
    <cellStyle name="Accent5 47 3" xfId="12240" xr:uid="{00000000-0005-0000-0000-0000462E0000}"/>
    <cellStyle name="Accent5 47 4" xfId="12241" xr:uid="{00000000-0005-0000-0000-0000472E0000}"/>
    <cellStyle name="Accent5 48" xfId="12242" xr:uid="{00000000-0005-0000-0000-0000482E0000}"/>
    <cellStyle name="Accent5 48 2" xfId="12243" xr:uid="{00000000-0005-0000-0000-0000492E0000}"/>
    <cellStyle name="Accent5 48 3" xfId="12244" xr:uid="{00000000-0005-0000-0000-00004A2E0000}"/>
    <cellStyle name="Accent5 48 4" xfId="12245" xr:uid="{00000000-0005-0000-0000-00004B2E0000}"/>
    <cellStyle name="Accent5 49" xfId="12246" xr:uid="{00000000-0005-0000-0000-00004C2E0000}"/>
    <cellStyle name="Accent5 49 2" xfId="12247" xr:uid="{00000000-0005-0000-0000-00004D2E0000}"/>
    <cellStyle name="Accent5 49 3" xfId="12248" xr:uid="{00000000-0005-0000-0000-00004E2E0000}"/>
    <cellStyle name="Accent5 49 4" xfId="12249" xr:uid="{00000000-0005-0000-0000-00004F2E0000}"/>
    <cellStyle name="Accent5 5" xfId="12250" xr:uid="{00000000-0005-0000-0000-0000502E0000}"/>
    <cellStyle name="Accent5 5 2" xfId="12251" xr:uid="{00000000-0005-0000-0000-0000512E0000}"/>
    <cellStyle name="Accent5 5 2 2" xfId="12252" xr:uid="{00000000-0005-0000-0000-0000522E0000}"/>
    <cellStyle name="Accent5 5 2 2 2" xfId="12253" xr:uid="{00000000-0005-0000-0000-0000532E0000}"/>
    <cellStyle name="Accent5 5 2 3" xfId="12254" xr:uid="{00000000-0005-0000-0000-0000542E0000}"/>
    <cellStyle name="Accent5 5 3" xfId="12255" xr:uid="{00000000-0005-0000-0000-0000552E0000}"/>
    <cellStyle name="Accent5 5 3 2" xfId="12256" xr:uid="{00000000-0005-0000-0000-0000562E0000}"/>
    <cellStyle name="Accent5 5 4" xfId="12257" xr:uid="{00000000-0005-0000-0000-0000572E0000}"/>
    <cellStyle name="Accent5 5 5" xfId="12258" xr:uid="{00000000-0005-0000-0000-0000582E0000}"/>
    <cellStyle name="Accent5 50" xfId="12259" xr:uid="{00000000-0005-0000-0000-0000592E0000}"/>
    <cellStyle name="Accent5 50 2" xfId="12260" xr:uid="{00000000-0005-0000-0000-00005A2E0000}"/>
    <cellStyle name="Accent5 50 3" xfId="12261" xr:uid="{00000000-0005-0000-0000-00005B2E0000}"/>
    <cellStyle name="Accent5 50 4" xfId="12262" xr:uid="{00000000-0005-0000-0000-00005C2E0000}"/>
    <cellStyle name="Accent5 51" xfId="12263" xr:uid="{00000000-0005-0000-0000-00005D2E0000}"/>
    <cellStyle name="Accent5 51 2" xfId="12264" xr:uid="{00000000-0005-0000-0000-00005E2E0000}"/>
    <cellStyle name="Accent5 51 3" xfId="12265" xr:uid="{00000000-0005-0000-0000-00005F2E0000}"/>
    <cellStyle name="Accent5 51 4" xfId="12266" xr:uid="{00000000-0005-0000-0000-0000602E0000}"/>
    <cellStyle name="Accent5 52" xfId="12267" xr:uid="{00000000-0005-0000-0000-0000612E0000}"/>
    <cellStyle name="Accent5 52 2" xfId="12268" xr:uid="{00000000-0005-0000-0000-0000622E0000}"/>
    <cellStyle name="Accent5 52 3" xfId="12269" xr:uid="{00000000-0005-0000-0000-0000632E0000}"/>
    <cellStyle name="Accent5 52 4" xfId="12270" xr:uid="{00000000-0005-0000-0000-0000642E0000}"/>
    <cellStyle name="Accent5 53" xfId="12271" xr:uid="{00000000-0005-0000-0000-0000652E0000}"/>
    <cellStyle name="Accent5 53 2" xfId="12272" xr:uid="{00000000-0005-0000-0000-0000662E0000}"/>
    <cellStyle name="Accent5 53 3" xfId="12273" xr:uid="{00000000-0005-0000-0000-0000672E0000}"/>
    <cellStyle name="Accent5 53 4" xfId="12274" xr:uid="{00000000-0005-0000-0000-0000682E0000}"/>
    <cellStyle name="Accent5 54" xfId="12275" xr:uid="{00000000-0005-0000-0000-0000692E0000}"/>
    <cellStyle name="Accent5 54 2" xfId="12276" xr:uid="{00000000-0005-0000-0000-00006A2E0000}"/>
    <cellStyle name="Accent5 54 3" xfId="12277" xr:uid="{00000000-0005-0000-0000-00006B2E0000}"/>
    <cellStyle name="Accent5 54 4" xfId="12278" xr:uid="{00000000-0005-0000-0000-00006C2E0000}"/>
    <cellStyle name="Accent5 55" xfId="12279" xr:uid="{00000000-0005-0000-0000-00006D2E0000}"/>
    <cellStyle name="Accent5 55 2" xfId="12280" xr:uid="{00000000-0005-0000-0000-00006E2E0000}"/>
    <cellStyle name="Accent5 55 3" xfId="12281" xr:uid="{00000000-0005-0000-0000-00006F2E0000}"/>
    <cellStyle name="Accent5 55 4" xfId="12282" xr:uid="{00000000-0005-0000-0000-0000702E0000}"/>
    <cellStyle name="Accent5 56" xfId="12283" xr:uid="{00000000-0005-0000-0000-0000712E0000}"/>
    <cellStyle name="Accent5 56 2" xfId="12284" xr:uid="{00000000-0005-0000-0000-0000722E0000}"/>
    <cellStyle name="Accent5 56 3" xfId="12285" xr:uid="{00000000-0005-0000-0000-0000732E0000}"/>
    <cellStyle name="Accent5 56 4" xfId="12286" xr:uid="{00000000-0005-0000-0000-0000742E0000}"/>
    <cellStyle name="Accent5 57" xfId="12287" xr:uid="{00000000-0005-0000-0000-0000752E0000}"/>
    <cellStyle name="Accent5 57 2" xfId="12288" xr:uid="{00000000-0005-0000-0000-0000762E0000}"/>
    <cellStyle name="Accent5 57 3" xfId="12289" xr:uid="{00000000-0005-0000-0000-0000772E0000}"/>
    <cellStyle name="Accent5 57 4" xfId="12290" xr:uid="{00000000-0005-0000-0000-0000782E0000}"/>
    <cellStyle name="Accent5 58" xfId="12291" xr:uid="{00000000-0005-0000-0000-0000792E0000}"/>
    <cellStyle name="Accent5 58 2" xfId="12292" xr:uid="{00000000-0005-0000-0000-00007A2E0000}"/>
    <cellStyle name="Accent5 58 3" xfId="12293" xr:uid="{00000000-0005-0000-0000-00007B2E0000}"/>
    <cellStyle name="Accent5 58 4" xfId="12294" xr:uid="{00000000-0005-0000-0000-00007C2E0000}"/>
    <cellStyle name="Accent5 59" xfId="12295" xr:uid="{00000000-0005-0000-0000-00007D2E0000}"/>
    <cellStyle name="Accent5 59 2" xfId="12296" xr:uid="{00000000-0005-0000-0000-00007E2E0000}"/>
    <cellStyle name="Accent5 59 3" xfId="12297" xr:uid="{00000000-0005-0000-0000-00007F2E0000}"/>
    <cellStyle name="Accent5 59 4" xfId="12298" xr:uid="{00000000-0005-0000-0000-0000802E0000}"/>
    <cellStyle name="Accent5 6" xfId="12299" xr:uid="{00000000-0005-0000-0000-0000812E0000}"/>
    <cellStyle name="Accent5 6 2" xfId="12300" xr:uid="{00000000-0005-0000-0000-0000822E0000}"/>
    <cellStyle name="Accent5 6 2 2" xfId="12301" xr:uid="{00000000-0005-0000-0000-0000832E0000}"/>
    <cellStyle name="Accent5 6 2 2 2" xfId="12302" xr:uid="{00000000-0005-0000-0000-0000842E0000}"/>
    <cellStyle name="Accent5 6 2 3" xfId="12303" xr:uid="{00000000-0005-0000-0000-0000852E0000}"/>
    <cellStyle name="Accent5 6 3" xfId="12304" xr:uid="{00000000-0005-0000-0000-0000862E0000}"/>
    <cellStyle name="Accent5 6 3 2" xfId="12305" xr:uid="{00000000-0005-0000-0000-0000872E0000}"/>
    <cellStyle name="Accent5 6 4" xfId="12306" xr:uid="{00000000-0005-0000-0000-0000882E0000}"/>
    <cellStyle name="Accent5 6 5" xfId="12307" xr:uid="{00000000-0005-0000-0000-0000892E0000}"/>
    <cellStyle name="Accent5 60" xfId="12308" xr:uid="{00000000-0005-0000-0000-00008A2E0000}"/>
    <cellStyle name="Accent5 60 2" xfId="12309" xr:uid="{00000000-0005-0000-0000-00008B2E0000}"/>
    <cellStyle name="Accent5 60 3" xfId="12310" xr:uid="{00000000-0005-0000-0000-00008C2E0000}"/>
    <cellStyle name="Accent5 60 4" xfId="12311" xr:uid="{00000000-0005-0000-0000-00008D2E0000}"/>
    <cellStyle name="Accent5 61" xfId="12312" xr:uid="{00000000-0005-0000-0000-00008E2E0000}"/>
    <cellStyle name="Accent5 61 2" xfId="12313" xr:uid="{00000000-0005-0000-0000-00008F2E0000}"/>
    <cellStyle name="Accent5 61 3" xfId="12314" xr:uid="{00000000-0005-0000-0000-0000902E0000}"/>
    <cellStyle name="Accent5 61 4" xfId="12315" xr:uid="{00000000-0005-0000-0000-0000912E0000}"/>
    <cellStyle name="Accent5 62" xfId="12316" xr:uid="{00000000-0005-0000-0000-0000922E0000}"/>
    <cellStyle name="Accent5 62 2" xfId="12317" xr:uid="{00000000-0005-0000-0000-0000932E0000}"/>
    <cellStyle name="Accent5 62 3" xfId="12318" xr:uid="{00000000-0005-0000-0000-0000942E0000}"/>
    <cellStyle name="Accent5 62 4" xfId="12319" xr:uid="{00000000-0005-0000-0000-0000952E0000}"/>
    <cellStyle name="Accent5 63" xfId="12320" xr:uid="{00000000-0005-0000-0000-0000962E0000}"/>
    <cellStyle name="Accent5 63 2" xfId="12321" xr:uid="{00000000-0005-0000-0000-0000972E0000}"/>
    <cellStyle name="Accent5 63 3" xfId="12322" xr:uid="{00000000-0005-0000-0000-0000982E0000}"/>
    <cellStyle name="Accent5 63 4" xfId="12323" xr:uid="{00000000-0005-0000-0000-0000992E0000}"/>
    <cellStyle name="Accent5 64" xfId="12324" xr:uid="{00000000-0005-0000-0000-00009A2E0000}"/>
    <cellStyle name="Accent5 64 2" xfId="12325" xr:uid="{00000000-0005-0000-0000-00009B2E0000}"/>
    <cellStyle name="Accent5 64 3" xfId="12326" xr:uid="{00000000-0005-0000-0000-00009C2E0000}"/>
    <cellStyle name="Accent5 64 4" xfId="12327" xr:uid="{00000000-0005-0000-0000-00009D2E0000}"/>
    <cellStyle name="Accent5 65" xfId="12328" xr:uid="{00000000-0005-0000-0000-00009E2E0000}"/>
    <cellStyle name="Accent5 65 2" xfId="12329" xr:uid="{00000000-0005-0000-0000-00009F2E0000}"/>
    <cellStyle name="Accent5 65 3" xfId="12330" xr:uid="{00000000-0005-0000-0000-0000A02E0000}"/>
    <cellStyle name="Accent5 65 4" xfId="12331" xr:uid="{00000000-0005-0000-0000-0000A12E0000}"/>
    <cellStyle name="Accent5 66" xfId="12332" xr:uid="{00000000-0005-0000-0000-0000A22E0000}"/>
    <cellStyle name="Accent5 66 2" xfId="12333" xr:uid="{00000000-0005-0000-0000-0000A32E0000}"/>
    <cellStyle name="Accent5 66 3" xfId="12334" xr:uid="{00000000-0005-0000-0000-0000A42E0000}"/>
    <cellStyle name="Accent5 66 4" xfId="12335" xr:uid="{00000000-0005-0000-0000-0000A52E0000}"/>
    <cellStyle name="Accent5 67" xfId="12336" xr:uid="{00000000-0005-0000-0000-0000A62E0000}"/>
    <cellStyle name="Accent5 67 2" xfId="12337" xr:uid="{00000000-0005-0000-0000-0000A72E0000}"/>
    <cellStyle name="Accent5 67 3" xfId="12338" xr:uid="{00000000-0005-0000-0000-0000A82E0000}"/>
    <cellStyle name="Accent5 67 4" xfId="12339" xr:uid="{00000000-0005-0000-0000-0000A92E0000}"/>
    <cellStyle name="Accent5 68" xfId="12340" xr:uid="{00000000-0005-0000-0000-0000AA2E0000}"/>
    <cellStyle name="Accent5 68 2" xfId="12341" xr:uid="{00000000-0005-0000-0000-0000AB2E0000}"/>
    <cellStyle name="Accent5 68 3" xfId="12342" xr:uid="{00000000-0005-0000-0000-0000AC2E0000}"/>
    <cellStyle name="Accent5 68 4" xfId="12343" xr:uid="{00000000-0005-0000-0000-0000AD2E0000}"/>
    <cellStyle name="Accent5 69" xfId="12344" xr:uid="{00000000-0005-0000-0000-0000AE2E0000}"/>
    <cellStyle name="Accent5 69 2" xfId="12345" xr:uid="{00000000-0005-0000-0000-0000AF2E0000}"/>
    <cellStyle name="Accent5 69 3" xfId="12346" xr:uid="{00000000-0005-0000-0000-0000B02E0000}"/>
    <cellStyle name="Accent5 69 4" xfId="12347" xr:uid="{00000000-0005-0000-0000-0000B12E0000}"/>
    <cellStyle name="Accent5 7" xfId="12348" xr:uid="{00000000-0005-0000-0000-0000B22E0000}"/>
    <cellStyle name="Accent5 7 2" xfId="12349" xr:uid="{00000000-0005-0000-0000-0000B32E0000}"/>
    <cellStyle name="Accent5 7 2 2" xfId="12350" xr:uid="{00000000-0005-0000-0000-0000B42E0000}"/>
    <cellStyle name="Accent5 7 2 2 2" xfId="12351" xr:uid="{00000000-0005-0000-0000-0000B52E0000}"/>
    <cellStyle name="Accent5 7 2 3" xfId="12352" xr:uid="{00000000-0005-0000-0000-0000B62E0000}"/>
    <cellStyle name="Accent5 7 3" xfId="12353" xr:uid="{00000000-0005-0000-0000-0000B72E0000}"/>
    <cellStyle name="Accent5 7 3 2" xfId="12354" xr:uid="{00000000-0005-0000-0000-0000B82E0000}"/>
    <cellStyle name="Accent5 7 4" xfId="12355" xr:uid="{00000000-0005-0000-0000-0000B92E0000}"/>
    <cellStyle name="Accent5 7 5" xfId="12356" xr:uid="{00000000-0005-0000-0000-0000BA2E0000}"/>
    <cellStyle name="Accent5 7 6" xfId="12357" xr:uid="{00000000-0005-0000-0000-0000BB2E0000}"/>
    <cellStyle name="Accent5 70" xfId="12358" xr:uid="{00000000-0005-0000-0000-0000BC2E0000}"/>
    <cellStyle name="Accent5 70 2" xfId="12359" xr:uid="{00000000-0005-0000-0000-0000BD2E0000}"/>
    <cellStyle name="Accent5 70 3" xfId="12360" xr:uid="{00000000-0005-0000-0000-0000BE2E0000}"/>
    <cellStyle name="Accent5 70 4" xfId="12361" xr:uid="{00000000-0005-0000-0000-0000BF2E0000}"/>
    <cellStyle name="Accent5 71" xfId="12362" xr:uid="{00000000-0005-0000-0000-0000C02E0000}"/>
    <cellStyle name="Accent5 71 2" xfId="12363" xr:uid="{00000000-0005-0000-0000-0000C12E0000}"/>
    <cellStyle name="Accent5 71 2 2" xfId="12364" xr:uid="{00000000-0005-0000-0000-0000C22E0000}"/>
    <cellStyle name="Accent5 71 3" xfId="12365" xr:uid="{00000000-0005-0000-0000-0000C32E0000}"/>
    <cellStyle name="Accent5 71 4" xfId="12366" xr:uid="{00000000-0005-0000-0000-0000C42E0000}"/>
    <cellStyle name="Accent5 72" xfId="12367" xr:uid="{00000000-0005-0000-0000-0000C52E0000}"/>
    <cellStyle name="Accent5 72 2" xfId="12368" xr:uid="{00000000-0005-0000-0000-0000C62E0000}"/>
    <cellStyle name="Accent5 72 2 2" xfId="12369" xr:uid="{00000000-0005-0000-0000-0000C72E0000}"/>
    <cellStyle name="Accent5 72 3" xfId="12370" xr:uid="{00000000-0005-0000-0000-0000C82E0000}"/>
    <cellStyle name="Accent5 72 4" xfId="12371" xr:uid="{00000000-0005-0000-0000-0000C92E0000}"/>
    <cellStyle name="Accent5 73" xfId="12372" xr:uid="{00000000-0005-0000-0000-0000CA2E0000}"/>
    <cellStyle name="Accent5 73 2" xfId="12373" xr:uid="{00000000-0005-0000-0000-0000CB2E0000}"/>
    <cellStyle name="Accent5 73 2 2" xfId="12374" xr:uid="{00000000-0005-0000-0000-0000CC2E0000}"/>
    <cellStyle name="Accent5 73 3" xfId="12375" xr:uid="{00000000-0005-0000-0000-0000CD2E0000}"/>
    <cellStyle name="Accent5 73 4" xfId="12376" xr:uid="{00000000-0005-0000-0000-0000CE2E0000}"/>
    <cellStyle name="Accent5 74" xfId="12377" xr:uid="{00000000-0005-0000-0000-0000CF2E0000}"/>
    <cellStyle name="Accent5 74 2" xfId="12378" xr:uid="{00000000-0005-0000-0000-0000D02E0000}"/>
    <cellStyle name="Accent5 74 2 2" xfId="12379" xr:uid="{00000000-0005-0000-0000-0000D12E0000}"/>
    <cellStyle name="Accent5 74 3" xfId="12380" xr:uid="{00000000-0005-0000-0000-0000D22E0000}"/>
    <cellStyle name="Accent5 74 4" xfId="12381" xr:uid="{00000000-0005-0000-0000-0000D32E0000}"/>
    <cellStyle name="Accent5 75" xfId="12382" xr:uid="{00000000-0005-0000-0000-0000D42E0000}"/>
    <cellStyle name="Accent5 75 2" xfId="12383" xr:uid="{00000000-0005-0000-0000-0000D52E0000}"/>
    <cellStyle name="Accent5 75 2 2" xfId="12384" xr:uid="{00000000-0005-0000-0000-0000D62E0000}"/>
    <cellStyle name="Accent5 75 3" xfId="12385" xr:uid="{00000000-0005-0000-0000-0000D72E0000}"/>
    <cellStyle name="Accent5 75 4" xfId="12386" xr:uid="{00000000-0005-0000-0000-0000D82E0000}"/>
    <cellStyle name="Accent5 76" xfId="12387" xr:uid="{00000000-0005-0000-0000-0000D92E0000}"/>
    <cellStyle name="Accent5 76 2" xfId="12388" xr:uid="{00000000-0005-0000-0000-0000DA2E0000}"/>
    <cellStyle name="Accent5 76 2 2" xfId="12389" xr:uid="{00000000-0005-0000-0000-0000DB2E0000}"/>
    <cellStyle name="Accent5 76 3" xfId="12390" xr:uid="{00000000-0005-0000-0000-0000DC2E0000}"/>
    <cellStyle name="Accent5 76 4" xfId="12391" xr:uid="{00000000-0005-0000-0000-0000DD2E0000}"/>
    <cellStyle name="Accent5 77" xfId="12392" xr:uid="{00000000-0005-0000-0000-0000DE2E0000}"/>
    <cellStyle name="Accent5 77 2" xfId="12393" xr:uid="{00000000-0005-0000-0000-0000DF2E0000}"/>
    <cellStyle name="Accent5 77 3" xfId="12394" xr:uid="{00000000-0005-0000-0000-0000E02E0000}"/>
    <cellStyle name="Accent5 77 4" xfId="12395" xr:uid="{00000000-0005-0000-0000-0000E12E0000}"/>
    <cellStyle name="Accent5 78" xfId="12396" xr:uid="{00000000-0005-0000-0000-0000E22E0000}"/>
    <cellStyle name="Accent5 78 2" xfId="12397" xr:uid="{00000000-0005-0000-0000-0000E32E0000}"/>
    <cellStyle name="Accent5 78 3" xfId="12398" xr:uid="{00000000-0005-0000-0000-0000E42E0000}"/>
    <cellStyle name="Accent5 79" xfId="12399" xr:uid="{00000000-0005-0000-0000-0000E52E0000}"/>
    <cellStyle name="Accent5 79 2" xfId="12400" xr:uid="{00000000-0005-0000-0000-0000E62E0000}"/>
    <cellStyle name="Accent5 79 3" xfId="12401" xr:uid="{00000000-0005-0000-0000-0000E72E0000}"/>
    <cellStyle name="Accent5 8" xfId="12402" xr:uid="{00000000-0005-0000-0000-0000E82E0000}"/>
    <cellStyle name="Accent5 8 2" xfId="12403" xr:uid="{00000000-0005-0000-0000-0000E92E0000}"/>
    <cellStyle name="Accent5 8 2 2" xfId="12404" xr:uid="{00000000-0005-0000-0000-0000EA2E0000}"/>
    <cellStyle name="Accent5 8 2 2 2" xfId="12405" xr:uid="{00000000-0005-0000-0000-0000EB2E0000}"/>
    <cellStyle name="Accent5 8 2 3" xfId="12406" xr:uid="{00000000-0005-0000-0000-0000EC2E0000}"/>
    <cellStyle name="Accent5 8 3" xfId="12407" xr:uid="{00000000-0005-0000-0000-0000ED2E0000}"/>
    <cellStyle name="Accent5 8 3 2" xfId="12408" xr:uid="{00000000-0005-0000-0000-0000EE2E0000}"/>
    <cellStyle name="Accent5 8 4" xfId="12409" xr:uid="{00000000-0005-0000-0000-0000EF2E0000}"/>
    <cellStyle name="Accent5 8 4 2" xfId="12410" xr:uid="{00000000-0005-0000-0000-0000F02E0000}"/>
    <cellStyle name="Accent5 8 5" xfId="12411" xr:uid="{00000000-0005-0000-0000-0000F12E0000}"/>
    <cellStyle name="Accent5 8 6" xfId="12412" xr:uid="{00000000-0005-0000-0000-0000F22E0000}"/>
    <cellStyle name="Accent5 80" xfId="12413" xr:uid="{00000000-0005-0000-0000-0000F32E0000}"/>
    <cellStyle name="Accent5 80 2" xfId="12414" xr:uid="{00000000-0005-0000-0000-0000F42E0000}"/>
    <cellStyle name="Accent5 80 3" xfId="12415" xr:uid="{00000000-0005-0000-0000-0000F52E0000}"/>
    <cellStyle name="Accent5 81" xfId="12416" xr:uid="{00000000-0005-0000-0000-0000F62E0000}"/>
    <cellStyle name="Accent5 81 2" xfId="12417" xr:uid="{00000000-0005-0000-0000-0000F72E0000}"/>
    <cellStyle name="Accent5 81 3" xfId="12418" xr:uid="{00000000-0005-0000-0000-0000F82E0000}"/>
    <cellStyle name="Accent5 82" xfId="12419" xr:uid="{00000000-0005-0000-0000-0000F92E0000}"/>
    <cellStyle name="Accent5 82 2" xfId="12420" xr:uid="{00000000-0005-0000-0000-0000FA2E0000}"/>
    <cellStyle name="Accent5 82 3" xfId="12421" xr:uid="{00000000-0005-0000-0000-0000FB2E0000}"/>
    <cellStyle name="Accent5 83" xfId="12422" xr:uid="{00000000-0005-0000-0000-0000FC2E0000}"/>
    <cellStyle name="Accent5 83 2" xfId="12423" xr:uid="{00000000-0005-0000-0000-0000FD2E0000}"/>
    <cellStyle name="Accent5 83 3" xfId="12424" xr:uid="{00000000-0005-0000-0000-0000FE2E0000}"/>
    <cellStyle name="Accent5 84" xfId="12425" xr:uid="{00000000-0005-0000-0000-0000FF2E0000}"/>
    <cellStyle name="Accent5 84 2" xfId="12426" xr:uid="{00000000-0005-0000-0000-0000002F0000}"/>
    <cellStyle name="Accent5 84 3" xfId="12427" xr:uid="{00000000-0005-0000-0000-0000012F0000}"/>
    <cellStyle name="Accent5 85" xfId="12428" xr:uid="{00000000-0005-0000-0000-0000022F0000}"/>
    <cellStyle name="Accent5 85 2" xfId="12429" xr:uid="{00000000-0005-0000-0000-0000032F0000}"/>
    <cellStyle name="Accent5 85 3" xfId="12430" xr:uid="{00000000-0005-0000-0000-0000042F0000}"/>
    <cellStyle name="Accent5 86" xfId="12431" xr:uid="{00000000-0005-0000-0000-0000052F0000}"/>
    <cellStyle name="Accent5 86 2" xfId="12432" xr:uid="{00000000-0005-0000-0000-0000062F0000}"/>
    <cellStyle name="Accent5 86 3" xfId="12433" xr:uid="{00000000-0005-0000-0000-0000072F0000}"/>
    <cellStyle name="Accent5 87" xfId="12434" xr:uid="{00000000-0005-0000-0000-0000082F0000}"/>
    <cellStyle name="Accent5 87 2" xfId="12435" xr:uid="{00000000-0005-0000-0000-0000092F0000}"/>
    <cellStyle name="Accent5 87 3" xfId="12436" xr:uid="{00000000-0005-0000-0000-00000A2F0000}"/>
    <cellStyle name="Accent5 88" xfId="12437" xr:uid="{00000000-0005-0000-0000-00000B2F0000}"/>
    <cellStyle name="Accent5 88 2" xfId="12438" xr:uid="{00000000-0005-0000-0000-00000C2F0000}"/>
    <cellStyle name="Accent5 88 3" xfId="12439" xr:uid="{00000000-0005-0000-0000-00000D2F0000}"/>
    <cellStyle name="Accent5 89" xfId="12440" xr:uid="{00000000-0005-0000-0000-00000E2F0000}"/>
    <cellStyle name="Accent5 89 2" xfId="12441" xr:uid="{00000000-0005-0000-0000-00000F2F0000}"/>
    <cellStyle name="Accent5 89 3" xfId="12442" xr:uid="{00000000-0005-0000-0000-0000102F0000}"/>
    <cellStyle name="Accent5 9" xfId="12443" xr:uid="{00000000-0005-0000-0000-0000112F0000}"/>
    <cellStyle name="Accent5 9 2" xfId="12444" xr:uid="{00000000-0005-0000-0000-0000122F0000}"/>
    <cellStyle name="Accent5 9 2 2" xfId="12445" xr:uid="{00000000-0005-0000-0000-0000132F0000}"/>
    <cellStyle name="Accent5 9 2 3" xfId="12446" xr:uid="{00000000-0005-0000-0000-0000142F0000}"/>
    <cellStyle name="Accent5 9 3" xfId="12447" xr:uid="{00000000-0005-0000-0000-0000152F0000}"/>
    <cellStyle name="Accent5 9 3 2" xfId="12448" xr:uid="{00000000-0005-0000-0000-0000162F0000}"/>
    <cellStyle name="Accent5 9 4" xfId="12449" xr:uid="{00000000-0005-0000-0000-0000172F0000}"/>
    <cellStyle name="Accent5 9 5" xfId="12450" xr:uid="{00000000-0005-0000-0000-0000182F0000}"/>
    <cellStyle name="Accent5 9 6" xfId="12451" xr:uid="{00000000-0005-0000-0000-0000192F0000}"/>
    <cellStyle name="Accent5 9 7" xfId="12452" xr:uid="{00000000-0005-0000-0000-00001A2F0000}"/>
    <cellStyle name="Accent5 90" xfId="12453" xr:uid="{00000000-0005-0000-0000-00001B2F0000}"/>
    <cellStyle name="Accent5 90 2" xfId="12454" xr:uid="{00000000-0005-0000-0000-00001C2F0000}"/>
    <cellStyle name="Accent5 90 3" xfId="12455" xr:uid="{00000000-0005-0000-0000-00001D2F0000}"/>
    <cellStyle name="Accent5 91" xfId="12456" xr:uid="{00000000-0005-0000-0000-00001E2F0000}"/>
    <cellStyle name="Accent5 91 2" xfId="12457" xr:uid="{00000000-0005-0000-0000-00001F2F0000}"/>
    <cellStyle name="Accent5 91 3" xfId="12458" xr:uid="{00000000-0005-0000-0000-0000202F0000}"/>
    <cellStyle name="Accent5 92" xfId="12459" xr:uid="{00000000-0005-0000-0000-0000212F0000}"/>
    <cellStyle name="Accent5 92 2" xfId="12460" xr:uid="{00000000-0005-0000-0000-0000222F0000}"/>
    <cellStyle name="Accent5 92 3" xfId="12461" xr:uid="{00000000-0005-0000-0000-0000232F0000}"/>
    <cellStyle name="Accent5 93" xfId="12462" xr:uid="{00000000-0005-0000-0000-0000242F0000}"/>
    <cellStyle name="Accent5 93 2" xfId="12463" xr:uid="{00000000-0005-0000-0000-0000252F0000}"/>
    <cellStyle name="Accent5 93 3" xfId="12464" xr:uid="{00000000-0005-0000-0000-0000262F0000}"/>
    <cellStyle name="Accent5 94" xfId="12465" xr:uid="{00000000-0005-0000-0000-0000272F0000}"/>
    <cellStyle name="Accent5 94 2" xfId="12466" xr:uid="{00000000-0005-0000-0000-0000282F0000}"/>
    <cellStyle name="Accent5 94 3" xfId="12467" xr:uid="{00000000-0005-0000-0000-0000292F0000}"/>
    <cellStyle name="Accent5 95" xfId="12468" xr:uid="{00000000-0005-0000-0000-00002A2F0000}"/>
    <cellStyle name="Accent5 95 2" xfId="12469" xr:uid="{00000000-0005-0000-0000-00002B2F0000}"/>
    <cellStyle name="Accent5 95 3" xfId="12470" xr:uid="{00000000-0005-0000-0000-00002C2F0000}"/>
    <cellStyle name="Accent5 96" xfId="12471" xr:uid="{00000000-0005-0000-0000-00002D2F0000}"/>
    <cellStyle name="Accent5 96 2" xfId="12472" xr:uid="{00000000-0005-0000-0000-00002E2F0000}"/>
    <cellStyle name="Accent5 96 3" xfId="12473" xr:uid="{00000000-0005-0000-0000-00002F2F0000}"/>
    <cellStyle name="Accent5 97" xfId="12474" xr:uid="{00000000-0005-0000-0000-0000302F0000}"/>
    <cellStyle name="Accent5 97 2" xfId="12475" xr:uid="{00000000-0005-0000-0000-0000312F0000}"/>
    <cellStyle name="Accent5 97 3" xfId="12476" xr:uid="{00000000-0005-0000-0000-0000322F0000}"/>
    <cellStyle name="Accent5 98" xfId="12477" xr:uid="{00000000-0005-0000-0000-0000332F0000}"/>
    <cellStyle name="Accent5 98 2" xfId="12478" xr:uid="{00000000-0005-0000-0000-0000342F0000}"/>
    <cellStyle name="Accent5 98 3" xfId="12479" xr:uid="{00000000-0005-0000-0000-0000352F0000}"/>
    <cellStyle name="Accent5 99" xfId="12480" xr:uid="{00000000-0005-0000-0000-0000362F0000}"/>
    <cellStyle name="Accent5 99 2" xfId="12481" xr:uid="{00000000-0005-0000-0000-0000372F0000}"/>
    <cellStyle name="Accent5 99 3" xfId="12482" xr:uid="{00000000-0005-0000-0000-0000382F0000}"/>
    <cellStyle name="Accent6 - 20%" xfId="12483" xr:uid="{00000000-0005-0000-0000-0000392F0000}"/>
    <cellStyle name="Accent6 - 20% 2" xfId="12484" xr:uid="{00000000-0005-0000-0000-00003A2F0000}"/>
    <cellStyle name="Accent6 - 20% 2 2" xfId="12485" xr:uid="{00000000-0005-0000-0000-00003B2F0000}"/>
    <cellStyle name="Accent6 - 20% 2 2 2" xfId="12486" xr:uid="{00000000-0005-0000-0000-00003C2F0000}"/>
    <cellStyle name="Accent6 - 20% 2 3" xfId="12487" xr:uid="{00000000-0005-0000-0000-00003D2F0000}"/>
    <cellStyle name="Accent6 - 20% 2 4" xfId="12488" xr:uid="{00000000-0005-0000-0000-00003E2F0000}"/>
    <cellStyle name="Accent6 - 20% 3" xfId="12489" xr:uid="{00000000-0005-0000-0000-00003F2F0000}"/>
    <cellStyle name="Accent6 - 20% 3 2" xfId="12490" xr:uid="{00000000-0005-0000-0000-0000402F0000}"/>
    <cellStyle name="Accent6 - 20% 3 3" xfId="12491" xr:uid="{00000000-0005-0000-0000-0000412F0000}"/>
    <cellStyle name="Accent6 - 20% 4" xfId="12492" xr:uid="{00000000-0005-0000-0000-0000422F0000}"/>
    <cellStyle name="Accent6 - 20% 5" xfId="12493" xr:uid="{00000000-0005-0000-0000-0000432F0000}"/>
    <cellStyle name="Accent6 - 20% 6" xfId="12494" xr:uid="{00000000-0005-0000-0000-0000442F0000}"/>
    <cellStyle name="Accent6 - 20% 7" xfId="12495" xr:uid="{00000000-0005-0000-0000-0000452F0000}"/>
    <cellStyle name="Accent6 - 20% 8" xfId="12496" xr:uid="{00000000-0005-0000-0000-0000462F0000}"/>
    <cellStyle name="Accent6 - 20% 9" xfId="12497" xr:uid="{00000000-0005-0000-0000-0000472F0000}"/>
    <cellStyle name="Accent6 - 40%" xfId="12498" xr:uid="{00000000-0005-0000-0000-0000482F0000}"/>
    <cellStyle name="Accent6 - 40% 2" xfId="12499" xr:uid="{00000000-0005-0000-0000-0000492F0000}"/>
    <cellStyle name="Accent6 - 40% 2 2" xfId="12500" xr:uid="{00000000-0005-0000-0000-00004A2F0000}"/>
    <cellStyle name="Accent6 - 40% 2 2 2" xfId="12501" xr:uid="{00000000-0005-0000-0000-00004B2F0000}"/>
    <cellStyle name="Accent6 - 40% 2 2 3" xfId="12502" xr:uid="{00000000-0005-0000-0000-00004C2F0000}"/>
    <cellStyle name="Accent6 - 40% 2 3" xfId="12503" xr:uid="{00000000-0005-0000-0000-00004D2F0000}"/>
    <cellStyle name="Accent6 - 40% 2 3 2" xfId="12504" xr:uid="{00000000-0005-0000-0000-00004E2F0000}"/>
    <cellStyle name="Accent6 - 40% 2 4" xfId="12505" xr:uid="{00000000-0005-0000-0000-00004F2F0000}"/>
    <cellStyle name="Accent6 - 40% 2 5" xfId="12506" xr:uid="{00000000-0005-0000-0000-0000502F0000}"/>
    <cellStyle name="Accent6 - 40% 3" xfId="12507" xr:uid="{00000000-0005-0000-0000-0000512F0000}"/>
    <cellStyle name="Accent6 - 40% 3 2" xfId="12508" xr:uid="{00000000-0005-0000-0000-0000522F0000}"/>
    <cellStyle name="Accent6 - 40% 3 2 2" xfId="12509" xr:uid="{00000000-0005-0000-0000-0000532F0000}"/>
    <cellStyle name="Accent6 - 40% 3 3" xfId="12510" xr:uid="{00000000-0005-0000-0000-0000542F0000}"/>
    <cellStyle name="Accent6 - 40% 4" xfId="12511" xr:uid="{00000000-0005-0000-0000-0000552F0000}"/>
    <cellStyle name="Accent6 - 40% 4 2" xfId="12512" xr:uid="{00000000-0005-0000-0000-0000562F0000}"/>
    <cellStyle name="Accent6 - 40% 5" xfId="12513" xr:uid="{00000000-0005-0000-0000-0000572F0000}"/>
    <cellStyle name="Accent6 - 40% 5 2" xfId="12514" xr:uid="{00000000-0005-0000-0000-0000582F0000}"/>
    <cellStyle name="Accent6 - 40% 6" xfId="12515" xr:uid="{00000000-0005-0000-0000-0000592F0000}"/>
    <cellStyle name="Accent6 - 40% 7" xfId="12516" xr:uid="{00000000-0005-0000-0000-00005A2F0000}"/>
    <cellStyle name="Accent6 - 40% 8" xfId="12517" xr:uid="{00000000-0005-0000-0000-00005B2F0000}"/>
    <cellStyle name="Accent6 - 40% 9" xfId="12518" xr:uid="{00000000-0005-0000-0000-00005C2F0000}"/>
    <cellStyle name="Accent6 - 60%" xfId="12519" xr:uid="{00000000-0005-0000-0000-00005D2F0000}"/>
    <cellStyle name="Accent6 - 60% 2" xfId="12520" xr:uid="{00000000-0005-0000-0000-00005E2F0000}"/>
    <cellStyle name="Accent6 - 60% 2 2" xfId="12521" xr:uid="{00000000-0005-0000-0000-00005F2F0000}"/>
    <cellStyle name="Accent6 - 60% 2 2 2" xfId="12522" xr:uid="{00000000-0005-0000-0000-0000602F0000}"/>
    <cellStyle name="Accent6 - 60% 2 2 3" xfId="12523" xr:uid="{00000000-0005-0000-0000-0000612F0000}"/>
    <cellStyle name="Accent6 - 60% 2 3" xfId="12524" xr:uid="{00000000-0005-0000-0000-0000622F0000}"/>
    <cellStyle name="Accent6 - 60% 2 3 2" xfId="12525" xr:uid="{00000000-0005-0000-0000-0000632F0000}"/>
    <cellStyle name="Accent6 - 60% 2 4" xfId="12526" xr:uid="{00000000-0005-0000-0000-0000642F0000}"/>
    <cellStyle name="Accent6 - 60% 2 5" xfId="12527" xr:uid="{00000000-0005-0000-0000-0000652F0000}"/>
    <cellStyle name="Accent6 - 60% 3" xfId="12528" xr:uid="{00000000-0005-0000-0000-0000662F0000}"/>
    <cellStyle name="Accent6 - 60% 3 2" xfId="12529" xr:uid="{00000000-0005-0000-0000-0000672F0000}"/>
    <cellStyle name="Accent6 - 60% 3 2 2" xfId="12530" xr:uid="{00000000-0005-0000-0000-0000682F0000}"/>
    <cellStyle name="Accent6 - 60% 3 3" xfId="12531" xr:uid="{00000000-0005-0000-0000-0000692F0000}"/>
    <cellStyle name="Accent6 - 60% 4" xfId="12532" xr:uid="{00000000-0005-0000-0000-00006A2F0000}"/>
    <cellStyle name="Accent6 - 60% 4 2" xfId="12533" xr:uid="{00000000-0005-0000-0000-00006B2F0000}"/>
    <cellStyle name="Accent6 - 60% 5" xfId="12534" xr:uid="{00000000-0005-0000-0000-00006C2F0000}"/>
    <cellStyle name="Accent6 - 60% 5 2" xfId="12535" xr:uid="{00000000-0005-0000-0000-00006D2F0000}"/>
    <cellStyle name="Accent6 - 60% 6" xfId="12536" xr:uid="{00000000-0005-0000-0000-00006E2F0000}"/>
    <cellStyle name="Accent6 - 60% 7" xfId="12537" xr:uid="{00000000-0005-0000-0000-00006F2F0000}"/>
    <cellStyle name="Accent6 - 60% 8" xfId="12538" xr:uid="{00000000-0005-0000-0000-0000702F0000}"/>
    <cellStyle name="Accent6 - 60% 9" xfId="12539" xr:uid="{00000000-0005-0000-0000-0000712F0000}"/>
    <cellStyle name="Accent6 10" xfId="12540" xr:uid="{00000000-0005-0000-0000-0000722F0000}"/>
    <cellStyle name="Accent6 10 2" xfId="12541" xr:uid="{00000000-0005-0000-0000-0000732F0000}"/>
    <cellStyle name="Accent6 10 2 2" xfId="12542" xr:uid="{00000000-0005-0000-0000-0000742F0000}"/>
    <cellStyle name="Accent6 10 2 3" xfId="12543" xr:uid="{00000000-0005-0000-0000-0000752F0000}"/>
    <cellStyle name="Accent6 10 3" xfId="12544" xr:uid="{00000000-0005-0000-0000-0000762F0000}"/>
    <cellStyle name="Accent6 10 3 2" xfId="12545" xr:uid="{00000000-0005-0000-0000-0000772F0000}"/>
    <cellStyle name="Accent6 10 4" xfId="12546" xr:uid="{00000000-0005-0000-0000-0000782F0000}"/>
    <cellStyle name="Accent6 10 5" xfId="12547" xr:uid="{00000000-0005-0000-0000-0000792F0000}"/>
    <cellStyle name="Accent6 10 6" xfId="12548" xr:uid="{00000000-0005-0000-0000-00007A2F0000}"/>
    <cellStyle name="Accent6 10 7" xfId="12549" xr:uid="{00000000-0005-0000-0000-00007B2F0000}"/>
    <cellStyle name="Accent6 100" xfId="12550" xr:uid="{00000000-0005-0000-0000-00007C2F0000}"/>
    <cellStyle name="Accent6 100 2" xfId="12551" xr:uid="{00000000-0005-0000-0000-00007D2F0000}"/>
    <cellStyle name="Accent6 101" xfId="12552" xr:uid="{00000000-0005-0000-0000-00007E2F0000}"/>
    <cellStyle name="Accent6 101 2" xfId="12553" xr:uid="{00000000-0005-0000-0000-00007F2F0000}"/>
    <cellStyle name="Accent6 102" xfId="12554" xr:uid="{00000000-0005-0000-0000-0000802F0000}"/>
    <cellStyle name="Accent6 102 2" xfId="12555" xr:uid="{00000000-0005-0000-0000-0000812F0000}"/>
    <cellStyle name="Accent6 103" xfId="12556" xr:uid="{00000000-0005-0000-0000-0000822F0000}"/>
    <cellStyle name="Accent6 103 2" xfId="12557" xr:uid="{00000000-0005-0000-0000-0000832F0000}"/>
    <cellStyle name="Accent6 104" xfId="12558" xr:uid="{00000000-0005-0000-0000-0000842F0000}"/>
    <cellStyle name="Accent6 104 2" xfId="12559" xr:uid="{00000000-0005-0000-0000-0000852F0000}"/>
    <cellStyle name="Accent6 105" xfId="12560" xr:uid="{00000000-0005-0000-0000-0000862F0000}"/>
    <cellStyle name="Accent6 105 2" xfId="12561" xr:uid="{00000000-0005-0000-0000-0000872F0000}"/>
    <cellStyle name="Accent6 106" xfId="12562" xr:uid="{00000000-0005-0000-0000-0000882F0000}"/>
    <cellStyle name="Accent6 106 2" xfId="12563" xr:uid="{00000000-0005-0000-0000-0000892F0000}"/>
    <cellStyle name="Accent6 107" xfId="12564" xr:uid="{00000000-0005-0000-0000-00008A2F0000}"/>
    <cellStyle name="Accent6 107 2" xfId="12565" xr:uid="{00000000-0005-0000-0000-00008B2F0000}"/>
    <cellStyle name="Accent6 108" xfId="12566" xr:uid="{00000000-0005-0000-0000-00008C2F0000}"/>
    <cellStyle name="Accent6 108 2" xfId="12567" xr:uid="{00000000-0005-0000-0000-00008D2F0000}"/>
    <cellStyle name="Accent6 109" xfId="12568" xr:uid="{00000000-0005-0000-0000-00008E2F0000}"/>
    <cellStyle name="Accent6 109 2" xfId="12569" xr:uid="{00000000-0005-0000-0000-00008F2F0000}"/>
    <cellStyle name="Accent6 11" xfId="12570" xr:uid="{00000000-0005-0000-0000-0000902F0000}"/>
    <cellStyle name="Accent6 11 2" xfId="12571" xr:uid="{00000000-0005-0000-0000-0000912F0000}"/>
    <cellStyle name="Accent6 11 2 2" xfId="12572" xr:uid="{00000000-0005-0000-0000-0000922F0000}"/>
    <cellStyle name="Accent6 11 2 3" xfId="12573" xr:uid="{00000000-0005-0000-0000-0000932F0000}"/>
    <cellStyle name="Accent6 11 3" xfId="12574" xr:uid="{00000000-0005-0000-0000-0000942F0000}"/>
    <cellStyle name="Accent6 11 3 2" xfId="12575" xr:uid="{00000000-0005-0000-0000-0000952F0000}"/>
    <cellStyle name="Accent6 11 4" xfId="12576" xr:uid="{00000000-0005-0000-0000-0000962F0000}"/>
    <cellStyle name="Accent6 11 5" xfId="12577" xr:uid="{00000000-0005-0000-0000-0000972F0000}"/>
    <cellStyle name="Accent6 11 6" xfId="12578" xr:uid="{00000000-0005-0000-0000-0000982F0000}"/>
    <cellStyle name="Accent6 11 7" xfId="12579" xr:uid="{00000000-0005-0000-0000-0000992F0000}"/>
    <cellStyle name="Accent6 11 8" xfId="12580" xr:uid="{00000000-0005-0000-0000-00009A2F0000}"/>
    <cellStyle name="Accent6 110" xfId="12581" xr:uid="{00000000-0005-0000-0000-00009B2F0000}"/>
    <cellStyle name="Accent6 110 2" xfId="12582" xr:uid="{00000000-0005-0000-0000-00009C2F0000}"/>
    <cellStyle name="Accent6 111" xfId="12583" xr:uid="{00000000-0005-0000-0000-00009D2F0000}"/>
    <cellStyle name="Accent6 112" xfId="12584" xr:uid="{00000000-0005-0000-0000-00009E2F0000}"/>
    <cellStyle name="Accent6 113" xfId="12585" xr:uid="{00000000-0005-0000-0000-00009F2F0000}"/>
    <cellStyle name="Accent6 114" xfId="12586" xr:uid="{00000000-0005-0000-0000-0000A02F0000}"/>
    <cellStyle name="Accent6 115" xfId="12587" xr:uid="{00000000-0005-0000-0000-0000A12F0000}"/>
    <cellStyle name="Accent6 116" xfId="12588" xr:uid="{00000000-0005-0000-0000-0000A22F0000}"/>
    <cellStyle name="Accent6 117" xfId="12589" xr:uid="{00000000-0005-0000-0000-0000A32F0000}"/>
    <cellStyle name="Accent6 118" xfId="12590" xr:uid="{00000000-0005-0000-0000-0000A42F0000}"/>
    <cellStyle name="Accent6 119" xfId="12591" xr:uid="{00000000-0005-0000-0000-0000A52F0000}"/>
    <cellStyle name="Accent6 12" xfId="12592" xr:uid="{00000000-0005-0000-0000-0000A62F0000}"/>
    <cellStyle name="Accent6 12 2" xfId="12593" xr:uid="{00000000-0005-0000-0000-0000A72F0000}"/>
    <cellStyle name="Accent6 12 2 2" xfId="12594" xr:uid="{00000000-0005-0000-0000-0000A82F0000}"/>
    <cellStyle name="Accent6 12 2 3" xfId="12595" xr:uid="{00000000-0005-0000-0000-0000A92F0000}"/>
    <cellStyle name="Accent6 12 3" xfId="12596" xr:uid="{00000000-0005-0000-0000-0000AA2F0000}"/>
    <cellStyle name="Accent6 12 3 2" xfId="12597" xr:uid="{00000000-0005-0000-0000-0000AB2F0000}"/>
    <cellStyle name="Accent6 12 4" xfId="12598" xr:uid="{00000000-0005-0000-0000-0000AC2F0000}"/>
    <cellStyle name="Accent6 12 5" xfId="12599" xr:uid="{00000000-0005-0000-0000-0000AD2F0000}"/>
    <cellStyle name="Accent6 12 6" xfId="12600" xr:uid="{00000000-0005-0000-0000-0000AE2F0000}"/>
    <cellStyle name="Accent6 120" xfId="12601" xr:uid="{00000000-0005-0000-0000-0000AF2F0000}"/>
    <cellStyle name="Accent6 121" xfId="12602" xr:uid="{00000000-0005-0000-0000-0000B02F0000}"/>
    <cellStyle name="Accent6 122" xfId="12603" xr:uid="{00000000-0005-0000-0000-0000B12F0000}"/>
    <cellStyle name="Accent6 123" xfId="12604" xr:uid="{00000000-0005-0000-0000-0000B22F0000}"/>
    <cellStyle name="Accent6 124" xfId="12605" xr:uid="{00000000-0005-0000-0000-0000B32F0000}"/>
    <cellStyle name="Accent6 125" xfId="12606" xr:uid="{00000000-0005-0000-0000-0000B42F0000}"/>
    <cellStyle name="Accent6 126" xfId="12607" xr:uid="{00000000-0005-0000-0000-0000B52F0000}"/>
    <cellStyle name="Accent6 127" xfId="12608" xr:uid="{00000000-0005-0000-0000-0000B62F0000}"/>
    <cellStyle name="Accent6 128" xfId="12609" xr:uid="{00000000-0005-0000-0000-0000B72F0000}"/>
    <cellStyle name="Accent6 129" xfId="12610" xr:uid="{00000000-0005-0000-0000-0000B82F0000}"/>
    <cellStyle name="Accent6 13" xfId="12611" xr:uid="{00000000-0005-0000-0000-0000B92F0000}"/>
    <cellStyle name="Accent6 13 2" xfId="12612" xr:uid="{00000000-0005-0000-0000-0000BA2F0000}"/>
    <cellStyle name="Accent6 13 2 2" xfId="12613" xr:uid="{00000000-0005-0000-0000-0000BB2F0000}"/>
    <cellStyle name="Accent6 13 2 3" xfId="12614" xr:uid="{00000000-0005-0000-0000-0000BC2F0000}"/>
    <cellStyle name="Accent6 13 3" xfId="12615" xr:uid="{00000000-0005-0000-0000-0000BD2F0000}"/>
    <cellStyle name="Accent6 13 3 2" xfId="12616" xr:uid="{00000000-0005-0000-0000-0000BE2F0000}"/>
    <cellStyle name="Accent6 13 4" xfId="12617" xr:uid="{00000000-0005-0000-0000-0000BF2F0000}"/>
    <cellStyle name="Accent6 13 5" xfId="12618" xr:uid="{00000000-0005-0000-0000-0000C02F0000}"/>
    <cellStyle name="Accent6 13 6" xfId="12619" xr:uid="{00000000-0005-0000-0000-0000C12F0000}"/>
    <cellStyle name="Accent6 130" xfId="12620" xr:uid="{00000000-0005-0000-0000-0000C22F0000}"/>
    <cellStyle name="Accent6 131" xfId="12621" xr:uid="{00000000-0005-0000-0000-0000C32F0000}"/>
    <cellStyle name="Accent6 132" xfId="12622" xr:uid="{00000000-0005-0000-0000-0000C42F0000}"/>
    <cellStyle name="Accent6 133" xfId="12623" xr:uid="{00000000-0005-0000-0000-0000C52F0000}"/>
    <cellStyle name="Accent6 134" xfId="12624" xr:uid="{00000000-0005-0000-0000-0000C62F0000}"/>
    <cellStyle name="Accent6 135" xfId="12625" xr:uid="{00000000-0005-0000-0000-0000C72F0000}"/>
    <cellStyle name="Accent6 136" xfId="12626" xr:uid="{00000000-0005-0000-0000-0000C82F0000}"/>
    <cellStyle name="Accent6 137" xfId="12627" xr:uid="{00000000-0005-0000-0000-0000C92F0000}"/>
    <cellStyle name="Accent6 138" xfId="12628" xr:uid="{00000000-0005-0000-0000-0000CA2F0000}"/>
    <cellStyle name="Accent6 139" xfId="12629" xr:uid="{00000000-0005-0000-0000-0000CB2F0000}"/>
    <cellStyle name="Accent6 14" xfId="12630" xr:uid="{00000000-0005-0000-0000-0000CC2F0000}"/>
    <cellStyle name="Accent6 14 2" xfId="12631" xr:uid="{00000000-0005-0000-0000-0000CD2F0000}"/>
    <cellStyle name="Accent6 14 2 2" xfId="12632" xr:uid="{00000000-0005-0000-0000-0000CE2F0000}"/>
    <cellStyle name="Accent6 14 2 3" xfId="12633" xr:uid="{00000000-0005-0000-0000-0000CF2F0000}"/>
    <cellStyle name="Accent6 14 3" xfId="12634" xr:uid="{00000000-0005-0000-0000-0000D02F0000}"/>
    <cellStyle name="Accent6 14 3 2" xfId="12635" xr:uid="{00000000-0005-0000-0000-0000D12F0000}"/>
    <cellStyle name="Accent6 14 4" xfId="12636" xr:uid="{00000000-0005-0000-0000-0000D22F0000}"/>
    <cellStyle name="Accent6 14 5" xfId="12637" xr:uid="{00000000-0005-0000-0000-0000D32F0000}"/>
    <cellStyle name="Accent6 14 6" xfId="12638" xr:uid="{00000000-0005-0000-0000-0000D42F0000}"/>
    <cellStyle name="Accent6 140" xfId="12639" xr:uid="{00000000-0005-0000-0000-0000D52F0000}"/>
    <cellStyle name="Accent6 141" xfId="12640" xr:uid="{00000000-0005-0000-0000-0000D62F0000}"/>
    <cellStyle name="Accent6 142" xfId="12641" xr:uid="{00000000-0005-0000-0000-0000D72F0000}"/>
    <cellStyle name="Accent6 143" xfId="12642" xr:uid="{00000000-0005-0000-0000-0000D82F0000}"/>
    <cellStyle name="Accent6 144" xfId="12643" xr:uid="{00000000-0005-0000-0000-0000D92F0000}"/>
    <cellStyle name="Accent6 145" xfId="12644" xr:uid="{00000000-0005-0000-0000-0000DA2F0000}"/>
    <cellStyle name="Accent6 146" xfId="12645" xr:uid="{00000000-0005-0000-0000-0000DB2F0000}"/>
    <cellStyle name="Accent6 147" xfId="12646" xr:uid="{00000000-0005-0000-0000-0000DC2F0000}"/>
    <cellStyle name="Accent6 148" xfId="12647" xr:uid="{00000000-0005-0000-0000-0000DD2F0000}"/>
    <cellStyle name="Accent6 149" xfId="12648" xr:uid="{00000000-0005-0000-0000-0000DE2F0000}"/>
    <cellStyle name="Accent6 15" xfId="12649" xr:uid="{00000000-0005-0000-0000-0000DF2F0000}"/>
    <cellStyle name="Accent6 15 2" xfId="12650" xr:uid="{00000000-0005-0000-0000-0000E02F0000}"/>
    <cellStyle name="Accent6 15 2 2" xfId="12651" xr:uid="{00000000-0005-0000-0000-0000E12F0000}"/>
    <cellStyle name="Accent6 15 2 3" xfId="12652" xr:uid="{00000000-0005-0000-0000-0000E22F0000}"/>
    <cellStyle name="Accent6 15 3" xfId="12653" xr:uid="{00000000-0005-0000-0000-0000E32F0000}"/>
    <cellStyle name="Accent6 15 3 2" xfId="12654" xr:uid="{00000000-0005-0000-0000-0000E42F0000}"/>
    <cellStyle name="Accent6 15 4" xfId="12655" xr:uid="{00000000-0005-0000-0000-0000E52F0000}"/>
    <cellStyle name="Accent6 15 5" xfId="12656" xr:uid="{00000000-0005-0000-0000-0000E62F0000}"/>
    <cellStyle name="Accent6 15 6" xfId="12657" xr:uid="{00000000-0005-0000-0000-0000E72F0000}"/>
    <cellStyle name="Accent6 150" xfId="12658" xr:uid="{00000000-0005-0000-0000-0000E82F0000}"/>
    <cellStyle name="Accent6 151" xfId="12659" xr:uid="{00000000-0005-0000-0000-0000E92F0000}"/>
    <cellStyle name="Accent6 152" xfId="12660" xr:uid="{00000000-0005-0000-0000-0000EA2F0000}"/>
    <cellStyle name="Accent6 153" xfId="12661" xr:uid="{00000000-0005-0000-0000-0000EB2F0000}"/>
    <cellStyle name="Accent6 154" xfId="12662" xr:uid="{00000000-0005-0000-0000-0000EC2F0000}"/>
    <cellStyle name="Accent6 155" xfId="12663" xr:uid="{00000000-0005-0000-0000-0000ED2F0000}"/>
    <cellStyle name="Accent6 156" xfId="12664" xr:uid="{00000000-0005-0000-0000-0000EE2F0000}"/>
    <cellStyle name="Accent6 157" xfId="12665" xr:uid="{00000000-0005-0000-0000-0000EF2F0000}"/>
    <cellStyle name="Accent6 158" xfId="12666" xr:uid="{00000000-0005-0000-0000-0000F02F0000}"/>
    <cellStyle name="Accent6 159" xfId="12667" xr:uid="{00000000-0005-0000-0000-0000F12F0000}"/>
    <cellStyle name="Accent6 16" xfId="12668" xr:uid="{00000000-0005-0000-0000-0000F22F0000}"/>
    <cellStyle name="Accent6 16 2" xfId="12669" xr:uid="{00000000-0005-0000-0000-0000F32F0000}"/>
    <cellStyle name="Accent6 16 2 2" xfId="12670" xr:uid="{00000000-0005-0000-0000-0000F42F0000}"/>
    <cellStyle name="Accent6 16 2 3" xfId="12671" xr:uid="{00000000-0005-0000-0000-0000F52F0000}"/>
    <cellStyle name="Accent6 16 3" xfId="12672" xr:uid="{00000000-0005-0000-0000-0000F62F0000}"/>
    <cellStyle name="Accent6 16 3 2" xfId="12673" xr:uid="{00000000-0005-0000-0000-0000F72F0000}"/>
    <cellStyle name="Accent6 16 4" xfId="12674" xr:uid="{00000000-0005-0000-0000-0000F82F0000}"/>
    <cellStyle name="Accent6 16 5" xfId="12675" xr:uid="{00000000-0005-0000-0000-0000F92F0000}"/>
    <cellStyle name="Accent6 16 6" xfId="12676" xr:uid="{00000000-0005-0000-0000-0000FA2F0000}"/>
    <cellStyle name="Accent6 160" xfId="12677" xr:uid="{00000000-0005-0000-0000-0000FB2F0000}"/>
    <cellStyle name="Accent6 161" xfId="12678" xr:uid="{00000000-0005-0000-0000-0000FC2F0000}"/>
    <cellStyle name="Accent6 162" xfId="12679" xr:uid="{00000000-0005-0000-0000-0000FD2F0000}"/>
    <cellStyle name="Accent6 163" xfId="12680" xr:uid="{00000000-0005-0000-0000-0000FE2F0000}"/>
    <cellStyle name="Accent6 164" xfId="12681" xr:uid="{00000000-0005-0000-0000-0000FF2F0000}"/>
    <cellStyle name="Accent6 165" xfId="12682" xr:uid="{00000000-0005-0000-0000-000000300000}"/>
    <cellStyle name="Accent6 166" xfId="12683" xr:uid="{00000000-0005-0000-0000-000001300000}"/>
    <cellStyle name="Accent6 167" xfId="12684" xr:uid="{00000000-0005-0000-0000-000002300000}"/>
    <cellStyle name="Accent6 168" xfId="12685" xr:uid="{00000000-0005-0000-0000-000003300000}"/>
    <cellStyle name="Accent6 169" xfId="12686" xr:uid="{00000000-0005-0000-0000-000004300000}"/>
    <cellStyle name="Accent6 17" xfId="12687" xr:uid="{00000000-0005-0000-0000-000005300000}"/>
    <cellStyle name="Accent6 17 2" xfId="12688" xr:uid="{00000000-0005-0000-0000-000006300000}"/>
    <cellStyle name="Accent6 17 2 2" xfId="12689" xr:uid="{00000000-0005-0000-0000-000007300000}"/>
    <cellStyle name="Accent6 17 2 3" xfId="12690" xr:uid="{00000000-0005-0000-0000-000008300000}"/>
    <cellStyle name="Accent6 17 3" xfId="12691" xr:uid="{00000000-0005-0000-0000-000009300000}"/>
    <cellStyle name="Accent6 17 3 2" xfId="12692" xr:uid="{00000000-0005-0000-0000-00000A300000}"/>
    <cellStyle name="Accent6 17 4" xfId="12693" xr:uid="{00000000-0005-0000-0000-00000B300000}"/>
    <cellStyle name="Accent6 17 5" xfId="12694" xr:uid="{00000000-0005-0000-0000-00000C300000}"/>
    <cellStyle name="Accent6 17 6" xfId="12695" xr:uid="{00000000-0005-0000-0000-00000D300000}"/>
    <cellStyle name="Accent6 170" xfId="12696" xr:uid="{00000000-0005-0000-0000-00000E300000}"/>
    <cellStyle name="Accent6 171" xfId="12697" xr:uid="{00000000-0005-0000-0000-00000F300000}"/>
    <cellStyle name="Accent6 172" xfId="12698" xr:uid="{00000000-0005-0000-0000-000010300000}"/>
    <cellStyle name="Accent6 173" xfId="12699" xr:uid="{00000000-0005-0000-0000-000011300000}"/>
    <cellStyle name="Accent6 174" xfId="12700" xr:uid="{00000000-0005-0000-0000-000012300000}"/>
    <cellStyle name="Accent6 175" xfId="12701" xr:uid="{00000000-0005-0000-0000-000013300000}"/>
    <cellStyle name="Accent6 176" xfId="12702" xr:uid="{00000000-0005-0000-0000-000014300000}"/>
    <cellStyle name="Accent6 177" xfId="12703" xr:uid="{00000000-0005-0000-0000-000015300000}"/>
    <cellStyle name="Accent6 178" xfId="12704" xr:uid="{00000000-0005-0000-0000-000016300000}"/>
    <cellStyle name="Accent6 179" xfId="12705" xr:uid="{00000000-0005-0000-0000-000017300000}"/>
    <cellStyle name="Accent6 18" xfId="12706" xr:uid="{00000000-0005-0000-0000-000018300000}"/>
    <cellStyle name="Accent6 18 2" xfId="12707" xr:uid="{00000000-0005-0000-0000-000019300000}"/>
    <cellStyle name="Accent6 18 2 2" xfId="12708" xr:uid="{00000000-0005-0000-0000-00001A300000}"/>
    <cellStyle name="Accent6 18 2 3" xfId="12709" xr:uid="{00000000-0005-0000-0000-00001B300000}"/>
    <cellStyle name="Accent6 18 3" xfId="12710" xr:uid="{00000000-0005-0000-0000-00001C300000}"/>
    <cellStyle name="Accent6 18 3 2" xfId="12711" xr:uid="{00000000-0005-0000-0000-00001D300000}"/>
    <cellStyle name="Accent6 18 4" xfId="12712" xr:uid="{00000000-0005-0000-0000-00001E300000}"/>
    <cellStyle name="Accent6 18 5" xfId="12713" xr:uid="{00000000-0005-0000-0000-00001F300000}"/>
    <cellStyle name="Accent6 180" xfId="12714" xr:uid="{00000000-0005-0000-0000-000020300000}"/>
    <cellStyle name="Accent6 181" xfId="12715" xr:uid="{00000000-0005-0000-0000-000021300000}"/>
    <cellStyle name="Accent6 182" xfId="12716" xr:uid="{00000000-0005-0000-0000-000022300000}"/>
    <cellStyle name="Accent6 183" xfId="12717" xr:uid="{00000000-0005-0000-0000-000023300000}"/>
    <cellStyle name="Accent6 184" xfId="12718" xr:uid="{00000000-0005-0000-0000-000024300000}"/>
    <cellStyle name="Accent6 185" xfId="12719" xr:uid="{00000000-0005-0000-0000-000025300000}"/>
    <cellStyle name="Accent6 186" xfId="12720" xr:uid="{00000000-0005-0000-0000-000026300000}"/>
    <cellStyle name="Accent6 187" xfId="12721" xr:uid="{00000000-0005-0000-0000-000027300000}"/>
    <cellStyle name="Accent6 188" xfId="12722" xr:uid="{00000000-0005-0000-0000-000028300000}"/>
    <cellStyle name="Accent6 189" xfId="12723" xr:uid="{00000000-0005-0000-0000-000029300000}"/>
    <cellStyle name="Accent6 19" xfId="12724" xr:uid="{00000000-0005-0000-0000-00002A300000}"/>
    <cellStyle name="Accent6 19 2" xfId="12725" xr:uid="{00000000-0005-0000-0000-00002B300000}"/>
    <cellStyle name="Accent6 19 2 2" xfId="12726" xr:uid="{00000000-0005-0000-0000-00002C300000}"/>
    <cellStyle name="Accent6 19 2 3" xfId="12727" xr:uid="{00000000-0005-0000-0000-00002D300000}"/>
    <cellStyle name="Accent6 19 3" xfId="12728" xr:uid="{00000000-0005-0000-0000-00002E300000}"/>
    <cellStyle name="Accent6 19 3 2" xfId="12729" xr:uid="{00000000-0005-0000-0000-00002F300000}"/>
    <cellStyle name="Accent6 19 4" xfId="12730" xr:uid="{00000000-0005-0000-0000-000030300000}"/>
    <cellStyle name="Accent6 19 5" xfId="12731" xr:uid="{00000000-0005-0000-0000-000031300000}"/>
    <cellStyle name="Accent6 2" xfId="12732" xr:uid="{00000000-0005-0000-0000-000032300000}"/>
    <cellStyle name="Accent6 2 10" xfId="12733" xr:uid="{00000000-0005-0000-0000-000033300000}"/>
    <cellStyle name="Accent6 2 11" xfId="12734" xr:uid="{00000000-0005-0000-0000-000034300000}"/>
    <cellStyle name="Accent6 2 2" xfId="12735" xr:uid="{00000000-0005-0000-0000-000035300000}"/>
    <cellStyle name="Accent6 2 2 2" xfId="12736" xr:uid="{00000000-0005-0000-0000-000036300000}"/>
    <cellStyle name="Accent6 2 2 2 2" xfId="12737" xr:uid="{00000000-0005-0000-0000-000037300000}"/>
    <cellStyle name="Accent6 2 2 2 3" xfId="12738" xr:uid="{00000000-0005-0000-0000-000038300000}"/>
    <cellStyle name="Accent6 2 2 2 4" xfId="12739" xr:uid="{00000000-0005-0000-0000-000039300000}"/>
    <cellStyle name="Accent6 2 2 3" xfId="12740" xr:uid="{00000000-0005-0000-0000-00003A300000}"/>
    <cellStyle name="Accent6 2 2 4" xfId="12741" xr:uid="{00000000-0005-0000-0000-00003B300000}"/>
    <cellStyle name="Accent6 2 2 5" xfId="12742" xr:uid="{00000000-0005-0000-0000-00003C300000}"/>
    <cellStyle name="Accent6 2 2 6" xfId="12743" xr:uid="{00000000-0005-0000-0000-00003D300000}"/>
    <cellStyle name="Accent6 2 3" xfId="12744" xr:uid="{00000000-0005-0000-0000-00003E300000}"/>
    <cellStyle name="Accent6 2 3 2" xfId="12745" xr:uid="{00000000-0005-0000-0000-00003F300000}"/>
    <cellStyle name="Accent6 2 3 3" xfId="12746" xr:uid="{00000000-0005-0000-0000-000040300000}"/>
    <cellStyle name="Accent6 2 3 4" xfId="12747" xr:uid="{00000000-0005-0000-0000-000041300000}"/>
    <cellStyle name="Accent6 2 3 5" xfId="12748" xr:uid="{00000000-0005-0000-0000-000042300000}"/>
    <cellStyle name="Accent6 2 4" xfId="12749" xr:uid="{00000000-0005-0000-0000-000043300000}"/>
    <cellStyle name="Accent6 2 4 2" xfId="12750" xr:uid="{00000000-0005-0000-0000-000044300000}"/>
    <cellStyle name="Accent6 2 4 3" xfId="12751" xr:uid="{00000000-0005-0000-0000-000045300000}"/>
    <cellStyle name="Accent6 2 5" xfId="12752" xr:uid="{00000000-0005-0000-0000-000046300000}"/>
    <cellStyle name="Accent6 2 5 2" xfId="12753" xr:uid="{00000000-0005-0000-0000-000047300000}"/>
    <cellStyle name="Accent6 2 6" xfId="12754" xr:uid="{00000000-0005-0000-0000-000048300000}"/>
    <cellStyle name="Accent6 2 6 2" xfId="12755" xr:uid="{00000000-0005-0000-0000-000049300000}"/>
    <cellStyle name="Accent6 2 7" xfId="12756" xr:uid="{00000000-0005-0000-0000-00004A300000}"/>
    <cellStyle name="Accent6 2 7 2" xfId="12757" xr:uid="{00000000-0005-0000-0000-00004B300000}"/>
    <cellStyle name="Accent6 2 8" xfId="12758" xr:uid="{00000000-0005-0000-0000-00004C300000}"/>
    <cellStyle name="Accent6 2 9" xfId="12759" xr:uid="{00000000-0005-0000-0000-00004D300000}"/>
    <cellStyle name="Accent6 20" xfId="12760" xr:uid="{00000000-0005-0000-0000-00004E300000}"/>
    <cellStyle name="Accent6 20 2" xfId="12761" xr:uid="{00000000-0005-0000-0000-00004F300000}"/>
    <cellStyle name="Accent6 20 2 2" xfId="12762" xr:uid="{00000000-0005-0000-0000-000050300000}"/>
    <cellStyle name="Accent6 20 2 3" xfId="12763" xr:uid="{00000000-0005-0000-0000-000051300000}"/>
    <cellStyle name="Accent6 20 3" xfId="12764" xr:uid="{00000000-0005-0000-0000-000052300000}"/>
    <cellStyle name="Accent6 20 3 2" xfId="12765" xr:uid="{00000000-0005-0000-0000-000053300000}"/>
    <cellStyle name="Accent6 20 4" xfId="12766" xr:uid="{00000000-0005-0000-0000-000054300000}"/>
    <cellStyle name="Accent6 20 5" xfId="12767" xr:uid="{00000000-0005-0000-0000-000055300000}"/>
    <cellStyle name="Accent6 20 6" xfId="12768" xr:uid="{00000000-0005-0000-0000-000056300000}"/>
    <cellStyle name="Accent6 21" xfId="12769" xr:uid="{00000000-0005-0000-0000-000057300000}"/>
    <cellStyle name="Accent6 21 2" xfId="12770" xr:uid="{00000000-0005-0000-0000-000058300000}"/>
    <cellStyle name="Accent6 21 2 2" xfId="12771" xr:uid="{00000000-0005-0000-0000-000059300000}"/>
    <cellStyle name="Accent6 21 2 3" xfId="12772" xr:uid="{00000000-0005-0000-0000-00005A300000}"/>
    <cellStyle name="Accent6 21 3" xfId="12773" xr:uid="{00000000-0005-0000-0000-00005B300000}"/>
    <cellStyle name="Accent6 21 3 2" xfId="12774" xr:uid="{00000000-0005-0000-0000-00005C300000}"/>
    <cellStyle name="Accent6 21 4" xfId="12775" xr:uid="{00000000-0005-0000-0000-00005D300000}"/>
    <cellStyle name="Accent6 21 5" xfId="12776" xr:uid="{00000000-0005-0000-0000-00005E300000}"/>
    <cellStyle name="Accent6 21 6" xfId="12777" xr:uid="{00000000-0005-0000-0000-00005F300000}"/>
    <cellStyle name="Accent6 22" xfId="12778" xr:uid="{00000000-0005-0000-0000-000060300000}"/>
    <cellStyle name="Accent6 22 2" xfId="12779" xr:uid="{00000000-0005-0000-0000-000061300000}"/>
    <cellStyle name="Accent6 22 2 2" xfId="12780" xr:uid="{00000000-0005-0000-0000-000062300000}"/>
    <cellStyle name="Accent6 22 2 3" xfId="12781" xr:uid="{00000000-0005-0000-0000-000063300000}"/>
    <cellStyle name="Accent6 22 3" xfId="12782" xr:uid="{00000000-0005-0000-0000-000064300000}"/>
    <cellStyle name="Accent6 22 3 2" xfId="12783" xr:uid="{00000000-0005-0000-0000-000065300000}"/>
    <cellStyle name="Accent6 22 4" xfId="12784" xr:uid="{00000000-0005-0000-0000-000066300000}"/>
    <cellStyle name="Accent6 22 5" xfId="12785" xr:uid="{00000000-0005-0000-0000-000067300000}"/>
    <cellStyle name="Accent6 22 6" xfId="12786" xr:uid="{00000000-0005-0000-0000-000068300000}"/>
    <cellStyle name="Accent6 23" xfId="12787" xr:uid="{00000000-0005-0000-0000-000069300000}"/>
    <cellStyle name="Accent6 23 2" xfId="12788" xr:uid="{00000000-0005-0000-0000-00006A300000}"/>
    <cellStyle name="Accent6 23 2 2" xfId="12789" xr:uid="{00000000-0005-0000-0000-00006B300000}"/>
    <cellStyle name="Accent6 23 2 3" xfId="12790" xr:uid="{00000000-0005-0000-0000-00006C300000}"/>
    <cellStyle name="Accent6 23 3" xfId="12791" xr:uid="{00000000-0005-0000-0000-00006D300000}"/>
    <cellStyle name="Accent6 23 3 2" xfId="12792" xr:uid="{00000000-0005-0000-0000-00006E300000}"/>
    <cellStyle name="Accent6 23 4" xfId="12793" xr:uid="{00000000-0005-0000-0000-00006F300000}"/>
    <cellStyle name="Accent6 23 5" xfId="12794" xr:uid="{00000000-0005-0000-0000-000070300000}"/>
    <cellStyle name="Accent6 23 6" xfId="12795" xr:uid="{00000000-0005-0000-0000-000071300000}"/>
    <cellStyle name="Accent6 24" xfId="12796" xr:uid="{00000000-0005-0000-0000-000072300000}"/>
    <cellStyle name="Accent6 24 2" xfId="12797" xr:uid="{00000000-0005-0000-0000-000073300000}"/>
    <cellStyle name="Accent6 24 2 2" xfId="12798" xr:uid="{00000000-0005-0000-0000-000074300000}"/>
    <cellStyle name="Accent6 24 2 3" xfId="12799" xr:uid="{00000000-0005-0000-0000-000075300000}"/>
    <cellStyle name="Accent6 24 3" xfId="12800" xr:uid="{00000000-0005-0000-0000-000076300000}"/>
    <cellStyle name="Accent6 24 3 2" xfId="12801" xr:uid="{00000000-0005-0000-0000-000077300000}"/>
    <cellStyle name="Accent6 24 4" xfId="12802" xr:uid="{00000000-0005-0000-0000-000078300000}"/>
    <cellStyle name="Accent6 24 5" xfId="12803" xr:uid="{00000000-0005-0000-0000-000079300000}"/>
    <cellStyle name="Accent6 24 6" xfId="12804" xr:uid="{00000000-0005-0000-0000-00007A300000}"/>
    <cellStyle name="Accent6 25" xfId="12805" xr:uid="{00000000-0005-0000-0000-00007B300000}"/>
    <cellStyle name="Accent6 25 2" xfId="12806" xr:uid="{00000000-0005-0000-0000-00007C300000}"/>
    <cellStyle name="Accent6 25 2 2" xfId="12807" xr:uid="{00000000-0005-0000-0000-00007D300000}"/>
    <cellStyle name="Accent6 25 2 3" xfId="12808" xr:uid="{00000000-0005-0000-0000-00007E300000}"/>
    <cellStyle name="Accent6 25 3" xfId="12809" xr:uid="{00000000-0005-0000-0000-00007F300000}"/>
    <cellStyle name="Accent6 25 3 2" xfId="12810" xr:uid="{00000000-0005-0000-0000-000080300000}"/>
    <cellStyle name="Accent6 25 4" xfId="12811" xr:uid="{00000000-0005-0000-0000-000081300000}"/>
    <cellStyle name="Accent6 25 5" xfId="12812" xr:uid="{00000000-0005-0000-0000-000082300000}"/>
    <cellStyle name="Accent6 25 6" xfId="12813" xr:uid="{00000000-0005-0000-0000-000083300000}"/>
    <cellStyle name="Accent6 26" xfId="12814" xr:uid="{00000000-0005-0000-0000-000084300000}"/>
    <cellStyle name="Accent6 26 2" xfId="12815" xr:uid="{00000000-0005-0000-0000-000085300000}"/>
    <cellStyle name="Accent6 26 2 2" xfId="12816" xr:uid="{00000000-0005-0000-0000-000086300000}"/>
    <cellStyle name="Accent6 26 2 3" xfId="12817" xr:uid="{00000000-0005-0000-0000-000087300000}"/>
    <cellStyle name="Accent6 26 3" xfId="12818" xr:uid="{00000000-0005-0000-0000-000088300000}"/>
    <cellStyle name="Accent6 26 3 2" xfId="12819" xr:uid="{00000000-0005-0000-0000-000089300000}"/>
    <cellStyle name="Accent6 26 4" xfId="12820" xr:uid="{00000000-0005-0000-0000-00008A300000}"/>
    <cellStyle name="Accent6 26 5" xfId="12821" xr:uid="{00000000-0005-0000-0000-00008B300000}"/>
    <cellStyle name="Accent6 26 6" xfId="12822" xr:uid="{00000000-0005-0000-0000-00008C300000}"/>
    <cellStyle name="Accent6 27" xfId="12823" xr:uid="{00000000-0005-0000-0000-00008D300000}"/>
    <cellStyle name="Accent6 27 2" xfId="12824" xr:uid="{00000000-0005-0000-0000-00008E300000}"/>
    <cellStyle name="Accent6 27 2 2" xfId="12825" xr:uid="{00000000-0005-0000-0000-00008F300000}"/>
    <cellStyle name="Accent6 27 2 3" xfId="12826" xr:uid="{00000000-0005-0000-0000-000090300000}"/>
    <cellStyle name="Accent6 27 3" xfId="12827" xr:uid="{00000000-0005-0000-0000-000091300000}"/>
    <cellStyle name="Accent6 27 3 2" xfId="12828" xr:uid="{00000000-0005-0000-0000-000092300000}"/>
    <cellStyle name="Accent6 27 4" xfId="12829" xr:uid="{00000000-0005-0000-0000-000093300000}"/>
    <cellStyle name="Accent6 27 5" xfId="12830" xr:uid="{00000000-0005-0000-0000-000094300000}"/>
    <cellStyle name="Accent6 27 6" xfId="12831" xr:uid="{00000000-0005-0000-0000-000095300000}"/>
    <cellStyle name="Accent6 28" xfId="12832" xr:uid="{00000000-0005-0000-0000-000096300000}"/>
    <cellStyle name="Accent6 28 2" xfId="12833" xr:uid="{00000000-0005-0000-0000-000097300000}"/>
    <cellStyle name="Accent6 28 2 2" xfId="12834" xr:uid="{00000000-0005-0000-0000-000098300000}"/>
    <cellStyle name="Accent6 28 2 3" xfId="12835" xr:uid="{00000000-0005-0000-0000-000099300000}"/>
    <cellStyle name="Accent6 28 3" xfId="12836" xr:uid="{00000000-0005-0000-0000-00009A300000}"/>
    <cellStyle name="Accent6 28 3 2" xfId="12837" xr:uid="{00000000-0005-0000-0000-00009B300000}"/>
    <cellStyle name="Accent6 28 4" xfId="12838" xr:uid="{00000000-0005-0000-0000-00009C300000}"/>
    <cellStyle name="Accent6 28 5" xfId="12839" xr:uid="{00000000-0005-0000-0000-00009D300000}"/>
    <cellStyle name="Accent6 28 6" xfId="12840" xr:uid="{00000000-0005-0000-0000-00009E300000}"/>
    <cellStyle name="Accent6 29" xfId="12841" xr:uid="{00000000-0005-0000-0000-00009F300000}"/>
    <cellStyle name="Accent6 29 2" xfId="12842" xr:uid="{00000000-0005-0000-0000-0000A0300000}"/>
    <cellStyle name="Accent6 29 2 2" xfId="12843" xr:uid="{00000000-0005-0000-0000-0000A1300000}"/>
    <cellStyle name="Accent6 29 2 3" xfId="12844" xr:uid="{00000000-0005-0000-0000-0000A2300000}"/>
    <cellStyle name="Accent6 29 3" xfId="12845" xr:uid="{00000000-0005-0000-0000-0000A3300000}"/>
    <cellStyle name="Accent6 29 3 2" xfId="12846" xr:uid="{00000000-0005-0000-0000-0000A4300000}"/>
    <cellStyle name="Accent6 29 4" xfId="12847" xr:uid="{00000000-0005-0000-0000-0000A5300000}"/>
    <cellStyle name="Accent6 29 5" xfId="12848" xr:uid="{00000000-0005-0000-0000-0000A6300000}"/>
    <cellStyle name="Accent6 29 6" xfId="12849" xr:uid="{00000000-0005-0000-0000-0000A7300000}"/>
    <cellStyle name="Accent6 3" xfId="12850" xr:uid="{00000000-0005-0000-0000-0000A8300000}"/>
    <cellStyle name="Accent6 3 2" xfId="12851" xr:uid="{00000000-0005-0000-0000-0000A9300000}"/>
    <cellStyle name="Accent6 3 2 2" xfId="12852" xr:uid="{00000000-0005-0000-0000-0000AA300000}"/>
    <cellStyle name="Accent6 3 2 2 2" xfId="12853" xr:uid="{00000000-0005-0000-0000-0000AB300000}"/>
    <cellStyle name="Accent6 3 2 3" xfId="12854" xr:uid="{00000000-0005-0000-0000-0000AC300000}"/>
    <cellStyle name="Accent6 3 2 3 2" xfId="12855" xr:uid="{00000000-0005-0000-0000-0000AD300000}"/>
    <cellStyle name="Accent6 3 2 4" xfId="12856" xr:uid="{00000000-0005-0000-0000-0000AE300000}"/>
    <cellStyle name="Accent6 3 3" xfId="12857" xr:uid="{00000000-0005-0000-0000-0000AF300000}"/>
    <cellStyle name="Accent6 3 3 2" xfId="12858" xr:uid="{00000000-0005-0000-0000-0000B0300000}"/>
    <cellStyle name="Accent6 3 3 3" xfId="12859" xr:uid="{00000000-0005-0000-0000-0000B1300000}"/>
    <cellStyle name="Accent6 3 4" xfId="12860" xr:uid="{00000000-0005-0000-0000-0000B2300000}"/>
    <cellStyle name="Accent6 3 4 2" xfId="12861" xr:uid="{00000000-0005-0000-0000-0000B3300000}"/>
    <cellStyle name="Accent6 3 5" xfId="12862" xr:uid="{00000000-0005-0000-0000-0000B4300000}"/>
    <cellStyle name="Accent6 3 6" xfId="12863" xr:uid="{00000000-0005-0000-0000-0000B5300000}"/>
    <cellStyle name="Accent6 3 7" xfId="12864" xr:uid="{00000000-0005-0000-0000-0000B6300000}"/>
    <cellStyle name="Accent6 3 8" xfId="12865" xr:uid="{00000000-0005-0000-0000-0000B7300000}"/>
    <cellStyle name="Accent6 3 9" xfId="12866" xr:uid="{00000000-0005-0000-0000-0000B8300000}"/>
    <cellStyle name="Accent6 30" xfId="12867" xr:uid="{00000000-0005-0000-0000-0000B9300000}"/>
    <cellStyle name="Accent6 30 2" xfId="12868" xr:uid="{00000000-0005-0000-0000-0000BA300000}"/>
    <cellStyle name="Accent6 30 2 2" xfId="12869" xr:uid="{00000000-0005-0000-0000-0000BB300000}"/>
    <cellStyle name="Accent6 30 2 3" xfId="12870" xr:uid="{00000000-0005-0000-0000-0000BC300000}"/>
    <cellStyle name="Accent6 30 3" xfId="12871" xr:uid="{00000000-0005-0000-0000-0000BD300000}"/>
    <cellStyle name="Accent6 30 3 2" xfId="12872" xr:uid="{00000000-0005-0000-0000-0000BE300000}"/>
    <cellStyle name="Accent6 30 4" xfId="12873" xr:uid="{00000000-0005-0000-0000-0000BF300000}"/>
    <cellStyle name="Accent6 30 5" xfId="12874" xr:uid="{00000000-0005-0000-0000-0000C0300000}"/>
    <cellStyle name="Accent6 30 6" xfId="12875" xr:uid="{00000000-0005-0000-0000-0000C1300000}"/>
    <cellStyle name="Accent6 31" xfId="12876" xr:uid="{00000000-0005-0000-0000-0000C2300000}"/>
    <cellStyle name="Accent6 31 2" xfId="12877" xr:uid="{00000000-0005-0000-0000-0000C3300000}"/>
    <cellStyle name="Accent6 31 2 2" xfId="12878" xr:uid="{00000000-0005-0000-0000-0000C4300000}"/>
    <cellStyle name="Accent6 31 2 3" xfId="12879" xr:uid="{00000000-0005-0000-0000-0000C5300000}"/>
    <cellStyle name="Accent6 31 3" xfId="12880" xr:uid="{00000000-0005-0000-0000-0000C6300000}"/>
    <cellStyle name="Accent6 31 3 2" xfId="12881" xr:uid="{00000000-0005-0000-0000-0000C7300000}"/>
    <cellStyle name="Accent6 31 4" xfId="12882" xr:uid="{00000000-0005-0000-0000-0000C8300000}"/>
    <cellStyle name="Accent6 31 5" xfId="12883" xr:uid="{00000000-0005-0000-0000-0000C9300000}"/>
    <cellStyle name="Accent6 31 6" xfId="12884" xr:uid="{00000000-0005-0000-0000-0000CA300000}"/>
    <cellStyle name="Accent6 32" xfId="12885" xr:uid="{00000000-0005-0000-0000-0000CB300000}"/>
    <cellStyle name="Accent6 32 2" xfId="12886" xr:uid="{00000000-0005-0000-0000-0000CC300000}"/>
    <cellStyle name="Accent6 32 2 2" xfId="12887" xr:uid="{00000000-0005-0000-0000-0000CD300000}"/>
    <cellStyle name="Accent6 32 2 3" xfId="12888" xr:uid="{00000000-0005-0000-0000-0000CE300000}"/>
    <cellStyle name="Accent6 32 3" xfId="12889" xr:uid="{00000000-0005-0000-0000-0000CF300000}"/>
    <cellStyle name="Accent6 32 3 2" xfId="12890" xr:uid="{00000000-0005-0000-0000-0000D0300000}"/>
    <cellStyle name="Accent6 32 4" xfId="12891" xr:uid="{00000000-0005-0000-0000-0000D1300000}"/>
    <cellStyle name="Accent6 32 5" xfId="12892" xr:uid="{00000000-0005-0000-0000-0000D2300000}"/>
    <cellStyle name="Accent6 32 6" xfId="12893" xr:uid="{00000000-0005-0000-0000-0000D3300000}"/>
    <cellStyle name="Accent6 33" xfId="12894" xr:uid="{00000000-0005-0000-0000-0000D4300000}"/>
    <cellStyle name="Accent6 33 2" xfId="12895" xr:uid="{00000000-0005-0000-0000-0000D5300000}"/>
    <cellStyle name="Accent6 33 2 2" xfId="12896" xr:uid="{00000000-0005-0000-0000-0000D6300000}"/>
    <cellStyle name="Accent6 33 2 3" xfId="12897" xr:uid="{00000000-0005-0000-0000-0000D7300000}"/>
    <cellStyle name="Accent6 33 3" xfId="12898" xr:uid="{00000000-0005-0000-0000-0000D8300000}"/>
    <cellStyle name="Accent6 33 3 2" xfId="12899" xr:uid="{00000000-0005-0000-0000-0000D9300000}"/>
    <cellStyle name="Accent6 33 4" xfId="12900" xr:uid="{00000000-0005-0000-0000-0000DA300000}"/>
    <cellStyle name="Accent6 33 5" xfId="12901" xr:uid="{00000000-0005-0000-0000-0000DB300000}"/>
    <cellStyle name="Accent6 33 6" xfId="12902" xr:uid="{00000000-0005-0000-0000-0000DC300000}"/>
    <cellStyle name="Accent6 34" xfId="12903" xr:uid="{00000000-0005-0000-0000-0000DD300000}"/>
    <cellStyle name="Accent6 34 2" xfId="12904" xr:uid="{00000000-0005-0000-0000-0000DE300000}"/>
    <cellStyle name="Accent6 34 2 2" xfId="12905" xr:uid="{00000000-0005-0000-0000-0000DF300000}"/>
    <cellStyle name="Accent6 34 2 3" xfId="12906" xr:uid="{00000000-0005-0000-0000-0000E0300000}"/>
    <cellStyle name="Accent6 34 3" xfId="12907" xr:uid="{00000000-0005-0000-0000-0000E1300000}"/>
    <cellStyle name="Accent6 34 3 2" xfId="12908" xr:uid="{00000000-0005-0000-0000-0000E2300000}"/>
    <cellStyle name="Accent6 34 4" xfId="12909" xr:uid="{00000000-0005-0000-0000-0000E3300000}"/>
    <cellStyle name="Accent6 34 5" xfId="12910" xr:uid="{00000000-0005-0000-0000-0000E4300000}"/>
    <cellStyle name="Accent6 34 6" xfId="12911" xr:uid="{00000000-0005-0000-0000-0000E5300000}"/>
    <cellStyle name="Accent6 35" xfId="12912" xr:uid="{00000000-0005-0000-0000-0000E6300000}"/>
    <cellStyle name="Accent6 35 2" xfId="12913" xr:uid="{00000000-0005-0000-0000-0000E7300000}"/>
    <cellStyle name="Accent6 35 2 2" xfId="12914" xr:uid="{00000000-0005-0000-0000-0000E8300000}"/>
    <cellStyle name="Accent6 35 2 3" xfId="12915" xr:uid="{00000000-0005-0000-0000-0000E9300000}"/>
    <cellStyle name="Accent6 35 3" xfId="12916" xr:uid="{00000000-0005-0000-0000-0000EA300000}"/>
    <cellStyle name="Accent6 35 3 2" xfId="12917" xr:uid="{00000000-0005-0000-0000-0000EB300000}"/>
    <cellStyle name="Accent6 35 4" xfId="12918" xr:uid="{00000000-0005-0000-0000-0000EC300000}"/>
    <cellStyle name="Accent6 35 4 2" xfId="12919" xr:uid="{00000000-0005-0000-0000-0000ED300000}"/>
    <cellStyle name="Accent6 35 5" xfId="12920" xr:uid="{00000000-0005-0000-0000-0000EE300000}"/>
    <cellStyle name="Accent6 36" xfId="12921" xr:uid="{00000000-0005-0000-0000-0000EF300000}"/>
    <cellStyle name="Accent6 36 2" xfId="12922" xr:uid="{00000000-0005-0000-0000-0000F0300000}"/>
    <cellStyle name="Accent6 36 2 2" xfId="12923" xr:uid="{00000000-0005-0000-0000-0000F1300000}"/>
    <cellStyle name="Accent6 36 2 3" xfId="12924" xr:uid="{00000000-0005-0000-0000-0000F2300000}"/>
    <cellStyle name="Accent6 36 3" xfId="12925" xr:uid="{00000000-0005-0000-0000-0000F3300000}"/>
    <cellStyle name="Accent6 36 3 2" xfId="12926" xr:uid="{00000000-0005-0000-0000-0000F4300000}"/>
    <cellStyle name="Accent6 36 4" xfId="12927" xr:uid="{00000000-0005-0000-0000-0000F5300000}"/>
    <cellStyle name="Accent6 36 4 2" xfId="12928" xr:uid="{00000000-0005-0000-0000-0000F6300000}"/>
    <cellStyle name="Accent6 36 5" xfId="12929" xr:uid="{00000000-0005-0000-0000-0000F7300000}"/>
    <cellStyle name="Accent6 37" xfId="12930" xr:uid="{00000000-0005-0000-0000-0000F8300000}"/>
    <cellStyle name="Accent6 37 2" xfId="12931" xr:uid="{00000000-0005-0000-0000-0000F9300000}"/>
    <cellStyle name="Accent6 37 2 2" xfId="12932" xr:uid="{00000000-0005-0000-0000-0000FA300000}"/>
    <cellStyle name="Accent6 37 2 3" xfId="12933" xr:uid="{00000000-0005-0000-0000-0000FB300000}"/>
    <cellStyle name="Accent6 37 3" xfId="12934" xr:uid="{00000000-0005-0000-0000-0000FC300000}"/>
    <cellStyle name="Accent6 37 3 2" xfId="12935" xr:uid="{00000000-0005-0000-0000-0000FD300000}"/>
    <cellStyle name="Accent6 37 4" xfId="12936" xr:uid="{00000000-0005-0000-0000-0000FE300000}"/>
    <cellStyle name="Accent6 37 5" xfId="12937" xr:uid="{00000000-0005-0000-0000-0000FF300000}"/>
    <cellStyle name="Accent6 38" xfId="12938" xr:uid="{00000000-0005-0000-0000-000000310000}"/>
    <cellStyle name="Accent6 38 2" xfId="12939" xr:uid="{00000000-0005-0000-0000-000001310000}"/>
    <cellStyle name="Accent6 38 2 2" xfId="12940" xr:uid="{00000000-0005-0000-0000-000002310000}"/>
    <cellStyle name="Accent6 38 2 3" xfId="12941" xr:uid="{00000000-0005-0000-0000-000003310000}"/>
    <cellStyle name="Accent6 38 3" xfId="12942" xr:uid="{00000000-0005-0000-0000-000004310000}"/>
    <cellStyle name="Accent6 38 3 2" xfId="12943" xr:uid="{00000000-0005-0000-0000-000005310000}"/>
    <cellStyle name="Accent6 38 4" xfId="12944" xr:uid="{00000000-0005-0000-0000-000006310000}"/>
    <cellStyle name="Accent6 38 5" xfId="12945" xr:uid="{00000000-0005-0000-0000-000007310000}"/>
    <cellStyle name="Accent6 39" xfId="12946" xr:uid="{00000000-0005-0000-0000-000008310000}"/>
    <cellStyle name="Accent6 39 2" xfId="12947" xr:uid="{00000000-0005-0000-0000-000009310000}"/>
    <cellStyle name="Accent6 39 2 2" xfId="12948" xr:uid="{00000000-0005-0000-0000-00000A310000}"/>
    <cellStyle name="Accent6 39 2 3" xfId="12949" xr:uid="{00000000-0005-0000-0000-00000B310000}"/>
    <cellStyle name="Accent6 39 3" xfId="12950" xr:uid="{00000000-0005-0000-0000-00000C310000}"/>
    <cellStyle name="Accent6 39 3 2" xfId="12951" xr:uid="{00000000-0005-0000-0000-00000D310000}"/>
    <cellStyle name="Accent6 39 4" xfId="12952" xr:uid="{00000000-0005-0000-0000-00000E310000}"/>
    <cellStyle name="Accent6 39 5" xfId="12953" xr:uid="{00000000-0005-0000-0000-00000F310000}"/>
    <cellStyle name="Accent6 39 6" xfId="12954" xr:uid="{00000000-0005-0000-0000-000010310000}"/>
    <cellStyle name="Accent6 4" xfId="12955" xr:uid="{00000000-0005-0000-0000-000011310000}"/>
    <cellStyle name="Accent6 4 2" xfId="12956" xr:uid="{00000000-0005-0000-0000-000012310000}"/>
    <cellStyle name="Accent6 4 2 2" xfId="12957" xr:uid="{00000000-0005-0000-0000-000013310000}"/>
    <cellStyle name="Accent6 4 2 2 2" xfId="12958" xr:uid="{00000000-0005-0000-0000-000014310000}"/>
    <cellStyle name="Accent6 4 2 3" xfId="12959" xr:uid="{00000000-0005-0000-0000-000015310000}"/>
    <cellStyle name="Accent6 4 2 4" xfId="12960" xr:uid="{00000000-0005-0000-0000-000016310000}"/>
    <cellStyle name="Accent6 4 3" xfId="12961" xr:uid="{00000000-0005-0000-0000-000017310000}"/>
    <cellStyle name="Accent6 4 3 2" xfId="12962" xr:uid="{00000000-0005-0000-0000-000018310000}"/>
    <cellStyle name="Accent6 4 3 3" xfId="12963" xr:uid="{00000000-0005-0000-0000-000019310000}"/>
    <cellStyle name="Accent6 4 4" xfId="12964" xr:uid="{00000000-0005-0000-0000-00001A310000}"/>
    <cellStyle name="Accent6 4 4 2" xfId="12965" xr:uid="{00000000-0005-0000-0000-00001B310000}"/>
    <cellStyle name="Accent6 4 4 3" xfId="12966" xr:uid="{00000000-0005-0000-0000-00001C310000}"/>
    <cellStyle name="Accent6 4 5" xfId="12967" xr:uid="{00000000-0005-0000-0000-00001D310000}"/>
    <cellStyle name="Accent6 4 6" xfId="12968" xr:uid="{00000000-0005-0000-0000-00001E310000}"/>
    <cellStyle name="Accent6 4 7" xfId="12969" xr:uid="{00000000-0005-0000-0000-00001F310000}"/>
    <cellStyle name="Accent6 4 8" xfId="12970" xr:uid="{00000000-0005-0000-0000-000020310000}"/>
    <cellStyle name="Accent6 40" xfId="12971" xr:uid="{00000000-0005-0000-0000-000021310000}"/>
    <cellStyle name="Accent6 40 2" xfId="12972" xr:uid="{00000000-0005-0000-0000-000022310000}"/>
    <cellStyle name="Accent6 40 3" xfId="12973" xr:uid="{00000000-0005-0000-0000-000023310000}"/>
    <cellStyle name="Accent6 40 4" xfId="12974" xr:uid="{00000000-0005-0000-0000-000024310000}"/>
    <cellStyle name="Accent6 41" xfId="12975" xr:uid="{00000000-0005-0000-0000-000025310000}"/>
    <cellStyle name="Accent6 41 2" xfId="12976" xr:uid="{00000000-0005-0000-0000-000026310000}"/>
    <cellStyle name="Accent6 41 3" xfId="12977" xr:uid="{00000000-0005-0000-0000-000027310000}"/>
    <cellStyle name="Accent6 41 4" xfId="12978" xr:uid="{00000000-0005-0000-0000-000028310000}"/>
    <cellStyle name="Accent6 42" xfId="12979" xr:uid="{00000000-0005-0000-0000-000029310000}"/>
    <cellStyle name="Accent6 42 2" xfId="12980" xr:uid="{00000000-0005-0000-0000-00002A310000}"/>
    <cellStyle name="Accent6 42 3" xfId="12981" xr:uid="{00000000-0005-0000-0000-00002B310000}"/>
    <cellStyle name="Accent6 42 4" xfId="12982" xr:uid="{00000000-0005-0000-0000-00002C310000}"/>
    <cellStyle name="Accent6 43" xfId="12983" xr:uid="{00000000-0005-0000-0000-00002D310000}"/>
    <cellStyle name="Accent6 43 2" xfId="12984" xr:uid="{00000000-0005-0000-0000-00002E310000}"/>
    <cellStyle name="Accent6 43 3" xfId="12985" xr:uid="{00000000-0005-0000-0000-00002F310000}"/>
    <cellStyle name="Accent6 43 4" xfId="12986" xr:uid="{00000000-0005-0000-0000-000030310000}"/>
    <cellStyle name="Accent6 44" xfId="12987" xr:uid="{00000000-0005-0000-0000-000031310000}"/>
    <cellStyle name="Accent6 44 2" xfId="12988" xr:uid="{00000000-0005-0000-0000-000032310000}"/>
    <cellStyle name="Accent6 44 3" xfId="12989" xr:uid="{00000000-0005-0000-0000-000033310000}"/>
    <cellStyle name="Accent6 44 4" xfId="12990" xr:uid="{00000000-0005-0000-0000-000034310000}"/>
    <cellStyle name="Accent6 45" xfId="12991" xr:uid="{00000000-0005-0000-0000-000035310000}"/>
    <cellStyle name="Accent6 45 2" xfId="12992" xr:uid="{00000000-0005-0000-0000-000036310000}"/>
    <cellStyle name="Accent6 45 3" xfId="12993" xr:uid="{00000000-0005-0000-0000-000037310000}"/>
    <cellStyle name="Accent6 45 4" xfId="12994" xr:uid="{00000000-0005-0000-0000-000038310000}"/>
    <cellStyle name="Accent6 46" xfId="12995" xr:uid="{00000000-0005-0000-0000-000039310000}"/>
    <cellStyle name="Accent6 46 2" xfId="12996" xr:uid="{00000000-0005-0000-0000-00003A310000}"/>
    <cellStyle name="Accent6 46 3" xfId="12997" xr:uid="{00000000-0005-0000-0000-00003B310000}"/>
    <cellStyle name="Accent6 46 4" xfId="12998" xr:uid="{00000000-0005-0000-0000-00003C310000}"/>
    <cellStyle name="Accent6 47" xfId="12999" xr:uid="{00000000-0005-0000-0000-00003D310000}"/>
    <cellStyle name="Accent6 47 2" xfId="13000" xr:uid="{00000000-0005-0000-0000-00003E310000}"/>
    <cellStyle name="Accent6 47 3" xfId="13001" xr:uid="{00000000-0005-0000-0000-00003F310000}"/>
    <cellStyle name="Accent6 47 4" xfId="13002" xr:uid="{00000000-0005-0000-0000-000040310000}"/>
    <cellStyle name="Accent6 48" xfId="13003" xr:uid="{00000000-0005-0000-0000-000041310000}"/>
    <cellStyle name="Accent6 48 2" xfId="13004" xr:uid="{00000000-0005-0000-0000-000042310000}"/>
    <cellStyle name="Accent6 48 3" xfId="13005" xr:uid="{00000000-0005-0000-0000-000043310000}"/>
    <cellStyle name="Accent6 48 4" xfId="13006" xr:uid="{00000000-0005-0000-0000-000044310000}"/>
    <cellStyle name="Accent6 49" xfId="13007" xr:uid="{00000000-0005-0000-0000-000045310000}"/>
    <cellStyle name="Accent6 49 2" xfId="13008" xr:uid="{00000000-0005-0000-0000-000046310000}"/>
    <cellStyle name="Accent6 49 3" xfId="13009" xr:uid="{00000000-0005-0000-0000-000047310000}"/>
    <cellStyle name="Accent6 49 4" xfId="13010" xr:uid="{00000000-0005-0000-0000-000048310000}"/>
    <cellStyle name="Accent6 5" xfId="13011" xr:uid="{00000000-0005-0000-0000-000049310000}"/>
    <cellStyle name="Accent6 5 2" xfId="13012" xr:uid="{00000000-0005-0000-0000-00004A310000}"/>
    <cellStyle name="Accent6 5 2 2" xfId="13013" xr:uid="{00000000-0005-0000-0000-00004B310000}"/>
    <cellStyle name="Accent6 5 2 2 2" xfId="13014" xr:uid="{00000000-0005-0000-0000-00004C310000}"/>
    <cellStyle name="Accent6 5 2 3" xfId="13015" xr:uid="{00000000-0005-0000-0000-00004D310000}"/>
    <cellStyle name="Accent6 5 3" xfId="13016" xr:uid="{00000000-0005-0000-0000-00004E310000}"/>
    <cellStyle name="Accent6 5 3 2" xfId="13017" xr:uid="{00000000-0005-0000-0000-00004F310000}"/>
    <cellStyle name="Accent6 5 4" xfId="13018" xr:uid="{00000000-0005-0000-0000-000050310000}"/>
    <cellStyle name="Accent6 5 5" xfId="13019" xr:uid="{00000000-0005-0000-0000-000051310000}"/>
    <cellStyle name="Accent6 50" xfId="13020" xr:uid="{00000000-0005-0000-0000-000052310000}"/>
    <cellStyle name="Accent6 50 2" xfId="13021" xr:uid="{00000000-0005-0000-0000-000053310000}"/>
    <cellStyle name="Accent6 50 3" xfId="13022" xr:uid="{00000000-0005-0000-0000-000054310000}"/>
    <cellStyle name="Accent6 50 4" xfId="13023" xr:uid="{00000000-0005-0000-0000-000055310000}"/>
    <cellStyle name="Accent6 51" xfId="13024" xr:uid="{00000000-0005-0000-0000-000056310000}"/>
    <cellStyle name="Accent6 51 2" xfId="13025" xr:uid="{00000000-0005-0000-0000-000057310000}"/>
    <cellStyle name="Accent6 51 3" xfId="13026" xr:uid="{00000000-0005-0000-0000-000058310000}"/>
    <cellStyle name="Accent6 51 4" xfId="13027" xr:uid="{00000000-0005-0000-0000-000059310000}"/>
    <cellStyle name="Accent6 52" xfId="13028" xr:uid="{00000000-0005-0000-0000-00005A310000}"/>
    <cellStyle name="Accent6 52 2" xfId="13029" xr:uid="{00000000-0005-0000-0000-00005B310000}"/>
    <cellStyle name="Accent6 52 3" xfId="13030" xr:uid="{00000000-0005-0000-0000-00005C310000}"/>
    <cellStyle name="Accent6 52 4" xfId="13031" xr:uid="{00000000-0005-0000-0000-00005D310000}"/>
    <cellStyle name="Accent6 53" xfId="13032" xr:uid="{00000000-0005-0000-0000-00005E310000}"/>
    <cellStyle name="Accent6 53 2" xfId="13033" xr:uid="{00000000-0005-0000-0000-00005F310000}"/>
    <cellStyle name="Accent6 53 3" xfId="13034" xr:uid="{00000000-0005-0000-0000-000060310000}"/>
    <cellStyle name="Accent6 53 4" xfId="13035" xr:uid="{00000000-0005-0000-0000-000061310000}"/>
    <cellStyle name="Accent6 54" xfId="13036" xr:uid="{00000000-0005-0000-0000-000062310000}"/>
    <cellStyle name="Accent6 54 2" xfId="13037" xr:uid="{00000000-0005-0000-0000-000063310000}"/>
    <cellStyle name="Accent6 54 3" xfId="13038" xr:uid="{00000000-0005-0000-0000-000064310000}"/>
    <cellStyle name="Accent6 54 4" xfId="13039" xr:uid="{00000000-0005-0000-0000-000065310000}"/>
    <cellStyle name="Accent6 55" xfId="13040" xr:uid="{00000000-0005-0000-0000-000066310000}"/>
    <cellStyle name="Accent6 55 2" xfId="13041" xr:uid="{00000000-0005-0000-0000-000067310000}"/>
    <cellStyle name="Accent6 55 3" xfId="13042" xr:uid="{00000000-0005-0000-0000-000068310000}"/>
    <cellStyle name="Accent6 55 4" xfId="13043" xr:uid="{00000000-0005-0000-0000-000069310000}"/>
    <cellStyle name="Accent6 56" xfId="13044" xr:uid="{00000000-0005-0000-0000-00006A310000}"/>
    <cellStyle name="Accent6 56 2" xfId="13045" xr:uid="{00000000-0005-0000-0000-00006B310000}"/>
    <cellStyle name="Accent6 56 3" xfId="13046" xr:uid="{00000000-0005-0000-0000-00006C310000}"/>
    <cellStyle name="Accent6 56 4" xfId="13047" xr:uid="{00000000-0005-0000-0000-00006D310000}"/>
    <cellStyle name="Accent6 57" xfId="13048" xr:uid="{00000000-0005-0000-0000-00006E310000}"/>
    <cellStyle name="Accent6 57 2" xfId="13049" xr:uid="{00000000-0005-0000-0000-00006F310000}"/>
    <cellStyle name="Accent6 57 3" xfId="13050" xr:uid="{00000000-0005-0000-0000-000070310000}"/>
    <cellStyle name="Accent6 57 4" xfId="13051" xr:uid="{00000000-0005-0000-0000-000071310000}"/>
    <cellStyle name="Accent6 58" xfId="13052" xr:uid="{00000000-0005-0000-0000-000072310000}"/>
    <cellStyle name="Accent6 58 2" xfId="13053" xr:uid="{00000000-0005-0000-0000-000073310000}"/>
    <cellStyle name="Accent6 58 3" xfId="13054" xr:uid="{00000000-0005-0000-0000-000074310000}"/>
    <cellStyle name="Accent6 58 4" xfId="13055" xr:uid="{00000000-0005-0000-0000-000075310000}"/>
    <cellStyle name="Accent6 59" xfId="13056" xr:uid="{00000000-0005-0000-0000-000076310000}"/>
    <cellStyle name="Accent6 59 2" xfId="13057" xr:uid="{00000000-0005-0000-0000-000077310000}"/>
    <cellStyle name="Accent6 59 3" xfId="13058" xr:uid="{00000000-0005-0000-0000-000078310000}"/>
    <cellStyle name="Accent6 59 4" xfId="13059" xr:uid="{00000000-0005-0000-0000-000079310000}"/>
    <cellStyle name="Accent6 6" xfId="13060" xr:uid="{00000000-0005-0000-0000-00007A310000}"/>
    <cellStyle name="Accent6 6 2" xfId="13061" xr:uid="{00000000-0005-0000-0000-00007B310000}"/>
    <cellStyle name="Accent6 6 2 2" xfId="13062" xr:uid="{00000000-0005-0000-0000-00007C310000}"/>
    <cellStyle name="Accent6 6 2 2 2" xfId="13063" xr:uid="{00000000-0005-0000-0000-00007D310000}"/>
    <cellStyle name="Accent6 6 2 3" xfId="13064" xr:uid="{00000000-0005-0000-0000-00007E310000}"/>
    <cellStyle name="Accent6 6 3" xfId="13065" xr:uid="{00000000-0005-0000-0000-00007F310000}"/>
    <cellStyle name="Accent6 6 3 2" xfId="13066" xr:uid="{00000000-0005-0000-0000-000080310000}"/>
    <cellStyle name="Accent6 6 4" xfId="13067" xr:uid="{00000000-0005-0000-0000-000081310000}"/>
    <cellStyle name="Accent6 6 5" xfId="13068" xr:uid="{00000000-0005-0000-0000-000082310000}"/>
    <cellStyle name="Accent6 60" xfId="13069" xr:uid="{00000000-0005-0000-0000-000083310000}"/>
    <cellStyle name="Accent6 60 2" xfId="13070" xr:uid="{00000000-0005-0000-0000-000084310000}"/>
    <cellStyle name="Accent6 60 3" xfId="13071" xr:uid="{00000000-0005-0000-0000-000085310000}"/>
    <cellStyle name="Accent6 60 4" xfId="13072" xr:uid="{00000000-0005-0000-0000-000086310000}"/>
    <cellStyle name="Accent6 61" xfId="13073" xr:uid="{00000000-0005-0000-0000-000087310000}"/>
    <cellStyle name="Accent6 61 2" xfId="13074" xr:uid="{00000000-0005-0000-0000-000088310000}"/>
    <cellStyle name="Accent6 61 3" xfId="13075" xr:uid="{00000000-0005-0000-0000-000089310000}"/>
    <cellStyle name="Accent6 61 4" xfId="13076" xr:uid="{00000000-0005-0000-0000-00008A310000}"/>
    <cellStyle name="Accent6 62" xfId="13077" xr:uid="{00000000-0005-0000-0000-00008B310000}"/>
    <cellStyle name="Accent6 62 2" xfId="13078" xr:uid="{00000000-0005-0000-0000-00008C310000}"/>
    <cellStyle name="Accent6 62 3" xfId="13079" xr:uid="{00000000-0005-0000-0000-00008D310000}"/>
    <cellStyle name="Accent6 62 4" xfId="13080" xr:uid="{00000000-0005-0000-0000-00008E310000}"/>
    <cellStyle name="Accent6 63" xfId="13081" xr:uid="{00000000-0005-0000-0000-00008F310000}"/>
    <cellStyle name="Accent6 63 2" xfId="13082" xr:uid="{00000000-0005-0000-0000-000090310000}"/>
    <cellStyle name="Accent6 63 3" xfId="13083" xr:uid="{00000000-0005-0000-0000-000091310000}"/>
    <cellStyle name="Accent6 63 4" xfId="13084" xr:uid="{00000000-0005-0000-0000-000092310000}"/>
    <cellStyle name="Accent6 64" xfId="13085" xr:uid="{00000000-0005-0000-0000-000093310000}"/>
    <cellStyle name="Accent6 64 2" xfId="13086" xr:uid="{00000000-0005-0000-0000-000094310000}"/>
    <cellStyle name="Accent6 64 3" xfId="13087" xr:uid="{00000000-0005-0000-0000-000095310000}"/>
    <cellStyle name="Accent6 64 4" xfId="13088" xr:uid="{00000000-0005-0000-0000-000096310000}"/>
    <cellStyle name="Accent6 65" xfId="13089" xr:uid="{00000000-0005-0000-0000-000097310000}"/>
    <cellStyle name="Accent6 65 2" xfId="13090" xr:uid="{00000000-0005-0000-0000-000098310000}"/>
    <cellStyle name="Accent6 65 3" xfId="13091" xr:uid="{00000000-0005-0000-0000-000099310000}"/>
    <cellStyle name="Accent6 65 4" xfId="13092" xr:uid="{00000000-0005-0000-0000-00009A310000}"/>
    <cellStyle name="Accent6 66" xfId="13093" xr:uid="{00000000-0005-0000-0000-00009B310000}"/>
    <cellStyle name="Accent6 66 2" xfId="13094" xr:uid="{00000000-0005-0000-0000-00009C310000}"/>
    <cellStyle name="Accent6 66 3" xfId="13095" xr:uid="{00000000-0005-0000-0000-00009D310000}"/>
    <cellStyle name="Accent6 66 4" xfId="13096" xr:uid="{00000000-0005-0000-0000-00009E310000}"/>
    <cellStyle name="Accent6 67" xfId="13097" xr:uid="{00000000-0005-0000-0000-00009F310000}"/>
    <cellStyle name="Accent6 67 2" xfId="13098" xr:uid="{00000000-0005-0000-0000-0000A0310000}"/>
    <cellStyle name="Accent6 67 3" xfId="13099" xr:uid="{00000000-0005-0000-0000-0000A1310000}"/>
    <cellStyle name="Accent6 67 4" xfId="13100" xr:uid="{00000000-0005-0000-0000-0000A2310000}"/>
    <cellStyle name="Accent6 68" xfId="13101" xr:uid="{00000000-0005-0000-0000-0000A3310000}"/>
    <cellStyle name="Accent6 68 2" xfId="13102" xr:uid="{00000000-0005-0000-0000-0000A4310000}"/>
    <cellStyle name="Accent6 68 3" xfId="13103" xr:uid="{00000000-0005-0000-0000-0000A5310000}"/>
    <cellStyle name="Accent6 68 4" xfId="13104" xr:uid="{00000000-0005-0000-0000-0000A6310000}"/>
    <cellStyle name="Accent6 69" xfId="13105" xr:uid="{00000000-0005-0000-0000-0000A7310000}"/>
    <cellStyle name="Accent6 69 2" xfId="13106" xr:uid="{00000000-0005-0000-0000-0000A8310000}"/>
    <cellStyle name="Accent6 69 3" xfId="13107" xr:uid="{00000000-0005-0000-0000-0000A9310000}"/>
    <cellStyle name="Accent6 69 4" xfId="13108" xr:uid="{00000000-0005-0000-0000-0000AA310000}"/>
    <cellStyle name="Accent6 7" xfId="13109" xr:uid="{00000000-0005-0000-0000-0000AB310000}"/>
    <cellStyle name="Accent6 7 2" xfId="13110" xr:uid="{00000000-0005-0000-0000-0000AC310000}"/>
    <cellStyle name="Accent6 7 2 2" xfId="13111" xr:uid="{00000000-0005-0000-0000-0000AD310000}"/>
    <cellStyle name="Accent6 7 2 2 2" xfId="13112" xr:uid="{00000000-0005-0000-0000-0000AE310000}"/>
    <cellStyle name="Accent6 7 2 3" xfId="13113" xr:uid="{00000000-0005-0000-0000-0000AF310000}"/>
    <cellStyle name="Accent6 7 3" xfId="13114" xr:uid="{00000000-0005-0000-0000-0000B0310000}"/>
    <cellStyle name="Accent6 7 3 2" xfId="13115" xr:uid="{00000000-0005-0000-0000-0000B1310000}"/>
    <cellStyle name="Accent6 7 4" xfId="13116" xr:uid="{00000000-0005-0000-0000-0000B2310000}"/>
    <cellStyle name="Accent6 7 5" xfId="13117" xr:uid="{00000000-0005-0000-0000-0000B3310000}"/>
    <cellStyle name="Accent6 7 6" xfId="13118" xr:uid="{00000000-0005-0000-0000-0000B4310000}"/>
    <cellStyle name="Accent6 70" xfId="13119" xr:uid="{00000000-0005-0000-0000-0000B5310000}"/>
    <cellStyle name="Accent6 70 2" xfId="13120" xr:uid="{00000000-0005-0000-0000-0000B6310000}"/>
    <cellStyle name="Accent6 70 3" xfId="13121" xr:uid="{00000000-0005-0000-0000-0000B7310000}"/>
    <cellStyle name="Accent6 70 4" xfId="13122" xr:uid="{00000000-0005-0000-0000-0000B8310000}"/>
    <cellStyle name="Accent6 71" xfId="13123" xr:uid="{00000000-0005-0000-0000-0000B9310000}"/>
    <cellStyle name="Accent6 71 2" xfId="13124" xr:uid="{00000000-0005-0000-0000-0000BA310000}"/>
    <cellStyle name="Accent6 71 2 2" xfId="13125" xr:uid="{00000000-0005-0000-0000-0000BB310000}"/>
    <cellStyle name="Accent6 71 3" xfId="13126" xr:uid="{00000000-0005-0000-0000-0000BC310000}"/>
    <cellStyle name="Accent6 71 4" xfId="13127" xr:uid="{00000000-0005-0000-0000-0000BD310000}"/>
    <cellStyle name="Accent6 72" xfId="13128" xr:uid="{00000000-0005-0000-0000-0000BE310000}"/>
    <cellStyle name="Accent6 72 2" xfId="13129" xr:uid="{00000000-0005-0000-0000-0000BF310000}"/>
    <cellStyle name="Accent6 72 2 2" xfId="13130" xr:uid="{00000000-0005-0000-0000-0000C0310000}"/>
    <cellStyle name="Accent6 72 3" xfId="13131" xr:uid="{00000000-0005-0000-0000-0000C1310000}"/>
    <cellStyle name="Accent6 72 4" xfId="13132" xr:uid="{00000000-0005-0000-0000-0000C2310000}"/>
    <cellStyle name="Accent6 73" xfId="13133" xr:uid="{00000000-0005-0000-0000-0000C3310000}"/>
    <cellStyle name="Accent6 73 2" xfId="13134" xr:uid="{00000000-0005-0000-0000-0000C4310000}"/>
    <cellStyle name="Accent6 73 2 2" xfId="13135" xr:uid="{00000000-0005-0000-0000-0000C5310000}"/>
    <cellStyle name="Accent6 73 3" xfId="13136" xr:uid="{00000000-0005-0000-0000-0000C6310000}"/>
    <cellStyle name="Accent6 73 4" xfId="13137" xr:uid="{00000000-0005-0000-0000-0000C7310000}"/>
    <cellStyle name="Accent6 74" xfId="13138" xr:uid="{00000000-0005-0000-0000-0000C8310000}"/>
    <cellStyle name="Accent6 74 2" xfId="13139" xr:uid="{00000000-0005-0000-0000-0000C9310000}"/>
    <cellStyle name="Accent6 74 2 2" xfId="13140" xr:uid="{00000000-0005-0000-0000-0000CA310000}"/>
    <cellStyle name="Accent6 74 3" xfId="13141" xr:uid="{00000000-0005-0000-0000-0000CB310000}"/>
    <cellStyle name="Accent6 74 4" xfId="13142" xr:uid="{00000000-0005-0000-0000-0000CC310000}"/>
    <cellStyle name="Accent6 75" xfId="13143" xr:uid="{00000000-0005-0000-0000-0000CD310000}"/>
    <cellStyle name="Accent6 75 2" xfId="13144" xr:uid="{00000000-0005-0000-0000-0000CE310000}"/>
    <cellStyle name="Accent6 75 2 2" xfId="13145" xr:uid="{00000000-0005-0000-0000-0000CF310000}"/>
    <cellStyle name="Accent6 75 3" xfId="13146" xr:uid="{00000000-0005-0000-0000-0000D0310000}"/>
    <cellStyle name="Accent6 75 4" xfId="13147" xr:uid="{00000000-0005-0000-0000-0000D1310000}"/>
    <cellStyle name="Accent6 76" xfId="13148" xr:uid="{00000000-0005-0000-0000-0000D2310000}"/>
    <cellStyle name="Accent6 76 2" xfId="13149" xr:uid="{00000000-0005-0000-0000-0000D3310000}"/>
    <cellStyle name="Accent6 76 2 2" xfId="13150" xr:uid="{00000000-0005-0000-0000-0000D4310000}"/>
    <cellStyle name="Accent6 76 3" xfId="13151" xr:uid="{00000000-0005-0000-0000-0000D5310000}"/>
    <cellStyle name="Accent6 76 4" xfId="13152" xr:uid="{00000000-0005-0000-0000-0000D6310000}"/>
    <cellStyle name="Accent6 77" xfId="13153" xr:uid="{00000000-0005-0000-0000-0000D7310000}"/>
    <cellStyle name="Accent6 77 2" xfId="13154" xr:uid="{00000000-0005-0000-0000-0000D8310000}"/>
    <cellStyle name="Accent6 77 3" xfId="13155" xr:uid="{00000000-0005-0000-0000-0000D9310000}"/>
    <cellStyle name="Accent6 77 4" xfId="13156" xr:uid="{00000000-0005-0000-0000-0000DA310000}"/>
    <cellStyle name="Accent6 78" xfId="13157" xr:uid="{00000000-0005-0000-0000-0000DB310000}"/>
    <cellStyle name="Accent6 78 2" xfId="13158" xr:uid="{00000000-0005-0000-0000-0000DC310000}"/>
    <cellStyle name="Accent6 78 3" xfId="13159" xr:uid="{00000000-0005-0000-0000-0000DD310000}"/>
    <cellStyle name="Accent6 79" xfId="13160" xr:uid="{00000000-0005-0000-0000-0000DE310000}"/>
    <cellStyle name="Accent6 79 2" xfId="13161" xr:uid="{00000000-0005-0000-0000-0000DF310000}"/>
    <cellStyle name="Accent6 79 3" xfId="13162" xr:uid="{00000000-0005-0000-0000-0000E0310000}"/>
    <cellStyle name="Accent6 8" xfId="13163" xr:uid="{00000000-0005-0000-0000-0000E1310000}"/>
    <cellStyle name="Accent6 8 2" xfId="13164" xr:uid="{00000000-0005-0000-0000-0000E2310000}"/>
    <cellStyle name="Accent6 8 2 2" xfId="13165" xr:uid="{00000000-0005-0000-0000-0000E3310000}"/>
    <cellStyle name="Accent6 8 2 2 2" xfId="13166" xr:uid="{00000000-0005-0000-0000-0000E4310000}"/>
    <cellStyle name="Accent6 8 2 3" xfId="13167" xr:uid="{00000000-0005-0000-0000-0000E5310000}"/>
    <cellStyle name="Accent6 8 3" xfId="13168" xr:uid="{00000000-0005-0000-0000-0000E6310000}"/>
    <cellStyle name="Accent6 8 3 2" xfId="13169" xr:uid="{00000000-0005-0000-0000-0000E7310000}"/>
    <cellStyle name="Accent6 8 4" xfId="13170" xr:uid="{00000000-0005-0000-0000-0000E8310000}"/>
    <cellStyle name="Accent6 8 4 2" xfId="13171" xr:uid="{00000000-0005-0000-0000-0000E9310000}"/>
    <cellStyle name="Accent6 8 5" xfId="13172" xr:uid="{00000000-0005-0000-0000-0000EA310000}"/>
    <cellStyle name="Accent6 8 6" xfId="13173" xr:uid="{00000000-0005-0000-0000-0000EB310000}"/>
    <cellStyle name="Accent6 80" xfId="13174" xr:uid="{00000000-0005-0000-0000-0000EC310000}"/>
    <cellStyle name="Accent6 80 2" xfId="13175" xr:uid="{00000000-0005-0000-0000-0000ED310000}"/>
    <cellStyle name="Accent6 80 3" xfId="13176" xr:uid="{00000000-0005-0000-0000-0000EE310000}"/>
    <cellStyle name="Accent6 81" xfId="13177" xr:uid="{00000000-0005-0000-0000-0000EF310000}"/>
    <cellStyle name="Accent6 81 2" xfId="13178" xr:uid="{00000000-0005-0000-0000-0000F0310000}"/>
    <cellStyle name="Accent6 81 3" xfId="13179" xr:uid="{00000000-0005-0000-0000-0000F1310000}"/>
    <cellStyle name="Accent6 82" xfId="13180" xr:uid="{00000000-0005-0000-0000-0000F2310000}"/>
    <cellStyle name="Accent6 82 2" xfId="13181" xr:uid="{00000000-0005-0000-0000-0000F3310000}"/>
    <cellStyle name="Accent6 82 3" xfId="13182" xr:uid="{00000000-0005-0000-0000-0000F4310000}"/>
    <cellStyle name="Accent6 83" xfId="13183" xr:uid="{00000000-0005-0000-0000-0000F5310000}"/>
    <cellStyle name="Accent6 83 2" xfId="13184" xr:uid="{00000000-0005-0000-0000-0000F6310000}"/>
    <cellStyle name="Accent6 83 3" xfId="13185" xr:uid="{00000000-0005-0000-0000-0000F7310000}"/>
    <cellStyle name="Accent6 84" xfId="13186" xr:uid="{00000000-0005-0000-0000-0000F8310000}"/>
    <cellStyle name="Accent6 84 2" xfId="13187" xr:uid="{00000000-0005-0000-0000-0000F9310000}"/>
    <cellStyle name="Accent6 84 3" xfId="13188" xr:uid="{00000000-0005-0000-0000-0000FA310000}"/>
    <cellStyle name="Accent6 85" xfId="13189" xr:uid="{00000000-0005-0000-0000-0000FB310000}"/>
    <cellStyle name="Accent6 85 2" xfId="13190" xr:uid="{00000000-0005-0000-0000-0000FC310000}"/>
    <cellStyle name="Accent6 85 3" xfId="13191" xr:uid="{00000000-0005-0000-0000-0000FD310000}"/>
    <cellStyle name="Accent6 86" xfId="13192" xr:uid="{00000000-0005-0000-0000-0000FE310000}"/>
    <cellStyle name="Accent6 86 2" xfId="13193" xr:uid="{00000000-0005-0000-0000-0000FF310000}"/>
    <cellStyle name="Accent6 86 3" xfId="13194" xr:uid="{00000000-0005-0000-0000-000000320000}"/>
    <cellStyle name="Accent6 87" xfId="13195" xr:uid="{00000000-0005-0000-0000-000001320000}"/>
    <cellStyle name="Accent6 87 2" xfId="13196" xr:uid="{00000000-0005-0000-0000-000002320000}"/>
    <cellStyle name="Accent6 87 3" xfId="13197" xr:uid="{00000000-0005-0000-0000-000003320000}"/>
    <cellStyle name="Accent6 88" xfId="13198" xr:uid="{00000000-0005-0000-0000-000004320000}"/>
    <cellStyle name="Accent6 88 2" xfId="13199" xr:uid="{00000000-0005-0000-0000-000005320000}"/>
    <cellStyle name="Accent6 88 3" xfId="13200" xr:uid="{00000000-0005-0000-0000-000006320000}"/>
    <cellStyle name="Accent6 89" xfId="13201" xr:uid="{00000000-0005-0000-0000-000007320000}"/>
    <cellStyle name="Accent6 89 2" xfId="13202" xr:uid="{00000000-0005-0000-0000-000008320000}"/>
    <cellStyle name="Accent6 89 3" xfId="13203" xr:uid="{00000000-0005-0000-0000-000009320000}"/>
    <cellStyle name="Accent6 9" xfId="13204" xr:uid="{00000000-0005-0000-0000-00000A320000}"/>
    <cellStyle name="Accent6 9 2" xfId="13205" xr:uid="{00000000-0005-0000-0000-00000B320000}"/>
    <cellStyle name="Accent6 9 2 2" xfId="13206" xr:uid="{00000000-0005-0000-0000-00000C320000}"/>
    <cellStyle name="Accent6 9 2 3" xfId="13207" xr:uid="{00000000-0005-0000-0000-00000D320000}"/>
    <cellStyle name="Accent6 9 3" xfId="13208" xr:uid="{00000000-0005-0000-0000-00000E320000}"/>
    <cellStyle name="Accent6 9 3 2" xfId="13209" xr:uid="{00000000-0005-0000-0000-00000F320000}"/>
    <cellStyle name="Accent6 9 4" xfId="13210" xr:uid="{00000000-0005-0000-0000-000010320000}"/>
    <cellStyle name="Accent6 9 5" xfId="13211" xr:uid="{00000000-0005-0000-0000-000011320000}"/>
    <cellStyle name="Accent6 9 6" xfId="13212" xr:uid="{00000000-0005-0000-0000-000012320000}"/>
    <cellStyle name="Accent6 9 7" xfId="13213" xr:uid="{00000000-0005-0000-0000-000013320000}"/>
    <cellStyle name="Accent6 90" xfId="13214" xr:uid="{00000000-0005-0000-0000-000014320000}"/>
    <cellStyle name="Accent6 90 2" xfId="13215" xr:uid="{00000000-0005-0000-0000-000015320000}"/>
    <cellStyle name="Accent6 90 3" xfId="13216" xr:uid="{00000000-0005-0000-0000-000016320000}"/>
    <cellStyle name="Accent6 91" xfId="13217" xr:uid="{00000000-0005-0000-0000-000017320000}"/>
    <cellStyle name="Accent6 91 2" xfId="13218" xr:uid="{00000000-0005-0000-0000-000018320000}"/>
    <cellStyle name="Accent6 91 3" xfId="13219" xr:uid="{00000000-0005-0000-0000-000019320000}"/>
    <cellStyle name="Accent6 92" xfId="13220" xr:uid="{00000000-0005-0000-0000-00001A320000}"/>
    <cellStyle name="Accent6 92 2" xfId="13221" xr:uid="{00000000-0005-0000-0000-00001B320000}"/>
    <cellStyle name="Accent6 92 3" xfId="13222" xr:uid="{00000000-0005-0000-0000-00001C320000}"/>
    <cellStyle name="Accent6 93" xfId="13223" xr:uid="{00000000-0005-0000-0000-00001D320000}"/>
    <cellStyle name="Accent6 93 2" xfId="13224" xr:uid="{00000000-0005-0000-0000-00001E320000}"/>
    <cellStyle name="Accent6 93 3" xfId="13225" xr:uid="{00000000-0005-0000-0000-00001F320000}"/>
    <cellStyle name="Accent6 94" xfId="13226" xr:uid="{00000000-0005-0000-0000-000020320000}"/>
    <cellStyle name="Accent6 94 2" xfId="13227" xr:uid="{00000000-0005-0000-0000-000021320000}"/>
    <cellStyle name="Accent6 94 3" xfId="13228" xr:uid="{00000000-0005-0000-0000-000022320000}"/>
    <cellStyle name="Accent6 95" xfId="13229" xr:uid="{00000000-0005-0000-0000-000023320000}"/>
    <cellStyle name="Accent6 95 2" xfId="13230" xr:uid="{00000000-0005-0000-0000-000024320000}"/>
    <cellStyle name="Accent6 95 3" xfId="13231" xr:uid="{00000000-0005-0000-0000-000025320000}"/>
    <cellStyle name="Accent6 96" xfId="13232" xr:uid="{00000000-0005-0000-0000-000026320000}"/>
    <cellStyle name="Accent6 96 2" xfId="13233" xr:uid="{00000000-0005-0000-0000-000027320000}"/>
    <cellStyle name="Accent6 96 3" xfId="13234" xr:uid="{00000000-0005-0000-0000-000028320000}"/>
    <cellStyle name="Accent6 97" xfId="13235" xr:uid="{00000000-0005-0000-0000-000029320000}"/>
    <cellStyle name="Accent6 97 2" xfId="13236" xr:uid="{00000000-0005-0000-0000-00002A320000}"/>
    <cellStyle name="Accent6 97 3" xfId="13237" xr:uid="{00000000-0005-0000-0000-00002B320000}"/>
    <cellStyle name="Accent6 98" xfId="13238" xr:uid="{00000000-0005-0000-0000-00002C320000}"/>
    <cellStyle name="Accent6 98 2" xfId="13239" xr:uid="{00000000-0005-0000-0000-00002D320000}"/>
    <cellStyle name="Accent6 98 3" xfId="13240" xr:uid="{00000000-0005-0000-0000-00002E320000}"/>
    <cellStyle name="Accent6 99" xfId="13241" xr:uid="{00000000-0005-0000-0000-00002F320000}"/>
    <cellStyle name="Accent6 99 2" xfId="13242" xr:uid="{00000000-0005-0000-0000-000030320000}"/>
    <cellStyle name="Accent6 99 3" xfId="13243" xr:uid="{00000000-0005-0000-0000-000031320000}"/>
    <cellStyle name="Actual Date" xfId="7" xr:uid="{00000000-0005-0000-0000-000032320000}"/>
    <cellStyle name="Actual Date 2" xfId="120" xr:uid="{00000000-0005-0000-0000-000033320000}"/>
    <cellStyle name="Actual Date 2 2" xfId="13244" xr:uid="{00000000-0005-0000-0000-000034320000}"/>
    <cellStyle name="Actual Date 2 3" xfId="13245" xr:uid="{00000000-0005-0000-0000-000035320000}"/>
    <cellStyle name="Actual Date 3" xfId="13246" xr:uid="{00000000-0005-0000-0000-000036320000}"/>
    <cellStyle name="Actual Date 3 2" xfId="13247" xr:uid="{00000000-0005-0000-0000-000037320000}"/>
    <cellStyle name="Actual Date 4" xfId="13248" xr:uid="{00000000-0005-0000-0000-000038320000}"/>
    <cellStyle name="Actual Date 4 2" xfId="13249" xr:uid="{00000000-0005-0000-0000-000039320000}"/>
    <cellStyle name="Actual Date 5" xfId="13250" xr:uid="{00000000-0005-0000-0000-00003A320000}"/>
    <cellStyle name="Actual Date 5 2" xfId="13251" xr:uid="{00000000-0005-0000-0000-00003B320000}"/>
    <cellStyle name="Actual Date 6" xfId="13252" xr:uid="{00000000-0005-0000-0000-00003C320000}"/>
    <cellStyle name="Actual Date 7" xfId="13253" xr:uid="{00000000-0005-0000-0000-00003D320000}"/>
    <cellStyle name="Actual Date_2010-2012 Program Workbook_Incent_FS" xfId="13254" xr:uid="{00000000-0005-0000-0000-00003E320000}"/>
    <cellStyle name="Address" xfId="8" xr:uid="{00000000-0005-0000-0000-00003F320000}"/>
    <cellStyle name="Address 2" xfId="121" xr:uid="{00000000-0005-0000-0000-000040320000}"/>
    <cellStyle name="Address 3" xfId="13255" xr:uid="{00000000-0005-0000-0000-000041320000}"/>
    <cellStyle name="ariel" xfId="13256" xr:uid="{00000000-0005-0000-0000-000042320000}"/>
    <cellStyle name="ariel 2" xfId="13257" xr:uid="{00000000-0005-0000-0000-000043320000}"/>
    <cellStyle name="ariel 3" xfId="13258" xr:uid="{00000000-0005-0000-0000-000044320000}"/>
    <cellStyle name="ariel_Table G-2" xfId="13259" xr:uid="{00000000-0005-0000-0000-000045320000}"/>
    <cellStyle name="Array Enter" xfId="13260" xr:uid="{00000000-0005-0000-0000-000046320000}"/>
    <cellStyle name="Array Enter 2" xfId="13261" xr:uid="{00000000-0005-0000-0000-000047320000}"/>
    <cellStyle name="Bad 10" xfId="13262" xr:uid="{00000000-0005-0000-0000-000048320000}"/>
    <cellStyle name="Bad 2" xfId="13263" xr:uid="{00000000-0005-0000-0000-000049320000}"/>
    <cellStyle name="Bad 2 10" xfId="13264" xr:uid="{00000000-0005-0000-0000-00004A320000}"/>
    <cellStyle name="Bad 2 11" xfId="13265" xr:uid="{00000000-0005-0000-0000-00004B320000}"/>
    <cellStyle name="Bad 2 2" xfId="13266" xr:uid="{00000000-0005-0000-0000-00004C320000}"/>
    <cellStyle name="Bad 2 2 2" xfId="13267" xr:uid="{00000000-0005-0000-0000-00004D320000}"/>
    <cellStyle name="Bad 2 2 2 2" xfId="13268" xr:uid="{00000000-0005-0000-0000-00004E320000}"/>
    <cellStyle name="Bad 2 2 2 3" xfId="13269" xr:uid="{00000000-0005-0000-0000-00004F320000}"/>
    <cellStyle name="Bad 2 2 2 4" xfId="13270" xr:uid="{00000000-0005-0000-0000-000050320000}"/>
    <cellStyle name="Bad 2 2 3" xfId="13271" xr:uid="{00000000-0005-0000-0000-000051320000}"/>
    <cellStyle name="Bad 2 2 4" xfId="13272" xr:uid="{00000000-0005-0000-0000-000052320000}"/>
    <cellStyle name="Bad 2 2 5" xfId="13273" xr:uid="{00000000-0005-0000-0000-000053320000}"/>
    <cellStyle name="Bad 2 2 6" xfId="13274" xr:uid="{00000000-0005-0000-0000-000054320000}"/>
    <cellStyle name="Bad 2 3" xfId="13275" xr:uid="{00000000-0005-0000-0000-000055320000}"/>
    <cellStyle name="Bad 2 3 2" xfId="13276" xr:uid="{00000000-0005-0000-0000-000056320000}"/>
    <cellStyle name="Bad 2 3 3" xfId="13277" xr:uid="{00000000-0005-0000-0000-000057320000}"/>
    <cellStyle name="Bad 2 3 4" xfId="13278" xr:uid="{00000000-0005-0000-0000-000058320000}"/>
    <cellStyle name="Bad 2 3 5" xfId="13279" xr:uid="{00000000-0005-0000-0000-000059320000}"/>
    <cellStyle name="Bad 2 4" xfId="13280" xr:uid="{00000000-0005-0000-0000-00005A320000}"/>
    <cellStyle name="Bad 2 4 2" xfId="13281" xr:uid="{00000000-0005-0000-0000-00005B320000}"/>
    <cellStyle name="Bad 2 4 3" xfId="13282" xr:uid="{00000000-0005-0000-0000-00005C320000}"/>
    <cellStyle name="Bad 2 5" xfId="13283" xr:uid="{00000000-0005-0000-0000-00005D320000}"/>
    <cellStyle name="Bad 2 5 2" xfId="13284" xr:uid="{00000000-0005-0000-0000-00005E320000}"/>
    <cellStyle name="Bad 2 6" xfId="13285" xr:uid="{00000000-0005-0000-0000-00005F320000}"/>
    <cellStyle name="Bad 2 6 2" xfId="13286" xr:uid="{00000000-0005-0000-0000-000060320000}"/>
    <cellStyle name="Bad 2 7" xfId="13287" xr:uid="{00000000-0005-0000-0000-000061320000}"/>
    <cellStyle name="Bad 2 7 2" xfId="13288" xr:uid="{00000000-0005-0000-0000-000062320000}"/>
    <cellStyle name="Bad 2 8" xfId="13289" xr:uid="{00000000-0005-0000-0000-000063320000}"/>
    <cellStyle name="Bad 2 9" xfId="13290" xr:uid="{00000000-0005-0000-0000-000064320000}"/>
    <cellStyle name="Bad 3" xfId="13291" xr:uid="{00000000-0005-0000-0000-000065320000}"/>
    <cellStyle name="Bad 3 2" xfId="13292" xr:uid="{00000000-0005-0000-0000-000066320000}"/>
    <cellStyle name="Bad 3 2 2" xfId="13293" xr:uid="{00000000-0005-0000-0000-000067320000}"/>
    <cellStyle name="Bad 3 2 2 2" xfId="13294" xr:uid="{00000000-0005-0000-0000-000068320000}"/>
    <cellStyle name="Bad 3 2 3" xfId="13295" xr:uid="{00000000-0005-0000-0000-000069320000}"/>
    <cellStyle name="Bad 3 2 3 2" xfId="13296" xr:uid="{00000000-0005-0000-0000-00006A320000}"/>
    <cellStyle name="Bad 3 2 4" xfId="13297" xr:uid="{00000000-0005-0000-0000-00006B320000}"/>
    <cellStyle name="Bad 3 2 5" xfId="13298" xr:uid="{00000000-0005-0000-0000-00006C320000}"/>
    <cellStyle name="Bad 3 3" xfId="13299" xr:uid="{00000000-0005-0000-0000-00006D320000}"/>
    <cellStyle name="Bad 3 3 2" xfId="13300" xr:uid="{00000000-0005-0000-0000-00006E320000}"/>
    <cellStyle name="Bad 3 3 3" xfId="13301" xr:uid="{00000000-0005-0000-0000-00006F320000}"/>
    <cellStyle name="Bad 3 4" xfId="13302" xr:uid="{00000000-0005-0000-0000-000070320000}"/>
    <cellStyle name="Bad 3 4 2" xfId="13303" xr:uid="{00000000-0005-0000-0000-000071320000}"/>
    <cellStyle name="Bad 3 5" xfId="13304" xr:uid="{00000000-0005-0000-0000-000072320000}"/>
    <cellStyle name="Bad 3 5 2" xfId="13305" xr:uid="{00000000-0005-0000-0000-000073320000}"/>
    <cellStyle name="Bad 3 6" xfId="13306" xr:uid="{00000000-0005-0000-0000-000074320000}"/>
    <cellStyle name="Bad 3 7" xfId="13307" xr:uid="{00000000-0005-0000-0000-000075320000}"/>
    <cellStyle name="Bad 4" xfId="13308" xr:uid="{00000000-0005-0000-0000-000076320000}"/>
    <cellStyle name="Bad 4 2" xfId="13309" xr:uid="{00000000-0005-0000-0000-000077320000}"/>
    <cellStyle name="Bad 4 3" xfId="13310" xr:uid="{00000000-0005-0000-0000-000078320000}"/>
    <cellStyle name="Bad 4 4" xfId="13311" xr:uid="{00000000-0005-0000-0000-000079320000}"/>
    <cellStyle name="Bad 4 5" xfId="13312" xr:uid="{00000000-0005-0000-0000-00007A320000}"/>
    <cellStyle name="Bad 5" xfId="13313" xr:uid="{00000000-0005-0000-0000-00007B320000}"/>
    <cellStyle name="Bad 5 2" xfId="13314" xr:uid="{00000000-0005-0000-0000-00007C320000}"/>
    <cellStyle name="Bad 5 3" xfId="13315" xr:uid="{00000000-0005-0000-0000-00007D320000}"/>
    <cellStyle name="Bad 5 4" xfId="13316" xr:uid="{00000000-0005-0000-0000-00007E320000}"/>
    <cellStyle name="Bad 6" xfId="13317" xr:uid="{00000000-0005-0000-0000-00007F320000}"/>
    <cellStyle name="Bad 6 2" xfId="13318" xr:uid="{00000000-0005-0000-0000-000080320000}"/>
    <cellStyle name="Bad 6 3" xfId="13319" xr:uid="{00000000-0005-0000-0000-000081320000}"/>
    <cellStyle name="Bad 7" xfId="13320" xr:uid="{00000000-0005-0000-0000-000082320000}"/>
    <cellStyle name="Bad 7 2" xfId="13321" xr:uid="{00000000-0005-0000-0000-000083320000}"/>
    <cellStyle name="Bad 8" xfId="13322" xr:uid="{00000000-0005-0000-0000-000084320000}"/>
    <cellStyle name="Bad 9" xfId="13323" xr:uid="{00000000-0005-0000-0000-000085320000}"/>
    <cellStyle name="basic" xfId="9" xr:uid="{00000000-0005-0000-0000-000086320000}"/>
    <cellStyle name="billion" xfId="13324" xr:uid="{00000000-0005-0000-0000-000087320000}"/>
    <cellStyle name="Calc Currency (0)" xfId="10" xr:uid="{00000000-0005-0000-0000-000088320000}"/>
    <cellStyle name="Calculation 10" xfId="13325" xr:uid="{00000000-0005-0000-0000-000089320000}"/>
    <cellStyle name="Calculation 11" xfId="13326" xr:uid="{00000000-0005-0000-0000-00008A320000}"/>
    <cellStyle name="Calculation 2" xfId="13327" xr:uid="{00000000-0005-0000-0000-00008B320000}"/>
    <cellStyle name="Calculation 2 10" xfId="13328" xr:uid="{00000000-0005-0000-0000-00008C320000}"/>
    <cellStyle name="Calculation 2 10 2" xfId="13329" xr:uid="{00000000-0005-0000-0000-00008D320000}"/>
    <cellStyle name="Calculation 2 11" xfId="13330" xr:uid="{00000000-0005-0000-0000-00008E320000}"/>
    <cellStyle name="Calculation 2 11 2" xfId="13331" xr:uid="{00000000-0005-0000-0000-00008F320000}"/>
    <cellStyle name="Calculation 2 12" xfId="13332" xr:uid="{00000000-0005-0000-0000-000090320000}"/>
    <cellStyle name="Calculation 2 12 2" xfId="13333" xr:uid="{00000000-0005-0000-0000-000091320000}"/>
    <cellStyle name="Calculation 2 13" xfId="13334" xr:uid="{00000000-0005-0000-0000-000092320000}"/>
    <cellStyle name="Calculation 2 13 2" xfId="13335" xr:uid="{00000000-0005-0000-0000-000093320000}"/>
    <cellStyle name="Calculation 2 14" xfId="13336" xr:uid="{00000000-0005-0000-0000-000094320000}"/>
    <cellStyle name="Calculation 2 15" xfId="13337" xr:uid="{00000000-0005-0000-0000-000095320000}"/>
    <cellStyle name="Calculation 2 16" xfId="13338" xr:uid="{00000000-0005-0000-0000-000096320000}"/>
    <cellStyle name="Calculation 2 2" xfId="13339" xr:uid="{00000000-0005-0000-0000-000097320000}"/>
    <cellStyle name="Calculation 2 2 10" xfId="13340" xr:uid="{00000000-0005-0000-0000-000098320000}"/>
    <cellStyle name="Calculation 2 2 11" xfId="13341" xr:uid="{00000000-0005-0000-0000-000099320000}"/>
    <cellStyle name="Calculation 2 2 2" xfId="13342" xr:uid="{00000000-0005-0000-0000-00009A320000}"/>
    <cellStyle name="Calculation 2 2 2 2" xfId="13343" xr:uid="{00000000-0005-0000-0000-00009B320000}"/>
    <cellStyle name="Calculation 2 2 2 2 2" xfId="13344" xr:uid="{00000000-0005-0000-0000-00009C320000}"/>
    <cellStyle name="Calculation 2 2 2 2 2 2" xfId="13345" xr:uid="{00000000-0005-0000-0000-00009D320000}"/>
    <cellStyle name="Calculation 2 2 2 2 3" xfId="13346" xr:uid="{00000000-0005-0000-0000-00009E320000}"/>
    <cellStyle name="Calculation 2 2 2 2 3 2" xfId="13347" xr:uid="{00000000-0005-0000-0000-00009F320000}"/>
    <cellStyle name="Calculation 2 2 2 2 4" xfId="13348" xr:uid="{00000000-0005-0000-0000-0000A0320000}"/>
    <cellStyle name="Calculation 2 2 2 2 4 2" xfId="13349" xr:uid="{00000000-0005-0000-0000-0000A1320000}"/>
    <cellStyle name="Calculation 2 2 2 2 5" xfId="13350" xr:uid="{00000000-0005-0000-0000-0000A2320000}"/>
    <cellStyle name="Calculation 2 2 2 3" xfId="13351" xr:uid="{00000000-0005-0000-0000-0000A3320000}"/>
    <cellStyle name="Calculation 2 2 2 3 2" xfId="13352" xr:uid="{00000000-0005-0000-0000-0000A4320000}"/>
    <cellStyle name="Calculation 2 2 2 3 2 2" xfId="13353" xr:uid="{00000000-0005-0000-0000-0000A5320000}"/>
    <cellStyle name="Calculation 2 2 2 3 3" xfId="13354" xr:uid="{00000000-0005-0000-0000-0000A6320000}"/>
    <cellStyle name="Calculation 2 2 2 3 3 2" xfId="13355" xr:uid="{00000000-0005-0000-0000-0000A7320000}"/>
    <cellStyle name="Calculation 2 2 2 3 4" xfId="13356" xr:uid="{00000000-0005-0000-0000-0000A8320000}"/>
    <cellStyle name="Calculation 2 2 2 4" xfId="13357" xr:uid="{00000000-0005-0000-0000-0000A9320000}"/>
    <cellStyle name="Calculation 2 2 2 4 2" xfId="13358" xr:uid="{00000000-0005-0000-0000-0000AA320000}"/>
    <cellStyle name="Calculation 2 2 2 5" xfId="13359" xr:uid="{00000000-0005-0000-0000-0000AB320000}"/>
    <cellStyle name="Calculation 2 2 2 5 2" xfId="13360" xr:uid="{00000000-0005-0000-0000-0000AC320000}"/>
    <cellStyle name="Calculation 2 2 2 6" xfId="13361" xr:uid="{00000000-0005-0000-0000-0000AD320000}"/>
    <cellStyle name="Calculation 2 2 2 6 2" xfId="13362" xr:uid="{00000000-0005-0000-0000-0000AE320000}"/>
    <cellStyle name="Calculation 2 2 2 7" xfId="13363" xr:uid="{00000000-0005-0000-0000-0000AF320000}"/>
    <cellStyle name="Calculation 2 2 2 8" xfId="13364" xr:uid="{00000000-0005-0000-0000-0000B0320000}"/>
    <cellStyle name="Calculation 2 2 2 9" xfId="13365" xr:uid="{00000000-0005-0000-0000-0000B1320000}"/>
    <cellStyle name="Calculation 2 2 3" xfId="13366" xr:uid="{00000000-0005-0000-0000-0000B2320000}"/>
    <cellStyle name="Calculation 2 2 3 2" xfId="13367" xr:uid="{00000000-0005-0000-0000-0000B3320000}"/>
    <cellStyle name="Calculation 2 2 3 2 2" xfId="13368" xr:uid="{00000000-0005-0000-0000-0000B4320000}"/>
    <cellStyle name="Calculation 2 2 3 3" xfId="13369" xr:uid="{00000000-0005-0000-0000-0000B5320000}"/>
    <cellStyle name="Calculation 2 2 3 3 2" xfId="13370" xr:uid="{00000000-0005-0000-0000-0000B6320000}"/>
    <cellStyle name="Calculation 2 2 3 4" xfId="13371" xr:uid="{00000000-0005-0000-0000-0000B7320000}"/>
    <cellStyle name="Calculation 2 2 3 4 2" xfId="13372" xr:uid="{00000000-0005-0000-0000-0000B8320000}"/>
    <cellStyle name="Calculation 2 2 4" xfId="13373" xr:uid="{00000000-0005-0000-0000-0000B9320000}"/>
    <cellStyle name="Calculation 2 2 4 2" xfId="13374" xr:uid="{00000000-0005-0000-0000-0000BA320000}"/>
    <cellStyle name="Calculation 2 2 4 2 2" xfId="13375" xr:uid="{00000000-0005-0000-0000-0000BB320000}"/>
    <cellStyle name="Calculation 2 2 4 3" xfId="13376" xr:uid="{00000000-0005-0000-0000-0000BC320000}"/>
    <cellStyle name="Calculation 2 2 4 3 2" xfId="13377" xr:uid="{00000000-0005-0000-0000-0000BD320000}"/>
    <cellStyle name="Calculation 2 2 4 4" xfId="13378" xr:uid="{00000000-0005-0000-0000-0000BE320000}"/>
    <cellStyle name="Calculation 2 2 4 4 2" xfId="13379" xr:uid="{00000000-0005-0000-0000-0000BF320000}"/>
    <cellStyle name="Calculation 2 2 4 5" xfId="13380" xr:uid="{00000000-0005-0000-0000-0000C0320000}"/>
    <cellStyle name="Calculation 2 2 5" xfId="13381" xr:uid="{00000000-0005-0000-0000-0000C1320000}"/>
    <cellStyle name="Calculation 2 2 5 2" xfId="13382" xr:uid="{00000000-0005-0000-0000-0000C2320000}"/>
    <cellStyle name="Calculation 2 2 5 2 2" xfId="13383" xr:uid="{00000000-0005-0000-0000-0000C3320000}"/>
    <cellStyle name="Calculation 2 2 5 3" xfId="13384" xr:uid="{00000000-0005-0000-0000-0000C4320000}"/>
    <cellStyle name="Calculation 2 2 5 3 2" xfId="13385" xr:uid="{00000000-0005-0000-0000-0000C5320000}"/>
    <cellStyle name="Calculation 2 2 5 4" xfId="13386" xr:uid="{00000000-0005-0000-0000-0000C6320000}"/>
    <cellStyle name="Calculation 2 2 6" xfId="13387" xr:uid="{00000000-0005-0000-0000-0000C7320000}"/>
    <cellStyle name="Calculation 2 2 6 2" xfId="13388" xr:uid="{00000000-0005-0000-0000-0000C8320000}"/>
    <cellStyle name="Calculation 2 2 7" xfId="13389" xr:uid="{00000000-0005-0000-0000-0000C9320000}"/>
    <cellStyle name="Calculation 2 2 7 2" xfId="13390" xr:uid="{00000000-0005-0000-0000-0000CA320000}"/>
    <cellStyle name="Calculation 2 2 8" xfId="13391" xr:uid="{00000000-0005-0000-0000-0000CB320000}"/>
    <cellStyle name="Calculation 2 2 8 2" xfId="13392" xr:uid="{00000000-0005-0000-0000-0000CC320000}"/>
    <cellStyle name="Calculation 2 2 9" xfId="13393" xr:uid="{00000000-0005-0000-0000-0000CD320000}"/>
    <cellStyle name="Calculation 2 2 9 2" xfId="13394" xr:uid="{00000000-0005-0000-0000-0000CE320000}"/>
    <cellStyle name="Calculation 2 3" xfId="13395" xr:uid="{00000000-0005-0000-0000-0000CF320000}"/>
    <cellStyle name="Calculation 2 3 2" xfId="13396" xr:uid="{00000000-0005-0000-0000-0000D0320000}"/>
    <cellStyle name="Calculation 2 3 2 2" xfId="13397" xr:uid="{00000000-0005-0000-0000-0000D1320000}"/>
    <cellStyle name="Calculation 2 3 2 2 2" xfId="13398" xr:uid="{00000000-0005-0000-0000-0000D2320000}"/>
    <cellStyle name="Calculation 2 3 2 3" xfId="13399" xr:uid="{00000000-0005-0000-0000-0000D3320000}"/>
    <cellStyle name="Calculation 2 3 2 3 2" xfId="13400" xr:uid="{00000000-0005-0000-0000-0000D4320000}"/>
    <cellStyle name="Calculation 2 3 2 4" xfId="13401" xr:uid="{00000000-0005-0000-0000-0000D5320000}"/>
    <cellStyle name="Calculation 2 3 2 4 2" xfId="13402" xr:uid="{00000000-0005-0000-0000-0000D6320000}"/>
    <cellStyle name="Calculation 2 3 2 5" xfId="13403" xr:uid="{00000000-0005-0000-0000-0000D7320000}"/>
    <cellStyle name="Calculation 2 3 3" xfId="13404" xr:uid="{00000000-0005-0000-0000-0000D8320000}"/>
    <cellStyle name="Calculation 2 3 3 2" xfId="13405" xr:uid="{00000000-0005-0000-0000-0000D9320000}"/>
    <cellStyle name="Calculation 2 3 3 2 2" xfId="13406" xr:uid="{00000000-0005-0000-0000-0000DA320000}"/>
    <cellStyle name="Calculation 2 3 3 3" xfId="13407" xr:uid="{00000000-0005-0000-0000-0000DB320000}"/>
    <cellStyle name="Calculation 2 3 3 3 2" xfId="13408" xr:uid="{00000000-0005-0000-0000-0000DC320000}"/>
    <cellStyle name="Calculation 2 3 3 4" xfId="13409" xr:uid="{00000000-0005-0000-0000-0000DD320000}"/>
    <cellStyle name="Calculation 2 3 3 4 2" xfId="13410" xr:uid="{00000000-0005-0000-0000-0000DE320000}"/>
    <cellStyle name="Calculation 2 3 4" xfId="13411" xr:uid="{00000000-0005-0000-0000-0000DF320000}"/>
    <cellStyle name="Calculation 2 3 4 2" xfId="13412" xr:uid="{00000000-0005-0000-0000-0000E0320000}"/>
    <cellStyle name="Calculation 2 3 5" xfId="13413" xr:uid="{00000000-0005-0000-0000-0000E1320000}"/>
    <cellStyle name="Calculation 2 3 5 2" xfId="13414" xr:uid="{00000000-0005-0000-0000-0000E2320000}"/>
    <cellStyle name="Calculation 2 3 6" xfId="13415" xr:uid="{00000000-0005-0000-0000-0000E3320000}"/>
    <cellStyle name="Calculation 2 3 6 2" xfId="13416" xr:uid="{00000000-0005-0000-0000-0000E4320000}"/>
    <cellStyle name="Calculation 2 3 7" xfId="13417" xr:uid="{00000000-0005-0000-0000-0000E5320000}"/>
    <cellStyle name="Calculation 2 3 8" xfId="13418" xr:uid="{00000000-0005-0000-0000-0000E6320000}"/>
    <cellStyle name="Calculation 2 3 9" xfId="13419" xr:uid="{00000000-0005-0000-0000-0000E7320000}"/>
    <cellStyle name="Calculation 2 4" xfId="13420" xr:uid="{00000000-0005-0000-0000-0000E8320000}"/>
    <cellStyle name="Calculation 2 4 2" xfId="13421" xr:uid="{00000000-0005-0000-0000-0000E9320000}"/>
    <cellStyle name="Calculation 2 4 3" xfId="13422" xr:uid="{00000000-0005-0000-0000-0000EA320000}"/>
    <cellStyle name="Calculation 2 4 3 2" xfId="13423" xr:uid="{00000000-0005-0000-0000-0000EB320000}"/>
    <cellStyle name="Calculation 2 4 4" xfId="13424" xr:uid="{00000000-0005-0000-0000-0000EC320000}"/>
    <cellStyle name="Calculation 2 4 4 2" xfId="13425" xr:uid="{00000000-0005-0000-0000-0000ED320000}"/>
    <cellStyle name="Calculation 2 4 5" xfId="13426" xr:uid="{00000000-0005-0000-0000-0000EE320000}"/>
    <cellStyle name="Calculation 2 4 5 2" xfId="13427" xr:uid="{00000000-0005-0000-0000-0000EF320000}"/>
    <cellStyle name="Calculation 2 4 6" xfId="13428" xr:uid="{00000000-0005-0000-0000-0000F0320000}"/>
    <cellStyle name="Calculation 2 4 7" xfId="13429" xr:uid="{00000000-0005-0000-0000-0000F1320000}"/>
    <cellStyle name="Calculation 2 5" xfId="13430" xr:uid="{00000000-0005-0000-0000-0000F2320000}"/>
    <cellStyle name="Calculation 2 5 2" xfId="13431" xr:uid="{00000000-0005-0000-0000-0000F3320000}"/>
    <cellStyle name="Calculation 2 5 2 2" xfId="13432" xr:uid="{00000000-0005-0000-0000-0000F4320000}"/>
    <cellStyle name="Calculation 2 5 3" xfId="13433" xr:uid="{00000000-0005-0000-0000-0000F5320000}"/>
    <cellStyle name="Calculation 2 5 3 2" xfId="13434" xr:uid="{00000000-0005-0000-0000-0000F6320000}"/>
    <cellStyle name="Calculation 2 5 4" xfId="13435" xr:uid="{00000000-0005-0000-0000-0000F7320000}"/>
    <cellStyle name="Calculation 2 5 4 2" xfId="13436" xr:uid="{00000000-0005-0000-0000-0000F8320000}"/>
    <cellStyle name="Calculation 2 5 5" xfId="13437" xr:uid="{00000000-0005-0000-0000-0000F9320000}"/>
    <cellStyle name="Calculation 2 5 5 2" xfId="13438" xr:uid="{00000000-0005-0000-0000-0000FA320000}"/>
    <cellStyle name="Calculation 2 5 6" xfId="13439" xr:uid="{00000000-0005-0000-0000-0000FB320000}"/>
    <cellStyle name="Calculation 2 6" xfId="13440" xr:uid="{00000000-0005-0000-0000-0000FC320000}"/>
    <cellStyle name="Calculation 2 6 2" xfId="13441" xr:uid="{00000000-0005-0000-0000-0000FD320000}"/>
    <cellStyle name="Calculation 2 6 3" xfId="13442" xr:uid="{00000000-0005-0000-0000-0000FE320000}"/>
    <cellStyle name="Calculation 2 6 3 2" xfId="13443" xr:uid="{00000000-0005-0000-0000-0000FF320000}"/>
    <cellStyle name="Calculation 2 6 4" xfId="13444" xr:uid="{00000000-0005-0000-0000-000000330000}"/>
    <cellStyle name="Calculation 2 6 4 2" xfId="13445" xr:uid="{00000000-0005-0000-0000-000001330000}"/>
    <cellStyle name="Calculation 2 6 5" xfId="13446" xr:uid="{00000000-0005-0000-0000-000002330000}"/>
    <cellStyle name="Calculation 2 6 5 2" xfId="13447" xr:uid="{00000000-0005-0000-0000-000003330000}"/>
    <cellStyle name="Calculation 2 7" xfId="13448" xr:uid="{00000000-0005-0000-0000-000004330000}"/>
    <cellStyle name="Calculation 2 7 2" xfId="13449" xr:uid="{00000000-0005-0000-0000-000005330000}"/>
    <cellStyle name="Calculation 2 7 2 2" xfId="13450" xr:uid="{00000000-0005-0000-0000-000006330000}"/>
    <cellStyle name="Calculation 2 8" xfId="13451" xr:uid="{00000000-0005-0000-0000-000007330000}"/>
    <cellStyle name="Calculation 2 8 2" xfId="13452" xr:uid="{00000000-0005-0000-0000-000008330000}"/>
    <cellStyle name="Calculation 2 9" xfId="13453" xr:uid="{00000000-0005-0000-0000-000009330000}"/>
    <cellStyle name="Calculation 2 9 2" xfId="13454" xr:uid="{00000000-0005-0000-0000-00000A330000}"/>
    <cellStyle name="Calculation 3" xfId="13455" xr:uid="{00000000-0005-0000-0000-00000B330000}"/>
    <cellStyle name="Calculation 3 10" xfId="13456" xr:uid="{00000000-0005-0000-0000-00000C330000}"/>
    <cellStyle name="Calculation 3 11" xfId="13457" xr:uid="{00000000-0005-0000-0000-00000D330000}"/>
    <cellStyle name="Calculation 3 2" xfId="13458" xr:uid="{00000000-0005-0000-0000-00000E330000}"/>
    <cellStyle name="Calculation 3 2 2" xfId="13459" xr:uid="{00000000-0005-0000-0000-00000F330000}"/>
    <cellStyle name="Calculation 3 2 2 2" xfId="13460" xr:uid="{00000000-0005-0000-0000-000010330000}"/>
    <cellStyle name="Calculation 3 2 2 2 2" xfId="13461" xr:uid="{00000000-0005-0000-0000-000011330000}"/>
    <cellStyle name="Calculation 3 2 2 3" xfId="13462" xr:uid="{00000000-0005-0000-0000-000012330000}"/>
    <cellStyle name="Calculation 3 2 2 3 2" xfId="13463" xr:uid="{00000000-0005-0000-0000-000013330000}"/>
    <cellStyle name="Calculation 3 2 2 4" xfId="13464" xr:uid="{00000000-0005-0000-0000-000014330000}"/>
    <cellStyle name="Calculation 3 2 2 4 2" xfId="13465" xr:uid="{00000000-0005-0000-0000-000015330000}"/>
    <cellStyle name="Calculation 3 2 2 5" xfId="13466" xr:uid="{00000000-0005-0000-0000-000016330000}"/>
    <cellStyle name="Calculation 3 2 2 6" xfId="13467" xr:uid="{00000000-0005-0000-0000-000017330000}"/>
    <cellStyle name="Calculation 3 2 3" xfId="13468" xr:uid="{00000000-0005-0000-0000-000018330000}"/>
    <cellStyle name="Calculation 3 2 3 2" xfId="13469" xr:uid="{00000000-0005-0000-0000-000019330000}"/>
    <cellStyle name="Calculation 3 2 3 3" xfId="13470" xr:uid="{00000000-0005-0000-0000-00001A330000}"/>
    <cellStyle name="Calculation 3 2 4" xfId="13471" xr:uid="{00000000-0005-0000-0000-00001B330000}"/>
    <cellStyle name="Calculation 3 2 4 2" xfId="13472" xr:uid="{00000000-0005-0000-0000-00001C330000}"/>
    <cellStyle name="Calculation 3 2 5" xfId="13473" xr:uid="{00000000-0005-0000-0000-00001D330000}"/>
    <cellStyle name="Calculation 3 2 5 2" xfId="13474" xr:uid="{00000000-0005-0000-0000-00001E330000}"/>
    <cellStyle name="Calculation 3 2 6" xfId="13475" xr:uid="{00000000-0005-0000-0000-00001F330000}"/>
    <cellStyle name="Calculation 3 2 6 2" xfId="13476" xr:uid="{00000000-0005-0000-0000-000020330000}"/>
    <cellStyle name="Calculation 3 2 7" xfId="13477" xr:uid="{00000000-0005-0000-0000-000021330000}"/>
    <cellStyle name="Calculation 3 2 7 2" xfId="13478" xr:uid="{00000000-0005-0000-0000-000022330000}"/>
    <cellStyle name="Calculation 3 2 8" xfId="13479" xr:uid="{00000000-0005-0000-0000-000023330000}"/>
    <cellStyle name="Calculation 3 2 9" xfId="13480" xr:uid="{00000000-0005-0000-0000-000024330000}"/>
    <cellStyle name="Calculation 3 3" xfId="13481" xr:uid="{00000000-0005-0000-0000-000025330000}"/>
    <cellStyle name="Calculation 3 3 2" xfId="13482" xr:uid="{00000000-0005-0000-0000-000026330000}"/>
    <cellStyle name="Calculation 3 3 2 2" xfId="13483" xr:uid="{00000000-0005-0000-0000-000027330000}"/>
    <cellStyle name="Calculation 3 3 3" xfId="13484" xr:uid="{00000000-0005-0000-0000-000028330000}"/>
    <cellStyle name="Calculation 3 3 3 2" xfId="13485" xr:uid="{00000000-0005-0000-0000-000029330000}"/>
    <cellStyle name="Calculation 3 3 4" xfId="13486" xr:uid="{00000000-0005-0000-0000-00002A330000}"/>
    <cellStyle name="Calculation 3 3 4 2" xfId="13487" xr:uid="{00000000-0005-0000-0000-00002B330000}"/>
    <cellStyle name="Calculation 3 3 5" xfId="13488" xr:uid="{00000000-0005-0000-0000-00002C330000}"/>
    <cellStyle name="Calculation 3 3 5 2" xfId="13489" xr:uid="{00000000-0005-0000-0000-00002D330000}"/>
    <cellStyle name="Calculation 3 3 6" xfId="13490" xr:uid="{00000000-0005-0000-0000-00002E330000}"/>
    <cellStyle name="Calculation 3 3 7" xfId="13491" xr:uid="{00000000-0005-0000-0000-00002F330000}"/>
    <cellStyle name="Calculation 3 3 8" xfId="13492" xr:uid="{00000000-0005-0000-0000-000030330000}"/>
    <cellStyle name="Calculation 3 4" xfId="13493" xr:uid="{00000000-0005-0000-0000-000031330000}"/>
    <cellStyle name="Calculation 3 4 2" xfId="13494" xr:uid="{00000000-0005-0000-0000-000032330000}"/>
    <cellStyle name="Calculation 3 4 2 2" xfId="13495" xr:uid="{00000000-0005-0000-0000-000033330000}"/>
    <cellStyle name="Calculation 3 4 3" xfId="13496" xr:uid="{00000000-0005-0000-0000-000034330000}"/>
    <cellStyle name="Calculation 3 4 3 2" xfId="13497" xr:uid="{00000000-0005-0000-0000-000035330000}"/>
    <cellStyle name="Calculation 3 4 4" xfId="13498" xr:uid="{00000000-0005-0000-0000-000036330000}"/>
    <cellStyle name="Calculation 3 4 4 2" xfId="13499" xr:uid="{00000000-0005-0000-0000-000037330000}"/>
    <cellStyle name="Calculation 3 4 5" xfId="13500" xr:uid="{00000000-0005-0000-0000-000038330000}"/>
    <cellStyle name="Calculation 3 4 6" xfId="13501" xr:uid="{00000000-0005-0000-0000-000039330000}"/>
    <cellStyle name="Calculation 3 5" xfId="13502" xr:uid="{00000000-0005-0000-0000-00003A330000}"/>
    <cellStyle name="Calculation 3 5 2" xfId="13503" xr:uid="{00000000-0005-0000-0000-00003B330000}"/>
    <cellStyle name="Calculation 3 5 2 2" xfId="13504" xr:uid="{00000000-0005-0000-0000-00003C330000}"/>
    <cellStyle name="Calculation 3 5 3" xfId="13505" xr:uid="{00000000-0005-0000-0000-00003D330000}"/>
    <cellStyle name="Calculation 3 5 3 2" xfId="13506" xr:uid="{00000000-0005-0000-0000-00003E330000}"/>
    <cellStyle name="Calculation 3 5 4" xfId="13507" xr:uid="{00000000-0005-0000-0000-00003F330000}"/>
    <cellStyle name="Calculation 3 5 4 2" xfId="13508" xr:uid="{00000000-0005-0000-0000-000040330000}"/>
    <cellStyle name="Calculation 3 5 5" xfId="13509" xr:uid="{00000000-0005-0000-0000-000041330000}"/>
    <cellStyle name="Calculation 3 5 6" xfId="13510" xr:uid="{00000000-0005-0000-0000-000042330000}"/>
    <cellStyle name="Calculation 3 6" xfId="13511" xr:uid="{00000000-0005-0000-0000-000043330000}"/>
    <cellStyle name="Calculation 3 6 2" xfId="13512" xr:uid="{00000000-0005-0000-0000-000044330000}"/>
    <cellStyle name="Calculation 3 7" xfId="13513" xr:uid="{00000000-0005-0000-0000-000045330000}"/>
    <cellStyle name="Calculation 3 7 2" xfId="13514" xr:uid="{00000000-0005-0000-0000-000046330000}"/>
    <cellStyle name="Calculation 3 8" xfId="13515" xr:uid="{00000000-0005-0000-0000-000047330000}"/>
    <cellStyle name="Calculation 3 8 2" xfId="13516" xr:uid="{00000000-0005-0000-0000-000048330000}"/>
    <cellStyle name="Calculation 3 9" xfId="13517" xr:uid="{00000000-0005-0000-0000-000049330000}"/>
    <cellStyle name="Calculation 3 9 2" xfId="13518" xr:uid="{00000000-0005-0000-0000-00004A330000}"/>
    <cellStyle name="Calculation 4" xfId="13519" xr:uid="{00000000-0005-0000-0000-00004B330000}"/>
    <cellStyle name="Calculation 4 10" xfId="13520" xr:uid="{00000000-0005-0000-0000-00004C330000}"/>
    <cellStyle name="Calculation 4 2" xfId="13521" xr:uid="{00000000-0005-0000-0000-00004D330000}"/>
    <cellStyle name="Calculation 4 2 2" xfId="13522" xr:uid="{00000000-0005-0000-0000-00004E330000}"/>
    <cellStyle name="Calculation 4 2 2 2" xfId="13523" xr:uid="{00000000-0005-0000-0000-00004F330000}"/>
    <cellStyle name="Calculation 4 2 2 3" xfId="13524" xr:uid="{00000000-0005-0000-0000-000050330000}"/>
    <cellStyle name="Calculation 4 2 3" xfId="13525" xr:uid="{00000000-0005-0000-0000-000051330000}"/>
    <cellStyle name="Calculation 4 2 3 2" xfId="13526" xr:uid="{00000000-0005-0000-0000-000052330000}"/>
    <cellStyle name="Calculation 4 2 3 3" xfId="13527" xr:uid="{00000000-0005-0000-0000-000053330000}"/>
    <cellStyle name="Calculation 4 2 4" xfId="13528" xr:uid="{00000000-0005-0000-0000-000054330000}"/>
    <cellStyle name="Calculation 4 2 5" xfId="13529" xr:uid="{00000000-0005-0000-0000-000055330000}"/>
    <cellStyle name="Calculation 4 3" xfId="13530" xr:uid="{00000000-0005-0000-0000-000056330000}"/>
    <cellStyle name="Calculation 4 3 2" xfId="13531" xr:uid="{00000000-0005-0000-0000-000057330000}"/>
    <cellStyle name="Calculation 4 3 3" xfId="13532" xr:uid="{00000000-0005-0000-0000-000058330000}"/>
    <cellStyle name="Calculation 4 4" xfId="13533" xr:uid="{00000000-0005-0000-0000-000059330000}"/>
    <cellStyle name="Calculation 4 4 2" xfId="13534" xr:uid="{00000000-0005-0000-0000-00005A330000}"/>
    <cellStyle name="Calculation 4 4 3" xfId="13535" xr:uid="{00000000-0005-0000-0000-00005B330000}"/>
    <cellStyle name="Calculation 4 5" xfId="13536" xr:uid="{00000000-0005-0000-0000-00005C330000}"/>
    <cellStyle name="Calculation 4 5 2" xfId="13537" xr:uid="{00000000-0005-0000-0000-00005D330000}"/>
    <cellStyle name="Calculation 4 6" xfId="13538" xr:uid="{00000000-0005-0000-0000-00005E330000}"/>
    <cellStyle name="Calculation 4 6 2" xfId="13539" xr:uid="{00000000-0005-0000-0000-00005F330000}"/>
    <cellStyle name="Calculation 4 7" xfId="13540" xr:uid="{00000000-0005-0000-0000-000060330000}"/>
    <cellStyle name="Calculation 4 7 2" xfId="13541" xr:uid="{00000000-0005-0000-0000-000061330000}"/>
    <cellStyle name="Calculation 4 8" xfId="13542" xr:uid="{00000000-0005-0000-0000-000062330000}"/>
    <cellStyle name="Calculation 4 9" xfId="13543" xr:uid="{00000000-0005-0000-0000-000063330000}"/>
    <cellStyle name="Calculation 5" xfId="13544" xr:uid="{00000000-0005-0000-0000-000064330000}"/>
    <cellStyle name="Calculation 5 2" xfId="13545" xr:uid="{00000000-0005-0000-0000-000065330000}"/>
    <cellStyle name="Calculation 5 2 2" xfId="13546" xr:uid="{00000000-0005-0000-0000-000066330000}"/>
    <cellStyle name="Calculation 5 2 2 2" xfId="13547" xr:uid="{00000000-0005-0000-0000-000067330000}"/>
    <cellStyle name="Calculation 5 2 2 3" xfId="13548" xr:uid="{00000000-0005-0000-0000-000068330000}"/>
    <cellStyle name="Calculation 5 2 3" xfId="13549" xr:uid="{00000000-0005-0000-0000-000069330000}"/>
    <cellStyle name="Calculation 5 2 3 2" xfId="13550" xr:uid="{00000000-0005-0000-0000-00006A330000}"/>
    <cellStyle name="Calculation 5 2 3 3" xfId="13551" xr:uid="{00000000-0005-0000-0000-00006B330000}"/>
    <cellStyle name="Calculation 5 2 4" xfId="13552" xr:uid="{00000000-0005-0000-0000-00006C330000}"/>
    <cellStyle name="Calculation 5 2 5" xfId="13553" xr:uid="{00000000-0005-0000-0000-00006D330000}"/>
    <cellStyle name="Calculation 5 3" xfId="13554" xr:uid="{00000000-0005-0000-0000-00006E330000}"/>
    <cellStyle name="Calculation 5 3 2" xfId="13555" xr:uid="{00000000-0005-0000-0000-00006F330000}"/>
    <cellStyle name="Calculation 5 3 3" xfId="13556" xr:uid="{00000000-0005-0000-0000-000070330000}"/>
    <cellStyle name="Calculation 5 4" xfId="13557" xr:uid="{00000000-0005-0000-0000-000071330000}"/>
    <cellStyle name="Calculation 5 4 2" xfId="13558" xr:uid="{00000000-0005-0000-0000-000072330000}"/>
    <cellStyle name="Calculation 5 4 3" xfId="13559" xr:uid="{00000000-0005-0000-0000-000073330000}"/>
    <cellStyle name="Calculation 5 5" xfId="13560" xr:uid="{00000000-0005-0000-0000-000074330000}"/>
    <cellStyle name="Calculation 5 6" xfId="13561" xr:uid="{00000000-0005-0000-0000-000075330000}"/>
    <cellStyle name="Calculation 5 7" xfId="13562" xr:uid="{00000000-0005-0000-0000-000076330000}"/>
    <cellStyle name="Calculation 5 8" xfId="13563" xr:uid="{00000000-0005-0000-0000-000077330000}"/>
    <cellStyle name="Calculation 5 9" xfId="13564" xr:uid="{00000000-0005-0000-0000-000078330000}"/>
    <cellStyle name="Calculation 6" xfId="13565" xr:uid="{00000000-0005-0000-0000-000079330000}"/>
    <cellStyle name="Calculation 6 2" xfId="13566" xr:uid="{00000000-0005-0000-0000-00007A330000}"/>
    <cellStyle name="Calculation 6 2 2" xfId="13567" xr:uid="{00000000-0005-0000-0000-00007B330000}"/>
    <cellStyle name="Calculation 6 2 2 2" xfId="13568" xr:uid="{00000000-0005-0000-0000-00007C330000}"/>
    <cellStyle name="Calculation 6 2 2 3" xfId="13569" xr:uid="{00000000-0005-0000-0000-00007D330000}"/>
    <cellStyle name="Calculation 6 2 3" xfId="13570" xr:uid="{00000000-0005-0000-0000-00007E330000}"/>
    <cellStyle name="Calculation 6 2 3 2" xfId="13571" xr:uid="{00000000-0005-0000-0000-00007F330000}"/>
    <cellStyle name="Calculation 6 2 3 3" xfId="13572" xr:uid="{00000000-0005-0000-0000-000080330000}"/>
    <cellStyle name="Calculation 6 2 4" xfId="13573" xr:uid="{00000000-0005-0000-0000-000081330000}"/>
    <cellStyle name="Calculation 6 2 5" xfId="13574" xr:uid="{00000000-0005-0000-0000-000082330000}"/>
    <cellStyle name="Calculation 6 3" xfId="13575" xr:uid="{00000000-0005-0000-0000-000083330000}"/>
    <cellStyle name="Calculation 6 3 2" xfId="13576" xr:uid="{00000000-0005-0000-0000-000084330000}"/>
    <cellStyle name="Calculation 6 3 3" xfId="13577" xr:uid="{00000000-0005-0000-0000-000085330000}"/>
    <cellStyle name="Calculation 6 4" xfId="13578" xr:uid="{00000000-0005-0000-0000-000086330000}"/>
    <cellStyle name="Calculation 6 4 2" xfId="13579" xr:uid="{00000000-0005-0000-0000-000087330000}"/>
    <cellStyle name="Calculation 6 4 3" xfId="13580" xr:uid="{00000000-0005-0000-0000-000088330000}"/>
    <cellStyle name="Calculation 6 5" xfId="13581" xr:uid="{00000000-0005-0000-0000-000089330000}"/>
    <cellStyle name="Calculation 6 5 2" xfId="13582" xr:uid="{00000000-0005-0000-0000-00008A330000}"/>
    <cellStyle name="Calculation 6 6" xfId="13583" xr:uid="{00000000-0005-0000-0000-00008B330000}"/>
    <cellStyle name="Calculation 6 7" xfId="13584" xr:uid="{00000000-0005-0000-0000-00008C330000}"/>
    <cellStyle name="Calculation 6 8" xfId="13585" xr:uid="{00000000-0005-0000-0000-00008D330000}"/>
    <cellStyle name="Calculation 6 9" xfId="13586" xr:uid="{00000000-0005-0000-0000-00008E330000}"/>
    <cellStyle name="Calculation 7" xfId="13587" xr:uid="{00000000-0005-0000-0000-00008F330000}"/>
    <cellStyle name="Calculation 7 2" xfId="13588" xr:uid="{00000000-0005-0000-0000-000090330000}"/>
    <cellStyle name="Calculation 7 2 2" xfId="13589" xr:uid="{00000000-0005-0000-0000-000091330000}"/>
    <cellStyle name="Calculation 7 2 2 2" xfId="13590" xr:uid="{00000000-0005-0000-0000-000092330000}"/>
    <cellStyle name="Calculation 7 2 2 3" xfId="13591" xr:uid="{00000000-0005-0000-0000-000093330000}"/>
    <cellStyle name="Calculation 7 2 3" xfId="13592" xr:uid="{00000000-0005-0000-0000-000094330000}"/>
    <cellStyle name="Calculation 7 2 3 2" xfId="13593" xr:uid="{00000000-0005-0000-0000-000095330000}"/>
    <cellStyle name="Calculation 7 2 3 3" xfId="13594" xr:uid="{00000000-0005-0000-0000-000096330000}"/>
    <cellStyle name="Calculation 7 2 4" xfId="13595" xr:uid="{00000000-0005-0000-0000-000097330000}"/>
    <cellStyle name="Calculation 7 2 5" xfId="13596" xr:uid="{00000000-0005-0000-0000-000098330000}"/>
    <cellStyle name="Calculation 7 3" xfId="13597" xr:uid="{00000000-0005-0000-0000-000099330000}"/>
    <cellStyle name="Calculation 7 3 2" xfId="13598" xr:uid="{00000000-0005-0000-0000-00009A330000}"/>
    <cellStyle name="Calculation 7 3 3" xfId="13599" xr:uid="{00000000-0005-0000-0000-00009B330000}"/>
    <cellStyle name="Calculation 7 4" xfId="13600" xr:uid="{00000000-0005-0000-0000-00009C330000}"/>
    <cellStyle name="Calculation 7 4 2" xfId="13601" xr:uid="{00000000-0005-0000-0000-00009D330000}"/>
    <cellStyle name="Calculation 7 4 3" xfId="13602" xr:uid="{00000000-0005-0000-0000-00009E330000}"/>
    <cellStyle name="Calculation 7 5" xfId="13603" xr:uid="{00000000-0005-0000-0000-00009F330000}"/>
    <cellStyle name="Calculation 7 6" xfId="13604" xr:uid="{00000000-0005-0000-0000-0000A0330000}"/>
    <cellStyle name="Calculation 7 7" xfId="13605" xr:uid="{00000000-0005-0000-0000-0000A1330000}"/>
    <cellStyle name="Calculation 7 8" xfId="13606" xr:uid="{00000000-0005-0000-0000-0000A2330000}"/>
    <cellStyle name="Calculation 7 9" xfId="13607" xr:uid="{00000000-0005-0000-0000-0000A3330000}"/>
    <cellStyle name="Calculation 8" xfId="13608" xr:uid="{00000000-0005-0000-0000-0000A4330000}"/>
    <cellStyle name="Calculation 9" xfId="13609" xr:uid="{00000000-0005-0000-0000-0000A5330000}"/>
    <cellStyle name="Check Cell 10" xfId="13610" xr:uid="{00000000-0005-0000-0000-0000A6330000}"/>
    <cellStyle name="Check Cell 2" xfId="13611" xr:uid="{00000000-0005-0000-0000-0000A7330000}"/>
    <cellStyle name="Check Cell 2 10" xfId="13612" xr:uid="{00000000-0005-0000-0000-0000A8330000}"/>
    <cellStyle name="Check Cell 2 11" xfId="13613" xr:uid="{00000000-0005-0000-0000-0000A9330000}"/>
    <cellStyle name="Check Cell 2 2" xfId="13614" xr:uid="{00000000-0005-0000-0000-0000AA330000}"/>
    <cellStyle name="Check Cell 2 2 2" xfId="13615" xr:uid="{00000000-0005-0000-0000-0000AB330000}"/>
    <cellStyle name="Check Cell 2 2 2 2" xfId="13616" xr:uid="{00000000-0005-0000-0000-0000AC330000}"/>
    <cellStyle name="Check Cell 2 2 2 3" xfId="13617" xr:uid="{00000000-0005-0000-0000-0000AD330000}"/>
    <cellStyle name="Check Cell 2 2 2 4" xfId="13618" xr:uid="{00000000-0005-0000-0000-0000AE330000}"/>
    <cellStyle name="Check Cell 2 2 3" xfId="13619" xr:uid="{00000000-0005-0000-0000-0000AF330000}"/>
    <cellStyle name="Check Cell 2 2 4" xfId="13620" xr:uid="{00000000-0005-0000-0000-0000B0330000}"/>
    <cellStyle name="Check Cell 2 2 5" xfId="13621" xr:uid="{00000000-0005-0000-0000-0000B1330000}"/>
    <cellStyle name="Check Cell 2 2 6" xfId="13622" xr:uid="{00000000-0005-0000-0000-0000B2330000}"/>
    <cellStyle name="Check Cell 2 3" xfId="13623" xr:uid="{00000000-0005-0000-0000-0000B3330000}"/>
    <cellStyle name="Check Cell 2 3 2" xfId="13624" xr:uid="{00000000-0005-0000-0000-0000B4330000}"/>
    <cellStyle name="Check Cell 2 3 3" xfId="13625" xr:uid="{00000000-0005-0000-0000-0000B5330000}"/>
    <cellStyle name="Check Cell 2 3 4" xfId="13626" xr:uid="{00000000-0005-0000-0000-0000B6330000}"/>
    <cellStyle name="Check Cell 2 3 5" xfId="13627" xr:uid="{00000000-0005-0000-0000-0000B7330000}"/>
    <cellStyle name="Check Cell 2 4" xfId="13628" xr:uid="{00000000-0005-0000-0000-0000B8330000}"/>
    <cellStyle name="Check Cell 2 4 2" xfId="13629" xr:uid="{00000000-0005-0000-0000-0000B9330000}"/>
    <cellStyle name="Check Cell 2 4 3" xfId="13630" xr:uid="{00000000-0005-0000-0000-0000BA330000}"/>
    <cellStyle name="Check Cell 2 4 4" xfId="13631" xr:uid="{00000000-0005-0000-0000-0000BB330000}"/>
    <cellStyle name="Check Cell 2 5" xfId="13632" xr:uid="{00000000-0005-0000-0000-0000BC330000}"/>
    <cellStyle name="Check Cell 2 5 2" xfId="13633" xr:uid="{00000000-0005-0000-0000-0000BD330000}"/>
    <cellStyle name="Check Cell 2 6" xfId="13634" xr:uid="{00000000-0005-0000-0000-0000BE330000}"/>
    <cellStyle name="Check Cell 2 6 2" xfId="13635" xr:uid="{00000000-0005-0000-0000-0000BF330000}"/>
    <cellStyle name="Check Cell 2 7" xfId="13636" xr:uid="{00000000-0005-0000-0000-0000C0330000}"/>
    <cellStyle name="Check Cell 2 7 2" xfId="13637" xr:uid="{00000000-0005-0000-0000-0000C1330000}"/>
    <cellStyle name="Check Cell 2 8" xfId="13638" xr:uid="{00000000-0005-0000-0000-0000C2330000}"/>
    <cellStyle name="Check Cell 2 9" xfId="13639" xr:uid="{00000000-0005-0000-0000-0000C3330000}"/>
    <cellStyle name="Check Cell 3" xfId="13640" xr:uid="{00000000-0005-0000-0000-0000C4330000}"/>
    <cellStyle name="Check Cell 3 2" xfId="13641" xr:uid="{00000000-0005-0000-0000-0000C5330000}"/>
    <cellStyle name="Check Cell 3 2 2" xfId="13642" xr:uid="{00000000-0005-0000-0000-0000C6330000}"/>
    <cellStyle name="Check Cell 3 2 2 2" xfId="13643" xr:uid="{00000000-0005-0000-0000-0000C7330000}"/>
    <cellStyle name="Check Cell 3 2 3" xfId="13644" xr:uid="{00000000-0005-0000-0000-0000C8330000}"/>
    <cellStyle name="Check Cell 3 2 3 2" xfId="13645" xr:uid="{00000000-0005-0000-0000-0000C9330000}"/>
    <cellStyle name="Check Cell 3 2 4" xfId="13646" xr:uid="{00000000-0005-0000-0000-0000CA330000}"/>
    <cellStyle name="Check Cell 3 2 5" xfId="13647" xr:uid="{00000000-0005-0000-0000-0000CB330000}"/>
    <cellStyle name="Check Cell 3 3" xfId="13648" xr:uid="{00000000-0005-0000-0000-0000CC330000}"/>
    <cellStyle name="Check Cell 3 3 2" xfId="13649" xr:uid="{00000000-0005-0000-0000-0000CD330000}"/>
    <cellStyle name="Check Cell 3 3 3" xfId="13650" xr:uid="{00000000-0005-0000-0000-0000CE330000}"/>
    <cellStyle name="Check Cell 3 3 4" xfId="13651" xr:uid="{00000000-0005-0000-0000-0000CF330000}"/>
    <cellStyle name="Check Cell 3 4" xfId="13652" xr:uid="{00000000-0005-0000-0000-0000D0330000}"/>
    <cellStyle name="Check Cell 3 4 2" xfId="13653" xr:uid="{00000000-0005-0000-0000-0000D1330000}"/>
    <cellStyle name="Check Cell 3 5" xfId="13654" xr:uid="{00000000-0005-0000-0000-0000D2330000}"/>
    <cellStyle name="Check Cell 3 5 2" xfId="13655" xr:uid="{00000000-0005-0000-0000-0000D3330000}"/>
    <cellStyle name="Check Cell 3 6" xfId="13656" xr:uid="{00000000-0005-0000-0000-0000D4330000}"/>
    <cellStyle name="Check Cell 3 7" xfId="13657" xr:uid="{00000000-0005-0000-0000-0000D5330000}"/>
    <cellStyle name="Check Cell 4" xfId="13658" xr:uid="{00000000-0005-0000-0000-0000D6330000}"/>
    <cellStyle name="Check Cell 4 2" xfId="13659" xr:uid="{00000000-0005-0000-0000-0000D7330000}"/>
    <cellStyle name="Check Cell 4 3" xfId="13660" xr:uid="{00000000-0005-0000-0000-0000D8330000}"/>
    <cellStyle name="Check Cell 4 4" xfId="13661" xr:uid="{00000000-0005-0000-0000-0000D9330000}"/>
    <cellStyle name="Check Cell 4 5" xfId="13662" xr:uid="{00000000-0005-0000-0000-0000DA330000}"/>
    <cellStyle name="Check Cell 5" xfId="13663" xr:uid="{00000000-0005-0000-0000-0000DB330000}"/>
    <cellStyle name="Check Cell 5 2" xfId="13664" xr:uid="{00000000-0005-0000-0000-0000DC330000}"/>
    <cellStyle name="Check Cell 5 3" xfId="13665" xr:uid="{00000000-0005-0000-0000-0000DD330000}"/>
    <cellStyle name="Check Cell 5 4" xfId="13666" xr:uid="{00000000-0005-0000-0000-0000DE330000}"/>
    <cellStyle name="Check Cell 6" xfId="13667" xr:uid="{00000000-0005-0000-0000-0000DF330000}"/>
    <cellStyle name="Check Cell 6 2" xfId="13668" xr:uid="{00000000-0005-0000-0000-0000E0330000}"/>
    <cellStyle name="Check Cell 6 3" xfId="13669" xr:uid="{00000000-0005-0000-0000-0000E1330000}"/>
    <cellStyle name="Check Cell 7" xfId="13670" xr:uid="{00000000-0005-0000-0000-0000E2330000}"/>
    <cellStyle name="Check Cell 7 2" xfId="13671" xr:uid="{00000000-0005-0000-0000-0000E3330000}"/>
    <cellStyle name="Check Cell 8" xfId="13672" xr:uid="{00000000-0005-0000-0000-0000E4330000}"/>
    <cellStyle name="Check Cell 9" xfId="13673" xr:uid="{00000000-0005-0000-0000-0000E5330000}"/>
    <cellStyle name="City" xfId="11" xr:uid="{00000000-0005-0000-0000-0000E6330000}"/>
    <cellStyle name="City 2" xfId="122" xr:uid="{00000000-0005-0000-0000-0000E7330000}"/>
    <cellStyle name="City 3" xfId="13674" xr:uid="{00000000-0005-0000-0000-0000E8330000}"/>
    <cellStyle name="Comma" xfId="12" builtinId="3"/>
    <cellStyle name="Comma  - Style1" xfId="13" xr:uid="{00000000-0005-0000-0000-0000EA330000}"/>
    <cellStyle name="Comma  - Style1 2" xfId="123" xr:uid="{00000000-0005-0000-0000-0000EB330000}"/>
    <cellStyle name="Comma  - Style2" xfId="14" xr:uid="{00000000-0005-0000-0000-0000EC330000}"/>
    <cellStyle name="Comma  - Style2 2" xfId="124" xr:uid="{00000000-0005-0000-0000-0000ED330000}"/>
    <cellStyle name="Comma  - Style3" xfId="15" xr:uid="{00000000-0005-0000-0000-0000EE330000}"/>
    <cellStyle name="Comma  - Style3 2" xfId="125" xr:uid="{00000000-0005-0000-0000-0000EF330000}"/>
    <cellStyle name="Comma  - Style4" xfId="16" xr:uid="{00000000-0005-0000-0000-0000F0330000}"/>
    <cellStyle name="Comma  - Style4 2" xfId="126" xr:uid="{00000000-0005-0000-0000-0000F1330000}"/>
    <cellStyle name="Comma  - Style5" xfId="17" xr:uid="{00000000-0005-0000-0000-0000F2330000}"/>
    <cellStyle name="Comma  - Style5 2" xfId="127" xr:uid="{00000000-0005-0000-0000-0000F3330000}"/>
    <cellStyle name="Comma  - Style6" xfId="18" xr:uid="{00000000-0005-0000-0000-0000F4330000}"/>
    <cellStyle name="Comma  - Style6 2" xfId="128" xr:uid="{00000000-0005-0000-0000-0000F5330000}"/>
    <cellStyle name="Comma  - Style7" xfId="19" xr:uid="{00000000-0005-0000-0000-0000F6330000}"/>
    <cellStyle name="Comma  - Style7 2" xfId="129" xr:uid="{00000000-0005-0000-0000-0000F7330000}"/>
    <cellStyle name="Comma  - Style8" xfId="20" xr:uid="{00000000-0005-0000-0000-0000F8330000}"/>
    <cellStyle name="Comma  - Style8 2" xfId="130" xr:uid="{00000000-0005-0000-0000-0000F9330000}"/>
    <cellStyle name="Comma [0] 2" xfId="13675" xr:uid="{00000000-0005-0000-0000-0000FA330000}"/>
    <cellStyle name="Comma [0] 2 2" xfId="13676" xr:uid="{00000000-0005-0000-0000-0000FB330000}"/>
    <cellStyle name="Comma [0] 2 2 2" xfId="13677" xr:uid="{00000000-0005-0000-0000-0000FC330000}"/>
    <cellStyle name="Comma [0] 2 3" xfId="13678" xr:uid="{00000000-0005-0000-0000-0000FD330000}"/>
    <cellStyle name="Comma [0] 3" xfId="13679" xr:uid="{00000000-0005-0000-0000-0000FE330000}"/>
    <cellStyle name="Comma 10" xfId="131" xr:uid="{00000000-0005-0000-0000-0000FF330000}"/>
    <cellStyle name="Comma 10 2" xfId="132" xr:uid="{00000000-0005-0000-0000-000000340000}"/>
    <cellStyle name="Comma 10 2 2" xfId="13680" xr:uid="{00000000-0005-0000-0000-000001340000}"/>
    <cellStyle name="Comma 10 2 2 2" xfId="13681" xr:uid="{00000000-0005-0000-0000-000002340000}"/>
    <cellStyle name="Comma 10 2 3" xfId="13682" xr:uid="{00000000-0005-0000-0000-000003340000}"/>
    <cellStyle name="Comma 10 2 3 2" xfId="13683" xr:uid="{00000000-0005-0000-0000-000004340000}"/>
    <cellStyle name="Comma 10 2 4" xfId="399" xr:uid="{00000000-0005-0000-0000-000005340000}"/>
    <cellStyle name="Comma 10 2_2015 Annual Rpt" xfId="13684" xr:uid="{00000000-0005-0000-0000-000006340000}"/>
    <cellStyle name="Comma 10 3" xfId="13685" xr:uid="{00000000-0005-0000-0000-000007340000}"/>
    <cellStyle name="Comma 10 3 2" xfId="13686" xr:uid="{00000000-0005-0000-0000-000008340000}"/>
    <cellStyle name="Comma 10 4" xfId="13687" xr:uid="{00000000-0005-0000-0000-000009340000}"/>
    <cellStyle name="Comma 10 5" xfId="13688" xr:uid="{00000000-0005-0000-0000-00000A340000}"/>
    <cellStyle name="Comma 10 6" xfId="13689" xr:uid="{00000000-0005-0000-0000-00000B340000}"/>
    <cellStyle name="Comma 10_Dec monthly report" xfId="13690" xr:uid="{00000000-0005-0000-0000-00000C340000}"/>
    <cellStyle name="Comma 100" xfId="13691" xr:uid="{00000000-0005-0000-0000-00000D340000}"/>
    <cellStyle name="Comma 101" xfId="13692" xr:uid="{00000000-0005-0000-0000-00000E340000}"/>
    <cellStyle name="Comma 102" xfId="13693" xr:uid="{00000000-0005-0000-0000-00000F340000}"/>
    <cellStyle name="Comma 103" xfId="13694" xr:uid="{00000000-0005-0000-0000-000010340000}"/>
    <cellStyle name="Comma 104" xfId="13695" xr:uid="{00000000-0005-0000-0000-000011340000}"/>
    <cellStyle name="Comma 105" xfId="13696" xr:uid="{00000000-0005-0000-0000-000012340000}"/>
    <cellStyle name="Comma 106" xfId="13697" xr:uid="{00000000-0005-0000-0000-000013340000}"/>
    <cellStyle name="Comma 107" xfId="13698" xr:uid="{00000000-0005-0000-0000-000014340000}"/>
    <cellStyle name="Comma 108" xfId="13699" xr:uid="{00000000-0005-0000-0000-000015340000}"/>
    <cellStyle name="Comma 109" xfId="13700" xr:uid="{00000000-0005-0000-0000-000016340000}"/>
    <cellStyle name="Comma 11" xfId="133" xr:uid="{00000000-0005-0000-0000-000017340000}"/>
    <cellStyle name="Comma 11 2" xfId="134" xr:uid="{00000000-0005-0000-0000-000018340000}"/>
    <cellStyle name="Comma 11 2 2" xfId="13701" xr:uid="{00000000-0005-0000-0000-000019340000}"/>
    <cellStyle name="Comma 11 2 2 2" xfId="13702" xr:uid="{00000000-0005-0000-0000-00001A340000}"/>
    <cellStyle name="Comma 11 2 3" xfId="13703" xr:uid="{00000000-0005-0000-0000-00001B340000}"/>
    <cellStyle name="Comma 11 3" xfId="13704" xr:uid="{00000000-0005-0000-0000-00001C340000}"/>
    <cellStyle name="Comma 11 3 2" xfId="13705" xr:uid="{00000000-0005-0000-0000-00001D340000}"/>
    <cellStyle name="Comma 11 4" xfId="13706" xr:uid="{00000000-0005-0000-0000-00001E340000}"/>
    <cellStyle name="Comma 11 4 2" xfId="13707" xr:uid="{00000000-0005-0000-0000-00001F340000}"/>
    <cellStyle name="Comma 11 5" xfId="13708" xr:uid="{00000000-0005-0000-0000-000020340000}"/>
    <cellStyle name="Comma 11_Dec monthly report" xfId="13709" xr:uid="{00000000-0005-0000-0000-000021340000}"/>
    <cellStyle name="Comma 110" xfId="13710" xr:uid="{00000000-0005-0000-0000-000022340000}"/>
    <cellStyle name="Comma 111" xfId="13711" xr:uid="{00000000-0005-0000-0000-000023340000}"/>
    <cellStyle name="Comma 112" xfId="13712" xr:uid="{00000000-0005-0000-0000-000024340000}"/>
    <cellStyle name="Comma 113" xfId="13713" xr:uid="{00000000-0005-0000-0000-000025340000}"/>
    <cellStyle name="Comma 114" xfId="13714" xr:uid="{00000000-0005-0000-0000-000026340000}"/>
    <cellStyle name="Comma 115" xfId="13715" xr:uid="{00000000-0005-0000-0000-000027340000}"/>
    <cellStyle name="Comma 116" xfId="13716" xr:uid="{00000000-0005-0000-0000-000028340000}"/>
    <cellStyle name="Comma 117" xfId="13717" xr:uid="{00000000-0005-0000-0000-000029340000}"/>
    <cellStyle name="Comma 117 2 2" xfId="61204" xr:uid="{0E61C7DF-FB39-4A7E-929F-9F92E0CB18D8}"/>
    <cellStyle name="Comma 118" xfId="13718" xr:uid="{00000000-0005-0000-0000-00002A340000}"/>
    <cellStyle name="Comma 119" xfId="13719" xr:uid="{00000000-0005-0000-0000-00002B340000}"/>
    <cellStyle name="Comma 12" xfId="135" xr:uid="{00000000-0005-0000-0000-00002C340000}"/>
    <cellStyle name="Comma 12 2" xfId="136" xr:uid="{00000000-0005-0000-0000-00002D340000}"/>
    <cellStyle name="Comma 12 2 2" xfId="13720" xr:uid="{00000000-0005-0000-0000-00002E340000}"/>
    <cellStyle name="Comma 12 2 2 2" xfId="13721" xr:uid="{00000000-0005-0000-0000-00002F340000}"/>
    <cellStyle name="Comma 12 2 3" xfId="13722" xr:uid="{00000000-0005-0000-0000-000030340000}"/>
    <cellStyle name="Comma 12 2 3 2" xfId="13723" xr:uid="{00000000-0005-0000-0000-000031340000}"/>
    <cellStyle name="Comma 12 2_2015 Annual Rpt" xfId="13724" xr:uid="{00000000-0005-0000-0000-000032340000}"/>
    <cellStyle name="Comma 12 3" xfId="13725" xr:uid="{00000000-0005-0000-0000-000033340000}"/>
    <cellStyle name="Comma 12 3 2" xfId="13726" xr:uid="{00000000-0005-0000-0000-000034340000}"/>
    <cellStyle name="Comma 12 3 2 2" xfId="13727" xr:uid="{00000000-0005-0000-0000-000035340000}"/>
    <cellStyle name="Comma 12 3 3" xfId="13728" xr:uid="{00000000-0005-0000-0000-000036340000}"/>
    <cellStyle name="Comma 12 3 4" xfId="13729" xr:uid="{00000000-0005-0000-0000-000037340000}"/>
    <cellStyle name="Comma 12 4" xfId="13730" xr:uid="{00000000-0005-0000-0000-000038340000}"/>
    <cellStyle name="Comma 12 4 2" xfId="13731" xr:uid="{00000000-0005-0000-0000-000039340000}"/>
    <cellStyle name="Comma 12 5" xfId="13732" xr:uid="{00000000-0005-0000-0000-00003A340000}"/>
    <cellStyle name="Comma 12 5 2" xfId="13733" xr:uid="{00000000-0005-0000-0000-00003B340000}"/>
    <cellStyle name="Comma 12 6" xfId="13734" xr:uid="{00000000-0005-0000-0000-00003C340000}"/>
    <cellStyle name="Comma 12 7" xfId="13735" xr:uid="{00000000-0005-0000-0000-00003D340000}"/>
    <cellStyle name="Comma 12_Dec monthly report" xfId="13736" xr:uid="{00000000-0005-0000-0000-00003E340000}"/>
    <cellStyle name="Comma 120" xfId="13737" xr:uid="{00000000-0005-0000-0000-00003F340000}"/>
    <cellStyle name="Comma 121" xfId="13738" xr:uid="{00000000-0005-0000-0000-000040340000}"/>
    <cellStyle name="Comma 122" xfId="13739" xr:uid="{00000000-0005-0000-0000-000041340000}"/>
    <cellStyle name="Comma 123" xfId="13740" xr:uid="{00000000-0005-0000-0000-000042340000}"/>
    <cellStyle name="Comma 124" xfId="13741" xr:uid="{00000000-0005-0000-0000-000043340000}"/>
    <cellStyle name="Comma 125" xfId="13742" xr:uid="{00000000-0005-0000-0000-000044340000}"/>
    <cellStyle name="Comma 126" xfId="13743" xr:uid="{00000000-0005-0000-0000-000045340000}"/>
    <cellStyle name="Comma 127" xfId="13744" xr:uid="{00000000-0005-0000-0000-000046340000}"/>
    <cellStyle name="Comma 128" xfId="13745" xr:uid="{00000000-0005-0000-0000-000047340000}"/>
    <cellStyle name="Comma 129" xfId="13746" xr:uid="{00000000-0005-0000-0000-000048340000}"/>
    <cellStyle name="Comma 13" xfId="137" xr:uid="{00000000-0005-0000-0000-000049340000}"/>
    <cellStyle name="Comma 13 2" xfId="138" xr:uid="{00000000-0005-0000-0000-00004A340000}"/>
    <cellStyle name="Comma 13 2 2" xfId="13747" xr:uid="{00000000-0005-0000-0000-00004B340000}"/>
    <cellStyle name="Comma 13 2 2 2" xfId="13748" xr:uid="{00000000-0005-0000-0000-00004C340000}"/>
    <cellStyle name="Comma 13 3" xfId="13749" xr:uid="{00000000-0005-0000-0000-00004D340000}"/>
    <cellStyle name="Comma 13 3 2" xfId="13750" xr:uid="{00000000-0005-0000-0000-00004E340000}"/>
    <cellStyle name="Comma 13 4" xfId="13751" xr:uid="{00000000-0005-0000-0000-00004F340000}"/>
    <cellStyle name="Comma 13 5" xfId="13752" xr:uid="{00000000-0005-0000-0000-000050340000}"/>
    <cellStyle name="Comma 13 6" xfId="13753" xr:uid="{00000000-0005-0000-0000-000051340000}"/>
    <cellStyle name="Comma 13_Dec monthly report" xfId="13754" xr:uid="{00000000-0005-0000-0000-000052340000}"/>
    <cellStyle name="Comma 130" xfId="13755" xr:uid="{00000000-0005-0000-0000-000053340000}"/>
    <cellStyle name="Comma 131" xfId="13756" xr:uid="{00000000-0005-0000-0000-000054340000}"/>
    <cellStyle name="Comma 132" xfId="13757" xr:uid="{00000000-0005-0000-0000-000055340000}"/>
    <cellStyle name="Comma 133" xfId="13758" xr:uid="{00000000-0005-0000-0000-000056340000}"/>
    <cellStyle name="Comma 134" xfId="13759" xr:uid="{00000000-0005-0000-0000-000057340000}"/>
    <cellStyle name="Comma 135" xfId="13760" xr:uid="{00000000-0005-0000-0000-000058340000}"/>
    <cellStyle name="Comma 136" xfId="13761" xr:uid="{00000000-0005-0000-0000-000059340000}"/>
    <cellStyle name="Comma 137" xfId="13762" xr:uid="{00000000-0005-0000-0000-00005A340000}"/>
    <cellStyle name="Comma 138" xfId="13763" xr:uid="{00000000-0005-0000-0000-00005B340000}"/>
    <cellStyle name="Comma 139" xfId="13764" xr:uid="{00000000-0005-0000-0000-00005C340000}"/>
    <cellStyle name="Comma 14" xfId="139" xr:uid="{00000000-0005-0000-0000-00005D340000}"/>
    <cellStyle name="Comma 14 2" xfId="140" xr:uid="{00000000-0005-0000-0000-00005E340000}"/>
    <cellStyle name="Comma 14 2 2" xfId="13765" xr:uid="{00000000-0005-0000-0000-00005F340000}"/>
    <cellStyle name="Comma 14 3" xfId="13766" xr:uid="{00000000-0005-0000-0000-000060340000}"/>
    <cellStyle name="Comma 14 3 2" xfId="13767" xr:uid="{00000000-0005-0000-0000-000061340000}"/>
    <cellStyle name="Comma 14 4" xfId="13768" xr:uid="{00000000-0005-0000-0000-000062340000}"/>
    <cellStyle name="Comma 14 5" xfId="13769" xr:uid="{00000000-0005-0000-0000-000063340000}"/>
    <cellStyle name="Comma 14 6" xfId="13770" xr:uid="{00000000-0005-0000-0000-000064340000}"/>
    <cellStyle name="Comma 14_Dec monthly report" xfId="13771" xr:uid="{00000000-0005-0000-0000-000065340000}"/>
    <cellStyle name="Comma 140" xfId="13772" xr:uid="{00000000-0005-0000-0000-000066340000}"/>
    <cellStyle name="Comma 141" xfId="13773" xr:uid="{00000000-0005-0000-0000-000067340000}"/>
    <cellStyle name="Comma 142" xfId="13774" xr:uid="{00000000-0005-0000-0000-000068340000}"/>
    <cellStyle name="Comma 143" xfId="13775" xr:uid="{00000000-0005-0000-0000-000069340000}"/>
    <cellStyle name="Comma 144" xfId="13776" xr:uid="{00000000-0005-0000-0000-00006A340000}"/>
    <cellStyle name="Comma 145" xfId="13777" xr:uid="{00000000-0005-0000-0000-00006B340000}"/>
    <cellStyle name="Comma 146" xfId="13778" xr:uid="{00000000-0005-0000-0000-00006C340000}"/>
    <cellStyle name="Comma 147" xfId="13779" xr:uid="{00000000-0005-0000-0000-00006D340000}"/>
    <cellStyle name="Comma 148" xfId="13780" xr:uid="{00000000-0005-0000-0000-00006E340000}"/>
    <cellStyle name="Comma 148 2" xfId="13781" xr:uid="{00000000-0005-0000-0000-00006F340000}"/>
    <cellStyle name="Comma 148 3" xfId="13782" xr:uid="{00000000-0005-0000-0000-000070340000}"/>
    <cellStyle name="Comma 148 4" xfId="13783" xr:uid="{00000000-0005-0000-0000-000071340000}"/>
    <cellStyle name="Comma 149" xfId="13784" xr:uid="{00000000-0005-0000-0000-000072340000}"/>
    <cellStyle name="Comma 149 2" xfId="13785" xr:uid="{00000000-0005-0000-0000-000073340000}"/>
    <cellStyle name="Comma 149 2 2" xfId="13786" xr:uid="{00000000-0005-0000-0000-000074340000}"/>
    <cellStyle name="Comma 149 2 2 2" xfId="13787" xr:uid="{00000000-0005-0000-0000-000075340000}"/>
    <cellStyle name="Comma 149 2 2 2 2" xfId="13788" xr:uid="{00000000-0005-0000-0000-000076340000}"/>
    <cellStyle name="Comma 149 2 2 2 3" xfId="13789" xr:uid="{00000000-0005-0000-0000-000077340000}"/>
    <cellStyle name="Comma 149 2 2 3" xfId="13790" xr:uid="{00000000-0005-0000-0000-000078340000}"/>
    <cellStyle name="Comma 149 2 2 3 2" xfId="13791" xr:uid="{00000000-0005-0000-0000-000079340000}"/>
    <cellStyle name="Comma 149 2 2 4" xfId="13792" xr:uid="{00000000-0005-0000-0000-00007A340000}"/>
    <cellStyle name="Comma 149 2 3" xfId="13793" xr:uid="{00000000-0005-0000-0000-00007B340000}"/>
    <cellStyle name="Comma 149 3" xfId="13794" xr:uid="{00000000-0005-0000-0000-00007C340000}"/>
    <cellStyle name="Comma 149 4" xfId="13795" xr:uid="{00000000-0005-0000-0000-00007D340000}"/>
    <cellStyle name="Comma 149 5" xfId="13796" xr:uid="{00000000-0005-0000-0000-00007E340000}"/>
    <cellStyle name="Comma 15" xfId="141" xr:uid="{00000000-0005-0000-0000-00007F340000}"/>
    <cellStyle name="Comma 15 2" xfId="142" xr:uid="{00000000-0005-0000-0000-000080340000}"/>
    <cellStyle name="Comma 15 2 2" xfId="13797" xr:uid="{00000000-0005-0000-0000-000081340000}"/>
    <cellStyle name="Comma 15 3" xfId="13798" xr:uid="{00000000-0005-0000-0000-000082340000}"/>
    <cellStyle name="Comma 15 3 2" xfId="13799" xr:uid="{00000000-0005-0000-0000-000083340000}"/>
    <cellStyle name="Comma 15 4" xfId="13800" xr:uid="{00000000-0005-0000-0000-000084340000}"/>
    <cellStyle name="Comma 15 5" xfId="13801" xr:uid="{00000000-0005-0000-0000-000085340000}"/>
    <cellStyle name="Comma 15_2015 Annual Rpt" xfId="13802" xr:uid="{00000000-0005-0000-0000-000086340000}"/>
    <cellStyle name="Comma 150" xfId="13803" xr:uid="{00000000-0005-0000-0000-000087340000}"/>
    <cellStyle name="Comma 150 2" xfId="13804" xr:uid="{00000000-0005-0000-0000-000088340000}"/>
    <cellStyle name="Comma 150 3" xfId="13805" xr:uid="{00000000-0005-0000-0000-000089340000}"/>
    <cellStyle name="Comma 150 4" xfId="13806" xr:uid="{00000000-0005-0000-0000-00008A340000}"/>
    <cellStyle name="Comma 151" xfId="13807" xr:uid="{00000000-0005-0000-0000-00008B340000}"/>
    <cellStyle name="Comma 151 2" xfId="13808" xr:uid="{00000000-0005-0000-0000-00008C340000}"/>
    <cellStyle name="Comma 151 3" xfId="13809" xr:uid="{00000000-0005-0000-0000-00008D340000}"/>
    <cellStyle name="Comma 151 4" xfId="13810" xr:uid="{00000000-0005-0000-0000-00008E340000}"/>
    <cellStyle name="Comma 152" xfId="13811" xr:uid="{00000000-0005-0000-0000-00008F340000}"/>
    <cellStyle name="Comma 153" xfId="13812" xr:uid="{00000000-0005-0000-0000-000090340000}"/>
    <cellStyle name="Comma 153 2" xfId="13813" xr:uid="{00000000-0005-0000-0000-000091340000}"/>
    <cellStyle name="Comma 153 2 2" xfId="13814" xr:uid="{00000000-0005-0000-0000-000092340000}"/>
    <cellStyle name="Comma 153 2 2 2" xfId="13815" xr:uid="{00000000-0005-0000-0000-000093340000}"/>
    <cellStyle name="Comma 153 2 3" xfId="13816" xr:uid="{00000000-0005-0000-0000-000094340000}"/>
    <cellStyle name="Comma 153 2 3 2" xfId="13817" xr:uid="{00000000-0005-0000-0000-000095340000}"/>
    <cellStyle name="Comma 153 2 4" xfId="13818" xr:uid="{00000000-0005-0000-0000-000096340000}"/>
    <cellStyle name="Comma 153 2 5" xfId="13819" xr:uid="{00000000-0005-0000-0000-000097340000}"/>
    <cellStyle name="Comma 153 2 6" xfId="13820" xr:uid="{00000000-0005-0000-0000-000098340000}"/>
    <cellStyle name="Comma 153 2 7" xfId="13821" xr:uid="{00000000-0005-0000-0000-000099340000}"/>
    <cellStyle name="Comma 153 3" xfId="13822" xr:uid="{00000000-0005-0000-0000-00009A340000}"/>
    <cellStyle name="Comma 153 4" xfId="13823" xr:uid="{00000000-0005-0000-0000-00009B340000}"/>
    <cellStyle name="Comma 153 4 2" xfId="13824" xr:uid="{00000000-0005-0000-0000-00009C340000}"/>
    <cellStyle name="Comma 153 5" xfId="13825" xr:uid="{00000000-0005-0000-0000-00009D340000}"/>
    <cellStyle name="Comma 153 5 2" xfId="13826" xr:uid="{00000000-0005-0000-0000-00009E340000}"/>
    <cellStyle name="Comma 153 6" xfId="13827" xr:uid="{00000000-0005-0000-0000-00009F340000}"/>
    <cellStyle name="Comma 153 6 2" xfId="13828" xr:uid="{00000000-0005-0000-0000-0000A0340000}"/>
    <cellStyle name="Comma 153 7" xfId="13829" xr:uid="{00000000-0005-0000-0000-0000A1340000}"/>
    <cellStyle name="Comma 153 8" xfId="13830" xr:uid="{00000000-0005-0000-0000-0000A2340000}"/>
    <cellStyle name="Comma 153 9" xfId="13831" xr:uid="{00000000-0005-0000-0000-0000A3340000}"/>
    <cellStyle name="Comma 154" xfId="13832" xr:uid="{00000000-0005-0000-0000-0000A4340000}"/>
    <cellStyle name="Comma 154 2" xfId="13833" xr:uid="{00000000-0005-0000-0000-0000A5340000}"/>
    <cellStyle name="Comma 154 2 2" xfId="13834" xr:uid="{00000000-0005-0000-0000-0000A6340000}"/>
    <cellStyle name="Comma 154 2 2 2" xfId="13835" xr:uid="{00000000-0005-0000-0000-0000A7340000}"/>
    <cellStyle name="Comma 154 2 3" xfId="13836" xr:uid="{00000000-0005-0000-0000-0000A8340000}"/>
    <cellStyle name="Comma 154 2 3 2" xfId="13837" xr:uid="{00000000-0005-0000-0000-0000A9340000}"/>
    <cellStyle name="Comma 154 2 4" xfId="13838" xr:uid="{00000000-0005-0000-0000-0000AA340000}"/>
    <cellStyle name="Comma 154 2 5" xfId="13839" xr:uid="{00000000-0005-0000-0000-0000AB340000}"/>
    <cellStyle name="Comma 154 2 6" xfId="13840" xr:uid="{00000000-0005-0000-0000-0000AC340000}"/>
    <cellStyle name="Comma 154 2 7" xfId="13841" xr:uid="{00000000-0005-0000-0000-0000AD340000}"/>
    <cellStyle name="Comma 154 3" xfId="13842" xr:uid="{00000000-0005-0000-0000-0000AE340000}"/>
    <cellStyle name="Comma 154 4" xfId="13843" xr:uid="{00000000-0005-0000-0000-0000AF340000}"/>
    <cellStyle name="Comma 154 4 2" xfId="13844" xr:uid="{00000000-0005-0000-0000-0000B0340000}"/>
    <cellStyle name="Comma 154 5" xfId="13845" xr:uid="{00000000-0005-0000-0000-0000B1340000}"/>
    <cellStyle name="Comma 154 5 2" xfId="13846" xr:uid="{00000000-0005-0000-0000-0000B2340000}"/>
    <cellStyle name="Comma 154 6" xfId="13847" xr:uid="{00000000-0005-0000-0000-0000B3340000}"/>
    <cellStyle name="Comma 154 6 2" xfId="13848" xr:uid="{00000000-0005-0000-0000-0000B4340000}"/>
    <cellStyle name="Comma 154 7" xfId="13849" xr:uid="{00000000-0005-0000-0000-0000B5340000}"/>
    <cellStyle name="Comma 154 8" xfId="13850" xr:uid="{00000000-0005-0000-0000-0000B6340000}"/>
    <cellStyle name="Comma 154 9" xfId="13851" xr:uid="{00000000-0005-0000-0000-0000B7340000}"/>
    <cellStyle name="Comma 155" xfId="13852" xr:uid="{00000000-0005-0000-0000-0000B8340000}"/>
    <cellStyle name="Comma 156" xfId="13853" xr:uid="{00000000-0005-0000-0000-0000B9340000}"/>
    <cellStyle name="Comma 157" xfId="13854" xr:uid="{00000000-0005-0000-0000-0000BA340000}"/>
    <cellStyle name="Comma 158" xfId="13855" xr:uid="{00000000-0005-0000-0000-0000BB340000}"/>
    <cellStyle name="Comma 159" xfId="13856" xr:uid="{00000000-0005-0000-0000-0000BC340000}"/>
    <cellStyle name="Comma 16" xfId="143" xr:uid="{00000000-0005-0000-0000-0000BD340000}"/>
    <cellStyle name="Comma 16 2" xfId="144" xr:uid="{00000000-0005-0000-0000-0000BE340000}"/>
    <cellStyle name="Comma 16 2 2" xfId="13857" xr:uid="{00000000-0005-0000-0000-0000BF340000}"/>
    <cellStyle name="Comma 16 3" xfId="13858" xr:uid="{00000000-0005-0000-0000-0000C0340000}"/>
    <cellStyle name="Comma 16 3 2" xfId="13859" xr:uid="{00000000-0005-0000-0000-0000C1340000}"/>
    <cellStyle name="Comma 16 4" xfId="13860" xr:uid="{00000000-0005-0000-0000-0000C2340000}"/>
    <cellStyle name="Comma 16 5" xfId="13861" xr:uid="{00000000-0005-0000-0000-0000C3340000}"/>
    <cellStyle name="Comma 16 6" xfId="13862" xr:uid="{00000000-0005-0000-0000-0000C4340000}"/>
    <cellStyle name="Comma 16_Dec monthly report" xfId="13863" xr:uid="{00000000-0005-0000-0000-0000C5340000}"/>
    <cellStyle name="Comma 160" xfId="13864" xr:uid="{00000000-0005-0000-0000-0000C6340000}"/>
    <cellStyle name="Comma 161" xfId="13865" xr:uid="{00000000-0005-0000-0000-0000C7340000}"/>
    <cellStyle name="Comma 162" xfId="13866" xr:uid="{00000000-0005-0000-0000-0000C8340000}"/>
    <cellStyle name="Comma 163" xfId="13867" xr:uid="{00000000-0005-0000-0000-0000C9340000}"/>
    <cellStyle name="Comma 164" xfId="13868" xr:uid="{00000000-0005-0000-0000-0000CA340000}"/>
    <cellStyle name="Comma 165" xfId="13869" xr:uid="{00000000-0005-0000-0000-0000CB340000}"/>
    <cellStyle name="Comma 166" xfId="13870" xr:uid="{00000000-0005-0000-0000-0000CC340000}"/>
    <cellStyle name="Comma 167" xfId="13871" xr:uid="{00000000-0005-0000-0000-0000CD340000}"/>
    <cellStyle name="Comma 168" xfId="13872" xr:uid="{00000000-0005-0000-0000-0000CE340000}"/>
    <cellStyle name="Comma 169" xfId="13873" xr:uid="{00000000-0005-0000-0000-0000CF340000}"/>
    <cellStyle name="Comma 17" xfId="145" xr:uid="{00000000-0005-0000-0000-0000D0340000}"/>
    <cellStyle name="Comma 17 10" xfId="13874" xr:uid="{00000000-0005-0000-0000-0000D1340000}"/>
    <cellStyle name="Comma 17 10 2" xfId="13875" xr:uid="{00000000-0005-0000-0000-0000D2340000}"/>
    <cellStyle name="Comma 17 10 2 2" xfId="13876" xr:uid="{00000000-0005-0000-0000-0000D3340000}"/>
    <cellStyle name="Comma 17 10 3" xfId="13877" xr:uid="{00000000-0005-0000-0000-0000D4340000}"/>
    <cellStyle name="Comma 17 10 3 2" xfId="13878" xr:uid="{00000000-0005-0000-0000-0000D5340000}"/>
    <cellStyle name="Comma 17 11" xfId="13879" xr:uid="{00000000-0005-0000-0000-0000D6340000}"/>
    <cellStyle name="Comma 17 12" xfId="13880" xr:uid="{00000000-0005-0000-0000-0000D7340000}"/>
    <cellStyle name="Comma 17 2" xfId="146" xr:uid="{00000000-0005-0000-0000-0000D8340000}"/>
    <cellStyle name="Comma 17 2 10" xfId="13881" xr:uid="{00000000-0005-0000-0000-0000D9340000}"/>
    <cellStyle name="Comma 17 2 2" xfId="13882" xr:uid="{00000000-0005-0000-0000-0000DA340000}"/>
    <cellStyle name="Comma 17 2 2 2" xfId="13883" xr:uid="{00000000-0005-0000-0000-0000DB340000}"/>
    <cellStyle name="Comma 17 2 2 2 2" xfId="13884" xr:uid="{00000000-0005-0000-0000-0000DC340000}"/>
    <cellStyle name="Comma 17 2 2 2 2 2" xfId="13885" xr:uid="{00000000-0005-0000-0000-0000DD340000}"/>
    <cellStyle name="Comma 17 2 2 2 3" xfId="13886" xr:uid="{00000000-0005-0000-0000-0000DE340000}"/>
    <cellStyle name="Comma 17 2 2 2 3 2" xfId="13887" xr:uid="{00000000-0005-0000-0000-0000DF340000}"/>
    <cellStyle name="Comma 17 2 2 2 4" xfId="13888" xr:uid="{00000000-0005-0000-0000-0000E0340000}"/>
    <cellStyle name="Comma 17 2 2 2 4 2" xfId="13889" xr:uid="{00000000-0005-0000-0000-0000E1340000}"/>
    <cellStyle name="Comma 17 2 2 2 5" xfId="13890" xr:uid="{00000000-0005-0000-0000-0000E2340000}"/>
    <cellStyle name="Comma 17 2 2 2 5 2" xfId="13891" xr:uid="{00000000-0005-0000-0000-0000E3340000}"/>
    <cellStyle name="Comma 17 2 2 2 5 2 2" xfId="13892" xr:uid="{00000000-0005-0000-0000-0000E4340000}"/>
    <cellStyle name="Comma 17 2 2 2 5 3" xfId="13893" xr:uid="{00000000-0005-0000-0000-0000E5340000}"/>
    <cellStyle name="Comma 17 2 2 2 5 3 2" xfId="13894" xr:uid="{00000000-0005-0000-0000-0000E6340000}"/>
    <cellStyle name="Comma 17 2 2 3" xfId="13895" xr:uid="{00000000-0005-0000-0000-0000E7340000}"/>
    <cellStyle name="Comma 17 2 2 3 2" xfId="13896" xr:uid="{00000000-0005-0000-0000-0000E8340000}"/>
    <cellStyle name="Comma 17 2 2 3 2 2" xfId="13897" xr:uid="{00000000-0005-0000-0000-0000E9340000}"/>
    <cellStyle name="Comma 17 2 2 3 2 3" xfId="13898" xr:uid="{00000000-0005-0000-0000-0000EA340000}"/>
    <cellStyle name="Comma 17 2 2 3 3" xfId="13899" xr:uid="{00000000-0005-0000-0000-0000EB340000}"/>
    <cellStyle name="Comma 17 2 2 3 4" xfId="13900" xr:uid="{00000000-0005-0000-0000-0000EC340000}"/>
    <cellStyle name="Comma 17 2 2 4" xfId="13901" xr:uid="{00000000-0005-0000-0000-0000ED340000}"/>
    <cellStyle name="Comma 17 2 2 4 2" xfId="13902" xr:uid="{00000000-0005-0000-0000-0000EE340000}"/>
    <cellStyle name="Comma 17 2 2 5" xfId="13903" xr:uid="{00000000-0005-0000-0000-0000EF340000}"/>
    <cellStyle name="Comma 17 2 2 5 2" xfId="13904" xr:uid="{00000000-0005-0000-0000-0000F0340000}"/>
    <cellStyle name="Comma 17 2 2 5 3" xfId="13905" xr:uid="{00000000-0005-0000-0000-0000F1340000}"/>
    <cellStyle name="Comma 17 2 2 5 4" xfId="13906" xr:uid="{00000000-0005-0000-0000-0000F2340000}"/>
    <cellStyle name="Comma 17 2 2 6" xfId="13907" xr:uid="{00000000-0005-0000-0000-0000F3340000}"/>
    <cellStyle name="Comma 17 2 2 6 2" xfId="13908" xr:uid="{00000000-0005-0000-0000-0000F4340000}"/>
    <cellStyle name="Comma 17 2 2 7" xfId="13909" xr:uid="{00000000-0005-0000-0000-0000F5340000}"/>
    <cellStyle name="Comma 17 2 2 7 2" xfId="13910" xr:uid="{00000000-0005-0000-0000-0000F6340000}"/>
    <cellStyle name="Comma 17 2 2 7 2 2" xfId="13911" xr:uid="{00000000-0005-0000-0000-0000F7340000}"/>
    <cellStyle name="Comma 17 2 2 7 3" xfId="13912" xr:uid="{00000000-0005-0000-0000-0000F8340000}"/>
    <cellStyle name="Comma 17 2 2 7 3 2" xfId="13913" xr:uid="{00000000-0005-0000-0000-0000F9340000}"/>
    <cellStyle name="Comma 17 2 2 8" xfId="13914" xr:uid="{00000000-0005-0000-0000-0000FA340000}"/>
    <cellStyle name="Comma 17 2 3" xfId="13915" xr:uid="{00000000-0005-0000-0000-0000FB340000}"/>
    <cellStyle name="Comma 17 2 3 2" xfId="13916" xr:uid="{00000000-0005-0000-0000-0000FC340000}"/>
    <cellStyle name="Comma 17 2 3 3" xfId="13917" xr:uid="{00000000-0005-0000-0000-0000FD340000}"/>
    <cellStyle name="Comma 17 2 3 3 2" xfId="13918" xr:uid="{00000000-0005-0000-0000-0000FE340000}"/>
    <cellStyle name="Comma 17 2 3 4" xfId="13919" xr:uid="{00000000-0005-0000-0000-0000FF340000}"/>
    <cellStyle name="Comma 17 2 3 4 2" xfId="13920" xr:uid="{00000000-0005-0000-0000-000000350000}"/>
    <cellStyle name="Comma 17 2 3 5" xfId="13921" xr:uid="{00000000-0005-0000-0000-000001350000}"/>
    <cellStyle name="Comma 17 2 3 5 2" xfId="13922" xr:uid="{00000000-0005-0000-0000-000002350000}"/>
    <cellStyle name="Comma 17 2 3 6" xfId="13923" xr:uid="{00000000-0005-0000-0000-000003350000}"/>
    <cellStyle name="Comma 17 2 3 6 2" xfId="13924" xr:uid="{00000000-0005-0000-0000-000004350000}"/>
    <cellStyle name="Comma 17 2 3 6 2 2" xfId="13925" xr:uid="{00000000-0005-0000-0000-000005350000}"/>
    <cellStyle name="Comma 17 2 3 6 3" xfId="13926" xr:uid="{00000000-0005-0000-0000-000006350000}"/>
    <cellStyle name="Comma 17 2 3 6 3 2" xfId="13927" xr:uid="{00000000-0005-0000-0000-000007350000}"/>
    <cellStyle name="Comma 17 2 4" xfId="13928" xr:uid="{00000000-0005-0000-0000-000008350000}"/>
    <cellStyle name="Comma 17 2 5" xfId="13929" xr:uid="{00000000-0005-0000-0000-000009350000}"/>
    <cellStyle name="Comma 17 2 5 2" xfId="13930" xr:uid="{00000000-0005-0000-0000-00000A350000}"/>
    <cellStyle name="Comma 17 2 5 2 2" xfId="13931" xr:uid="{00000000-0005-0000-0000-00000B350000}"/>
    <cellStyle name="Comma 17 2 5 2 3" xfId="13932" xr:uid="{00000000-0005-0000-0000-00000C350000}"/>
    <cellStyle name="Comma 17 2 5 3" xfId="13933" xr:uid="{00000000-0005-0000-0000-00000D350000}"/>
    <cellStyle name="Comma 17 2 5 4" xfId="13934" xr:uid="{00000000-0005-0000-0000-00000E350000}"/>
    <cellStyle name="Comma 17 2 6" xfId="13935" xr:uid="{00000000-0005-0000-0000-00000F350000}"/>
    <cellStyle name="Comma 17 2 6 2" xfId="13936" xr:uid="{00000000-0005-0000-0000-000010350000}"/>
    <cellStyle name="Comma 17 2 7" xfId="13937" xr:uid="{00000000-0005-0000-0000-000011350000}"/>
    <cellStyle name="Comma 17 2 7 2" xfId="13938" xr:uid="{00000000-0005-0000-0000-000012350000}"/>
    <cellStyle name="Comma 17 2 7 3" xfId="13939" xr:uid="{00000000-0005-0000-0000-000013350000}"/>
    <cellStyle name="Comma 17 2 7 4" xfId="13940" xr:uid="{00000000-0005-0000-0000-000014350000}"/>
    <cellStyle name="Comma 17 2 8" xfId="13941" xr:uid="{00000000-0005-0000-0000-000015350000}"/>
    <cellStyle name="Comma 17 2 8 2" xfId="13942" xr:uid="{00000000-0005-0000-0000-000016350000}"/>
    <cellStyle name="Comma 17 2 8 3" xfId="13943" xr:uid="{00000000-0005-0000-0000-000017350000}"/>
    <cellStyle name="Comma 17 2 8 4" xfId="13944" xr:uid="{00000000-0005-0000-0000-000018350000}"/>
    <cellStyle name="Comma 17 2 9" xfId="13945" xr:uid="{00000000-0005-0000-0000-000019350000}"/>
    <cellStyle name="Comma 17 2 9 2" xfId="13946" xr:uid="{00000000-0005-0000-0000-00001A350000}"/>
    <cellStyle name="Comma 17 2 9 2 2" xfId="13947" xr:uid="{00000000-0005-0000-0000-00001B350000}"/>
    <cellStyle name="Comma 17 2 9 3" xfId="13948" xr:uid="{00000000-0005-0000-0000-00001C350000}"/>
    <cellStyle name="Comma 17 2 9 3 2" xfId="13949" xr:uid="{00000000-0005-0000-0000-00001D350000}"/>
    <cellStyle name="Comma 17 2_2015 Annual Rpt" xfId="13950" xr:uid="{00000000-0005-0000-0000-00001E350000}"/>
    <cellStyle name="Comma 17 3" xfId="13951" xr:uid="{00000000-0005-0000-0000-00001F350000}"/>
    <cellStyle name="Comma 17 3 2" xfId="13952" xr:uid="{00000000-0005-0000-0000-000020350000}"/>
    <cellStyle name="Comma 17 3 2 2" xfId="13953" xr:uid="{00000000-0005-0000-0000-000021350000}"/>
    <cellStyle name="Comma 17 3 2 2 2" xfId="13954" xr:uid="{00000000-0005-0000-0000-000022350000}"/>
    <cellStyle name="Comma 17 3 2 3" xfId="13955" xr:uid="{00000000-0005-0000-0000-000023350000}"/>
    <cellStyle name="Comma 17 3 2 3 2" xfId="13956" xr:uid="{00000000-0005-0000-0000-000024350000}"/>
    <cellStyle name="Comma 17 3 2 4" xfId="13957" xr:uid="{00000000-0005-0000-0000-000025350000}"/>
    <cellStyle name="Comma 17 3 2 4 2" xfId="13958" xr:uid="{00000000-0005-0000-0000-000026350000}"/>
    <cellStyle name="Comma 17 3 2 5" xfId="13959" xr:uid="{00000000-0005-0000-0000-000027350000}"/>
    <cellStyle name="Comma 17 3 2 5 2" xfId="13960" xr:uid="{00000000-0005-0000-0000-000028350000}"/>
    <cellStyle name="Comma 17 3 2 5 2 2" xfId="13961" xr:uid="{00000000-0005-0000-0000-000029350000}"/>
    <cellStyle name="Comma 17 3 2 5 3" xfId="13962" xr:uid="{00000000-0005-0000-0000-00002A350000}"/>
    <cellStyle name="Comma 17 3 2 5 3 2" xfId="13963" xr:uid="{00000000-0005-0000-0000-00002B350000}"/>
    <cellStyle name="Comma 17 3 3" xfId="13964" xr:uid="{00000000-0005-0000-0000-00002C350000}"/>
    <cellStyle name="Comma 17 3 3 2" xfId="13965" xr:uid="{00000000-0005-0000-0000-00002D350000}"/>
    <cellStyle name="Comma 17 3 3 2 2" xfId="13966" xr:uid="{00000000-0005-0000-0000-00002E350000}"/>
    <cellStyle name="Comma 17 3 3 2 3" xfId="13967" xr:uid="{00000000-0005-0000-0000-00002F350000}"/>
    <cellStyle name="Comma 17 3 3 3" xfId="13968" xr:uid="{00000000-0005-0000-0000-000030350000}"/>
    <cellStyle name="Comma 17 3 3 4" xfId="13969" xr:uid="{00000000-0005-0000-0000-000031350000}"/>
    <cellStyle name="Comma 17 3 4" xfId="13970" xr:uid="{00000000-0005-0000-0000-000032350000}"/>
    <cellStyle name="Comma 17 3 4 2" xfId="13971" xr:uid="{00000000-0005-0000-0000-000033350000}"/>
    <cellStyle name="Comma 17 3 5" xfId="13972" xr:uid="{00000000-0005-0000-0000-000034350000}"/>
    <cellStyle name="Comma 17 3 5 2" xfId="13973" xr:uid="{00000000-0005-0000-0000-000035350000}"/>
    <cellStyle name="Comma 17 3 5 3" xfId="13974" xr:uid="{00000000-0005-0000-0000-000036350000}"/>
    <cellStyle name="Comma 17 3 5 4" xfId="13975" xr:uid="{00000000-0005-0000-0000-000037350000}"/>
    <cellStyle name="Comma 17 3 6" xfId="13976" xr:uid="{00000000-0005-0000-0000-000038350000}"/>
    <cellStyle name="Comma 17 3 6 2" xfId="13977" xr:uid="{00000000-0005-0000-0000-000039350000}"/>
    <cellStyle name="Comma 17 3 7" xfId="13978" xr:uid="{00000000-0005-0000-0000-00003A350000}"/>
    <cellStyle name="Comma 17 3 7 2" xfId="13979" xr:uid="{00000000-0005-0000-0000-00003B350000}"/>
    <cellStyle name="Comma 17 3 7 2 2" xfId="13980" xr:uid="{00000000-0005-0000-0000-00003C350000}"/>
    <cellStyle name="Comma 17 3 7 3" xfId="13981" xr:uid="{00000000-0005-0000-0000-00003D350000}"/>
    <cellStyle name="Comma 17 3 7 3 2" xfId="13982" xr:uid="{00000000-0005-0000-0000-00003E350000}"/>
    <cellStyle name="Comma 17 3 8" xfId="13983" xr:uid="{00000000-0005-0000-0000-00003F350000}"/>
    <cellStyle name="Comma 17 4" xfId="13984" xr:uid="{00000000-0005-0000-0000-000040350000}"/>
    <cellStyle name="Comma 17 4 2" xfId="13985" xr:uid="{00000000-0005-0000-0000-000041350000}"/>
    <cellStyle name="Comma 17 4 3" xfId="13986" xr:uid="{00000000-0005-0000-0000-000042350000}"/>
    <cellStyle name="Comma 17 4 3 2" xfId="13987" xr:uid="{00000000-0005-0000-0000-000043350000}"/>
    <cellStyle name="Comma 17 4 4" xfId="13988" xr:uid="{00000000-0005-0000-0000-000044350000}"/>
    <cellStyle name="Comma 17 4 4 2" xfId="13989" xr:uid="{00000000-0005-0000-0000-000045350000}"/>
    <cellStyle name="Comma 17 4 4 3" xfId="13990" xr:uid="{00000000-0005-0000-0000-000046350000}"/>
    <cellStyle name="Comma 17 4 4 4" xfId="13991" xr:uid="{00000000-0005-0000-0000-000047350000}"/>
    <cellStyle name="Comma 17 4 5" xfId="13992" xr:uid="{00000000-0005-0000-0000-000048350000}"/>
    <cellStyle name="Comma 17 4 5 2" xfId="13993" xr:uid="{00000000-0005-0000-0000-000049350000}"/>
    <cellStyle name="Comma 17 4 6" xfId="13994" xr:uid="{00000000-0005-0000-0000-00004A350000}"/>
    <cellStyle name="Comma 17 4 6 2" xfId="13995" xr:uid="{00000000-0005-0000-0000-00004B350000}"/>
    <cellStyle name="Comma 17 4 6 2 2" xfId="13996" xr:uid="{00000000-0005-0000-0000-00004C350000}"/>
    <cellStyle name="Comma 17 4 6 3" xfId="13997" xr:uid="{00000000-0005-0000-0000-00004D350000}"/>
    <cellStyle name="Comma 17 4 6 3 2" xfId="13998" xr:uid="{00000000-0005-0000-0000-00004E350000}"/>
    <cellStyle name="Comma 17 4 7" xfId="13999" xr:uid="{00000000-0005-0000-0000-00004F350000}"/>
    <cellStyle name="Comma 17 5" xfId="14000" xr:uid="{00000000-0005-0000-0000-000050350000}"/>
    <cellStyle name="Comma 17 6" xfId="14001" xr:uid="{00000000-0005-0000-0000-000051350000}"/>
    <cellStyle name="Comma 17 6 2" xfId="14002" xr:uid="{00000000-0005-0000-0000-000052350000}"/>
    <cellStyle name="Comma 17 6 2 2" xfId="14003" xr:uid="{00000000-0005-0000-0000-000053350000}"/>
    <cellStyle name="Comma 17 6 2 3" xfId="14004" xr:uid="{00000000-0005-0000-0000-000054350000}"/>
    <cellStyle name="Comma 17 6 3" xfId="14005" xr:uid="{00000000-0005-0000-0000-000055350000}"/>
    <cellStyle name="Comma 17 6 4" xfId="14006" xr:uid="{00000000-0005-0000-0000-000056350000}"/>
    <cellStyle name="Comma 17 7" xfId="14007" xr:uid="{00000000-0005-0000-0000-000057350000}"/>
    <cellStyle name="Comma 17 7 2" xfId="14008" xr:uid="{00000000-0005-0000-0000-000058350000}"/>
    <cellStyle name="Comma 17 8" xfId="14009" xr:uid="{00000000-0005-0000-0000-000059350000}"/>
    <cellStyle name="Comma 17 8 2" xfId="14010" xr:uid="{00000000-0005-0000-0000-00005A350000}"/>
    <cellStyle name="Comma 17 8 3" xfId="14011" xr:uid="{00000000-0005-0000-0000-00005B350000}"/>
    <cellStyle name="Comma 17 8 4" xfId="14012" xr:uid="{00000000-0005-0000-0000-00005C350000}"/>
    <cellStyle name="Comma 17 9" xfId="14013" xr:uid="{00000000-0005-0000-0000-00005D350000}"/>
    <cellStyle name="Comma 17 9 2" xfId="14014" xr:uid="{00000000-0005-0000-0000-00005E350000}"/>
    <cellStyle name="Comma 17 9 3" xfId="14015" xr:uid="{00000000-0005-0000-0000-00005F350000}"/>
    <cellStyle name="Comma 17 9 4" xfId="14016" xr:uid="{00000000-0005-0000-0000-000060350000}"/>
    <cellStyle name="Comma 17_2015 Annual Rpt" xfId="14017" xr:uid="{00000000-0005-0000-0000-000061350000}"/>
    <cellStyle name="Comma 170" xfId="14018" xr:uid="{00000000-0005-0000-0000-000062350000}"/>
    <cellStyle name="Comma 171" xfId="14019" xr:uid="{00000000-0005-0000-0000-000063350000}"/>
    <cellStyle name="Comma 172" xfId="14020" xr:uid="{00000000-0005-0000-0000-000064350000}"/>
    <cellStyle name="Comma 173" xfId="14021" xr:uid="{00000000-0005-0000-0000-000065350000}"/>
    <cellStyle name="Comma 174" xfId="14022" xr:uid="{00000000-0005-0000-0000-000066350000}"/>
    <cellStyle name="Comma 175" xfId="14023" xr:uid="{00000000-0005-0000-0000-000067350000}"/>
    <cellStyle name="Comma 176" xfId="14024" xr:uid="{00000000-0005-0000-0000-000068350000}"/>
    <cellStyle name="Comma 177" xfId="14025" xr:uid="{00000000-0005-0000-0000-000069350000}"/>
    <cellStyle name="Comma 178" xfId="14026" xr:uid="{00000000-0005-0000-0000-00006A350000}"/>
    <cellStyle name="Comma 179" xfId="14027" xr:uid="{00000000-0005-0000-0000-00006B350000}"/>
    <cellStyle name="Comma 18" xfId="147" xr:uid="{00000000-0005-0000-0000-00006C350000}"/>
    <cellStyle name="Comma 18 2" xfId="14028" xr:uid="{00000000-0005-0000-0000-00006D350000}"/>
    <cellStyle name="Comma 18 2 2" xfId="14029" xr:uid="{00000000-0005-0000-0000-00006E350000}"/>
    <cellStyle name="Comma 18 3" xfId="14030" xr:uid="{00000000-0005-0000-0000-00006F350000}"/>
    <cellStyle name="Comma 18 4" xfId="14031" xr:uid="{00000000-0005-0000-0000-000070350000}"/>
    <cellStyle name="Comma 180" xfId="14032" xr:uid="{00000000-0005-0000-0000-000071350000}"/>
    <cellStyle name="Comma 181" xfId="14033" xr:uid="{00000000-0005-0000-0000-000072350000}"/>
    <cellStyle name="Comma 182" xfId="14034" xr:uid="{00000000-0005-0000-0000-000073350000}"/>
    <cellStyle name="Comma 183" xfId="14035" xr:uid="{00000000-0005-0000-0000-000074350000}"/>
    <cellStyle name="Comma 184" xfId="14036" xr:uid="{00000000-0005-0000-0000-000075350000}"/>
    <cellStyle name="Comma 185" xfId="14037" xr:uid="{00000000-0005-0000-0000-000076350000}"/>
    <cellStyle name="Comma 186" xfId="14038" xr:uid="{00000000-0005-0000-0000-000077350000}"/>
    <cellStyle name="Comma 187" xfId="14039" xr:uid="{00000000-0005-0000-0000-000078350000}"/>
    <cellStyle name="Comma 188" xfId="14040" xr:uid="{00000000-0005-0000-0000-000079350000}"/>
    <cellStyle name="Comma 189" xfId="14041" xr:uid="{00000000-0005-0000-0000-00007A350000}"/>
    <cellStyle name="Comma 19" xfId="148" xr:uid="{00000000-0005-0000-0000-00007B350000}"/>
    <cellStyle name="Comma 19 2" xfId="14042" xr:uid="{00000000-0005-0000-0000-00007C350000}"/>
    <cellStyle name="Comma 19 3" xfId="14043" xr:uid="{00000000-0005-0000-0000-00007D350000}"/>
    <cellStyle name="Comma 19 4" xfId="14044" xr:uid="{00000000-0005-0000-0000-00007E350000}"/>
    <cellStyle name="Comma 190" xfId="14045" xr:uid="{00000000-0005-0000-0000-00007F350000}"/>
    <cellStyle name="Comma 191" xfId="14046" xr:uid="{00000000-0005-0000-0000-000080350000}"/>
    <cellStyle name="Comma 192" xfId="14047" xr:uid="{00000000-0005-0000-0000-000081350000}"/>
    <cellStyle name="Comma 193" xfId="14048" xr:uid="{00000000-0005-0000-0000-000082350000}"/>
    <cellStyle name="Comma 194" xfId="14049" xr:uid="{00000000-0005-0000-0000-000083350000}"/>
    <cellStyle name="Comma 195" xfId="14050" xr:uid="{00000000-0005-0000-0000-000084350000}"/>
    <cellStyle name="Comma 196" xfId="14051" xr:uid="{00000000-0005-0000-0000-000085350000}"/>
    <cellStyle name="Comma 197" xfId="14052" xr:uid="{00000000-0005-0000-0000-000086350000}"/>
    <cellStyle name="Comma 198" xfId="14053" xr:uid="{00000000-0005-0000-0000-000087350000}"/>
    <cellStyle name="Comma 199" xfId="14054" xr:uid="{00000000-0005-0000-0000-000088350000}"/>
    <cellStyle name="Comma 2" xfId="111" xr:uid="{00000000-0005-0000-0000-000089350000}"/>
    <cellStyle name="Comma 2 10" xfId="14055" xr:uid="{00000000-0005-0000-0000-00008A350000}"/>
    <cellStyle name="Comma 2 11" xfId="14056" xr:uid="{00000000-0005-0000-0000-00008B350000}"/>
    <cellStyle name="Comma 2 12" xfId="61209" xr:uid="{90513809-80EF-4363-B801-A3ED2C854436}"/>
    <cellStyle name="Comma 2 2" xfId="115" xr:uid="{00000000-0005-0000-0000-00008C350000}"/>
    <cellStyle name="Comma 2 2 2" xfId="149" xr:uid="{00000000-0005-0000-0000-00008D350000}"/>
    <cellStyle name="Comma 2 2 2 2" xfId="14057" xr:uid="{00000000-0005-0000-0000-00008E350000}"/>
    <cellStyle name="Comma 2 2 2 3" xfId="14058" xr:uid="{00000000-0005-0000-0000-00008F350000}"/>
    <cellStyle name="Comma 2 2 2 4" xfId="14059" xr:uid="{00000000-0005-0000-0000-000090350000}"/>
    <cellStyle name="Comma 2 2 3" xfId="14060" xr:uid="{00000000-0005-0000-0000-000091350000}"/>
    <cellStyle name="Comma 2 2 3 2" xfId="14061" xr:uid="{00000000-0005-0000-0000-000092350000}"/>
    <cellStyle name="Comma 2 2 4" xfId="14062" xr:uid="{00000000-0005-0000-0000-000093350000}"/>
    <cellStyle name="Comma 2 2 5" xfId="14063" xr:uid="{00000000-0005-0000-0000-000094350000}"/>
    <cellStyle name="Comma 2 2 6" xfId="14064" xr:uid="{00000000-0005-0000-0000-000095350000}"/>
    <cellStyle name="Comma 2 2 7" xfId="14065" xr:uid="{00000000-0005-0000-0000-000096350000}"/>
    <cellStyle name="Comma 2 3" xfId="117" xr:uid="{00000000-0005-0000-0000-000097350000}"/>
    <cellStyle name="Comma 2 3 10" xfId="14066" xr:uid="{00000000-0005-0000-0000-000098350000}"/>
    <cellStyle name="Comma 2 3 10 2" xfId="14067" xr:uid="{00000000-0005-0000-0000-000099350000}"/>
    <cellStyle name="Comma 2 3 10 3" xfId="14068" xr:uid="{00000000-0005-0000-0000-00009A350000}"/>
    <cellStyle name="Comma 2 3 11" xfId="14069" xr:uid="{00000000-0005-0000-0000-00009B350000}"/>
    <cellStyle name="Comma 2 3 11 2" xfId="14070" xr:uid="{00000000-0005-0000-0000-00009C350000}"/>
    <cellStyle name="Comma 2 3 11 3" xfId="14071" xr:uid="{00000000-0005-0000-0000-00009D350000}"/>
    <cellStyle name="Comma 2 3 12" xfId="14072" xr:uid="{00000000-0005-0000-0000-00009E350000}"/>
    <cellStyle name="Comma 2 3 12 2" xfId="14073" xr:uid="{00000000-0005-0000-0000-00009F350000}"/>
    <cellStyle name="Comma 2 3 12 3" xfId="14074" xr:uid="{00000000-0005-0000-0000-0000A0350000}"/>
    <cellStyle name="Comma 2 3 13" xfId="14075" xr:uid="{00000000-0005-0000-0000-0000A1350000}"/>
    <cellStyle name="Comma 2 3 13 2" xfId="14076" xr:uid="{00000000-0005-0000-0000-0000A2350000}"/>
    <cellStyle name="Comma 2 3 13 3" xfId="14077" xr:uid="{00000000-0005-0000-0000-0000A3350000}"/>
    <cellStyle name="Comma 2 3 14" xfId="14078" xr:uid="{00000000-0005-0000-0000-0000A4350000}"/>
    <cellStyle name="Comma 2 3 15" xfId="14079" xr:uid="{00000000-0005-0000-0000-0000A5350000}"/>
    <cellStyle name="Comma 2 3 2" xfId="14080" xr:uid="{00000000-0005-0000-0000-0000A6350000}"/>
    <cellStyle name="Comma 2 3 2 2" xfId="14081" xr:uid="{00000000-0005-0000-0000-0000A7350000}"/>
    <cellStyle name="Comma 2 3 2 3" xfId="14082" xr:uid="{00000000-0005-0000-0000-0000A8350000}"/>
    <cellStyle name="Comma 2 3 2 3 2" xfId="14083" xr:uid="{00000000-0005-0000-0000-0000A9350000}"/>
    <cellStyle name="Comma 2 3 2 3 3" xfId="14084" xr:uid="{00000000-0005-0000-0000-0000AA350000}"/>
    <cellStyle name="Comma 2 3 2 4" xfId="14085" xr:uid="{00000000-0005-0000-0000-0000AB350000}"/>
    <cellStyle name="Comma 2 3 2 4 2" xfId="14086" xr:uid="{00000000-0005-0000-0000-0000AC350000}"/>
    <cellStyle name="Comma 2 3 2 4 3" xfId="14087" xr:uid="{00000000-0005-0000-0000-0000AD350000}"/>
    <cellStyle name="Comma 2 3 2 5" xfId="14088" xr:uid="{00000000-0005-0000-0000-0000AE350000}"/>
    <cellStyle name="Comma 2 3 2 6" xfId="14089" xr:uid="{00000000-0005-0000-0000-0000AF350000}"/>
    <cellStyle name="Comma 2 3 2 7" xfId="14090" xr:uid="{00000000-0005-0000-0000-0000B0350000}"/>
    <cellStyle name="Comma 2 3 2 8" xfId="14091" xr:uid="{00000000-0005-0000-0000-0000B1350000}"/>
    <cellStyle name="Comma 2 3 3" xfId="14092" xr:uid="{00000000-0005-0000-0000-0000B2350000}"/>
    <cellStyle name="Comma 2 3 3 2" xfId="14093" xr:uid="{00000000-0005-0000-0000-0000B3350000}"/>
    <cellStyle name="Comma 2 3 4" xfId="14094" xr:uid="{00000000-0005-0000-0000-0000B4350000}"/>
    <cellStyle name="Comma 2 3 4 2" xfId="14095" xr:uid="{00000000-0005-0000-0000-0000B5350000}"/>
    <cellStyle name="Comma 2 3 4 3" xfId="14096" xr:uid="{00000000-0005-0000-0000-0000B6350000}"/>
    <cellStyle name="Comma 2 3 4 4" xfId="14097" xr:uid="{00000000-0005-0000-0000-0000B7350000}"/>
    <cellStyle name="Comma 2 3 5" xfId="14098" xr:uid="{00000000-0005-0000-0000-0000B8350000}"/>
    <cellStyle name="Comma 2 3 5 2" xfId="14099" xr:uid="{00000000-0005-0000-0000-0000B9350000}"/>
    <cellStyle name="Comma 2 3 5 3" xfId="14100" xr:uid="{00000000-0005-0000-0000-0000BA350000}"/>
    <cellStyle name="Comma 2 3 5 4" xfId="14101" xr:uid="{00000000-0005-0000-0000-0000BB350000}"/>
    <cellStyle name="Comma 2 3 6" xfId="14102" xr:uid="{00000000-0005-0000-0000-0000BC350000}"/>
    <cellStyle name="Comma 2 3 6 2" xfId="14103" xr:uid="{00000000-0005-0000-0000-0000BD350000}"/>
    <cellStyle name="Comma 2 3 6 3" xfId="14104" xr:uid="{00000000-0005-0000-0000-0000BE350000}"/>
    <cellStyle name="Comma 2 3 6 4" xfId="14105" xr:uid="{00000000-0005-0000-0000-0000BF350000}"/>
    <cellStyle name="Comma 2 3 7" xfId="14106" xr:uid="{00000000-0005-0000-0000-0000C0350000}"/>
    <cellStyle name="Comma 2 3 7 2" xfId="14107" xr:uid="{00000000-0005-0000-0000-0000C1350000}"/>
    <cellStyle name="Comma 2 3 7 3" xfId="14108" xr:uid="{00000000-0005-0000-0000-0000C2350000}"/>
    <cellStyle name="Comma 2 3 7 4" xfId="14109" xr:uid="{00000000-0005-0000-0000-0000C3350000}"/>
    <cellStyle name="Comma 2 3 8" xfId="14110" xr:uid="{00000000-0005-0000-0000-0000C4350000}"/>
    <cellStyle name="Comma 2 3 8 2" xfId="14111" xr:uid="{00000000-0005-0000-0000-0000C5350000}"/>
    <cellStyle name="Comma 2 3 8 3" xfId="14112" xr:uid="{00000000-0005-0000-0000-0000C6350000}"/>
    <cellStyle name="Comma 2 3 9" xfId="14113" xr:uid="{00000000-0005-0000-0000-0000C7350000}"/>
    <cellStyle name="Comma 2 3_2015 Annual Rpt" xfId="14114" xr:uid="{00000000-0005-0000-0000-0000C8350000}"/>
    <cellStyle name="Comma 2 4" xfId="150" xr:uid="{00000000-0005-0000-0000-0000C9350000}"/>
    <cellStyle name="Comma 2 4 2" xfId="14115" xr:uid="{00000000-0005-0000-0000-0000CA350000}"/>
    <cellStyle name="Comma 2 5" xfId="14116" xr:uid="{00000000-0005-0000-0000-0000CB350000}"/>
    <cellStyle name="Comma 2 5 2" xfId="14117" xr:uid="{00000000-0005-0000-0000-0000CC350000}"/>
    <cellStyle name="Comma 2 5 2 2" xfId="14118" xr:uid="{00000000-0005-0000-0000-0000CD350000}"/>
    <cellStyle name="Comma 2 5 2 2 2" xfId="14119" xr:uid="{00000000-0005-0000-0000-0000CE350000}"/>
    <cellStyle name="Comma 2 5 2 2 3" xfId="14120" xr:uid="{00000000-0005-0000-0000-0000CF350000}"/>
    <cellStyle name="Comma 2 5 2 2 4" xfId="14121" xr:uid="{00000000-0005-0000-0000-0000D0350000}"/>
    <cellStyle name="Comma 2 5 2 3" xfId="14122" xr:uid="{00000000-0005-0000-0000-0000D1350000}"/>
    <cellStyle name="Comma 2 5 2 3 2" xfId="14123" xr:uid="{00000000-0005-0000-0000-0000D2350000}"/>
    <cellStyle name="Comma 2 5 2 4" xfId="14124" xr:uid="{00000000-0005-0000-0000-0000D3350000}"/>
    <cellStyle name="Comma 2 5 2 5" xfId="14125" xr:uid="{00000000-0005-0000-0000-0000D4350000}"/>
    <cellStyle name="Comma 2 5 2 5 2" xfId="14126" xr:uid="{00000000-0005-0000-0000-0000D5350000}"/>
    <cellStyle name="Comma 2 5 2 6" xfId="14127" xr:uid="{00000000-0005-0000-0000-0000D6350000}"/>
    <cellStyle name="Comma 2 5 2 6 2" xfId="14128" xr:uid="{00000000-0005-0000-0000-0000D7350000}"/>
    <cellStyle name="Comma 2 5 2 6 2 2" xfId="14129" xr:uid="{00000000-0005-0000-0000-0000D8350000}"/>
    <cellStyle name="Comma 2 5 2 6 3" xfId="14130" xr:uid="{00000000-0005-0000-0000-0000D9350000}"/>
    <cellStyle name="Comma 2 5 2 6 3 2" xfId="14131" xr:uid="{00000000-0005-0000-0000-0000DA350000}"/>
    <cellStyle name="Comma 2 5 2 7" xfId="14132" xr:uid="{00000000-0005-0000-0000-0000DB350000}"/>
    <cellStyle name="Comma 2 5 2 8" xfId="14133" xr:uid="{00000000-0005-0000-0000-0000DC350000}"/>
    <cellStyle name="Comma 2 5 3" xfId="14134" xr:uid="{00000000-0005-0000-0000-0000DD350000}"/>
    <cellStyle name="Comma 2 5 3 2" xfId="14135" xr:uid="{00000000-0005-0000-0000-0000DE350000}"/>
    <cellStyle name="Comma 2 5 4" xfId="14136" xr:uid="{00000000-0005-0000-0000-0000DF350000}"/>
    <cellStyle name="Comma 2 5 4 2" xfId="14137" xr:uid="{00000000-0005-0000-0000-0000E0350000}"/>
    <cellStyle name="Comma 2 5 5" xfId="14138" xr:uid="{00000000-0005-0000-0000-0000E1350000}"/>
    <cellStyle name="Comma 2 5 5 2" xfId="14139" xr:uid="{00000000-0005-0000-0000-0000E2350000}"/>
    <cellStyle name="Comma 2 5 6" xfId="14140" xr:uid="{00000000-0005-0000-0000-0000E3350000}"/>
    <cellStyle name="Comma 2 5 6 2" xfId="14141" xr:uid="{00000000-0005-0000-0000-0000E4350000}"/>
    <cellStyle name="Comma 2 5 6 2 2" xfId="14142" xr:uid="{00000000-0005-0000-0000-0000E5350000}"/>
    <cellStyle name="Comma 2 5 6 3" xfId="14143" xr:uid="{00000000-0005-0000-0000-0000E6350000}"/>
    <cellStyle name="Comma 2 5 6 3 2" xfId="14144" xr:uid="{00000000-0005-0000-0000-0000E7350000}"/>
    <cellStyle name="Comma 2 6" xfId="14145" xr:uid="{00000000-0005-0000-0000-0000E8350000}"/>
    <cellStyle name="Comma 2 6 2" xfId="14146" xr:uid="{00000000-0005-0000-0000-0000E9350000}"/>
    <cellStyle name="Comma 2 6 2 2" xfId="14147" xr:uid="{00000000-0005-0000-0000-0000EA350000}"/>
    <cellStyle name="Comma 2 6 2 2 2" xfId="14148" xr:uid="{00000000-0005-0000-0000-0000EB350000}"/>
    <cellStyle name="Comma 2 6 2 3" xfId="14149" xr:uid="{00000000-0005-0000-0000-0000EC350000}"/>
    <cellStyle name="Comma 2 6 2 4" xfId="14150" xr:uid="{00000000-0005-0000-0000-0000ED350000}"/>
    <cellStyle name="Comma 2 6 2 4 2" xfId="14151" xr:uid="{00000000-0005-0000-0000-0000EE350000}"/>
    <cellStyle name="Comma 2 6 2 5" xfId="14152" xr:uid="{00000000-0005-0000-0000-0000EF350000}"/>
    <cellStyle name="Comma 2 6 2 5 2" xfId="14153" xr:uid="{00000000-0005-0000-0000-0000F0350000}"/>
    <cellStyle name="Comma 2 6 2 5 2 2" xfId="14154" xr:uid="{00000000-0005-0000-0000-0000F1350000}"/>
    <cellStyle name="Comma 2 6 2 5 3" xfId="14155" xr:uid="{00000000-0005-0000-0000-0000F2350000}"/>
    <cellStyle name="Comma 2 6 2 5 3 2" xfId="14156" xr:uid="{00000000-0005-0000-0000-0000F3350000}"/>
    <cellStyle name="Comma 2 6 2 6" xfId="14157" xr:uid="{00000000-0005-0000-0000-0000F4350000}"/>
    <cellStyle name="Comma 2 6 2 7" xfId="14158" xr:uid="{00000000-0005-0000-0000-0000F5350000}"/>
    <cellStyle name="Comma 2 6 3" xfId="14159" xr:uid="{00000000-0005-0000-0000-0000F6350000}"/>
    <cellStyle name="Comma 2 6 3 2" xfId="14160" xr:uid="{00000000-0005-0000-0000-0000F7350000}"/>
    <cellStyle name="Comma 2 6 4" xfId="14161" xr:uid="{00000000-0005-0000-0000-0000F8350000}"/>
    <cellStyle name="Comma 2 6 4 2" xfId="14162" xr:uid="{00000000-0005-0000-0000-0000F9350000}"/>
    <cellStyle name="Comma 2 6 5" xfId="14163" xr:uid="{00000000-0005-0000-0000-0000FA350000}"/>
    <cellStyle name="Comma 2 6 6" xfId="14164" xr:uid="{00000000-0005-0000-0000-0000FB350000}"/>
    <cellStyle name="Comma 2 6 6 2" xfId="14165" xr:uid="{00000000-0005-0000-0000-0000FC350000}"/>
    <cellStyle name="Comma 2 6 7" xfId="14166" xr:uid="{00000000-0005-0000-0000-0000FD350000}"/>
    <cellStyle name="Comma 2 6 7 2" xfId="14167" xr:uid="{00000000-0005-0000-0000-0000FE350000}"/>
    <cellStyle name="Comma 2 6 7 2 2" xfId="14168" xr:uid="{00000000-0005-0000-0000-0000FF350000}"/>
    <cellStyle name="Comma 2 6 7 3" xfId="14169" xr:uid="{00000000-0005-0000-0000-000000360000}"/>
    <cellStyle name="Comma 2 6 7 3 2" xfId="14170" xr:uid="{00000000-0005-0000-0000-000001360000}"/>
    <cellStyle name="Comma 2 6 8" xfId="14171" xr:uid="{00000000-0005-0000-0000-000002360000}"/>
    <cellStyle name="Comma 2 6 9" xfId="14172" xr:uid="{00000000-0005-0000-0000-000003360000}"/>
    <cellStyle name="Comma 2 7" xfId="14173" xr:uid="{00000000-0005-0000-0000-000004360000}"/>
    <cellStyle name="Comma 2 7 2" xfId="14174" xr:uid="{00000000-0005-0000-0000-000005360000}"/>
    <cellStyle name="Comma 2 7 2 2" xfId="14175" xr:uid="{00000000-0005-0000-0000-000006360000}"/>
    <cellStyle name="Comma 2 7 2 2 2" xfId="14176" xr:uid="{00000000-0005-0000-0000-000007360000}"/>
    <cellStyle name="Comma 2 7 2 3" xfId="14177" xr:uid="{00000000-0005-0000-0000-000008360000}"/>
    <cellStyle name="Comma 2 7 2 4" xfId="14178" xr:uid="{00000000-0005-0000-0000-000009360000}"/>
    <cellStyle name="Comma 2 7 2 4 2" xfId="14179" xr:uid="{00000000-0005-0000-0000-00000A360000}"/>
    <cellStyle name="Comma 2 7 2 5" xfId="14180" xr:uid="{00000000-0005-0000-0000-00000B360000}"/>
    <cellStyle name="Comma 2 7 2 5 2" xfId="14181" xr:uid="{00000000-0005-0000-0000-00000C360000}"/>
    <cellStyle name="Comma 2 7 2 5 2 2" xfId="14182" xr:uid="{00000000-0005-0000-0000-00000D360000}"/>
    <cellStyle name="Comma 2 7 2 5 3" xfId="14183" xr:uid="{00000000-0005-0000-0000-00000E360000}"/>
    <cellStyle name="Comma 2 7 2 5 3 2" xfId="14184" xr:uid="{00000000-0005-0000-0000-00000F360000}"/>
    <cellStyle name="Comma 2 7 2 6" xfId="14185" xr:uid="{00000000-0005-0000-0000-000010360000}"/>
    <cellStyle name="Comma 2 7 2 7" xfId="14186" xr:uid="{00000000-0005-0000-0000-000011360000}"/>
    <cellStyle name="Comma 2 7 3" xfId="14187" xr:uid="{00000000-0005-0000-0000-000012360000}"/>
    <cellStyle name="Comma 2 7 3 2" xfId="14188" xr:uid="{00000000-0005-0000-0000-000013360000}"/>
    <cellStyle name="Comma 2 7 4" xfId="14189" xr:uid="{00000000-0005-0000-0000-000014360000}"/>
    <cellStyle name="Comma 2 7 4 2" xfId="14190" xr:uid="{00000000-0005-0000-0000-000015360000}"/>
    <cellStyle name="Comma 2 7 5" xfId="14191" xr:uid="{00000000-0005-0000-0000-000016360000}"/>
    <cellStyle name="Comma 2 7 6" xfId="14192" xr:uid="{00000000-0005-0000-0000-000017360000}"/>
    <cellStyle name="Comma 2 7 6 2" xfId="14193" xr:uid="{00000000-0005-0000-0000-000018360000}"/>
    <cellStyle name="Comma 2 7 7" xfId="14194" xr:uid="{00000000-0005-0000-0000-000019360000}"/>
    <cellStyle name="Comma 2 7 7 2" xfId="14195" xr:uid="{00000000-0005-0000-0000-00001A360000}"/>
    <cellStyle name="Comma 2 7 7 2 2" xfId="14196" xr:uid="{00000000-0005-0000-0000-00001B360000}"/>
    <cellStyle name="Comma 2 7 7 3" xfId="14197" xr:uid="{00000000-0005-0000-0000-00001C360000}"/>
    <cellStyle name="Comma 2 7 7 3 2" xfId="14198" xr:uid="{00000000-0005-0000-0000-00001D360000}"/>
    <cellStyle name="Comma 2 7 8" xfId="14199" xr:uid="{00000000-0005-0000-0000-00001E360000}"/>
    <cellStyle name="Comma 2 7 9" xfId="14200" xr:uid="{00000000-0005-0000-0000-00001F360000}"/>
    <cellStyle name="Comma 2 8" xfId="14201" xr:uid="{00000000-0005-0000-0000-000020360000}"/>
    <cellStyle name="Comma 2 8 2" xfId="14202" xr:uid="{00000000-0005-0000-0000-000021360000}"/>
    <cellStyle name="Comma 2 8 2 2" xfId="14203" xr:uid="{00000000-0005-0000-0000-000022360000}"/>
    <cellStyle name="Comma 2 8 2 2 2" xfId="14204" xr:uid="{00000000-0005-0000-0000-000023360000}"/>
    <cellStyle name="Comma 2 8 2 3" xfId="14205" xr:uid="{00000000-0005-0000-0000-000024360000}"/>
    <cellStyle name="Comma 2 8 2 4" xfId="14206" xr:uid="{00000000-0005-0000-0000-000025360000}"/>
    <cellStyle name="Comma 2 8 2 4 2" xfId="14207" xr:uid="{00000000-0005-0000-0000-000026360000}"/>
    <cellStyle name="Comma 2 8 2 5" xfId="14208" xr:uid="{00000000-0005-0000-0000-000027360000}"/>
    <cellStyle name="Comma 2 8 2 5 2" xfId="14209" xr:uid="{00000000-0005-0000-0000-000028360000}"/>
    <cellStyle name="Comma 2 8 2 5 2 2" xfId="14210" xr:uid="{00000000-0005-0000-0000-000029360000}"/>
    <cellStyle name="Comma 2 8 2 5 3" xfId="14211" xr:uid="{00000000-0005-0000-0000-00002A360000}"/>
    <cellStyle name="Comma 2 8 2 5 3 2" xfId="14212" xr:uid="{00000000-0005-0000-0000-00002B360000}"/>
    <cellStyle name="Comma 2 8 2 6" xfId="14213" xr:uid="{00000000-0005-0000-0000-00002C360000}"/>
    <cellStyle name="Comma 2 8 2 7" xfId="14214" xr:uid="{00000000-0005-0000-0000-00002D360000}"/>
    <cellStyle name="Comma 2 8 3" xfId="14215" xr:uid="{00000000-0005-0000-0000-00002E360000}"/>
    <cellStyle name="Comma 2 8 3 2" xfId="14216" xr:uid="{00000000-0005-0000-0000-00002F360000}"/>
    <cellStyle name="Comma 2 8 4" xfId="14217" xr:uid="{00000000-0005-0000-0000-000030360000}"/>
    <cellStyle name="Comma 2 8 4 2" xfId="14218" xr:uid="{00000000-0005-0000-0000-000031360000}"/>
    <cellStyle name="Comma 2 8 5" xfId="14219" xr:uid="{00000000-0005-0000-0000-000032360000}"/>
    <cellStyle name="Comma 2 8 6" xfId="14220" xr:uid="{00000000-0005-0000-0000-000033360000}"/>
    <cellStyle name="Comma 2 8 6 2" xfId="14221" xr:uid="{00000000-0005-0000-0000-000034360000}"/>
    <cellStyle name="Comma 2 8 7" xfId="14222" xr:uid="{00000000-0005-0000-0000-000035360000}"/>
    <cellStyle name="Comma 2 8 7 2" xfId="14223" xr:uid="{00000000-0005-0000-0000-000036360000}"/>
    <cellStyle name="Comma 2 8 7 2 2" xfId="14224" xr:uid="{00000000-0005-0000-0000-000037360000}"/>
    <cellStyle name="Comma 2 8 7 3" xfId="14225" xr:uid="{00000000-0005-0000-0000-000038360000}"/>
    <cellStyle name="Comma 2 8 7 3 2" xfId="14226" xr:uid="{00000000-0005-0000-0000-000039360000}"/>
    <cellStyle name="Comma 2 8 8" xfId="14227" xr:uid="{00000000-0005-0000-0000-00003A360000}"/>
    <cellStyle name="Comma 2 8 9" xfId="14228" xr:uid="{00000000-0005-0000-0000-00003B360000}"/>
    <cellStyle name="Comma 2 9" xfId="14229" xr:uid="{00000000-0005-0000-0000-00003C360000}"/>
    <cellStyle name="Comma 2 9 2" xfId="14230" xr:uid="{00000000-0005-0000-0000-00003D360000}"/>
    <cellStyle name="Comma 20" xfId="151" xr:uid="{00000000-0005-0000-0000-00003E360000}"/>
    <cellStyle name="Comma 20 2" xfId="14231" xr:uid="{00000000-0005-0000-0000-00003F360000}"/>
    <cellStyle name="Comma 20 3" xfId="14232" xr:uid="{00000000-0005-0000-0000-000040360000}"/>
    <cellStyle name="Comma 20 3 2" xfId="14233" xr:uid="{00000000-0005-0000-0000-000041360000}"/>
    <cellStyle name="Comma 20 4" xfId="14234" xr:uid="{00000000-0005-0000-0000-000042360000}"/>
    <cellStyle name="Comma 200" xfId="14235" xr:uid="{00000000-0005-0000-0000-000043360000}"/>
    <cellStyle name="Comma 201" xfId="14236" xr:uid="{00000000-0005-0000-0000-000044360000}"/>
    <cellStyle name="Comma 202" xfId="14237" xr:uid="{00000000-0005-0000-0000-000045360000}"/>
    <cellStyle name="Comma 203" xfId="14238" xr:uid="{00000000-0005-0000-0000-000046360000}"/>
    <cellStyle name="Comma 204" xfId="14239" xr:uid="{00000000-0005-0000-0000-000047360000}"/>
    <cellStyle name="Comma 205" xfId="14240" xr:uid="{00000000-0005-0000-0000-000048360000}"/>
    <cellStyle name="Comma 206" xfId="14241" xr:uid="{00000000-0005-0000-0000-000049360000}"/>
    <cellStyle name="Comma 207" xfId="14242" xr:uid="{00000000-0005-0000-0000-00004A360000}"/>
    <cellStyle name="Comma 208" xfId="14243" xr:uid="{00000000-0005-0000-0000-00004B360000}"/>
    <cellStyle name="Comma 209" xfId="14244" xr:uid="{00000000-0005-0000-0000-00004C360000}"/>
    <cellStyle name="Comma 21" xfId="152" xr:uid="{00000000-0005-0000-0000-00004D360000}"/>
    <cellStyle name="Comma 21 2" xfId="14245" xr:uid="{00000000-0005-0000-0000-00004E360000}"/>
    <cellStyle name="Comma 21 3" xfId="14246" xr:uid="{00000000-0005-0000-0000-00004F360000}"/>
    <cellStyle name="Comma 21 3 2" xfId="14247" xr:uid="{00000000-0005-0000-0000-000050360000}"/>
    <cellStyle name="Comma 21 4" xfId="14248" xr:uid="{00000000-0005-0000-0000-000051360000}"/>
    <cellStyle name="Comma 210" xfId="14249" xr:uid="{00000000-0005-0000-0000-000052360000}"/>
    <cellStyle name="Comma 211" xfId="14250" xr:uid="{00000000-0005-0000-0000-000053360000}"/>
    <cellStyle name="Comma 212" xfId="14251" xr:uid="{00000000-0005-0000-0000-000054360000}"/>
    <cellStyle name="Comma 213" xfId="14252" xr:uid="{00000000-0005-0000-0000-000055360000}"/>
    <cellStyle name="Comma 214" xfId="14253" xr:uid="{00000000-0005-0000-0000-000056360000}"/>
    <cellStyle name="Comma 215" xfId="14254" xr:uid="{00000000-0005-0000-0000-000057360000}"/>
    <cellStyle name="Comma 216" xfId="14255" xr:uid="{00000000-0005-0000-0000-000058360000}"/>
    <cellStyle name="Comma 216 2" xfId="14256" xr:uid="{00000000-0005-0000-0000-000059360000}"/>
    <cellStyle name="Comma 216 3" xfId="14257" xr:uid="{00000000-0005-0000-0000-00005A360000}"/>
    <cellStyle name="Comma 216 4" xfId="14258" xr:uid="{00000000-0005-0000-0000-00005B360000}"/>
    <cellStyle name="Comma 217" xfId="14259" xr:uid="{00000000-0005-0000-0000-00005C360000}"/>
    <cellStyle name="Comma 218" xfId="14260" xr:uid="{00000000-0005-0000-0000-00005D360000}"/>
    <cellStyle name="Comma 219" xfId="14261" xr:uid="{00000000-0005-0000-0000-00005E360000}"/>
    <cellStyle name="Comma 22" xfId="153" xr:uid="{00000000-0005-0000-0000-00005F360000}"/>
    <cellStyle name="Comma 22 2" xfId="14262" xr:uid="{00000000-0005-0000-0000-000060360000}"/>
    <cellStyle name="Comma 22 3" xfId="14263" xr:uid="{00000000-0005-0000-0000-000061360000}"/>
    <cellStyle name="Comma 22 3 2" xfId="14264" xr:uid="{00000000-0005-0000-0000-000062360000}"/>
    <cellStyle name="Comma 22 4" xfId="14265" xr:uid="{00000000-0005-0000-0000-000063360000}"/>
    <cellStyle name="Comma 220" xfId="14266" xr:uid="{00000000-0005-0000-0000-000064360000}"/>
    <cellStyle name="Comma 221" xfId="14267" xr:uid="{00000000-0005-0000-0000-000065360000}"/>
    <cellStyle name="Comma 222" xfId="14268" xr:uid="{00000000-0005-0000-0000-000066360000}"/>
    <cellStyle name="Comma 223" xfId="14269" xr:uid="{00000000-0005-0000-0000-000067360000}"/>
    <cellStyle name="Comma 224" xfId="14270" xr:uid="{00000000-0005-0000-0000-000068360000}"/>
    <cellStyle name="Comma 224 2" xfId="14271" xr:uid="{00000000-0005-0000-0000-000069360000}"/>
    <cellStyle name="Comma 225" xfId="14272" xr:uid="{00000000-0005-0000-0000-00006A360000}"/>
    <cellStyle name="Comma 225 2" xfId="14273" xr:uid="{00000000-0005-0000-0000-00006B360000}"/>
    <cellStyle name="Comma 226" xfId="14274" xr:uid="{00000000-0005-0000-0000-00006C360000}"/>
    <cellStyle name="Comma 226 2" xfId="14275" xr:uid="{00000000-0005-0000-0000-00006D360000}"/>
    <cellStyle name="Comma 227" xfId="14276" xr:uid="{00000000-0005-0000-0000-00006E360000}"/>
    <cellStyle name="Comma 227 2" xfId="14277" xr:uid="{00000000-0005-0000-0000-00006F360000}"/>
    <cellStyle name="Comma 228" xfId="14278" xr:uid="{00000000-0005-0000-0000-000070360000}"/>
    <cellStyle name="Comma 228 2" xfId="14279" xr:uid="{00000000-0005-0000-0000-000071360000}"/>
    <cellStyle name="Comma 229" xfId="14280" xr:uid="{00000000-0005-0000-0000-000072360000}"/>
    <cellStyle name="Comma 229 2" xfId="14281" xr:uid="{00000000-0005-0000-0000-000073360000}"/>
    <cellStyle name="Comma 229 3" xfId="14282" xr:uid="{00000000-0005-0000-0000-000074360000}"/>
    <cellStyle name="Comma 23" xfId="154" xr:uid="{00000000-0005-0000-0000-000075360000}"/>
    <cellStyle name="Comma 23 2" xfId="14283" xr:uid="{00000000-0005-0000-0000-000076360000}"/>
    <cellStyle name="Comma 23 3" xfId="14284" xr:uid="{00000000-0005-0000-0000-000077360000}"/>
    <cellStyle name="Comma 23 3 2" xfId="14285" xr:uid="{00000000-0005-0000-0000-000078360000}"/>
    <cellStyle name="Comma 23 4" xfId="14286" xr:uid="{00000000-0005-0000-0000-000079360000}"/>
    <cellStyle name="Comma 230" xfId="14287" xr:uid="{00000000-0005-0000-0000-00007A360000}"/>
    <cellStyle name="Comma 230 2" xfId="14288" xr:uid="{00000000-0005-0000-0000-00007B360000}"/>
    <cellStyle name="Comma 231" xfId="14289" xr:uid="{00000000-0005-0000-0000-00007C360000}"/>
    <cellStyle name="Comma 231 2" xfId="14290" xr:uid="{00000000-0005-0000-0000-00007D360000}"/>
    <cellStyle name="Comma 232" xfId="14291" xr:uid="{00000000-0005-0000-0000-00007E360000}"/>
    <cellStyle name="Comma 232 2" xfId="14292" xr:uid="{00000000-0005-0000-0000-00007F360000}"/>
    <cellStyle name="Comma 233" xfId="14293" xr:uid="{00000000-0005-0000-0000-000080360000}"/>
    <cellStyle name="Comma 234" xfId="14294" xr:uid="{00000000-0005-0000-0000-000081360000}"/>
    <cellStyle name="Comma 235" xfId="14295" xr:uid="{00000000-0005-0000-0000-000082360000}"/>
    <cellStyle name="Comma 236" xfId="14296" xr:uid="{00000000-0005-0000-0000-000083360000}"/>
    <cellStyle name="Comma 237" xfId="14297" xr:uid="{00000000-0005-0000-0000-000084360000}"/>
    <cellStyle name="Comma 238" xfId="14298" xr:uid="{00000000-0005-0000-0000-000085360000}"/>
    <cellStyle name="Comma 239" xfId="61191" xr:uid="{16DE86B1-CBDA-48EE-921F-EAE7937BA233}"/>
    <cellStyle name="Comma 24" xfId="155" xr:uid="{00000000-0005-0000-0000-000086360000}"/>
    <cellStyle name="Comma 24 2" xfId="14299" xr:uid="{00000000-0005-0000-0000-000087360000}"/>
    <cellStyle name="Comma 24 3" xfId="14300" xr:uid="{00000000-0005-0000-0000-000088360000}"/>
    <cellStyle name="Comma 24 3 2" xfId="14301" xr:uid="{00000000-0005-0000-0000-000089360000}"/>
    <cellStyle name="Comma 24 4" xfId="14302" xr:uid="{00000000-0005-0000-0000-00008A360000}"/>
    <cellStyle name="Comma 25" xfId="156" xr:uid="{00000000-0005-0000-0000-00008B360000}"/>
    <cellStyle name="Comma 25 2" xfId="14303" xr:uid="{00000000-0005-0000-0000-00008C360000}"/>
    <cellStyle name="Comma 25 3" xfId="14304" xr:uid="{00000000-0005-0000-0000-00008D360000}"/>
    <cellStyle name="Comma 25 3 2" xfId="14305" xr:uid="{00000000-0005-0000-0000-00008E360000}"/>
    <cellStyle name="Comma 25 4" xfId="14306" xr:uid="{00000000-0005-0000-0000-00008F360000}"/>
    <cellStyle name="Comma 26" xfId="157" xr:uid="{00000000-0005-0000-0000-000090360000}"/>
    <cellStyle name="Comma 26 2" xfId="14307" xr:uid="{00000000-0005-0000-0000-000091360000}"/>
    <cellStyle name="Comma 26 3" xfId="14308" xr:uid="{00000000-0005-0000-0000-000092360000}"/>
    <cellStyle name="Comma 26 3 2" xfId="14309" xr:uid="{00000000-0005-0000-0000-000093360000}"/>
    <cellStyle name="Comma 26 4" xfId="14310" xr:uid="{00000000-0005-0000-0000-000094360000}"/>
    <cellStyle name="Comma 27" xfId="158" xr:uid="{00000000-0005-0000-0000-000095360000}"/>
    <cellStyle name="Comma 27 2" xfId="14311" xr:uid="{00000000-0005-0000-0000-000096360000}"/>
    <cellStyle name="Comma 27 3" xfId="14312" xr:uid="{00000000-0005-0000-0000-000097360000}"/>
    <cellStyle name="Comma 27 3 2" xfId="14313" xr:uid="{00000000-0005-0000-0000-000098360000}"/>
    <cellStyle name="Comma 27 4" xfId="14314" xr:uid="{00000000-0005-0000-0000-000099360000}"/>
    <cellStyle name="Comma 28" xfId="159" xr:uid="{00000000-0005-0000-0000-00009A360000}"/>
    <cellStyle name="Comma 28 2" xfId="14315" xr:uid="{00000000-0005-0000-0000-00009B360000}"/>
    <cellStyle name="Comma 28 3" xfId="14316" xr:uid="{00000000-0005-0000-0000-00009C360000}"/>
    <cellStyle name="Comma 28 3 2" xfId="14317" xr:uid="{00000000-0005-0000-0000-00009D360000}"/>
    <cellStyle name="Comma 28 4" xfId="14318" xr:uid="{00000000-0005-0000-0000-00009E360000}"/>
    <cellStyle name="Comma 29" xfId="160" xr:uid="{00000000-0005-0000-0000-00009F360000}"/>
    <cellStyle name="Comma 29 2" xfId="14319" xr:uid="{00000000-0005-0000-0000-0000A0360000}"/>
    <cellStyle name="Comma 29 3" xfId="14320" xr:uid="{00000000-0005-0000-0000-0000A1360000}"/>
    <cellStyle name="Comma 29 3 2" xfId="14321" xr:uid="{00000000-0005-0000-0000-0000A2360000}"/>
    <cellStyle name="Comma 29 4" xfId="14322" xr:uid="{00000000-0005-0000-0000-0000A3360000}"/>
    <cellStyle name="Comma 3" xfId="161" xr:uid="{00000000-0005-0000-0000-0000A4360000}"/>
    <cellStyle name="Comma 3 10" xfId="14323" xr:uid="{00000000-0005-0000-0000-0000A5360000}"/>
    <cellStyle name="Comma 3 10 2" xfId="14324" xr:uid="{00000000-0005-0000-0000-0000A6360000}"/>
    <cellStyle name="Comma 3 10 3" xfId="14325" xr:uid="{00000000-0005-0000-0000-0000A7360000}"/>
    <cellStyle name="Comma 3 11" xfId="14326" xr:uid="{00000000-0005-0000-0000-0000A8360000}"/>
    <cellStyle name="Comma 3 12" xfId="14327" xr:uid="{00000000-0005-0000-0000-0000A9360000}"/>
    <cellStyle name="Comma 3 12 2" xfId="14328" xr:uid="{00000000-0005-0000-0000-0000AA360000}"/>
    <cellStyle name="Comma 3 12 3" xfId="14329" xr:uid="{00000000-0005-0000-0000-0000AB360000}"/>
    <cellStyle name="Comma 3 13" xfId="14330" xr:uid="{00000000-0005-0000-0000-0000AC360000}"/>
    <cellStyle name="Comma 3 13 2" xfId="14331" xr:uid="{00000000-0005-0000-0000-0000AD360000}"/>
    <cellStyle name="Comma 3 13 3" xfId="14332" xr:uid="{00000000-0005-0000-0000-0000AE360000}"/>
    <cellStyle name="Comma 3 14" xfId="14333" xr:uid="{00000000-0005-0000-0000-0000AF360000}"/>
    <cellStyle name="Comma 3 14 2" xfId="14334" xr:uid="{00000000-0005-0000-0000-0000B0360000}"/>
    <cellStyle name="Comma 3 14 3" xfId="14335" xr:uid="{00000000-0005-0000-0000-0000B1360000}"/>
    <cellStyle name="Comma 3 15" xfId="14336" xr:uid="{00000000-0005-0000-0000-0000B2360000}"/>
    <cellStyle name="Comma 3 15 2" xfId="14337" xr:uid="{00000000-0005-0000-0000-0000B3360000}"/>
    <cellStyle name="Comma 3 15 3" xfId="14338" xr:uid="{00000000-0005-0000-0000-0000B4360000}"/>
    <cellStyle name="Comma 3 16" xfId="14339" xr:uid="{00000000-0005-0000-0000-0000B5360000}"/>
    <cellStyle name="Comma 3 17" xfId="14340" xr:uid="{00000000-0005-0000-0000-0000B6360000}"/>
    <cellStyle name="Comma 3 2" xfId="14341" xr:uid="{00000000-0005-0000-0000-0000B7360000}"/>
    <cellStyle name="Comma 3 2 2" xfId="14342" xr:uid="{00000000-0005-0000-0000-0000B8360000}"/>
    <cellStyle name="Comma 3 2 2 2" xfId="14343" xr:uid="{00000000-0005-0000-0000-0000B9360000}"/>
    <cellStyle name="Comma 3 2 2 3" xfId="14344" xr:uid="{00000000-0005-0000-0000-0000BA360000}"/>
    <cellStyle name="Comma 3 2 3" xfId="14345" xr:uid="{00000000-0005-0000-0000-0000BB360000}"/>
    <cellStyle name="Comma 3 2 3 2" xfId="14346" xr:uid="{00000000-0005-0000-0000-0000BC360000}"/>
    <cellStyle name="Comma 3 2 3 3" xfId="14347" xr:uid="{00000000-0005-0000-0000-0000BD360000}"/>
    <cellStyle name="Comma 3 2 4" xfId="14348" xr:uid="{00000000-0005-0000-0000-0000BE360000}"/>
    <cellStyle name="Comma 3 2 4 2" xfId="14349" xr:uid="{00000000-0005-0000-0000-0000BF360000}"/>
    <cellStyle name="Comma 3 2 4 3" xfId="14350" xr:uid="{00000000-0005-0000-0000-0000C0360000}"/>
    <cellStyle name="Comma 3 2 5" xfId="14351" xr:uid="{00000000-0005-0000-0000-0000C1360000}"/>
    <cellStyle name="Comma 3 2 6" xfId="14352" xr:uid="{00000000-0005-0000-0000-0000C2360000}"/>
    <cellStyle name="Comma 3 3" xfId="14353" xr:uid="{00000000-0005-0000-0000-0000C3360000}"/>
    <cellStyle name="Comma 3 3 2" xfId="14354" xr:uid="{00000000-0005-0000-0000-0000C4360000}"/>
    <cellStyle name="Comma 3 3 2 2" xfId="14355" xr:uid="{00000000-0005-0000-0000-0000C5360000}"/>
    <cellStyle name="Comma 3 3 3" xfId="14356" xr:uid="{00000000-0005-0000-0000-0000C6360000}"/>
    <cellStyle name="Comma 3 4" xfId="14357" xr:uid="{00000000-0005-0000-0000-0000C7360000}"/>
    <cellStyle name="Comma 3 4 2" xfId="14358" xr:uid="{00000000-0005-0000-0000-0000C8360000}"/>
    <cellStyle name="Comma 3 4 3" xfId="14359" xr:uid="{00000000-0005-0000-0000-0000C9360000}"/>
    <cellStyle name="Comma 3 4 4" xfId="14360" xr:uid="{00000000-0005-0000-0000-0000CA360000}"/>
    <cellStyle name="Comma 3 5" xfId="14361" xr:uid="{00000000-0005-0000-0000-0000CB360000}"/>
    <cellStyle name="Comma 3 5 2" xfId="14362" xr:uid="{00000000-0005-0000-0000-0000CC360000}"/>
    <cellStyle name="Comma 3 5 3" xfId="14363" xr:uid="{00000000-0005-0000-0000-0000CD360000}"/>
    <cellStyle name="Comma 3 6" xfId="14364" xr:uid="{00000000-0005-0000-0000-0000CE360000}"/>
    <cellStyle name="Comma 3 6 2" xfId="14365" xr:uid="{00000000-0005-0000-0000-0000CF360000}"/>
    <cellStyle name="Comma 3 6 3" xfId="14366" xr:uid="{00000000-0005-0000-0000-0000D0360000}"/>
    <cellStyle name="Comma 3 7" xfId="14367" xr:uid="{00000000-0005-0000-0000-0000D1360000}"/>
    <cellStyle name="Comma 3 7 2" xfId="14368" xr:uid="{00000000-0005-0000-0000-0000D2360000}"/>
    <cellStyle name="Comma 3 7 3" xfId="14369" xr:uid="{00000000-0005-0000-0000-0000D3360000}"/>
    <cellStyle name="Comma 3 8" xfId="14370" xr:uid="{00000000-0005-0000-0000-0000D4360000}"/>
    <cellStyle name="Comma 3 8 2" xfId="14371" xr:uid="{00000000-0005-0000-0000-0000D5360000}"/>
    <cellStyle name="Comma 3 8 3" xfId="14372" xr:uid="{00000000-0005-0000-0000-0000D6360000}"/>
    <cellStyle name="Comma 3 9" xfId="14373" xr:uid="{00000000-0005-0000-0000-0000D7360000}"/>
    <cellStyle name="Comma 3 9 2" xfId="14374" xr:uid="{00000000-0005-0000-0000-0000D8360000}"/>
    <cellStyle name="Comma 3 9 3" xfId="14375" xr:uid="{00000000-0005-0000-0000-0000D9360000}"/>
    <cellStyle name="Comma 30" xfId="162" xr:uid="{00000000-0005-0000-0000-0000DA360000}"/>
    <cellStyle name="Comma 30 2" xfId="14376" xr:uid="{00000000-0005-0000-0000-0000DB360000}"/>
    <cellStyle name="Comma 30 3" xfId="14377" xr:uid="{00000000-0005-0000-0000-0000DC360000}"/>
    <cellStyle name="Comma 30 3 2" xfId="14378" xr:uid="{00000000-0005-0000-0000-0000DD360000}"/>
    <cellStyle name="Comma 30 4" xfId="14379" xr:uid="{00000000-0005-0000-0000-0000DE360000}"/>
    <cellStyle name="Comma 30_2015 Annual Rpt" xfId="14380" xr:uid="{00000000-0005-0000-0000-0000DF360000}"/>
    <cellStyle name="Comma 31" xfId="163" xr:uid="{00000000-0005-0000-0000-0000E0360000}"/>
    <cellStyle name="Comma 31 2" xfId="14381" xr:uid="{00000000-0005-0000-0000-0000E1360000}"/>
    <cellStyle name="Comma 31 3" xfId="14382" xr:uid="{00000000-0005-0000-0000-0000E2360000}"/>
    <cellStyle name="Comma 31 3 2" xfId="14383" xr:uid="{00000000-0005-0000-0000-0000E3360000}"/>
    <cellStyle name="Comma 31 4" xfId="14384" xr:uid="{00000000-0005-0000-0000-0000E4360000}"/>
    <cellStyle name="Comma 32" xfId="164" xr:uid="{00000000-0005-0000-0000-0000E5360000}"/>
    <cellStyle name="Comma 32 2" xfId="14385" xr:uid="{00000000-0005-0000-0000-0000E6360000}"/>
    <cellStyle name="Comma 32 3" xfId="14386" xr:uid="{00000000-0005-0000-0000-0000E7360000}"/>
    <cellStyle name="Comma 32 3 2" xfId="14387" xr:uid="{00000000-0005-0000-0000-0000E8360000}"/>
    <cellStyle name="Comma 32 4" xfId="14388" xr:uid="{00000000-0005-0000-0000-0000E9360000}"/>
    <cellStyle name="Comma 32_2015 Annual Rpt" xfId="14389" xr:uid="{00000000-0005-0000-0000-0000EA360000}"/>
    <cellStyle name="Comma 33" xfId="165" xr:uid="{00000000-0005-0000-0000-0000EB360000}"/>
    <cellStyle name="Comma 33 2" xfId="14390" xr:uid="{00000000-0005-0000-0000-0000EC360000}"/>
    <cellStyle name="Comma 33 3" xfId="14391" xr:uid="{00000000-0005-0000-0000-0000ED360000}"/>
    <cellStyle name="Comma 33 3 2" xfId="14392" xr:uid="{00000000-0005-0000-0000-0000EE360000}"/>
    <cellStyle name="Comma 33 4" xfId="14393" xr:uid="{00000000-0005-0000-0000-0000EF360000}"/>
    <cellStyle name="Comma 34" xfId="166" xr:uid="{00000000-0005-0000-0000-0000F0360000}"/>
    <cellStyle name="Comma 34 2" xfId="14394" xr:uid="{00000000-0005-0000-0000-0000F1360000}"/>
    <cellStyle name="Comma 34 3" xfId="14395" xr:uid="{00000000-0005-0000-0000-0000F2360000}"/>
    <cellStyle name="Comma 34 3 2" xfId="14396" xr:uid="{00000000-0005-0000-0000-0000F3360000}"/>
    <cellStyle name="Comma 34 4" xfId="14397" xr:uid="{00000000-0005-0000-0000-0000F4360000}"/>
    <cellStyle name="Comma 34 5" xfId="14398" xr:uid="{00000000-0005-0000-0000-0000F5360000}"/>
    <cellStyle name="Comma 34 6" xfId="14399" xr:uid="{00000000-0005-0000-0000-0000F6360000}"/>
    <cellStyle name="Comma 35" xfId="167" xr:uid="{00000000-0005-0000-0000-0000F7360000}"/>
    <cellStyle name="Comma 35 2" xfId="14400" xr:uid="{00000000-0005-0000-0000-0000F8360000}"/>
    <cellStyle name="Comma 35 3" xfId="14401" xr:uid="{00000000-0005-0000-0000-0000F9360000}"/>
    <cellStyle name="Comma 35 3 2" xfId="14402" xr:uid="{00000000-0005-0000-0000-0000FA360000}"/>
    <cellStyle name="Comma 35 4" xfId="14403" xr:uid="{00000000-0005-0000-0000-0000FB360000}"/>
    <cellStyle name="Comma 35 5" xfId="14404" xr:uid="{00000000-0005-0000-0000-0000FC360000}"/>
    <cellStyle name="Comma 35 6" xfId="14405" xr:uid="{00000000-0005-0000-0000-0000FD360000}"/>
    <cellStyle name="Comma 36" xfId="168" xr:uid="{00000000-0005-0000-0000-0000FE360000}"/>
    <cellStyle name="Comma 36 2" xfId="14406" xr:uid="{00000000-0005-0000-0000-0000FF360000}"/>
    <cellStyle name="Comma 36 3" xfId="14407" xr:uid="{00000000-0005-0000-0000-000000370000}"/>
    <cellStyle name="Comma 36 3 2" xfId="14408" xr:uid="{00000000-0005-0000-0000-000001370000}"/>
    <cellStyle name="Comma 36 4" xfId="14409" xr:uid="{00000000-0005-0000-0000-000002370000}"/>
    <cellStyle name="Comma 36 5" xfId="14410" xr:uid="{00000000-0005-0000-0000-000003370000}"/>
    <cellStyle name="Comma 36 6" xfId="14411" xr:uid="{00000000-0005-0000-0000-000004370000}"/>
    <cellStyle name="Comma 37" xfId="169" xr:uid="{00000000-0005-0000-0000-000005370000}"/>
    <cellStyle name="Comma 37 2" xfId="14412" xr:uid="{00000000-0005-0000-0000-000006370000}"/>
    <cellStyle name="Comma 37 3" xfId="14413" xr:uid="{00000000-0005-0000-0000-000007370000}"/>
    <cellStyle name="Comma 37 3 2" xfId="14414" xr:uid="{00000000-0005-0000-0000-000008370000}"/>
    <cellStyle name="Comma 37 4" xfId="14415" xr:uid="{00000000-0005-0000-0000-000009370000}"/>
    <cellStyle name="Comma 37 5" xfId="14416" xr:uid="{00000000-0005-0000-0000-00000A370000}"/>
    <cellStyle name="Comma 37 6" xfId="14417" xr:uid="{00000000-0005-0000-0000-00000B370000}"/>
    <cellStyle name="Comma 38" xfId="170" xr:uid="{00000000-0005-0000-0000-00000C370000}"/>
    <cellStyle name="Comma 38 2" xfId="14418" xr:uid="{00000000-0005-0000-0000-00000D370000}"/>
    <cellStyle name="Comma 38 3" xfId="14419" xr:uid="{00000000-0005-0000-0000-00000E370000}"/>
    <cellStyle name="Comma 38 3 2" xfId="14420" xr:uid="{00000000-0005-0000-0000-00000F370000}"/>
    <cellStyle name="Comma 38 4" xfId="14421" xr:uid="{00000000-0005-0000-0000-000010370000}"/>
    <cellStyle name="Comma 38 5" xfId="14422" xr:uid="{00000000-0005-0000-0000-000011370000}"/>
    <cellStyle name="Comma 38 6" xfId="14423" xr:uid="{00000000-0005-0000-0000-000012370000}"/>
    <cellStyle name="Comma 39" xfId="171" xr:uid="{00000000-0005-0000-0000-000013370000}"/>
    <cellStyle name="Comma 39 2" xfId="14424" xr:uid="{00000000-0005-0000-0000-000014370000}"/>
    <cellStyle name="Comma 39 2 2" xfId="14425" xr:uid="{00000000-0005-0000-0000-000015370000}"/>
    <cellStyle name="Comma 39 2 2 2" xfId="14426" xr:uid="{00000000-0005-0000-0000-000016370000}"/>
    <cellStyle name="Comma 39 2 2 2 2" xfId="14427" xr:uid="{00000000-0005-0000-0000-000017370000}"/>
    <cellStyle name="Comma 39 2 2 2 3" xfId="14428" xr:uid="{00000000-0005-0000-0000-000018370000}"/>
    <cellStyle name="Comma 39 2 2 3" xfId="14429" xr:uid="{00000000-0005-0000-0000-000019370000}"/>
    <cellStyle name="Comma 39 2 2 4" xfId="14430" xr:uid="{00000000-0005-0000-0000-00001A370000}"/>
    <cellStyle name="Comma 39 2 3" xfId="14431" xr:uid="{00000000-0005-0000-0000-00001B370000}"/>
    <cellStyle name="Comma 39 2 3 2" xfId="14432" xr:uid="{00000000-0005-0000-0000-00001C370000}"/>
    <cellStyle name="Comma 39 2 4" xfId="14433" xr:uid="{00000000-0005-0000-0000-00001D370000}"/>
    <cellStyle name="Comma 39 2 5" xfId="14434" xr:uid="{00000000-0005-0000-0000-00001E370000}"/>
    <cellStyle name="Comma 39 2 5 2" xfId="14435" xr:uid="{00000000-0005-0000-0000-00001F370000}"/>
    <cellStyle name="Comma 39 2 6" xfId="14436" xr:uid="{00000000-0005-0000-0000-000020370000}"/>
    <cellStyle name="Comma 39 2 6 2" xfId="14437" xr:uid="{00000000-0005-0000-0000-000021370000}"/>
    <cellStyle name="Comma 39 2 6 2 2" xfId="14438" xr:uid="{00000000-0005-0000-0000-000022370000}"/>
    <cellStyle name="Comma 39 2 6 3" xfId="14439" xr:uid="{00000000-0005-0000-0000-000023370000}"/>
    <cellStyle name="Comma 39 2 6 3 2" xfId="14440" xr:uid="{00000000-0005-0000-0000-000024370000}"/>
    <cellStyle name="Comma 39 2 7" xfId="14441" xr:uid="{00000000-0005-0000-0000-000025370000}"/>
    <cellStyle name="Comma 39 2 8" xfId="14442" xr:uid="{00000000-0005-0000-0000-000026370000}"/>
    <cellStyle name="Comma 39 3" xfId="14443" xr:uid="{00000000-0005-0000-0000-000027370000}"/>
    <cellStyle name="Comma 39 3 2" xfId="14444" xr:uid="{00000000-0005-0000-0000-000028370000}"/>
    <cellStyle name="Comma 39 3 3" xfId="14445" xr:uid="{00000000-0005-0000-0000-000029370000}"/>
    <cellStyle name="Comma 39 3 4" xfId="14446" xr:uid="{00000000-0005-0000-0000-00002A370000}"/>
    <cellStyle name="Comma 39 4" xfId="14447" xr:uid="{00000000-0005-0000-0000-00002B370000}"/>
    <cellStyle name="Comma 39 4 2" xfId="14448" xr:uid="{00000000-0005-0000-0000-00002C370000}"/>
    <cellStyle name="Comma 39 4 3" xfId="14449" xr:uid="{00000000-0005-0000-0000-00002D370000}"/>
    <cellStyle name="Comma 39 4 4" xfId="14450" xr:uid="{00000000-0005-0000-0000-00002E370000}"/>
    <cellStyle name="Comma 39 5" xfId="14451" xr:uid="{00000000-0005-0000-0000-00002F370000}"/>
    <cellStyle name="Comma 39 5 2" xfId="14452" xr:uid="{00000000-0005-0000-0000-000030370000}"/>
    <cellStyle name="Comma 39 5 3" xfId="14453" xr:uid="{00000000-0005-0000-0000-000031370000}"/>
    <cellStyle name="Comma 39 5 4" xfId="14454" xr:uid="{00000000-0005-0000-0000-000032370000}"/>
    <cellStyle name="Comma 39 6" xfId="14455" xr:uid="{00000000-0005-0000-0000-000033370000}"/>
    <cellStyle name="Comma 39 6 2" xfId="14456" xr:uid="{00000000-0005-0000-0000-000034370000}"/>
    <cellStyle name="Comma 39 6 2 2" xfId="14457" xr:uid="{00000000-0005-0000-0000-000035370000}"/>
    <cellStyle name="Comma 39 6 3" xfId="14458" xr:uid="{00000000-0005-0000-0000-000036370000}"/>
    <cellStyle name="Comma 39 6 3 2" xfId="14459" xr:uid="{00000000-0005-0000-0000-000037370000}"/>
    <cellStyle name="Comma 39 7" xfId="14460" xr:uid="{00000000-0005-0000-0000-000038370000}"/>
    <cellStyle name="Comma 39 8" xfId="14461" xr:uid="{00000000-0005-0000-0000-000039370000}"/>
    <cellStyle name="Comma 39 9" xfId="14462" xr:uid="{00000000-0005-0000-0000-00003A370000}"/>
    <cellStyle name="Comma 4" xfId="172" xr:uid="{00000000-0005-0000-0000-00003B370000}"/>
    <cellStyle name="Comma 4 10" xfId="14463" xr:uid="{00000000-0005-0000-0000-00003C370000}"/>
    <cellStyle name="Comma 4 11" xfId="14464" xr:uid="{00000000-0005-0000-0000-00003D370000}"/>
    <cellStyle name="Comma 4 12" xfId="14465" xr:uid="{00000000-0005-0000-0000-00003E370000}"/>
    <cellStyle name="Comma 4 13" xfId="14466" xr:uid="{00000000-0005-0000-0000-00003F370000}"/>
    <cellStyle name="Comma 4 2" xfId="173" xr:uid="{00000000-0005-0000-0000-000040370000}"/>
    <cellStyle name="Comma 4 2 2" xfId="14467" xr:uid="{00000000-0005-0000-0000-000041370000}"/>
    <cellStyle name="Comma 4 2 2 2" xfId="14468" xr:uid="{00000000-0005-0000-0000-000042370000}"/>
    <cellStyle name="Comma 4 2 2 2 2" xfId="14469" xr:uid="{00000000-0005-0000-0000-000043370000}"/>
    <cellStyle name="Comma 4 2 2 2 3" xfId="14470" xr:uid="{00000000-0005-0000-0000-000044370000}"/>
    <cellStyle name="Comma 4 2 2 3" xfId="14471" xr:uid="{00000000-0005-0000-0000-000045370000}"/>
    <cellStyle name="Comma 4 2 2 3 2" xfId="14472" xr:uid="{00000000-0005-0000-0000-000046370000}"/>
    <cellStyle name="Comma 4 2 2 4" xfId="14473" xr:uid="{00000000-0005-0000-0000-000047370000}"/>
    <cellStyle name="Comma 4 2 2 4 2" xfId="14474" xr:uid="{00000000-0005-0000-0000-000048370000}"/>
    <cellStyle name="Comma 4 2 2 5" xfId="14475" xr:uid="{00000000-0005-0000-0000-000049370000}"/>
    <cellStyle name="Comma 4 2 2 6" xfId="14476" xr:uid="{00000000-0005-0000-0000-00004A370000}"/>
    <cellStyle name="Comma 4 2 2 7" xfId="14477" xr:uid="{00000000-0005-0000-0000-00004B370000}"/>
    <cellStyle name="Comma 4 2 2 8" xfId="14478" xr:uid="{00000000-0005-0000-0000-00004C370000}"/>
    <cellStyle name="Comma 4 2 2 9" xfId="14479" xr:uid="{00000000-0005-0000-0000-00004D370000}"/>
    <cellStyle name="Comma 4 2 3" xfId="14480" xr:uid="{00000000-0005-0000-0000-00004E370000}"/>
    <cellStyle name="Comma 4 2 4" xfId="14481" xr:uid="{00000000-0005-0000-0000-00004F370000}"/>
    <cellStyle name="Comma 4 2 5" xfId="14482" xr:uid="{00000000-0005-0000-0000-000050370000}"/>
    <cellStyle name="Comma 4 2 6" xfId="14483" xr:uid="{00000000-0005-0000-0000-000051370000}"/>
    <cellStyle name="Comma 4 3" xfId="14484" xr:uid="{00000000-0005-0000-0000-000052370000}"/>
    <cellStyle name="Comma 4 3 2" xfId="14485" xr:uid="{00000000-0005-0000-0000-000053370000}"/>
    <cellStyle name="Comma 4 3 2 2" xfId="14486" xr:uid="{00000000-0005-0000-0000-000054370000}"/>
    <cellStyle name="Comma 4 3 2 3" xfId="14487" xr:uid="{00000000-0005-0000-0000-000055370000}"/>
    <cellStyle name="Comma 4 3 3" xfId="14488" xr:uid="{00000000-0005-0000-0000-000056370000}"/>
    <cellStyle name="Comma 4 3 4" xfId="14489" xr:uid="{00000000-0005-0000-0000-000057370000}"/>
    <cellStyle name="Comma 4 3 5" xfId="14490" xr:uid="{00000000-0005-0000-0000-000058370000}"/>
    <cellStyle name="Comma 4 3 6" xfId="14491" xr:uid="{00000000-0005-0000-0000-000059370000}"/>
    <cellStyle name="Comma 4 4" xfId="14492" xr:uid="{00000000-0005-0000-0000-00005A370000}"/>
    <cellStyle name="Comma 4 4 2" xfId="14493" xr:uid="{00000000-0005-0000-0000-00005B370000}"/>
    <cellStyle name="Comma 4 4 2 2" xfId="14494" xr:uid="{00000000-0005-0000-0000-00005C370000}"/>
    <cellStyle name="Comma 4 4 2 2 2" xfId="14495" xr:uid="{00000000-0005-0000-0000-00005D370000}"/>
    <cellStyle name="Comma 4 4 2 3" xfId="14496" xr:uid="{00000000-0005-0000-0000-00005E370000}"/>
    <cellStyle name="Comma 4 4 3" xfId="14497" xr:uid="{00000000-0005-0000-0000-00005F370000}"/>
    <cellStyle name="Comma 4 4 3 2" xfId="14498" xr:uid="{00000000-0005-0000-0000-000060370000}"/>
    <cellStyle name="Comma 4 4 3 3" xfId="14499" xr:uid="{00000000-0005-0000-0000-000061370000}"/>
    <cellStyle name="Comma 4 4 4" xfId="14500" xr:uid="{00000000-0005-0000-0000-000062370000}"/>
    <cellStyle name="Comma 4 4 4 2" xfId="14501" xr:uid="{00000000-0005-0000-0000-000063370000}"/>
    <cellStyle name="Comma 4 4 5" xfId="14502" xr:uid="{00000000-0005-0000-0000-000064370000}"/>
    <cellStyle name="Comma 4 4 6" xfId="14503" xr:uid="{00000000-0005-0000-0000-000065370000}"/>
    <cellStyle name="Comma 4 4 7" xfId="14504" xr:uid="{00000000-0005-0000-0000-000066370000}"/>
    <cellStyle name="Comma 4 4 8" xfId="14505" xr:uid="{00000000-0005-0000-0000-000067370000}"/>
    <cellStyle name="Comma 4 4 9" xfId="14506" xr:uid="{00000000-0005-0000-0000-000068370000}"/>
    <cellStyle name="Comma 4 5" xfId="14507" xr:uid="{00000000-0005-0000-0000-000069370000}"/>
    <cellStyle name="Comma 4 5 2" xfId="14508" xr:uid="{00000000-0005-0000-0000-00006A370000}"/>
    <cellStyle name="Comma 4 5 2 2" xfId="14509" xr:uid="{00000000-0005-0000-0000-00006B370000}"/>
    <cellStyle name="Comma 4 5 3" xfId="14510" xr:uid="{00000000-0005-0000-0000-00006C370000}"/>
    <cellStyle name="Comma 4 5 4" xfId="14511" xr:uid="{00000000-0005-0000-0000-00006D370000}"/>
    <cellStyle name="Comma 4 6" xfId="14512" xr:uid="{00000000-0005-0000-0000-00006E370000}"/>
    <cellStyle name="Comma 4 6 2" xfId="14513" xr:uid="{00000000-0005-0000-0000-00006F370000}"/>
    <cellStyle name="Comma 4 6 2 2" xfId="14514" xr:uid="{00000000-0005-0000-0000-000070370000}"/>
    <cellStyle name="Comma 4 6 3" xfId="14515" xr:uid="{00000000-0005-0000-0000-000071370000}"/>
    <cellStyle name="Comma 4 6 4" xfId="14516" xr:uid="{00000000-0005-0000-0000-000072370000}"/>
    <cellStyle name="Comma 4 6 4 2" xfId="14517" xr:uid="{00000000-0005-0000-0000-000073370000}"/>
    <cellStyle name="Comma 4 6 5" xfId="14518" xr:uid="{00000000-0005-0000-0000-000074370000}"/>
    <cellStyle name="Comma 4 6 5 2" xfId="14519" xr:uid="{00000000-0005-0000-0000-000075370000}"/>
    <cellStyle name="Comma 4 6 5 2 2" xfId="14520" xr:uid="{00000000-0005-0000-0000-000076370000}"/>
    <cellStyle name="Comma 4 6 5 3" xfId="14521" xr:uid="{00000000-0005-0000-0000-000077370000}"/>
    <cellStyle name="Comma 4 6 5 3 2" xfId="14522" xr:uid="{00000000-0005-0000-0000-000078370000}"/>
    <cellStyle name="Comma 4 6 6" xfId="14523" xr:uid="{00000000-0005-0000-0000-000079370000}"/>
    <cellStyle name="Comma 4 6 7" xfId="14524" xr:uid="{00000000-0005-0000-0000-00007A370000}"/>
    <cellStyle name="Comma 4 6 8" xfId="14525" xr:uid="{00000000-0005-0000-0000-00007B370000}"/>
    <cellStyle name="Comma 4 7" xfId="14526" xr:uid="{00000000-0005-0000-0000-00007C370000}"/>
    <cellStyle name="Comma 4 7 2" xfId="14527" xr:uid="{00000000-0005-0000-0000-00007D370000}"/>
    <cellStyle name="Comma 4 8" xfId="14528" xr:uid="{00000000-0005-0000-0000-00007E370000}"/>
    <cellStyle name="Comma 4 9" xfId="14529" xr:uid="{00000000-0005-0000-0000-00007F370000}"/>
    <cellStyle name="Comma 4_App b.3 Unspent_" xfId="14530" xr:uid="{00000000-0005-0000-0000-000080370000}"/>
    <cellStyle name="Comma 40" xfId="174" xr:uid="{00000000-0005-0000-0000-000081370000}"/>
    <cellStyle name="Comma 40 2" xfId="14531" xr:uid="{00000000-0005-0000-0000-000082370000}"/>
    <cellStyle name="Comma 40 2 2" xfId="14532" xr:uid="{00000000-0005-0000-0000-000083370000}"/>
    <cellStyle name="Comma 40 2 2 2" xfId="14533" xr:uid="{00000000-0005-0000-0000-000084370000}"/>
    <cellStyle name="Comma 40 2 2 2 2" xfId="14534" xr:uid="{00000000-0005-0000-0000-000085370000}"/>
    <cellStyle name="Comma 40 2 2 2 3" xfId="14535" xr:uid="{00000000-0005-0000-0000-000086370000}"/>
    <cellStyle name="Comma 40 2 2 3" xfId="14536" xr:uid="{00000000-0005-0000-0000-000087370000}"/>
    <cellStyle name="Comma 40 2 2 4" xfId="14537" xr:uid="{00000000-0005-0000-0000-000088370000}"/>
    <cellStyle name="Comma 40 2 3" xfId="14538" xr:uid="{00000000-0005-0000-0000-000089370000}"/>
    <cellStyle name="Comma 40 2 3 2" xfId="14539" xr:uid="{00000000-0005-0000-0000-00008A370000}"/>
    <cellStyle name="Comma 40 2 4" xfId="14540" xr:uid="{00000000-0005-0000-0000-00008B370000}"/>
    <cellStyle name="Comma 40 2 5" xfId="14541" xr:uid="{00000000-0005-0000-0000-00008C370000}"/>
    <cellStyle name="Comma 40 2 5 2" xfId="14542" xr:uid="{00000000-0005-0000-0000-00008D370000}"/>
    <cellStyle name="Comma 40 2 6" xfId="14543" xr:uid="{00000000-0005-0000-0000-00008E370000}"/>
    <cellStyle name="Comma 40 2 6 2" xfId="14544" xr:uid="{00000000-0005-0000-0000-00008F370000}"/>
    <cellStyle name="Comma 40 2 6 2 2" xfId="14545" xr:uid="{00000000-0005-0000-0000-000090370000}"/>
    <cellStyle name="Comma 40 2 6 3" xfId="14546" xr:uid="{00000000-0005-0000-0000-000091370000}"/>
    <cellStyle name="Comma 40 2 6 3 2" xfId="14547" xr:uid="{00000000-0005-0000-0000-000092370000}"/>
    <cellStyle name="Comma 40 2 7" xfId="14548" xr:uid="{00000000-0005-0000-0000-000093370000}"/>
    <cellStyle name="Comma 40 2 8" xfId="14549" xr:uid="{00000000-0005-0000-0000-000094370000}"/>
    <cellStyle name="Comma 40 3" xfId="14550" xr:uid="{00000000-0005-0000-0000-000095370000}"/>
    <cellStyle name="Comma 40 3 2" xfId="14551" xr:uid="{00000000-0005-0000-0000-000096370000}"/>
    <cellStyle name="Comma 40 3 3" xfId="14552" xr:uid="{00000000-0005-0000-0000-000097370000}"/>
    <cellStyle name="Comma 40 3 4" xfId="14553" xr:uid="{00000000-0005-0000-0000-000098370000}"/>
    <cellStyle name="Comma 40 4" xfId="14554" xr:uid="{00000000-0005-0000-0000-000099370000}"/>
    <cellStyle name="Comma 40 4 2" xfId="14555" xr:uid="{00000000-0005-0000-0000-00009A370000}"/>
    <cellStyle name="Comma 40 4 3" xfId="14556" xr:uid="{00000000-0005-0000-0000-00009B370000}"/>
    <cellStyle name="Comma 40 4 4" xfId="14557" xr:uid="{00000000-0005-0000-0000-00009C370000}"/>
    <cellStyle name="Comma 40 5" xfId="14558" xr:uid="{00000000-0005-0000-0000-00009D370000}"/>
    <cellStyle name="Comma 40 5 2" xfId="14559" xr:uid="{00000000-0005-0000-0000-00009E370000}"/>
    <cellStyle name="Comma 40 5 3" xfId="14560" xr:uid="{00000000-0005-0000-0000-00009F370000}"/>
    <cellStyle name="Comma 40 5 4" xfId="14561" xr:uid="{00000000-0005-0000-0000-0000A0370000}"/>
    <cellStyle name="Comma 40 6" xfId="14562" xr:uid="{00000000-0005-0000-0000-0000A1370000}"/>
    <cellStyle name="Comma 40 6 2" xfId="14563" xr:uid="{00000000-0005-0000-0000-0000A2370000}"/>
    <cellStyle name="Comma 40 6 2 2" xfId="14564" xr:uid="{00000000-0005-0000-0000-0000A3370000}"/>
    <cellStyle name="Comma 40 6 3" xfId="14565" xr:uid="{00000000-0005-0000-0000-0000A4370000}"/>
    <cellStyle name="Comma 40 6 3 2" xfId="14566" xr:uid="{00000000-0005-0000-0000-0000A5370000}"/>
    <cellStyle name="Comma 40 7" xfId="14567" xr:uid="{00000000-0005-0000-0000-0000A6370000}"/>
    <cellStyle name="Comma 41" xfId="175" xr:uid="{00000000-0005-0000-0000-0000A7370000}"/>
    <cellStyle name="Comma 41 2" xfId="14568" xr:uid="{00000000-0005-0000-0000-0000A8370000}"/>
    <cellStyle name="Comma 41 2 2" xfId="14569" xr:uid="{00000000-0005-0000-0000-0000A9370000}"/>
    <cellStyle name="Comma 41 2 2 2" xfId="14570" xr:uid="{00000000-0005-0000-0000-0000AA370000}"/>
    <cellStyle name="Comma 41 2 2 2 2" xfId="14571" xr:uid="{00000000-0005-0000-0000-0000AB370000}"/>
    <cellStyle name="Comma 41 2 2 2 3" xfId="14572" xr:uid="{00000000-0005-0000-0000-0000AC370000}"/>
    <cellStyle name="Comma 41 2 2 3" xfId="14573" xr:uid="{00000000-0005-0000-0000-0000AD370000}"/>
    <cellStyle name="Comma 41 2 2 4" xfId="14574" xr:uid="{00000000-0005-0000-0000-0000AE370000}"/>
    <cellStyle name="Comma 41 2 3" xfId="14575" xr:uid="{00000000-0005-0000-0000-0000AF370000}"/>
    <cellStyle name="Comma 41 2 3 2" xfId="14576" xr:uid="{00000000-0005-0000-0000-0000B0370000}"/>
    <cellStyle name="Comma 41 2 4" xfId="14577" xr:uid="{00000000-0005-0000-0000-0000B1370000}"/>
    <cellStyle name="Comma 41 2 5" xfId="14578" xr:uid="{00000000-0005-0000-0000-0000B2370000}"/>
    <cellStyle name="Comma 41 2 5 2" xfId="14579" xr:uid="{00000000-0005-0000-0000-0000B3370000}"/>
    <cellStyle name="Comma 41 2 6" xfId="14580" xr:uid="{00000000-0005-0000-0000-0000B4370000}"/>
    <cellStyle name="Comma 41 2 6 2" xfId="14581" xr:uid="{00000000-0005-0000-0000-0000B5370000}"/>
    <cellStyle name="Comma 41 2 6 2 2" xfId="14582" xr:uid="{00000000-0005-0000-0000-0000B6370000}"/>
    <cellStyle name="Comma 41 2 6 3" xfId="14583" xr:uid="{00000000-0005-0000-0000-0000B7370000}"/>
    <cellStyle name="Comma 41 2 6 3 2" xfId="14584" xr:uid="{00000000-0005-0000-0000-0000B8370000}"/>
    <cellStyle name="Comma 41 2 7" xfId="14585" xr:uid="{00000000-0005-0000-0000-0000B9370000}"/>
    <cellStyle name="Comma 41 2 8" xfId="14586" xr:uid="{00000000-0005-0000-0000-0000BA370000}"/>
    <cellStyle name="Comma 41 3" xfId="14587" xr:uid="{00000000-0005-0000-0000-0000BB370000}"/>
    <cellStyle name="Comma 41 3 2" xfId="14588" xr:uid="{00000000-0005-0000-0000-0000BC370000}"/>
    <cellStyle name="Comma 41 3 3" xfId="14589" xr:uid="{00000000-0005-0000-0000-0000BD370000}"/>
    <cellStyle name="Comma 41 3 4" xfId="14590" xr:uid="{00000000-0005-0000-0000-0000BE370000}"/>
    <cellStyle name="Comma 41 4" xfId="14591" xr:uid="{00000000-0005-0000-0000-0000BF370000}"/>
    <cellStyle name="Comma 41 4 2" xfId="14592" xr:uid="{00000000-0005-0000-0000-0000C0370000}"/>
    <cellStyle name="Comma 41 4 3" xfId="14593" xr:uid="{00000000-0005-0000-0000-0000C1370000}"/>
    <cellStyle name="Comma 41 4 4" xfId="14594" xr:uid="{00000000-0005-0000-0000-0000C2370000}"/>
    <cellStyle name="Comma 41 5" xfId="14595" xr:uid="{00000000-0005-0000-0000-0000C3370000}"/>
    <cellStyle name="Comma 41 5 2" xfId="14596" xr:uid="{00000000-0005-0000-0000-0000C4370000}"/>
    <cellStyle name="Comma 41 5 3" xfId="14597" xr:uid="{00000000-0005-0000-0000-0000C5370000}"/>
    <cellStyle name="Comma 41 5 4" xfId="14598" xr:uid="{00000000-0005-0000-0000-0000C6370000}"/>
    <cellStyle name="Comma 41 6" xfId="14599" xr:uid="{00000000-0005-0000-0000-0000C7370000}"/>
    <cellStyle name="Comma 41 6 2" xfId="14600" xr:uid="{00000000-0005-0000-0000-0000C8370000}"/>
    <cellStyle name="Comma 41 6 2 2" xfId="14601" xr:uid="{00000000-0005-0000-0000-0000C9370000}"/>
    <cellStyle name="Comma 41 6 3" xfId="14602" xr:uid="{00000000-0005-0000-0000-0000CA370000}"/>
    <cellStyle name="Comma 41 6 3 2" xfId="14603" xr:uid="{00000000-0005-0000-0000-0000CB370000}"/>
    <cellStyle name="Comma 41 7" xfId="14604" xr:uid="{00000000-0005-0000-0000-0000CC370000}"/>
    <cellStyle name="Comma 42" xfId="176" xr:uid="{00000000-0005-0000-0000-0000CD370000}"/>
    <cellStyle name="Comma 42 2" xfId="14605" xr:uid="{00000000-0005-0000-0000-0000CE370000}"/>
    <cellStyle name="Comma 42 2 2" xfId="14606" xr:uid="{00000000-0005-0000-0000-0000CF370000}"/>
    <cellStyle name="Comma 42 2 2 2" xfId="14607" xr:uid="{00000000-0005-0000-0000-0000D0370000}"/>
    <cellStyle name="Comma 42 2 2 3" xfId="14608" xr:uid="{00000000-0005-0000-0000-0000D1370000}"/>
    <cellStyle name="Comma 42 2 2 4" xfId="14609" xr:uid="{00000000-0005-0000-0000-0000D2370000}"/>
    <cellStyle name="Comma 42 2 3" xfId="14610" xr:uid="{00000000-0005-0000-0000-0000D3370000}"/>
    <cellStyle name="Comma 42 2 4" xfId="14611" xr:uid="{00000000-0005-0000-0000-0000D4370000}"/>
    <cellStyle name="Comma 42 2 4 2" xfId="14612" xr:uid="{00000000-0005-0000-0000-0000D5370000}"/>
    <cellStyle name="Comma 42 2 5" xfId="14613" xr:uid="{00000000-0005-0000-0000-0000D6370000}"/>
    <cellStyle name="Comma 42 2 5 2" xfId="14614" xr:uid="{00000000-0005-0000-0000-0000D7370000}"/>
    <cellStyle name="Comma 42 2 5 2 2" xfId="14615" xr:uid="{00000000-0005-0000-0000-0000D8370000}"/>
    <cellStyle name="Comma 42 2 5 3" xfId="14616" xr:uid="{00000000-0005-0000-0000-0000D9370000}"/>
    <cellStyle name="Comma 42 2 5 3 2" xfId="14617" xr:uid="{00000000-0005-0000-0000-0000DA370000}"/>
    <cellStyle name="Comma 42 2 6" xfId="14618" xr:uid="{00000000-0005-0000-0000-0000DB370000}"/>
    <cellStyle name="Comma 42 2 7" xfId="14619" xr:uid="{00000000-0005-0000-0000-0000DC370000}"/>
    <cellStyle name="Comma 42 3" xfId="14620" xr:uid="{00000000-0005-0000-0000-0000DD370000}"/>
    <cellStyle name="Comma 42 3 2" xfId="14621" xr:uid="{00000000-0005-0000-0000-0000DE370000}"/>
    <cellStyle name="Comma 42 3 3" xfId="14622" xr:uid="{00000000-0005-0000-0000-0000DF370000}"/>
    <cellStyle name="Comma 42 3 4" xfId="14623" xr:uid="{00000000-0005-0000-0000-0000E0370000}"/>
    <cellStyle name="Comma 42 4" xfId="14624" xr:uid="{00000000-0005-0000-0000-0000E1370000}"/>
    <cellStyle name="Comma 42 4 2" xfId="14625" xr:uid="{00000000-0005-0000-0000-0000E2370000}"/>
    <cellStyle name="Comma 42 4 3" xfId="14626" xr:uid="{00000000-0005-0000-0000-0000E3370000}"/>
    <cellStyle name="Comma 42 4 4" xfId="14627" xr:uid="{00000000-0005-0000-0000-0000E4370000}"/>
    <cellStyle name="Comma 42 5" xfId="14628" xr:uid="{00000000-0005-0000-0000-0000E5370000}"/>
    <cellStyle name="Comma 42 5 2" xfId="14629" xr:uid="{00000000-0005-0000-0000-0000E6370000}"/>
    <cellStyle name="Comma 42 5 3" xfId="14630" xr:uid="{00000000-0005-0000-0000-0000E7370000}"/>
    <cellStyle name="Comma 42 6" xfId="14631" xr:uid="{00000000-0005-0000-0000-0000E8370000}"/>
    <cellStyle name="Comma 42 6 2" xfId="14632" xr:uid="{00000000-0005-0000-0000-0000E9370000}"/>
    <cellStyle name="Comma 42 7" xfId="14633" xr:uid="{00000000-0005-0000-0000-0000EA370000}"/>
    <cellStyle name="Comma 42 7 2" xfId="14634" xr:uid="{00000000-0005-0000-0000-0000EB370000}"/>
    <cellStyle name="Comma 42 7 2 2" xfId="14635" xr:uid="{00000000-0005-0000-0000-0000EC370000}"/>
    <cellStyle name="Comma 42 7 3" xfId="14636" xr:uid="{00000000-0005-0000-0000-0000ED370000}"/>
    <cellStyle name="Comma 42 7 3 2" xfId="14637" xr:uid="{00000000-0005-0000-0000-0000EE370000}"/>
    <cellStyle name="Comma 42 8" xfId="14638" xr:uid="{00000000-0005-0000-0000-0000EF370000}"/>
    <cellStyle name="Comma 43" xfId="177" xr:uid="{00000000-0005-0000-0000-0000F0370000}"/>
    <cellStyle name="Comma 43 2" xfId="14639" xr:uid="{00000000-0005-0000-0000-0000F1370000}"/>
    <cellStyle name="Comma 43 2 2" xfId="14640" xr:uid="{00000000-0005-0000-0000-0000F2370000}"/>
    <cellStyle name="Comma 43 2 2 2" xfId="14641" xr:uid="{00000000-0005-0000-0000-0000F3370000}"/>
    <cellStyle name="Comma 43 2 2 3" xfId="14642" xr:uid="{00000000-0005-0000-0000-0000F4370000}"/>
    <cellStyle name="Comma 43 2 2 4" xfId="14643" xr:uid="{00000000-0005-0000-0000-0000F5370000}"/>
    <cellStyle name="Comma 43 2 3" xfId="14644" xr:uid="{00000000-0005-0000-0000-0000F6370000}"/>
    <cellStyle name="Comma 43 2 4" xfId="14645" xr:uid="{00000000-0005-0000-0000-0000F7370000}"/>
    <cellStyle name="Comma 43 2 4 2" xfId="14646" xr:uid="{00000000-0005-0000-0000-0000F8370000}"/>
    <cellStyle name="Comma 43 2 5" xfId="14647" xr:uid="{00000000-0005-0000-0000-0000F9370000}"/>
    <cellStyle name="Comma 43 2 5 2" xfId="14648" xr:uid="{00000000-0005-0000-0000-0000FA370000}"/>
    <cellStyle name="Comma 43 2 5 2 2" xfId="14649" xr:uid="{00000000-0005-0000-0000-0000FB370000}"/>
    <cellStyle name="Comma 43 2 5 3" xfId="14650" xr:uid="{00000000-0005-0000-0000-0000FC370000}"/>
    <cellStyle name="Comma 43 2 5 3 2" xfId="14651" xr:uid="{00000000-0005-0000-0000-0000FD370000}"/>
    <cellStyle name="Comma 43 2 6" xfId="14652" xr:uid="{00000000-0005-0000-0000-0000FE370000}"/>
    <cellStyle name="Comma 43 2 7" xfId="14653" xr:uid="{00000000-0005-0000-0000-0000FF370000}"/>
    <cellStyle name="Comma 43 3" xfId="14654" xr:uid="{00000000-0005-0000-0000-000000380000}"/>
    <cellStyle name="Comma 43 3 2" xfId="14655" xr:uid="{00000000-0005-0000-0000-000001380000}"/>
    <cellStyle name="Comma 43 3 3" xfId="14656" xr:uid="{00000000-0005-0000-0000-000002380000}"/>
    <cellStyle name="Comma 43 3 4" xfId="14657" xr:uid="{00000000-0005-0000-0000-000003380000}"/>
    <cellStyle name="Comma 43 4" xfId="14658" xr:uid="{00000000-0005-0000-0000-000004380000}"/>
    <cellStyle name="Comma 43 4 2" xfId="14659" xr:uid="{00000000-0005-0000-0000-000005380000}"/>
    <cellStyle name="Comma 43 4 3" xfId="14660" xr:uid="{00000000-0005-0000-0000-000006380000}"/>
    <cellStyle name="Comma 43 4 4" xfId="14661" xr:uid="{00000000-0005-0000-0000-000007380000}"/>
    <cellStyle name="Comma 43 5" xfId="14662" xr:uid="{00000000-0005-0000-0000-000008380000}"/>
    <cellStyle name="Comma 43 5 2" xfId="14663" xr:uid="{00000000-0005-0000-0000-000009380000}"/>
    <cellStyle name="Comma 43 5 3" xfId="14664" xr:uid="{00000000-0005-0000-0000-00000A380000}"/>
    <cellStyle name="Comma 43 6" xfId="14665" xr:uid="{00000000-0005-0000-0000-00000B380000}"/>
    <cellStyle name="Comma 43 6 2" xfId="14666" xr:uid="{00000000-0005-0000-0000-00000C380000}"/>
    <cellStyle name="Comma 43 7" xfId="14667" xr:uid="{00000000-0005-0000-0000-00000D380000}"/>
    <cellStyle name="Comma 43 7 2" xfId="14668" xr:uid="{00000000-0005-0000-0000-00000E380000}"/>
    <cellStyle name="Comma 43 7 2 2" xfId="14669" xr:uid="{00000000-0005-0000-0000-00000F380000}"/>
    <cellStyle name="Comma 43 7 3" xfId="14670" xr:uid="{00000000-0005-0000-0000-000010380000}"/>
    <cellStyle name="Comma 43 7 3 2" xfId="14671" xr:uid="{00000000-0005-0000-0000-000011380000}"/>
    <cellStyle name="Comma 43 8" xfId="14672" xr:uid="{00000000-0005-0000-0000-000012380000}"/>
    <cellStyle name="Comma 44" xfId="178" xr:uid="{00000000-0005-0000-0000-000013380000}"/>
    <cellStyle name="Comma 44 2" xfId="14673" xr:uid="{00000000-0005-0000-0000-000014380000}"/>
    <cellStyle name="Comma 44 2 2" xfId="14674" xr:uid="{00000000-0005-0000-0000-000015380000}"/>
    <cellStyle name="Comma 44 2 2 2" xfId="14675" xr:uid="{00000000-0005-0000-0000-000016380000}"/>
    <cellStyle name="Comma 44 2 2 3" xfId="14676" xr:uid="{00000000-0005-0000-0000-000017380000}"/>
    <cellStyle name="Comma 44 2 2 4" xfId="14677" xr:uid="{00000000-0005-0000-0000-000018380000}"/>
    <cellStyle name="Comma 44 2 3" xfId="14678" xr:uid="{00000000-0005-0000-0000-000019380000}"/>
    <cellStyle name="Comma 44 2 4" xfId="14679" xr:uid="{00000000-0005-0000-0000-00001A380000}"/>
    <cellStyle name="Comma 44 2 4 2" xfId="14680" xr:uid="{00000000-0005-0000-0000-00001B380000}"/>
    <cellStyle name="Comma 44 2 5" xfId="14681" xr:uid="{00000000-0005-0000-0000-00001C380000}"/>
    <cellStyle name="Comma 44 2 5 2" xfId="14682" xr:uid="{00000000-0005-0000-0000-00001D380000}"/>
    <cellStyle name="Comma 44 2 5 2 2" xfId="14683" xr:uid="{00000000-0005-0000-0000-00001E380000}"/>
    <cellStyle name="Comma 44 2 5 3" xfId="14684" xr:uid="{00000000-0005-0000-0000-00001F380000}"/>
    <cellStyle name="Comma 44 2 5 3 2" xfId="14685" xr:uid="{00000000-0005-0000-0000-000020380000}"/>
    <cellStyle name="Comma 44 2 6" xfId="14686" xr:uid="{00000000-0005-0000-0000-000021380000}"/>
    <cellStyle name="Comma 44 2 7" xfId="14687" xr:uid="{00000000-0005-0000-0000-000022380000}"/>
    <cellStyle name="Comma 44 3" xfId="14688" xr:uid="{00000000-0005-0000-0000-000023380000}"/>
    <cellStyle name="Comma 44 3 2" xfId="14689" xr:uid="{00000000-0005-0000-0000-000024380000}"/>
    <cellStyle name="Comma 44 3 3" xfId="14690" xr:uid="{00000000-0005-0000-0000-000025380000}"/>
    <cellStyle name="Comma 44 3 4" xfId="14691" xr:uid="{00000000-0005-0000-0000-000026380000}"/>
    <cellStyle name="Comma 44 4" xfId="14692" xr:uid="{00000000-0005-0000-0000-000027380000}"/>
    <cellStyle name="Comma 44 4 2" xfId="14693" xr:uid="{00000000-0005-0000-0000-000028380000}"/>
    <cellStyle name="Comma 44 4 3" xfId="14694" xr:uid="{00000000-0005-0000-0000-000029380000}"/>
    <cellStyle name="Comma 44 4 4" xfId="14695" xr:uid="{00000000-0005-0000-0000-00002A380000}"/>
    <cellStyle name="Comma 44 5" xfId="14696" xr:uid="{00000000-0005-0000-0000-00002B380000}"/>
    <cellStyle name="Comma 44 5 2" xfId="14697" xr:uid="{00000000-0005-0000-0000-00002C380000}"/>
    <cellStyle name="Comma 44 5 3" xfId="14698" xr:uid="{00000000-0005-0000-0000-00002D380000}"/>
    <cellStyle name="Comma 44 6" xfId="14699" xr:uid="{00000000-0005-0000-0000-00002E380000}"/>
    <cellStyle name="Comma 44 6 2" xfId="14700" xr:uid="{00000000-0005-0000-0000-00002F380000}"/>
    <cellStyle name="Comma 44 7" xfId="14701" xr:uid="{00000000-0005-0000-0000-000030380000}"/>
    <cellStyle name="Comma 44 7 2" xfId="14702" xr:uid="{00000000-0005-0000-0000-000031380000}"/>
    <cellStyle name="Comma 44 7 2 2" xfId="14703" xr:uid="{00000000-0005-0000-0000-000032380000}"/>
    <cellStyle name="Comma 44 7 3" xfId="14704" xr:uid="{00000000-0005-0000-0000-000033380000}"/>
    <cellStyle name="Comma 44 7 3 2" xfId="14705" xr:uid="{00000000-0005-0000-0000-000034380000}"/>
    <cellStyle name="Comma 44 8" xfId="14706" xr:uid="{00000000-0005-0000-0000-000035380000}"/>
    <cellStyle name="Comma 44_2015 Annual Rpt" xfId="14707" xr:uid="{00000000-0005-0000-0000-000036380000}"/>
    <cellStyle name="Comma 45" xfId="179" xr:uid="{00000000-0005-0000-0000-000037380000}"/>
    <cellStyle name="Comma 45 2" xfId="14708" xr:uid="{00000000-0005-0000-0000-000038380000}"/>
    <cellStyle name="Comma 45 3" xfId="14709" xr:uid="{00000000-0005-0000-0000-000039380000}"/>
    <cellStyle name="Comma 45 4" xfId="14710" xr:uid="{00000000-0005-0000-0000-00003A380000}"/>
    <cellStyle name="Comma 45 5" xfId="14711" xr:uid="{00000000-0005-0000-0000-00003B380000}"/>
    <cellStyle name="Comma 46" xfId="180" xr:uid="{00000000-0005-0000-0000-00003C380000}"/>
    <cellStyle name="Comma 46 2" xfId="14712" xr:uid="{00000000-0005-0000-0000-00003D380000}"/>
    <cellStyle name="Comma 46 3" xfId="14713" xr:uid="{00000000-0005-0000-0000-00003E380000}"/>
    <cellStyle name="Comma 46 4" xfId="14714" xr:uid="{00000000-0005-0000-0000-00003F380000}"/>
    <cellStyle name="Comma 46 5" xfId="14715" xr:uid="{00000000-0005-0000-0000-000040380000}"/>
    <cellStyle name="Comma 46 6" xfId="14716" xr:uid="{00000000-0005-0000-0000-000041380000}"/>
    <cellStyle name="Comma 46 7" xfId="14717" xr:uid="{00000000-0005-0000-0000-000042380000}"/>
    <cellStyle name="Comma 46_2015 Annual Rpt" xfId="14718" xr:uid="{00000000-0005-0000-0000-000043380000}"/>
    <cellStyle name="Comma 47" xfId="181" xr:uid="{00000000-0005-0000-0000-000044380000}"/>
    <cellStyle name="Comma 47 2" xfId="14719" xr:uid="{00000000-0005-0000-0000-000045380000}"/>
    <cellStyle name="Comma 47 2 2" xfId="14720" xr:uid="{00000000-0005-0000-0000-000046380000}"/>
    <cellStyle name="Comma 47 2 3" xfId="14721" xr:uid="{00000000-0005-0000-0000-000047380000}"/>
    <cellStyle name="Comma 47 3" xfId="14722" xr:uid="{00000000-0005-0000-0000-000048380000}"/>
    <cellStyle name="Comma 47 3 2" xfId="14723" xr:uid="{00000000-0005-0000-0000-000049380000}"/>
    <cellStyle name="Comma 47 3 3" xfId="14724" xr:uid="{00000000-0005-0000-0000-00004A380000}"/>
    <cellStyle name="Comma 47 4" xfId="14725" xr:uid="{00000000-0005-0000-0000-00004B380000}"/>
    <cellStyle name="Comma 47 5" xfId="14726" xr:uid="{00000000-0005-0000-0000-00004C380000}"/>
    <cellStyle name="Comma 47 6" xfId="14727" xr:uid="{00000000-0005-0000-0000-00004D380000}"/>
    <cellStyle name="Comma 48" xfId="182" xr:uid="{00000000-0005-0000-0000-00004E380000}"/>
    <cellStyle name="Comma 48 2" xfId="14728" xr:uid="{00000000-0005-0000-0000-00004F380000}"/>
    <cellStyle name="Comma 48 2 2" xfId="14729" xr:uid="{00000000-0005-0000-0000-000050380000}"/>
    <cellStyle name="Comma 48 2 3" xfId="14730" xr:uid="{00000000-0005-0000-0000-000051380000}"/>
    <cellStyle name="Comma 48 3" xfId="14731" xr:uid="{00000000-0005-0000-0000-000052380000}"/>
    <cellStyle name="Comma 48 3 2" xfId="14732" xr:uid="{00000000-0005-0000-0000-000053380000}"/>
    <cellStyle name="Comma 48 3 3" xfId="14733" xr:uid="{00000000-0005-0000-0000-000054380000}"/>
    <cellStyle name="Comma 48 4" xfId="14734" xr:uid="{00000000-0005-0000-0000-000055380000}"/>
    <cellStyle name="Comma 48 5" xfId="14735" xr:uid="{00000000-0005-0000-0000-000056380000}"/>
    <cellStyle name="Comma 48 6" xfId="14736" xr:uid="{00000000-0005-0000-0000-000057380000}"/>
    <cellStyle name="Comma 48 7" xfId="14737" xr:uid="{00000000-0005-0000-0000-000058380000}"/>
    <cellStyle name="Comma 49" xfId="183" xr:uid="{00000000-0005-0000-0000-000059380000}"/>
    <cellStyle name="Comma 49 2" xfId="14738" xr:uid="{00000000-0005-0000-0000-00005A380000}"/>
    <cellStyle name="Comma 49 2 2" xfId="14739" xr:uid="{00000000-0005-0000-0000-00005B380000}"/>
    <cellStyle name="Comma 49 2 3" xfId="14740" xr:uid="{00000000-0005-0000-0000-00005C380000}"/>
    <cellStyle name="Comma 49 3" xfId="14741" xr:uid="{00000000-0005-0000-0000-00005D380000}"/>
    <cellStyle name="Comma 49 3 2" xfId="14742" xr:uid="{00000000-0005-0000-0000-00005E380000}"/>
    <cellStyle name="Comma 49 3 3" xfId="14743" xr:uid="{00000000-0005-0000-0000-00005F380000}"/>
    <cellStyle name="Comma 49 4" xfId="14744" xr:uid="{00000000-0005-0000-0000-000060380000}"/>
    <cellStyle name="Comma 49 5" xfId="14745" xr:uid="{00000000-0005-0000-0000-000061380000}"/>
    <cellStyle name="Comma 49 6" xfId="14746" xr:uid="{00000000-0005-0000-0000-000062380000}"/>
    <cellStyle name="Comma 5" xfId="184" xr:uid="{00000000-0005-0000-0000-000063380000}"/>
    <cellStyle name="Comma 5 10" xfId="14747" xr:uid="{00000000-0005-0000-0000-000064380000}"/>
    <cellStyle name="Comma 5 11" xfId="14748" xr:uid="{00000000-0005-0000-0000-000065380000}"/>
    <cellStyle name="Comma 5 12" xfId="14749" xr:uid="{00000000-0005-0000-0000-000066380000}"/>
    <cellStyle name="Comma 5 2" xfId="185" xr:uid="{00000000-0005-0000-0000-000067380000}"/>
    <cellStyle name="Comma 5 2 10" xfId="14750" xr:uid="{00000000-0005-0000-0000-000068380000}"/>
    <cellStyle name="Comma 5 2 2" xfId="14751" xr:uid="{00000000-0005-0000-0000-000069380000}"/>
    <cellStyle name="Comma 5 2 2 2" xfId="14752" xr:uid="{00000000-0005-0000-0000-00006A380000}"/>
    <cellStyle name="Comma 5 2 2 2 2" xfId="14753" xr:uid="{00000000-0005-0000-0000-00006B380000}"/>
    <cellStyle name="Comma 5 2 2 3" xfId="14754" xr:uid="{00000000-0005-0000-0000-00006C380000}"/>
    <cellStyle name="Comma 5 2 2 3 2" xfId="14755" xr:uid="{00000000-0005-0000-0000-00006D380000}"/>
    <cellStyle name="Comma 5 2 2 4" xfId="14756" xr:uid="{00000000-0005-0000-0000-00006E380000}"/>
    <cellStyle name="Comma 5 2 2 5" xfId="14757" xr:uid="{00000000-0005-0000-0000-00006F380000}"/>
    <cellStyle name="Comma 5 2 2 6" xfId="14758" xr:uid="{00000000-0005-0000-0000-000070380000}"/>
    <cellStyle name="Comma 5 2 2 7" xfId="14759" xr:uid="{00000000-0005-0000-0000-000071380000}"/>
    <cellStyle name="Comma 5 2 2 8" xfId="14760" xr:uid="{00000000-0005-0000-0000-000072380000}"/>
    <cellStyle name="Comma 5 2 3" xfId="14761" xr:uid="{00000000-0005-0000-0000-000073380000}"/>
    <cellStyle name="Comma 5 2 4" xfId="14762" xr:uid="{00000000-0005-0000-0000-000074380000}"/>
    <cellStyle name="Comma 5 2 4 2" xfId="14763" xr:uid="{00000000-0005-0000-0000-000075380000}"/>
    <cellStyle name="Comma 5 2 5" xfId="14764" xr:uid="{00000000-0005-0000-0000-000076380000}"/>
    <cellStyle name="Comma 5 2 5 2" xfId="14765" xr:uid="{00000000-0005-0000-0000-000077380000}"/>
    <cellStyle name="Comma 5 2 6" xfId="14766" xr:uid="{00000000-0005-0000-0000-000078380000}"/>
    <cellStyle name="Comma 5 2 6 2" xfId="14767" xr:uid="{00000000-0005-0000-0000-000079380000}"/>
    <cellStyle name="Comma 5 2 7" xfId="14768" xr:uid="{00000000-0005-0000-0000-00007A380000}"/>
    <cellStyle name="Comma 5 2 8" xfId="14769" xr:uid="{00000000-0005-0000-0000-00007B380000}"/>
    <cellStyle name="Comma 5 2 9" xfId="14770" xr:uid="{00000000-0005-0000-0000-00007C380000}"/>
    <cellStyle name="Comma 5 3" xfId="14771" xr:uid="{00000000-0005-0000-0000-00007D380000}"/>
    <cellStyle name="Comma 5 3 10" xfId="14772" xr:uid="{00000000-0005-0000-0000-00007E380000}"/>
    <cellStyle name="Comma 5 3 2" xfId="14773" xr:uid="{00000000-0005-0000-0000-00007F380000}"/>
    <cellStyle name="Comma 5 3 2 2" xfId="14774" xr:uid="{00000000-0005-0000-0000-000080380000}"/>
    <cellStyle name="Comma 5 3 2 2 2" xfId="14775" xr:uid="{00000000-0005-0000-0000-000081380000}"/>
    <cellStyle name="Comma 5 3 2 3" xfId="14776" xr:uid="{00000000-0005-0000-0000-000082380000}"/>
    <cellStyle name="Comma 5 3 2 3 2" xfId="14777" xr:uid="{00000000-0005-0000-0000-000083380000}"/>
    <cellStyle name="Comma 5 3 2 4" xfId="14778" xr:uid="{00000000-0005-0000-0000-000084380000}"/>
    <cellStyle name="Comma 5 3 2 5" xfId="14779" xr:uid="{00000000-0005-0000-0000-000085380000}"/>
    <cellStyle name="Comma 5 3 2 6" xfId="14780" xr:uid="{00000000-0005-0000-0000-000086380000}"/>
    <cellStyle name="Comma 5 3 2 7" xfId="14781" xr:uid="{00000000-0005-0000-0000-000087380000}"/>
    <cellStyle name="Comma 5 3 2 8" xfId="14782" xr:uid="{00000000-0005-0000-0000-000088380000}"/>
    <cellStyle name="Comma 5 3 3" xfId="14783" xr:uid="{00000000-0005-0000-0000-000089380000}"/>
    <cellStyle name="Comma 5 3 3 2" xfId="14784" xr:uid="{00000000-0005-0000-0000-00008A380000}"/>
    <cellStyle name="Comma 5 3 4" xfId="14785" xr:uid="{00000000-0005-0000-0000-00008B380000}"/>
    <cellStyle name="Comma 5 3 4 2" xfId="14786" xr:uid="{00000000-0005-0000-0000-00008C380000}"/>
    <cellStyle name="Comma 5 3 5" xfId="14787" xr:uid="{00000000-0005-0000-0000-00008D380000}"/>
    <cellStyle name="Comma 5 3 5 2" xfId="14788" xr:uid="{00000000-0005-0000-0000-00008E380000}"/>
    <cellStyle name="Comma 5 3 6" xfId="14789" xr:uid="{00000000-0005-0000-0000-00008F380000}"/>
    <cellStyle name="Comma 5 3 6 2" xfId="14790" xr:uid="{00000000-0005-0000-0000-000090380000}"/>
    <cellStyle name="Comma 5 3 7" xfId="14791" xr:uid="{00000000-0005-0000-0000-000091380000}"/>
    <cellStyle name="Comma 5 3 8" xfId="14792" xr:uid="{00000000-0005-0000-0000-000092380000}"/>
    <cellStyle name="Comma 5 3 9" xfId="14793" xr:uid="{00000000-0005-0000-0000-000093380000}"/>
    <cellStyle name="Comma 5 4" xfId="14794" xr:uid="{00000000-0005-0000-0000-000094380000}"/>
    <cellStyle name="Comma 5 4 2" xfId="14795" xr:uid="{00000000-0005-0000-0000-000095380000}"/>
    <cellStyle name="Comma 5 5" xfId="14796" xr:uid="{00000000-0005-0000-0000-000096380000}"/>
    <cellStyle name="Comma 5 5 2" xfId="14797" xr:uid="{00000000-0005-0000-0000-000097380000}"/>
    <cellStyle name="Comma 5 5 2 2" xfId="14798" xr:uid="{00000000-0005-0000-0000-000098380000}"/>
    <cellStyle name="Comma 5 5 3" xfId="14799" xr:uid="{00000000-0005-0000-0000-000099380000}"/>
    <cellStyle name="Comma 5 5 3 2" xfId="14800" xr:uid="{00000000-0005-0000-0000-00009A380000}"/>
    <cellStyle name="Comma 5 5 4" xfId="14801" xr:uid="{00000000-0005-0000-0000-00009B380000}"/>
    <cellStyle name="Comma 5 5 5" xfId="14802" xr:uid="{00000000-0005-0000-0000-00009C380000}"/>
    <cellStyle name="Comma 5 5 6" xfId="14803" xr:uid="{00000000-0005-0000-0000-00009D380000}"/>
    <cellStyle name="Comma 5 5 7" xfId="14804" xr:uid="{00000000-0005-0000-0000-00009E380000}"/>
    <cellStyle name="Comma 5 5 8" xfId="14805" xr:uid="{00000000-0005-0000-0000-00009F380000}"/>
    <cellStyle name="Comma 5 6" xfId="14806" xr:uid="{00000000-0005-0000-0000-0000A0380000}"/>
    <cellStyle name="Comma 5 7" xfId="14807" xr:uid="{00000000-0005-0000-0000-0000A1380000}"/>
    <cellStyle name="Comma 5 7 2" xfId="14808" xr:uid="{00000000-0005-0000-0000-0000A2380000}"/>
    <cellStyle name="Comma 5 7 3" xfId="14809" xr:uid="{00000000-0005-0000-0000-0000A3380000}"/>
    <cellStyle name="Comma 5 8" xfId="14810" xr:uid="{00000000-0005-0000-0000-0000A4380000}"/>
    <cellStyle name="Comma 5 8 2" xfId="14811" xr:uid="{00000000-0005-0000-0000-0000A5380000}"/>
    <cellStyle name="Comma 5 9" xfId="14812" xr:uid="{00000000-0005-0000-0000-0000A6380000}"/>
    <cellStyle name="Comma 5 9 2" xfId="14813" xr:uid="{00000000-0005-0000-0000-0000A7380000}"/>
    <cellStyle name="Comma 5_App b.3 Unspent_" xfId="14814" xr:uid="{00000000-0005-0000-0000-0000A8380000}"/>
    <cellStyle name="Comma 50" xfId="186" xr:uid="{00000000-0005-0000-0000-0000A9380000}"/>
    <cellStyle name="Comma 50 2" xfId="14815" xr:uid="{00000000-0005-0000-0000-0000AA380000}"/>
    <cellStyle name="Comma 50 2 2" xfId="14816" xr:uid="{00000000-0005-0000-0000-0000AB380000}"/>
    <cellStyle name="Comma 50 2 3" xfId="14817" xr:uid="{00000000-0005-0000-0000-0000AC380000}"/>
    <cellStyle name="Comma 50 3" xfId="14818" xr:uid="{00000000-0005-0000-0000-0000AD380000}"/>
    <cellStyle name="Comma 50 3 2" xfId="14819" xr:uid="{00000000-0005-0000-0000-0000AE380000}"/>
    <cellStyle name="Comma 50 3 3" xfId="14820" xr:uid="{00000000-0005-0000-0000-0000AF380000}"/>
    <cellStyle name="Comma 50 4" xfId="14821" xr:uid="{00000000-0005-0000-0000-0000B0380000}"/>
    <cellStyle name="Comma 50 5" xfId="14822" xr:uid="{00000000-0005-0000-0000-0000B1380000}"/>
    <cellStyle name="Comma 51" xfId="187" xr:uid="{00000000-0005-0000-0000-0000B2380000}"/>
    <cellStyle name="Comma 51 2" xfId="14823" xr:uid="{00000000-0005-0000-0000-0000B3380000}"/>
    <cellStyle name="Comma 51 2 2" xfId="14824" xr:uid="{00000000-0005-0000-0000-0000B4380000}"/>
    <cellStyle name="Comma 51 2 3" xfId="14825" xr:uid="{00000000-0005-0000-0000-0000B5380000}"/>
    <cellStyle name="Comma 51 3" xfId="14826" xr:uid="{00000000-0005-0000-0000-0000B6380000}"/>
    <cellStyle name="Comma 51 3 2" xfId="14827" xr:uid="{00000000-0005-0000-0000-0000B7380000}"/>
    <cellStyle name="Comma 51 3 3" xfId="14828" xr:uid="{00000000-0005-0000-0000-0000B8380000}"/>
    <cellStyle name="Comma 51 4" xfId="14829" xr:uid="{00000000-0005-0000-0000-0000B9380000}"/>
    <cellStyle name="Comma 51 5" xfId="14830" xr:uid="{00000000-0005-0000-0000-0000BA380000}"/>
    <cellStyle name="Comma 52" xfId="188" xr:uid="{00000000-0005-0000-0000-0000BB380000}"/>
    <cellStyle name="Comma 52 2" xfId="14831" xr:uid="{00000000-0005-0000-0000-0000BC380000}"/>
    <cellStyle name="Comma 52 2 2" xfId="14832" xr:uid="{00000000-0005-0000-0000-0000BD380000}"/>
    <cellStyle name="Comma 52 2 3" xfId="14833" xr:uid="{00000000-0005-0000-0000-0000BE380000}"/>
    <cellStyle name="Comma 52 3" xfId="14834" xr:uid="{00000000-0005-0000-0000-0000BF380000}"/>
    <cellStyle name="Comma 52 4" xfId="14835" xr:uid="{00000000-0005-0000-0000-0000C0380000}"/>
    <cellStyle name="Comma 52 5" xfId="14836" xr:uid="{00000000-0005-0000-0000-0000C1380000}"/>
    <cellStyle name="Comma 52 6" xfId="14837" xr:uid="{00000000-0005-0000-0000-0000C2380000}"/>
    <cellStyle name="Comma 53" xfId="390" xr:uid="{00000000-0005-0000-0000-0000C3380000}"/>
    <cellStyle name="Comma 53 2" xfId="14838" xr:uid="{00000000-0005-0000-0000-0000C4380000}"/>
    <cellStyle name="Comma 53 3" xfId="14839" xr:uid="{00000000-0005-0000-0000-0000C5380000}"/>
    <cellStyle name="Comma 53 4" xfId="14840" xr:uid="{00000000-0005-0000-0000-0000C6380000}"/>
    <cellStyle name="Comma 53 5" xfId="14841" xr:uid="{00000000-0005-0000-0000-0000C7380000}"/>
    <cellStyle name="Comma 54" xfId="393" xr:uid="{00000000-0005-0000-0000-0000C8380000}"/>
    <cellStyle name="Comma 54 2" xfId="14842" xr:uid="{00000000-0005-0000-0000-0000C9380000}"/>
    <cellStyle name="Comma 54 3" xfId="14843" xr:uid="{00000000-0005-0000-0000-0000CA380000}"/>
    <cellStyle name="Comma 54 4" xfId="14844" xr:uid="{00000000-0005-0000-0000-0000CB380000}"/>
    <cellStyle name="Comma 55" xfId="396" xr:uid="{00000000-0005-0000-0000-0000CC380000}"/>
    <cellStyle name="Comma 55 2" xfId="14845" xr:uid="{00000000-0005-0000-0000-0000CD380000}"/>
    <cellStyle name="Comma 55 3" xfId="14846" xr:uid="{00000000-0005-0000-0000-0000CE380000}"/>
    <cellStyle name="Comma 55 4" xfId="14847" xr:uid="{00000000-0005-0000-0000-0000CF380000}"/>
    <cellStyle name="Comma 55 5" xfId="14848" xr:uid="{00000000-0005-0000-0000-0000D0380000}"/>
    <cellStyle name="Comma 55 6" xfId="61184" xr:uid="{7F625166-B4F5-4FB6-81C0-C11F47CBE2B7}"/>
    <cellStyle name="Comma 56" xfId="14849" xr:uid="{00000000-0005-0000-0000-0000D1380000}"/>
    <cellStyle name="Comma 56 2" xfId="14850" xr:uid="{00000000-0005-0000-0000-0000D2380000}"/>
    <cellStyle name="Comma 56 3" xfId="14851" xr:uid="{00000000-0005-0000-0000-0000D3380000}"/>
    <cellStyle name="Comma 56 4" xfId="14852" xr:uid="{00000000-0005-0000-0000-0000D4380000}"/>
    <cellStyle name="Comma 57" xfId="14853" xr:uid="{00000000-0005-0000-0000-0000D5380000}"/>
    <cellStyle name="Comma 57 2" xfId="14854" xr:uid="{00000000-0005-0000-0000-0000D6380000}"/>
    <cellStyle name="Comma 57 3" xfId="14855" xr:uid="{00000000-0005-0000-0000-0000D7380000}"/>
    <cellStyle name="Comma 57 4" xfId="14856" xr:uid="{00000000-0005-0000-0000-0000D8380000}"/>
    <cellStyle name="Comma 58" xfId="14857" xr:uid="{00000000-0005-0000-0000-0000D9380000}"/>
    <cellStyle name="Comma 58 2" xfId="14858" xr:uid="{00000000-0005-0000-0000-0000DA380000}"/>
    <cellStyle name="Comma 58 3" xfId="14859" xr:uid="{00000000-0005-0000-0000-0000DB380000}"/>
    <cellStyle name="Comma 58 4" xfId="14860" xr:uid="{00000000-0005-0000-0000-0000DC380000}"/>
    <cellStyle name="Comma 59" xfId="14861" xr:uid="{00000000-0005-0000-0000-0000DD380000}"/>
    <cellStyle name="Comma 59 2" xfId="14862" xr:uid="{00000000-0005-0000-0000-0000DE380000}"/>
    <cellStyle name="Comma 59 3" xfId="14863" xr:uid="{00000000-0005-0000-0000-0000DF380000}"/>
    <cellStyle name="Comma 6" xfId="189" xr:uid="{00000000-0005-0000-0000-0000E0380000}"/>
    <cellStyle name="Comma 6 10" xfId="14864" xr:uid="{00000000-0005-0000-0000-0000E1380000}"/>
    <cellStyle name="Comma 6 11" xfId="14865" xr:uid="{00000000-0005-0000-0000-0000E2380000}"/>
    <cellStyle name="Comma 6 2" xfId="190" xr:uid="{00000000-0005-0000-0000-0000E3380000}"/>
    <cellStyle name="Comma 6 2 2" xfId="14866" xr:uid="{00000000-0005-0000-0000-0000E4380000}"/>
    <cellStyle name="Comma 6 2 2 2" xfId="14867" xr:uid="{00000000-0005-0000-0000-0000E5380000}"/>
    <cellStyle name="Comma 6 2 2 3" xfId="14868" xr:uid="{00000000-0005-0000-0000-0000E6380000}"/>
    <cellStyle name="Comma 6 2 3" xfId="14869" xr:uid="{00000000-0005-0000-0000-0000E7380000}"/>
    <cellStyle name="Comma 6 2 4" xfId="14870" xr:uid="{00000000-0005-0000-0000-0000E8380000}"/>
    <cellStyle name="Comma 6 2 5" xfId="14871" xr:uid="{00000000-0005-0000-0000-0000E9380000}"/>
    <cellStyle name="Comma 6 2 6" xfId="14872" xr:uid="{00000000-0005-0000-0000-0000EA380000}"/>
    <cellStyle name="Comma 6 3" xfId="14873" xr:uid="{00000000-0005-0000-0000-0000EB380000}"/>
    <cellStyle name="Comma 6 3 2" xfId="14874" xr:uid="{00000000-0005-0000-0000-0000EC380000}"/>
    <cellStyle name="Comma 6 3 2 2" xfId="14875" xr:uid="{00000000-0005-0000-0000-0000ED380000}"/>
    <cellStyle name="Comma 6 3 3" xfId="14876" xr:uid="{00000000-0005-0000-0000-0000EE380000}"/>
    <cellStyle name="Comma 6 3 4" xfId="14877" xr:uid="{00000000-0005-0000-0000-0000EF380000}"/>
    <cellStyle name="Comma 6 4" xfId="14878" xr:uid="{00000000-0005-0000-0000-0000F0380000}"/>
    <cellStyle name="Comma 6 4 2" xfId="14879" xr:uid="{00000000-0005-0000-0000-0000F1380000}"/>
    <cellStyle name="Comma 6 4 2 2" xfId="14880" xr:uid="{00000000-0005-0000-0000-0000F2380000}"/>
    <cellStyle name="Comma 6 4 2 3" xfId="14881" xr:uid="{00000000-0005-0000-0000-0000F3380000}"/>
    <cellStyle name="Comma 6 4 3" xfId="14882" xr:uid="{00000000-0005-0000-0000-0000F4380000}"/>
    <cellStyle name="Comma 6 4 3 2" xfId="14883" xr:uid="{00000000-0005-0000-0000-0000F5380000}"/>
    <cellStyle name="Comma 6 4 4" xfId="14884" xr:uid="{00000000-0005-0000-0000-0000F6380000}"/>
    <cellStyle name="Comma 6 4 5" xfId="14885" xr:uid="{00000000-0005-0000-0000-0000F7380000}"/>
    <cellStyle name="Comma 6 4 6" xfId="14886" xr:uid="{00000000-0005-0000-0000-0000F8380000}"/>
    <cellStyle name="Comma 6 4 7" xfId="14887" xr:uid="{00000000-0005-0000-0000-0000F9380000}"/>
    <cellStyle name="Comma 6 4 8" xfId="14888" xr:uid="{00000000-0005-0000-0000-0000FA380000}"/>
    <cellStyle name="Comma 6 5" xfId="14889" xr:uid="{00000000-0005-0000-0000-0000FB380000}"/>
    <cellStyle name="Comma 6 5 2" xfId="14890" xr:uid="{00000000-0005-0000-0000-0000FC380000}"/>
    <cellStyle name="Comma 6 5 3" xfId="14891" xr:uid="{00000000-0005-0000-0000-0000FD380000}"/>
    <cellStyle name="Comma 6 5 4" xfId="14892" xr:uid="{00000000-0005-0000-0000-0000FE380000}"/>
    <cellStyle name="Comma 6 6" xfId="14893" xr:uid="{00000000-0005-0000-0000-0000FF380000}"/>
    <cellStyle name="Comma 6 7" xfId="14894" xr:uid="{00000000-0005-0000-0000-000000390000}"/>
    <cellStyle name="Comma 6 8" xfId="14895" xr:uid="{00000000-0005-0000-0000-000001390000}"/>
    <cellStyle name="Comma 6 9" xfId="14896" xr:uid="{00000000-0005-0000-0000-000002390000}"/>
    <cellStyle name="Comma 6_App b.3 Unspent_" xfId="14897" xr:uid="{00000000-0005-0000-0000-000003390000}"/>
    <cellStyle name="Comma 60" xfId="14898" xr:uid="{00000000-0005-0000-0000-000004390000}"/>
    <cellStyle name="Comma 60 2" xfId="14899" xr:uid="{00000000-0005-0000-0000-000005390000}"/>
    <cellStyle name="Comma 60 3" xfId="14900" xr:uid="{00000000-0005-0000-0000-000006390000}"/>
    <cellStyle name="Comma 61" xfId="14901" xr:uid="{00000000-0005-0000-0000-000007390000}"/>
    <cellStyle name="Comma 61 2" xfId="14902" xr:uid="{00000000-0005-0000-0000-000008390000}"/>
    <cellStyle name="Comma 61 3" xfId="14903" xr:uid="{00000000-0005-0000-0000-000009390000}"/>
    <cellStyle name="Comma 62" xfId="14904" xr:uid="{00000000-0005-0000-0000-00000A390000}"/>
    <cellStyle name="Comma 62 2" xfId="14905" xr:uid="{00000000-0005-0000-0000-00000B390000}"/>
    <cellStyle name="Comma 62 2 2" xfId="14906" xr:uid="{00000000-0005-0000-0000-00000C390000}"/>
    <cellStyle name="Comma 62 3" xfId="14907" xr:uid="{00000000-0005-0000-0000-00000D390000}"/>
    <cellStyle name="Comma 63" xfId="14908" xr:uid="{00000000-0005-0000-0000-00000E390000}"/>
    <cellStyle name="Comma 63 2" xfId="14909" xr:uid="{00000000-0005-0000-0000-00000F390000}"/>
    <cellStyle name="Comma 64" xfId="14910" xr:uid="{00000000-0005-0000-0000-000010390000}"/>
    <cellStyle name="Comma 65" xfId="14911" xr:uid="{00000000-0005-0000-0000-000011390000}"/>
    <cellStyle name="Comma 66" xfId="14912" xr:uid="{00000000-0005-0000-0000-000012390000}"/>
    <cellStyle name="Comma 67" xfId="14913" xr:uid="{00000000-0005-0000-0000-000013390000}"/>
    <cellStyle name="Comma 68" xfId="14914" xr:uid="{00000000-0005-0000-0000-000014390000}"/>
    <cellStyle name="Comma 69" xfId="14915" xr:uid="{00000000-0005-0000-0000-000015390000}"/>
    <cellStyle name="Comma 7" xfId="191" xr:uid="{00000000-0005-0000-0000-000016390000}"/>
    <cellStyle name="Comma 7 2" xfId="192" xr:uid="{00000000-0005-0000-0000-000017390000}"/>
    <cellStyle name="Comma 7 2 2" xfId="14916" xr:uid="{00000000-0005-0000-0000-000018390000}"/>
    <cellStyle name="Comma 7 2 3" xfId="14917" xr:uid="{00000000-0005-0000-0000-000019390000}"/>
    <cellStyle name="Comma 7 2 4" xfId="14918" xr:uid="{00000000-0005-0000-0000-00001A390000}"/>
    <cellStyle name="Comma 7 3" xfId="14919" xr:uid="{00000000-0005-0000-0000-00001B390000}"/>
    <cellStyle name="Comma 7 3 2" xfId="14920" xr:uid="{00000000-0005-0000-0000-00001C390000}"/>
    <cellStyle name="Comma 7 4" xfId="14921" xr:uid="{00000000-0005-0000-0000-00001D390000}"/>
    <cellStyle name="Comma 7 4 2" xfId="14922" xr:uid="{00000000-0005-0000-0000-00001E390000}"/>
    <cellStyle name="Comma 7 4 3" xfId="14923" xr:uid="{00000000-0005-0000-0000-00001F390000}"/>
    <cellStyle name="Comma 7 4 4" xfId="14924" xr:uid="{00000000-0005-0000-0000-000020390000}"/>
    <cellStyle name="Comma 7 5" xfId="14925" xr:uid="{00000000-0005-0000-0000-000021390000}"/>
    <cellStyle name="Comma 7 5 2" xfId="14926" xr:uid="{00000000-0005-0000-0000-000022390000}"/>
    <cellStyle name="Comma 7 6" xfId="14927" xr:uid="{00000000-0005-0000-0000-000023390000}"/>
    <cellStyle name="Comma 7 6 2" xfId="14928" xr:uid="{00000000-0005-0000-0000-000024390000}"/>
    <cellStyle name="Comma 7 7" xfId="14929" xr:uid="{00000000-0005-0000-0000-000025390000}"/>
    <cellStyle name="Comma 7 8" xfId="14930" xr:uid="{00000000-0005-0000-0000-000026390000}"/>
    <cellStyle name="Comma 7 9" xfId="14931" xr:uid="{00000000-0005-0000-0000-000027390000}"/>
    <cellStyle name="Comma 7_App b.3 Unspent_" xfId="14932" xr:uid="{00000000-0005-0000-0000-000028390000}"/>
    <cellStyle name="Comma 70" xfId="14933" xr:uid="{00000000-0005-0000-0000-000029390000}"/>
    <cellStyle name="Comma 71" xfId="14934" xr:uid="{00000000-0005-0000-0000-00002A390000}"/>
    <cellStyle name="Comma 72" xfId="14935" xr:uid="{00000000-0005-0000-0000-00002B390000}"/>
    <cellStyle name="Comma 73" xfId="14936" xr:uid="{00000000-0005-0000-0000-00002C390000}"/>
    <cellStyle name="Comma 74" xfId="14937" xr:uid="{00000000-0005-0000-0000-00002D390000}"/>
    <cellStyle name="Comma 75" xfId="14938" xr:uid="{00000000-0005-0000-0000-00002E390000}"/>
    <cellStyle name="Comma 76" xfId="14939" xr:uid="{00000000-0005-0000-0000-00002F390000}"/>
    <cellStyle name="Comma 77" xfId="14940" xr:uid="{00000000-0005-0000-0000-000030390000}"/>
    <cellStyle name="Comma 78" xfId="14941" xr:uid="{00000000-0005-0000-0000-000031390000}"/>
    <cellStyle name="Comma 79" xfId="14942" xr:uid="{00000000-0005-0000-0000-000032390000}"/>
    <cellStyle name="Comma 8" xfId="193" xr:uid="{00000000-0005-0000-0000-000033390000}"/>
    <cellStyle name="Comma 8 2" xfId="194" xr:uid="{00000000-0005-0000-0000-000034390000}"/>
    <cellStyle name="Comma 8 2 2" xfId="14943" xr:uid="{00000000-0005-0000-0000-000035390000}"/>
    <cellStyle name="Comma 8 2 2 2" xfId="14944" xr:uid="{00000000-0005-0000-0000-000036390000}"/>
    <cellStyle name="Comma 8 2 3" xfId="14945" xr:uid="{00000000-0005-0000-0000-000037390000}"/>
    <cellStyle name="Comma 8 2 4" xfId="14946" xr:uid="{00000000-0005-0000-0000-000038390000}"/>
    <cellStyle name="Comma 8 3" xfId="14947" xr:uid="{00000000-0005-0000-0000-000039390000}"/>
    <cellStyle name="Comma 8 3 2" xfId="14948" xr:uid="{00000000-0005-0000-0000-00003A390000}"/>
    <cellStyle name="Comma 8 3 2 2" xfId="14949" xr:uid="{00000000-0005-0000-0000-00003B390000}"/>
    <cellStyle name="Comma 8 3 3" xfId="14950" xr:uid="{00000000-0005-0000-0000-00003C390000}"/>
    <cellStyle name="Comma 8 4" xfId="14951" xr:uid="{00000000-0005-0000-0000-00003D390000}"/>
    <cellStyle name="Comma 8 4 2" xfId="14952" xr:uid="{00000000-0005-0000-0000-00003E390000}"/>
    <cellStyle name="Comma 8 5" xfId="14953" xr:uid="{00000000-0005-0000-0000-00003F390000}"/>
    <cellStyle name="Comma 8_App b.3 Unspent_" xfId="14954" xr:uid="{00000000-0005-0000-0000-000040390000}"/>
    <cellStyle name="Comma 80" xfId="14955" xr:uid="{00000000-0005-0000-0000-000041390000}"/>
    <cellStyle name="Comma 81" xfId="14956" xr:uid="{00000000-0005-0000-0000-000042390000}"/>
    <cellStyle name="Comma 82" xfId="14957" xr:uid="{00000000-0005-0000-0000-000043390000}"/>
    <cellStyle name="Comma 83" xfId="14958" xr:uid="{00000000-0005-0000-0000-000044390000}"/>
    <cellStyle name="Comma 84" xfId="14959" xr:uid="{00000000-0005-0000-0000-000045390000}"/>
    <cellStyle name="Comma 85" xfId="14960" xr:uid="{00000000-0005-0000-0000-000046390000}"/>
    <cellStyle name="Comma 86" xfId="14961" xr:uid="{00000000-0005-0000-0000-000047390000}"/>
    <cellStyle name="Comma 87" xfId="14962" xr:uid="{00000000-0005-0000-0000-000048390000}"/>
    <cellStyle name="Comma 88" xfId="14963" xr:uid="{00000000-0005-0000-0000-000049390000}"/>
    <cellStyle name="Comma 89" xfId="14964" xr:uid="{00000000-0005-0000-0000-00004A390000}"/>
    <cellStyle name="Comma 9" xfId="195" xr:uid="{00000000-0005-0000-0000-00004B390000}"/>
    <cellStyle name="Comma 9 2" xfId="196" xr:uid="{00000000-0005-0000-0000-00004C390000}"/>
    <cellStyle name="Comma 9 2 2" xfId="14965" xr:uid="{00000000-0005-0000-0000-00004D390000}"/>
    <cellStyle name="Comma 9 2 2 2" xfId="14966" xr:uid="{00000000-0005-0000-0000-00004E390000}"/>
    <cellStyle name="Comma 9 3" xfId="14967" xr:uid="{00000000-0005-0000-0000-00004F390000}"/>
    <cellStyle name="Comma 9 3 2" xfId="14968" xr:uid="{00000000-0005-0000-0000-000050390000}"/>
    <cellStyle name="Comma 9 3 2 2" xfId="14969" xr:uid="{00000000-0005-0000-0000-000051390000}"/>
    <cellStyle name="Comma 9 3 3" xfId="14970" xr:uid="{00000000-0005-0000-0000-000052390000}"/>
    <cellStyle name="Comma 9 4" xfId="14971" xr:uid="{00000000-0005-0000-0000-000053390000}"/>
    <cellStyle name="Comma 9 5" xfId="14972" xr:uid="{00000000-0005-0000-0000-000054390000}"/>
    <cellStyle name="Comma 9_App b.3 Unspent_" xfId="14973" xr:uid="{00000000-0005-0000-0000-000055390000}"/>
    <cellStyle name="Comma 90" xfId="14974" xr:uid="{00000000-0005-0000-0000-000056390000}"/>
    <cellStyle name="Comma 91" xfId="14975" xr:uid="{00000000-0005-0000-0000-000057390000}"/>
    <cellStyle name="Comma 92" xfId="14976" xr:uid="{00000000-0005-0000-0000-000058390000}"/>
    <cellStyle name="Comma 93" xfId="14977" xr:uid="{00000000-0005-0000-0000-000059390000}"/>
    <cellStyle name="Comma 94" xfId="14978" xr:uid="{00000000-0005-0000-0000-00005A390000}"/>
    <cellStyle name="Comma 95" xfId="14979" xr:uid="{00000000-0005-0000-0000-00005B390000}"/>
    <cellStyle name="Comma 96" xfId="14980" xr:uid="{00000000-0005-0000-0000-00005C390000}"/>
    <cellStyle name="Comma 97" xfId="14981" xr:uid="{00000000-0005-0000-0000-00005D390000}"/>
    <cellStyle name="Comma 98" xfId="14982" xr:uid="{00000000-0005-0000-0000-00005E390000}"/>
    <cellStyle name="Comma 99" xfId="14983" xr:uid="{00000000-0005-0000-0000-00005F390000}"/>
    <cellStyle name="Comma0" xfId="21" xr:uid="{00000000-0005-0000-0000-000060390000}"/>
    <cellStyle name="Comma0 2" xfId="197" xr:uid="{00000000-0005-0000-0000-000061390000}"/>
    <cellStyle name="Comma0 2 2" xfId="14984" xr:uid="{00000000-0005-0000-0000-000062390000}"/>
    <cellStyle name="Comma0 3" xfId="14985" xr:uid="{00000000-0005-0000-0000-000063390000}"/>
    <cellStyle name="Comma0 4" xfId="14986" xr:uid="{00000000-0005-0000-0000-000064390000}"/>
    <cellStyle name="Comma0 5" xfId="14987" xr:uid="{00000000-0005-0000-0000-000065390000}"/>
    <cellStyle name="Copied" xfId="22" xr:uid="{00000000-0005-0000-0000-000066390000}"/>
    <cellStyle name="Copied 2" xfId="198" xr:uid="{00000000-0005-0000-0000-000067390000}"/>
    <cellStyle name="Currency" xfId="61189" builtinId="4"/>
    <cellStyle name="Currency [$0]" xfId="23" xr:uid="{00000000-0005-0000-0000-000069390000}"/>
    <cellStyle name="Currency [$0] 2" xfId="199" xr:uid="{00000000-0005-0000-0000-00006A390000}"/>
    <cellStyle name="Currency [£0]" xfId="24" xr:uid="{00000000-0005-0000-0000-00006B390000}"/>
    <cellStyle name="Currency [£0] 2" xfId="200" xr:uid="{00000000-0005-0000-0000-00006C390000}"/>
    <cellStyle name="Currency 10" xfId="201" xr:uid="{00000000-0005-0000-0000-00006D390000}"/>
    <cellStyle name="Currency 10 2" xfId="14988" xr:uid="{00000000-0005-0000-0000-00006E390000}"/>
    <cellStyle name="Currency 10 2 2" xfId="14989" xr:uid="{00000000-0005-0000-0000-00006F390000}"/>
    <cellStyle name="Currency 10 2 2 2" xfId="14990" xr:uid="{00000000-0005-0000-0000-000070390000}"/>
    <cellStyle name="Currency 10 2 3" xfId="14991" xr:uid="{00000000-0005-0000-0000-000071390000}"/>
    <cellStyle name="Currency 10 3" xfId="14992" xr:uid="{00000000-0005-0000-0000-000072390000}"/>
    <cellStyle name="Currency 10 3 2" xfId="14993" xr:uid="{00000000-0005-0000-0000-000073390000}"/>
    <cellStyle name="Currency 10 3 2 2" xfId="14994" xr:uid="{00000000-0005-0000-0000-000074390000}"/>
    <cellStyle name="Currency 10 3 3" xfId="14995" xr:uid="{00000000-0005-0000-0000-000075390000}"/>
    <cellStyle name="Currency 10 4" xfId="14996" xr:uid="{00000000-0005-0000-0000-000076390000}"/>
    <cellStyle name="Currency 10 4 10" xfId="14997" xr:uid="{00000000-0005-0000-0000-000077390000}"/>
    <cellStyle name="Currency 10 4 2" xfId="14998" xr:uid="{00000000-0005-0000-0000-000078390000}"/>
    <cellStyle name="Currency 10 4 2 2" xfId="14999" xr:uid="{00000000-0005-0000-0000-000079390000}"/>
    <cellStyle name="Currency 10 4 2 2 2" xfId="15000" xr:uid="{00000000-0005-0000-0000-00007A390000}"/>
    <cellStyle name="Currency 10 4 2 2 2 2" xfId="15001" xr:uid="{00000000-0005-0000-0000-00007B390000}"/>
    <cellStyle name="Currency 10 4 2 2 3" xfId="15002" xr:uid="{00000000-0005-0000-0000-00007C390000}"/>
    <cellStyle name="Currency 10 4 2 3" xfId="15003" xr:uid="{00000000-0005-0000-0000-00007D390000}"/>
    <cellStyle name="Currency 10 4 2 3 2" xfId="15004" xr:uid="{00000000-0005-0000-0000-00007E390000}"/>
    <cellStyle name="Currency 10 4 2 4" xfId="15005" xr:uid="{00000000-0005-0000-0000-00007F390000}"/>
    <cellStyle name="Currency 10 4 2 4 2" xfId="15006" xr:uid="{00000000-0005-0000-0000-000080390000}"/>
    <cellStyle name="Currency 10 4 2 5" xfId="15007" xr:uid="{00000000-0005-0000-0000-000081390000}"/>
    <cellStyle name="Currency 10 4 2 6" xfId="15008" xr:uid="{00000000-0005-0000-0000-000082390000}"/>
    <cellStyle name="Currency 10 4 2 7" xfId="15009" xr:uid="{00000000-0005-0000-0000-000083390000}"/>
    <cellStyle name="Currency 10 4 2 8" xfId="15010" xr:uid="{00000000-0005-0000-0000-000084390000}"/>
    <cellStyle name="Currency 10 4 3" xfId="15011" xr:uid="{00000000-0005-0000-0000-000085390000}"/>
    <cellStyle name="Currency 10 4 3 2" xfId="15012" xr:uid="{00000000-0005-0000-0000-000086390000}"/>
    <cellStyle name="Currency 10 4 4" xfId="15013" xr:uid="{00000000-0005-0000-0000-000087390000}"/>
    <cellStyle name="Currency 10 4 4 2" xfId="15014" xr:uid="{00000000-0005-0000-0000-000088390000}"/>
    <cellStyle name="Currency 10 4 5" xfId="15015" xr:uid="{00000000-0005-0000-0000-000089390000}"/>
    <cellStyle name="Currency 10 4 6" xfId="15016" xr:uid="{00000000-0005-0000-0000-00008A390000}"/>
    <cellStyle name="Currency 10 4 7" xfId="15017" xr:uid="{00000000-0005-0000-0000-00008B390000}"/>
    <cellStyle name="Currency 10 4 8" xfId="15018" xr:uid="{00000000-0005-0000-0000-00008C390000}"/>
    <cellStyle name="Currency 10 4 9" xfId="15019" xr:uid="{00000000-0005-0000-0000-00008D390000}"/>
    <cellStyle name="Currency 10 5" xfId="15020" xr:uid="{00000000-0005-0000-0000-00008E390000}"/>
    <cellStyle name="Currency 10 5 2" xfId="15021" xr:uid="{00000000-0005-0000-0000-00008F390000}"/>
    <cellStyle name="Currency 10 5 2 2" xfId="15022" xr:uid="{00000000-0005-0000-0000-000090390000}"/>
    <cellStyle name="Currency 10 5 3" xfId="15023" xr:uid="{00000000-0005-0000-0000-000091390000}"/>
    <cellStyle name="Currency 10 5 3 2" xfId="15024" xr:uid="{00000000-0005-0000-0000-000092390000}"/>
    <cellStyle name="Currency 10 5 4" xfId="15025" xr:uid="{00000000-0005-0000-0000-000093390000}"/>
    <cellStyle name="Currency 10 5 5" xfId="15026" xr:uid="{00000000-0005-0000-0000-000094390000}"/>
    <cellStyle name="Currency 10 5 6" xfId="15027" xr:uid="{00000000-0005-0000-0000-000095390000}"/>
    <cellStyle name="Currency 10 5 7" xfId="15028" xr:uid="{00000000-0005-0000-0000-000096390000}"/>
    <cellStyle name="Currency 10 6" xfId="15029" xr:uid="{00000000-0005-0000-0000-000097390000}"/>
    <cellStyle name="Currency 10 7" xfId="15030" xr:uid="{00000000-0005-0000-0000-000098390000}"/>
    <cellStyle name="Currency 10 8" xfId="15031" xr:uid="{00000000-0005-0000-0000-000099390000}"/>
    <cellStyle name="Currency 10_2015 Annual Rpt" xfId="15032" xr:uid="{00000000-0005-0000-0000-00009A390000}"/>
    <cellStyle name="Currency 11" xfId="202" xr:uid="{00000000-0005-0000-0000-00009B390000}"/>
    <cellStyle name="Currency 11 10" xfId="15033" xr:uid="{00000000-0005-0000-0000-00009C390000}"/>
    <cellStyle name="Currency 11 11" xfId="15034" xr:uid="{00000000-0005-0000-0000-00009D390000}"/>
    <cellStyle name="Currency 11 2" xfId="15035" xr:uid="{00000000-0005-0000-0000-00009E390000}"/>
    <cellStyle name="Currency 11 2 2" xfId="15036" xr:uid="{00000000-0005-0000-0000-00009F390000}"/>
    <cellStyle name="Currency 11 2 2 2" xfId="15037" xr:uid="{00000000-0005-0000-0000-0000A0390000}"/>
    <cellStyle name="Currency 11 2 3" xfId="15038" xr:uid="{00000000-0005-0000-0000-0000A1390000}"/>
    <cellStyle name="Currency 11 2 3 2" xfId="15039" xr:uid="{00000000-0005-0000-0000-0000A2390000}"/>
    <cellStyle name="Currency 11 2 4" xfId="15040" xr:uid="{00000000-0005-0000-0000-0000A3390000}"/>
    <cellStyle name="Currency 11 2 5" xfId="15041" xr:uid="{00000000-0005-0000-0000-0000A4390000}"/>
    <cellStyle name="Currency 11 2 6" xfId="15042" xr:uid="{00000000-0005-0000-0000-0000A5390000}"/>
    <cellStyle name="Currency 11 2 7" xfId="15043" xr:uid="{00000000-0005-0000-0000-0000A6390000}"/>
    <cellStyle name="Currency 11 2 8" xfId="15044" xr:uid="{00000000-0005-0000-0000-0000A7390000}"/>
    <cellStyle name="Currency 11 3" xfId="15045" xr:uid="{00000000-0005-0000-0000-0000A8390000}"/>
    <cellStyle name="Currency 11 3 2" xfId="15046" xr:uid="{00000000-0005-0000-0000-0000A9390000}"/>
    <cellStyle name="Currency 11 3 2 2" xfId="15047" xr:uid="{00000000-0005-0000-0000-0000AA390000}"/>
    <cellStyle name="Currency 11 3 3" xfId="15048" xr:uid="{00000000-0005-0000-0000-0000AB390000}"/>
    <cellStyle name="Currency 11 3 3 2" xfId="15049" xr:uid="{00000000-0005-0000-0000-0000AC390000}"/>
    <cellStyle name="Currency 11 3 4" xfId="15050" xr:uid="{00000000-0005-0000-0000-0000AD390000}"/>
    <cellStyle name="Currency 11 3 5" xfId="15051" xr:uid="{00000000-0005-0000-0000-0000AE390000}"/>
    <cellStyle name="Currency 11 3 6" xfId="15052" xr:uid="{00000000-0005-0000-0000-0000AF390000}"/>
    <cellStyle name="Currency 11 3 7" xfId="15053" xr:uid="{00000000-0005-0000-0000-0000B0390000}"/>
    <cellStyle name="Currency 11 3 8" xfId="15054" xr:uid="{00000000-0005-0000-0000-0000B1390000}"/>
    <cellStyle name="Currency 11 4" xfId="15055" xr:uid="{00000000-0005-0000-0000-0000B2390000}"/>
    <cellStyle name="Currency 11 4 2" xfId="15056" xr:uid="{00000000-0005-0000-0000-0000B3390000}"/>
    <cellStyle name="Currency 11 5" xfId="15057" xr:uid="{00000000-0005-0000-0000-0000B4390000}"/>
    <cellStyle name="Currency 11 5 2" xfId="15058" xr:uid="{00000000-0005-0000-0000-0000B5390000}"/>
    <cellStyle name="Currency 11 6" xfId="15059" xr:uid="{00000000-0005-0000-0000-0000B6390000}"/>
    <cellStyle name="Currency 11 7" xfId="15060" xr:uid="{00000000-0005-0000-0000-0000B7390000}"/>
    <cellStyle name="Currency 11 8" xfId="15061" xr:uid="{00000000-0005-0000-0000-0000B8390000}"/>
    <cellStyle name="Currency 11 9" xfId="15062" xr:uid="{00000000-0005-0000-0000-0000B9390000}"/>
    <cellStyle name="Currency 12" xfId="203" xr:uid="{00000000-0005-0000-0000-0000BA390000}"/>
    <cellStyle name="Currency 12 2" xfId="15063" xr:uid="{00000000-0005-0000-0000-0000BB390000}"/>
    <cellStyle name="Currency 12 2 2" xfId="15064" xr:uid="{00000000-0005-0000-0000-0000BC390000}"/>
    <cellStyle name="Currency 12 2 2 2" xfId="15065" xr:uid="{00000000-0005-0000-0000-0000BD390000}"/>
    <cellStyle name="Currency 12 2 3" xfId="15066" xr:uid="{00000000-0005-0000-0000-0000BE390000}"/>
    <cellStyle name="Currency 12 3" xfId="15067" xr:uid="{00000000-0005-0000-0000-0000BF390000}"/>
    <cellStyle name="Currency 12 3 2" xfId="15068" xr:uid="{00000000-0005-0000-0000-0000C0390000}"/>
    <cellStyle name="Currency 12 4" xfId="15069" xr:uid="{00000000-0005-0000-0000-0000C1390000}"/>
    <cellStyle name="Currency 12 4 2" xfId="15070" xr:uid="{00000000-0005-0000-0000-0000C2390000}"/>
    <cellStyle name="Currency 12 4 3" xfId="15071" xr:uid="{00000000-0005-0000-0000-0000C3390000}"/>
    <cellStyle name="Currency 12 5" xfId="15072" xr:uid="{00000000-0005-0000-0000-0000C4390000}"/>
    <cellStyle name="Currency 12 6" xfId="15073" xr:uid="{00000000-0005-0000-0000-0000C5390000}"/>
    <cellStyle name="Currency 12 7" xfId="15074" xr:uid="{00000000-0005-0000-0000-0000C6390000}"/>
    <cellStyle name="Currency 12 8" xfId="15075" xr:uid="{00000000-0005-0000-0000-0000C7390000}"/>
    <cellStyle name="Currency 12_2015 Annual Rpt" xfId="15076" xr:uid="{00000000-0005-0000-0000-0000C8390000}"/>
    <cellStyle name="Currency 13" xfId="204" xr:uid="{00000000-0005-0000-0000-0000C9390000}"/>
    <cellStyle name="Currency 13 2" xfId="15077" xr:uid="{00000000-0005-0000-0000-0000CA390000}"/>
    <cellStyle name="Currency 13 2 2" xfId="15078" xr:uid="{00000000-0005-0000-0000-0000CB390000}"/>
    <cellStyle name="Currency 13 2 3" xfId="15079" xr:uid="{00000000-0005-0000-0000-0000CC390000}"/>
    <cellStyle name="Currency 13 3" xfId="15080" xr:uid="{00000000-0005-0000-0000-0000CD390000}"/>
    <cellStyle name="Currency 13 3 2" xfId="15081" xr:uid="{00000000-0005-0000-0000-0000CE390000}"/>
    <cellStyle name="Currency 13 3 2 2" xfId="15082" xr:uid="{00000000-0005-0000-0000-0000CF390000}"/>
    <cellStyle name="Currency 13 3 3" xfId="15083" xr:uid="{00000000-0005-0000-0000-0000D0390000}"/>
    <cellStyle name="Currency 13 3 3 2" xfId="15084" xr:uid="{00000000-0005-0000-0000-0000D1390000}"/>
    <cellStyle name="Currency 13 4" xfId="15085" xr:uid="{00000000-0005-0000-0000-0000D2390000}"/>
    <cellStyle name="Currency 14" xfId="205" xr:uid="{00000000-0005-0000-0000-0000D3390000}"/>
    <cellStyle name="Currency 14 2" xfId="15086" xr:uid="{00000000-0005-0000-0000-0000D4390000}"/>
    <cellStyle name="Currency 14 2 2" xfId="15087" xr:uid="{00000000-0005-0000-0000-0000D5390000}"/>
    <cellStyle name="Currency 14 3" xfId="15088" xr:uid="{00000000-0005-0000-0000-0000D6390000}"/>
    <cellStyle name="Currency 14 3 2" xfId="15089" xr:uid="{00000000-0005-0000-0000-0000D7390000}"/>
    <cellStyle name="Currency 14_2015 Annual Rpt" xfId="15090" xr:uid="{00000000-0005-0000-0000-0000D8390000}"/>
    <cellStyle name="Currency 15" xfId="206" xr:uid="{00000000-0005-0000-0000-0000D9390000}"/>
    <cellStyle name="Currency 15 2" xfId="15091" xr:uid="{00000000-0005-0000-0000-0000DA390000}"/>
    <cellStyle name="Currency 15 2 2" xfId="15092" xr:uid="{00000000-0005-0000-0000-0000DB390000}"/>
    <cellStyle name="Currency 15 2 3" xfId="15093" xr:uid="{00000000-0005-0000-0000-0000DC390000}"/>
    <cellStyle name="Currency 15 3" xfId="15094" xr:uid="{00000000-0005-0000-0000-0000DD390000}"/>
    <cellStyle name="Currency 15 3 2" xfId="15095" xr:uid="{00000000-0005-0000-0000-0000DE390000}"/>
    <cellStyle name="Currency 15 4" xfId="15096" xr:uid="{00000000-0005-0000-0000-0000DF390000}"/>
    <cellStyle name="Currency 16" xfId="207" xr:uid="{00000000-0005-0000-0000-0000E0390000}"/>
    <cellStyle name="Currency 16 2" xfId="15097" xr:uid="{00000000-0005-0000-0000-0000E1390000}"/>
    <cellStyle name="Currency 16 2 2" xfId="15098" xr:uid="{00000000-0005-0000-0000-0000E2390000}"/>
    <cellStyle name="Currency 16 2 3" xfId="15099" xr:uid="{00000000-0005-0000-0000-0000E3390000}"/>
    <cellStyle name="Currency 16 3" xfId="15100" xr:uid="{00000000-0005-0000-0000-0000E4390000}"/>
    <cellStyle name="Currency 16 3 2" xfId="15101" xr:uid="{00000000-0005-0000-0000-0000E5390000}"/>
    <cellStyle name="Currency 16 4" xfId="15102" xr:uid="{00000000-0005-0000-0000-0000E6390000}"/>
    <cellStyle name="Currency 17" xfId="208" xr:uid="{00000000-0005-0000-0000-0000E7390000}"/>
    <cellStyle name="Currency 17 2" xfId="15103" xr:uid="{00000000-0005-0000-0000-0000E8390000}"/>
    <cellStyle name="Currency 17 2 2" xfId="15104" xr:uid="{00000000-0005-0000-0000-0000E9390000}"/>
    <cellStyle name="Currency 17 3" xfId="15105" xr:uid="{00000000-0005-0000-0000-0000EA390000}"/>
    <cellStyle name="Currency 17 3 2" xfId="15106" xr:uid="{00000000-0005-0000-0000-0000EB390000}"/>
    <cellStyle name="Currency 17 3 3" xfId="15107" xr:uid="{00000000-0005-0000-0000-0000EC390000}"/>
    <cellStyle name="Currency 17 4" xfId="15108" xr:uid="{00000000-0005-0000-0000-0000ED390000}"/>
    <cellStyle name="Currency 18" xfId="389" xr:uid="{00000000-0005-0000-0000-0000EE390000}"/>
    <cellStyle name="Currency 18 10" xfId="15109" xr:uid="{00000000-0005-0000-0000-0000EF390000}"/>
    <cellStyle name="Currency 18 10 2" xfId="15110" xr:uid="{00000000-0005-0000-0000-0000F0390000}"/>
    <cellStyle name="Currency 18 10 2 2" xfId="15111" xr:uid="{00000000-0005-0000-0000-0000F1390000}"/>
    <cellStyle name="Currency 18 10 3" xfId="15112" xr:uid="{00000000-0005-0000-0000-0000F2390000}"/>
    <cellStyle name="Currency 18 10 3 2" xfId="15113" xr:uid="{00000000-0005-0000-0000-0000F3390000}"/>
    <cellStyle name="Currency 18 11" xfId="15114" xr:uid="{00000000-0005-0000-0000-0000F4390000}"/>
    <cellStyle name="Currency 18 11 2" xfId="15115" xr:uid="{00000000-0005-0000-0000-0000F5390000}"/>
    <cellStyle name="Currency 18 12" xfId="15116" xr:uid="{00000000-0005-0000-0000-0000F6390000}"/>
    <cellStyle name="Currency 18 2" xfId="15117" xr:uid="{00000000-0005-0000-0000-0000F7390000}"/>
    <cellStyle name="Currency 18 2 10" xfId="15118" xr:uid="{00000000-0005-0000-0000-0000F8390000}"/>
    <cellStyle name="Currency 18 2 10 2" xfId="15119" xr:uid="{00000000-0005-0000-0000-0000F9390000}"/>
    <cellStyle name="Currency 18 2 2" xfId="15120" xr:uid="{00000000-0005-0000-0000-0000FA390000}"/>
    <cellStyle name="Currency 18 2 2 2" xfId="15121" xr:uid="{00000000-0005-0000-0000-0000FB390000}"/>
    <cellStyle name="Currency 18 2 2 2 2" xfId="15122" xr:uid="{00000000-0005-0000-0000-0000FC390000}"/>
    <cellStyle name="Currency 18 2 2 2 2 2" xfId="15123" xr:uid="{00000000-0005-0000-0000-0000FD390000}"/>
    <cellStyle name="Currency 18 2 2 2 3" xfId="15124" xr:uid="{00000000-0005-0000-0000-0000FE390000}"/>
    <cellStyle name="Currency 18 2 2 2 3 2" xfId="15125" xr:uid="{00000000-0005-0000-0000-0000FF390000}"/>
    <cellStyle name="Currency 18 2 2 2 4" xfId="15126" xr:uid="{00000000-0005-0000-0000-0000003A0000}"/>
    <cellStyle name="Currency 18 2 2 2 4 2" xfId="15127" xr:uid="{00000000-0005-0000-0000-0000013A0000}"/>
    <cellStyle name="Currency 18 2 2 2 5" xfId="15128" xr:uid="{00000000-0005-0000-0000-0000023A0000}"/>
    <cellStyle name="Currency 18 2 2 2 5 2" xfId="15129" xr:uid="{00000000-0005-0000-0000-0000033A0000}"/>
    <cellStyle name="Currency 18 2 2 2 5 2 2" xfId="15130" xr:uid="{00000000-0005-0000-0000-0000043A0000}"/>
    <cellStyle name="Currency 18 2 2 2 5 3" xfId="15131" xr:uid="{00000000-0005-0000-0000-0000053A0000}"/>
    <cellStyle name="Currency 18 2 2 2 5 3 2" xfId="15132" xr:uid="{00000000-0005-0000-0000-0000063A0000}"/>
    <cellStyle name="Currency 18 2 2 3" xfId="15133" xr:uid="{00000000-0005-0000-0000-0000073A0000}"/>
    <cellStyle name="Currency 18 2 2 3 2" xfId="15134" xr:uid="{00000000-0005-0000-0000-0000083A0000}"/>
    <cellStyle name="Currency 18 2 2 3 2 2" xfId="15135" xr:uid="{00000000-0005-0000-0000-0000093A0000}"/>
    <cellStyle name="Currency 18 2 2 3 2 3" xfId="15136" xr:uid="{00000000-0005-0000-0000-00000A3A0000}"/>
    <cellStyle name="Currency 18 2 2 3 3" xfId="15137" xr:uid="{00000000-0005-0000-0000-00000B3A0000}"/>
    <cellStyle name="Currency 18 2 2 3 4" xfId="15138" xr:uid="{00000000-0005-0000-0000-00000C3A0000}"/>
    <cellStyle name="Currency 18 2 2 4" xfId="15139" xr:uid="{00000000-0005-0000-0000-00000D3A0000}"/>
    <cellStyle name="Currency 18 2 2 4 2" xfId="15140" xr:uid="{00000000-0005-0000-0000-00000E3A0000}"/>
    <cellStyle name="Currency 18 2 2 5" xfId="15141" xr:uid="{00000000-0005-0000-0000-00000F3A0000}"/>
    <cellStyle name="Currency 18 2 2 5 2" xfId="15142" xr:uid="{00000000-0005-0000-0000-0000103A0000}"/>
    <cellStyle name="Currency 18 2 2 5 3" xfId="15143" xr:uid="{00000000-0005-0000-0000-0000113A0000}"/>
    <cellStyle name="Currency 18 2 2 5 4" xfId="15144" xr:uid="{00000000-0005-0000-0000-0000123A0000}"/>
    <cellStyle name="Currency 18 2 2 6" xfId="15145" xr:uid="{00000000-0005-0000-0000-0000133A0000}"/>
    <cellStyle name="Currency 18 2 2 6 2" xfId="15146" xr:uid="{00000000-0005-0000-0000-0000143A0000}"/>
    <cellStyle name="Currency 18 2 2 7" xfId="15147" xr:uid="{00000000-0005-0000-0000-0000153A0000}"/>
    <cellStyle name="Currency 18 2 2 7 2" xfId="15148" xr:uid="{00000000-0005-0000-0000-0000163A0000}"/>
    <cellStyle name="Currency 18 2 2 7 2 2" xfId="15149" xr:uid="{00000000-0005-0000-0000-0000173A0000}"/>
    <cellStyle name="Currency 18 2 2 7 3" xfId="15150" xr:uid="{00000000-0005-0000-0000-0000183A0000}"/>
    <cellStyle name="Currency 18 2 2 7 3 2" xfId="15151" xr:uid="{00000000-0005-0000-0000-0000193A0000}"/>
    <cellStyle name="Currency 18 2 2 8" xfId="15152" xr:uid="{00000000-0005-0000-0000-00001A3A0000}"/>
    <cellStyle name="Currency 18 2 2 8 2" xfId="15153" xr:uid="{00000000-0005-0000-0000-00001B3A0000}"/>
    <cellStyle name="Currency 18 2 3" xfId="15154" xr:uid="{00000000-0005-0000-0000-00001C3A0000}"/>
    <cellStyle name="Currency 18 2 3 2" xfId="15155" xr:uid="{00000000-0005-0000-0000-00001D3A0000}"/>
    <cellStyle name="Currency 18 2 3 3" xfId="15156" xr:uid="{00000000-0005-0000-0000-00001E3A0000}"/>
    <cellStyle name="Currency 18 2 3 3 2" xfId="15157" xr:uid="{00000000-0005-0000-0000-00001F3A0000}"/>
    <cellStyle name="Currency 18 2 3 4" xfId="15158" xr:uid="{00000000-0005-0000-0000-0000203A0000}"/>
    <cellStyle name="Currency 18 2 3 4 2" xfId="15159" xr:uid="{00000000-0005-0000-0000-0000213A0000}"/>
    <cellStyle name="Currency 18 2 3 5" xfId="15160" xr:uid="{00000000-0005-0000-0000-0000223A0000}"/>
    <cellStyle name="Currency 18 2 3 5 2" xfId="15161" xr:uid="{00000000-0005-0000-0000-0000233A0000}"/>
    <cellStyle name="Currency 18 2 3 6" xfId="15162" xr:uid="{00000000-0005-0000-0000-0000243A0000}"/>
    <cellStyle name="Currency 18 2 3 6 2" xfId="15163" xr:uid="{00000000-0005-0000-0000-0000253A0000}"/>
    <cellStyle name="Currency 18 2 3 6 2 2" xfId="15164" xr:uid="{00000000-0005-0000-0000-0000263A0000}"/>
    <cellStyle name="Currency 18 2 3 6 3" xfId="15165" xr:uid="{00000000-0005-0000-0000-0000273A0000}"/>
    <cellStyle name="Currency 18 2 3 6 3 2" xfId="15166" xr:uid="{00000000-0005-0000-0000-0000283A0000}"/>
    <cellStyle name="Currency 18 2 4" xfId="15167" xr:uid="{00000000-0005-0000-0000-0000293A0000}"/>
    <cellStyle name="Currency 18 2 5" xfId="15168" xr:uid="{00000000-0005-0000-0000-00002A3A0000}"/>
    <cellStyle name="Currency 18 2 5 2" xfId="15169" xr:uid="{00000000-0005-0000-0000-00002B3A0000}"/>
    <cellStyle name="Currency 18 2 5 2 2" xfId="15170" xr:uid="{00000000-0005-0000-0000-00002C3A0000}"/>
    <cellStyle name="Currency 18 2 5 2 3" xfId="15171" xr:uid="{00000000-0005-0000-0000-00002D3A0000}"/>
    <cellStyle name="Currency 18 2 5 3" xfId="15172" xr:uid="{00000000-0005-0000-0000-00002E3A0000}"/>
    <cellStyle name="Currency 18 2 5 4" xfId="15173" xr:uid="{00000000-0005-0000-0000-00002F3A0000}"/>
    <cellStyle name="Currency 18 2 6" xfId="15174" xr:uid="{00000000-0005-0000-0000-0000303A0000}"/>
    <cellStyle name="Currency 18 2 6 2" xfId="15175" xr:uid="{00000000-0005-0000-0000-0000313A0000}"/>
    <cellStyle name="Currency 18 2 7" xfId="15176" xr:uid="{00000000-0005-0000-0000-0000323A0000}"/>
    <cellStyle name="Currency 18 2 7 2" xfId="15177" xr:uid="{00000000-0005-0000-0000-0000333A0000}"/>
    <cellStyle name="Currency 18 2 7 3" xfId="15178" xr:uid="{00000000-0005-0000-0000-0000343A0000}"/>
    <cellStyle name="Currency 18 2 7 4" xfId="15179" xr:uid="{00000000-0005-0000-0000-0000353A0000}"/>
    <cellStyle name="Currency 18 2 8" xfId="15180" xr:uid="{00000000-0005-0000-0000-0000363A0000}"/>
    <cellStyle name="Currency 18 2 8 2" xfId="15181" xr:uid="{00000000-0005-0000-0000-0000373A0000}"/>
    <cellStyle name="Currency 18 2 9" xfId="15182" xr:uid="{00000000-0005-0000-0000-0000383A0000}"/>
    <cellStyle name="Currency 18 2 9 2" xfId="15183" xr:uid="{00000000-0005-0000-0000-0000393A0000}"/>
    <cellStyle name="Currency 18 2 9 2 2" xfId="15184" xr:uid="{00000000-0005-0000-0000-00003A3A0000}"/>
    <cellStyle name="Currency 18 2 9 3" xfId="15185" xr:uid="{00000000-0005-0000-0000-00003B3A0000}"/>
    <cellStyle name="Currency 18 2 9 3 2" xfId="15186" xr:uid="{00000000-0005-0000-0000-00003C3A0000}"/>
    <cellStyle name="Currency 18 3" xfId="15187" xr:uid="{00000000-0005-0000-0000-00003D3A0000}"/>
    <cellStyle name="Currency 18 3 2" xfId="15188" xr:uid="{00000000-0005-0000-0000-00003E3A0000}"/>
    <cellStyle name="Currency 18 3 2 2" xfId="15189" xr:uid="{00000000-0005-0000-0000-00003F3A0000}"/>
    <cellStyle name="Currency 18 3 2 2 2" xfId="15190" xr:uid="{00000000-0005-0000-0000-0000403A0000}"/>
    <cellStyle name="Currency 18 3 2 3" xfId="15191" xr:uid="{00000000-0005-0000-0000-0000413A0000}"/>
    <cellStyle name="Currency 18 3 2 3 2" xfId="15192" xr:uid="{00000000-0005-0000-0000-0000423A0000}"/>
    <cellStyle name="Currency 18 3 2 4" xfId="15193" xr:uid="{00000000-0005-0000-0000-0000433A0000}"/>
    <cellStyle name="Currency 18 3 2 4 2" xfId="15194" xr:uid="{00000000-0005-0000-0000-0000443A0000}"/>
    <cellStyle name="Currency 18 3 2 5" xfId="15195" xr:uid="{00000000-0005-0000-0000-0000453A0000}"/>
    <cellStyle name="Currency 18 3 2 5 2" xfId="15196" xr:uid="{00000000-0005-0000-0000-0000463A0000}"/>
    <cellStyle name="Currency 18 3 2 5 2 2" xfId="15197" xr:uid="{00000000-0005-0000-0000-0000473A0000}"/>
    <cellStyle name="Currency 18 3 2 5 3" xfId="15198" xr:uid="{00000000-0005-0000-0000-0000483A0000}"/>
    <cellStyle name="Currency 18 3 2 5 3 2" xfId="15199" xr:uid="{00000000-0005-0000-0000-0000493A0000}"/>
    <cellStyle name="Currency 18 3 3" xfId="15200" xr:uid="{00000000-0005-0000-0000-00004A3A0000}"/>
    <cellStyle name="Currency 18 3 3 2" xfId="15201" xr:uid="{00000000-0005-0000-0000-00004B3A0000}"/>
    <cellStyle name="Currency 18 3 3 2 2" xfId="15202" xr:uid="{00000000-0005-0000-0000-00004C3A0000}"/>
    <cellStyle name="Currency 18 3 3 2 3" xfId="15203" xr:uid="{00000000-0005-0000-0000-00004D3A0000}"/>
    <cellStyle name="Currency 18 3 3 3" xfId="15204" xr:uid="{00000000-0005-0000-0000-00004E3A0000}"/>
    <cellStyle name="Currency 18 3 3 4" xfId="15205" xr:uid="{00000000-0005-0000-0000-00004F3A0000}"/>
    <cellStyle name="Currency 18 3 4" xfId="15206" xr:uid="{00000000-0005-0000-0000-0000503A0000}"/>
    <cellStyle name="Currency 18 3 4 2" xfId="15207" xr:uid="{00000000-0005-0000-0000-0000513A0000}"/>
    <cellStyle name="Currency 18 3 5" xfId="15208" xr:uid="{00000000-0005-0000-0000-0000523A0000}"/>
    <cellStyle name="Currency 18 3 5 2" xfId="15209" xr:uid="{00000000-0005-0000-0000-0000533A0000}"/>
    <cellStyle name="Currency 18 3 5 3" xfId="15210" xr:uid="{00000000-0005-0000-0000-0000543A0000}"/>
    <cellStyle name="Currency 18 3 5 4" xfId="15211" xr:uid="{00000000-0005-0000-0000-0000553A0000}"/>
    <cellStyle name="Currency 18 3 6" xfId="15212" xr:uid="{00000000-0005-0000-0000-0000563A0000}"/>
    <cellStyle name="Currency 18 3 6 2" xfId="15213" xr:uid="{00000000-0005-0000-0000-0000573A0000}"/>
    <cellStyle name="Currency 18 3 7" xfId="15214" xr:uid="{00000000-0005-0000-0000-0000583A0000}"/>
    <cellStyle name="Currency 18 3 7 2" xfId="15215" xr:uid="{00000000-0005-0000-0000-0000593A0000}"/>
    <cellStyle name="Currency 18 3 7 2 2" xfId="15216" xr:uid="{00000000-0005-0000-0000-00005A3A0000}"/>
    <cellStyle name="Currency 18 3 7 3" xfId="15217" xr:uid="{00000000-0005-0000-0000-00005B3A0000}"/>
    <cellStyle name="Currency 18 3 7 3 2" xfId="15218" xr:uid="{00000000-0005-0000-0000-00005C3A0000}"/>
    <cellStyle name="Currency 18 3 8" xfId="15219" xr:uid="{00000000-0005-0000-0000-00005D3A0000}"/>
    <cellStyle name="Currency 18 3 8 2" xfId="15220" xr:uid="{00000000-0005-0000-0000-00005E3A0000}"/>
    <cellStyle name="Currency 18 4" xfId="15221" xr:uid="{00000000-0005-0000-0000-00005F3A0000}"/>
    <cellStyle name="Currency 18 4 2" xfId="15222" xr:uid="{00000000-0005-0000-0000-0000603A0000}"/>
    <cellStyle name="Currency 18 4 3" xfId="15223" xr:uid="{00000000-0005-0000-0000-0000613A0000}"/>
    <cellStyle name="Currency 18 4 3 2" xfId="15224" xr:uid="{00000000-0005-0000-0000-0000623A0000}"/>
    <cellStyle name="Currency 18 4 4" xfId="15225" xr:uid="{00000000-0005-0000-0000-0000633A0000}"/>
    <cellStyle name="Currency 18 4 4 2" xfId="15226" xr:uid="{00000000-0005-0000-0000-0000643A0000}"/>
    <cellStyle name="Currency 18 4 4 3" xfId="15227" xr:uid="{00000000-0005-0000-0000-0000653A0000}"/>
    <cellStyle name="Currency 18 4 4 4" xfId="15228" xr:uid="{00000000-0005-0000-0000-0000663A0000}"/>
    <cellStyle name="Currency 18 4 5" xfId="15229" xr:uid="{00000000-0005-0000-0000-0000673A0000}"/>
    <cellStyle name="Currency 18 4 5 2" xfId="15230" xr:uid="{00000000-0005-0000-0000-0000683A0000}"/>
    <cellStyle name="Currency 18 4 6" xfId="15231" xr:uid="{00000000-0005-0000-0000-0000693A0000}"/>
    <cellStyle name="Currency 18 4 6 2" xfId="15232" xr:uid="{00000000-0005-0000-0000-00006A3A0000}"/>
    <cellStyle name="Currency 18 4 6 2 2" xfId="15233" xr:uid="{00000000-0005-0000-0000-00006B3A0000}"/>
    <cellStyle name="Currency 18 4 6 3" xfId="15234" xr:uid="{00000000-0005-0000-0000-00006C3A0000}"/>
    <cellStyle name="Currency 18 4 6 3 2" xfId="15235" xr:uid="{00000000-0005-0000-0000-00006D3A0000}"/>
    <cellStyle name="Currency 18 4 7" xfId="15236" xr:uid="{00000000-0005-0000-0000-00006E3A0000}"/>
    <cellStyle name="Currency 18 5" xfId="15237" xr:uid="{00000000-0005-0000-0000-00006F3A0000}"/>
    <cellStyle name="Currency 18 6" xfId="15238" xr:uid="{00000000-0005-0000-0000-0000703A0000}"/>
    <cellStyle name="Currency 18 6 2" xfId="15239" xr:uid="{00000000-0005-0000-0000-0000713A0000}"/>
    <cellStyle name="Currency 18 6 2 2" xfId="15240" xr:uid="{00000000-0005-0000-0000-0000723A0000}"/>
    <cellStyle name="Currency 18 6 2 3" xfId="15241" xr:uid="{00000000-0005-0000-0000-0000733A0000}"/>
    <cellStyle name="Currency 18 6 3" xfId="15242" xr:uid="{00000000-0005-0000-0000-0000743A0000}"/>
    <cellStyle name="Currency 18 6 4" xfId="15243" xr:uid="{00000000-0005-0000-0000-0000753A0000}"/>
    <cellStyle name="Currency 18 7" xfId="15244" xr:uid="{00000000-0005-0000-0000-0000763A0000}"/>
    <cellStyle name="Currency 18 7 2" xfId="15245" xr:uid="{00000000-0005-0000-0000-0000773A0000}"/>
    <cellStyle name="Currency 18 8" xfId="15246" xr:uid="{00000000-0005-0000-0000-0000783A0000}"/>
    <cellStyle name="Currency 18 8 2" xfId="15247" xr:uid="{00000000-0005-0000-0000-0000793A0000}"/>
    <cellStyle name="Currency 18 8 3" xfId="15248" xr:uid="{00000000-0005-0000-0000-00007A3A0000}"/>
    <cellStyle name="Currency 18 8 4" xfId="15249" xr:uid="{00000000-0005-0000-0000-00007B3A0000}"/>
    <cellStyle name="Currency 18 9" xfId="15250" xr:uid="{00000000-0005-0000-0000-00007C3A0000}"/>
    <cellStyle name="Currency 18 9 2" xfId="15251" xr:uid="{00000000-0005-0000-0000-00007D3A0000}"/>
    <cellStyle name="Currency 19" xfId="395" xr:uid="{00000000-0005-0000-0000-00007E3A0000}"/>
    <cellStyle name="Currency 19 2" xfId="15252" xr:uid="{00000000-0005-0000-0000-00007F3A0000}"/>
    <cellStyle name="Currency 19 2 2" xfId="15253" xr:uid="{00000000-0005-0000-0000-0000803A0000}"/>
    <cellStyle name="Currency 19 2 2 2" xfId="15254" xr:uid="{00000000-0005-0000-0000-0000813A0000}"/>
    <cellStyle name="Currency 19 2 2 3" xfId="15255" xr:uid="{00000000-0005-0000-0000-0000823A0000}"/>
    <cellStyle name="Currency 19 2 2 4" xfId="15256" xr:uid="{00000000-0005-0000-0000-0000833A0000}"/>
    <cellStyle name="Currency 19 2 3" xfId="15257" xr:uid="{00000000-0005-0000-0000-0000843A0000}"/>
    <cellStyle name="Currency 19 2 3 2" xfId="15258" xr:uid="{00000000-0005-0000-0000-0000853A0000}"/>
    <cellStyle name="Currency 19 2 4" xfId="15259" xr:uid="{00000000-0005-0000-0000-0000863A0000}"/>
    <cellStyle name="Currency 19 2 5" xfId="15260" xr:uid="{00000000-0005-0000-0000-0000873A0000}"/>
    <cellStyle name="Currency 19 2 5 2" xfId="15261" xr:uid="{00000000-0005-0000-0000-0000883A0000}"/>
    <cellStyle name="Currency 19 2 6" xfId="15262" xr:uid="{00000000-0005-0000-0000-0000893A0000}"/>
    <cellStyle name="Currency 19 2 6 2" xfId="15263" xr:uid="{00000000-0005-0000-0000-00008A3A0000}"/>
    <cellStyle name="Currency 19 2 6 2 2" xfId="15264" xr:uid="{00000000-0005-0000-0000-00008B3A0000}"/>
    <cellStyle name="Currency 19 2 6 3" xfId="15265" xr:uid="{00000000-0005-0000-0000-00008C3A0000}"/>
    <cellStyle name="Currency 19 2 6 3 2" xfId="15266" xr:uid="{00000000-0005-0000-0000-00008D3A0000}"/>
    <cellStyle name="Currency 19 2 7" xfId="15267" xr:uid="{00000000-0005-0000-0000-00008E3A0000}"/>
    <cellStyle name="Currency 19 2 7 2" xfId="15268" xr:uid="{00000000-0005-0000-0000-00008F3A0000}"/>
    <cellStyle name="Currency 19 2 8" xfId="15269" xr:uid="{00000000-0005-0000-0000-0000903A0000}"/>
    <cellStyle name="Currency 19 3" xfId="15270" xr:uid="{00000000-0005-0000-0000-0000913A0000}"/>
    <cellStyle name="Currency 19 3 2" xfId="15271" xr:uid="{00000000-0005-0000-0000-0000923A0000}"/>
    <cellStyle name="Currency 19 4" xfId="15272" xr:uid="{00000000-0005-0000-0000-0000933A0000}"/>
    <cellStyle name="Currency 19 4 2" xfId="15273" xr:uid="{00000000-0005-0000-0000-0000943A0000}"/>
    <cellStyle name="Currency 19 5" xfId="15274" xr:uid="{00000000-0005-0000-0000-0000953A0000}"/>
    <cellStyle name="Currency 19 5 2" xfId="15275" xr:uid="{00000000-0005-0000-0000-0000963A0000}"/>
    <cellStyle name="Currency 19 6" xfId="15276" xr:uid="{00000000-0005-0000-0000-0000973A0000}"/>
    <cellStyle name="Currency 19 6 2" xfId="15277" xr:uid="{00000000-0005-0000-0000-0000983A0000}"/>
    <cellStyle name="Currency 19 6 2 2" xfId="15278" xr:uid="{00000000-0005-0000-0000-0000993A0000}"/>
    <cellStyle name="Currency 19 6 3" xfId="15279" xr:uid="{00000000-0005-0000-0000-00009A3A0000}"/>
    <cellStyle name="Currency 19 6 3 2" xfId="15280" xr:uid="{00000000-0005-0000-0000-00009B3A0000}"/>
    <cellStyle name="Currency 19 7" xfId="15281" xr:uid="{00000000-0005-0000-0000-00009C3A0000}"/>
    <cellStyle name="Currency 19 8" xfId="61186" xr:uid="{58B491C7-77B0-456E-8EFD-78BE4C50B179}"/>
    <cellStyle name="Currency 2" xfId="112" xr:uid="{00000000-0005-0000-0000-00009D3A0000}"/>
    <cellStyle name="Currency 2 10" xfId="15282" xr:uid="{00000000-0005-0000-0000-00009E3A0000}"/>
    <cellStyle name="Currency 2 10 2" xfId="15283" xr:uid="{00000000-0005-0000-0000-00009F3A0000}"/>
    <cellStyle name="Currency 2 2" xfId="209" xr:uid="{00000000-0005-0000-0000-0000A03A0000}"/>
    <cellStyle name="Currency 2 2 2" xfId="210" xr:uid="{00000000-0005-0000-0000-0000A13A0000}"/>
    <cellStyle name="Currency 2 2 2 2" xfId="15284" xr:uid="{00000000-0005-0000-0000-0000A23A0000}"/>
    <cellStyle name="Currency 2 2 3" xfId="15285" xr:uid="{00000000-0005-0000-0000-0000A33A0000}"/>
    <cellStyle name="Currency 2 2 4" xfId="15286" xr:uid="{00000000-0005-0000-0000-0000A43A0000}"/>
    <cellStyle name="Currency 2 3" xfId="211" xr:uid="{00000000-0005-0000-0000-0000A53A0000}"/>
    <cellStyle name="Currency 2 3 2" xfId="15287" xr:uid="{00000000-0005-0000-0000-0000A63A0000}"/>
    <cellStyle name="Currency 2 3 2 2" xfId="15288" xr:uid="{00000000-0005-0000-0000-0000A73A0000}"/>
    <cellStyle name="Currency 2 3 3" xfId="15289" xr:uid="{00000000-0005-0000-0000-0000A83A0000}"/>
    <cellStyle name="Currency 2 3 4" xfId="15290" xr:uid="{00000000-0005-0000-0000-0000A93A0000}"/>
    <cellStyle name="Currency 2 3 5" xfId="15291" xr:uid="{00000000-0005-0000-0000-0000AA3A0000}"/>
    <cellStyle name="Currency 2 3 6" xfId="15292" xr:uid="{00000000-0005-0000-0000-0000AB3A0000}"/>
    <cellStyle name="Currency 2 3 7" xfId="400" xr:uid="{00000000-0005-0000-0000-0000AC3A0000}"/>
    <cellStyle name="Currency 2 4" xfId="212" xr:uid="{00000000-0005-0000-0000-0000AD3A0000}"/>
    <cellStyle name="Currency 2 4 2" xfId="15293" xr:uid="{00000000-0005-0000-0000-0000AE3A0000}"/>
    <cellStyle name="Currency 2 4 3" xfId="15294" xr:uid="{00000000-0005-0000-0000-0000AF3A0000}"/>
    <cellStyle name="Currency 2 4 4" xfId="15295" xr:uid="{00000000-0005-0000-0000-0000B03A0000}"/>
    <cellStyle name="Currency 2 5" xfId="213" xr:uid="{00000000-0005-0000-0000-0000B13A0000}"/>
    <cellStyle name="Currency 2 5 2" xfId="15296" xr:uid="{00000000-0005-0000-0000-0000B23A0000}"/>
    <cellStyle name="Currency 2 5 2 2" xfId="15297" xr:uid="{00000000-0005-0000-0000-0000B33A0000}"/>
    <cellStyle name="Currency 2 5 2 2 2" xfId="15298" xr:uid="{00000000-0005-0000-0000-0000B43A0000}"/>
    <cellStyle name="Currency 2 5 2 3" xfId="15299" xr:uid="{00000000-0005-0000-0000-0000B53A0000}"/>
    <cellStyle name="Currency 2 5 2 4" xfId="15300" xr:uid="{00000000-0005-0000-0000-0000B63A0000}"/>
    <cellStyle name="Currency 2 5 2 4 2" xfId="15301" xr:uid="{00000000-0005-0000-0000-0000B73A0000}"/>
    <cellStyle name="Currency 2 5 2 5" xfId="15302" xr:uid="{00000000-0005-0000-0000-0000B83A0000}"/>
    <cellStyle name="Currency 2 5 2 5 2" xfId="15303" xr:uid="{00000000-0005-0000-0000-0000B93A0000}"/>
    <cellStyle name="Currency 2 5 2 5 2 2" xfId="15304" xr:uid="{00000000-0005-0000-0000-0000BA3A0000}"/>
    <cellStyle name="Currency 2 5 2 5 3" xfId="15305" xr:uid="{00000000-0005-0000-0000-0000BB3A0000}"/>
    <cellStyle name="Currency 2 5 2 5 3 2" xfId="15306" xr:uid="{00000000-0005-0000-0000-0000BC3A0000}"/>
    <cellStyle name="Currency 2 5 2 6" xfId="15307" xr:uid="{00000000-0005-0000-0000-0000BD3A0000}"/>
    <cellStyle name="Currency 2 5 2 7" xfId="15308" xr:uid="{00000000-0005-0000-0000-0000BE3A0000}"/>
    <cellStyle name="Currency 2 5 3" xfId="15309" xr:uid="{00000000-0005-0000-0000-0000BF3A0000}"/>
    <cellStyle name="Currency 2 5 3 2" xfId="15310" xr:uid="{00000000-0005-0000-0000-0000C03A0000}"/>
    <cellStyle name="Currency 2 5 3 3" xfId="15311" xr:uid="{00000000-0005-0000-0000-0000C13A0000}"/>
    <cellStyle name="Currency 2 5 3 4" xfId="15312" xr:uid="{00000000-0005-0000-0000-0000C23A0000}"/>
    <cellStyle name="Currency 2 5 4" xfId="15313" xr:uid="{00000000-0005-0000-0000-0000C33A0000}"/>
    <cellStyle name="Currency 2 5 4 2" xfId="15314" xr:uid="{00000000-0005-0000-0000-0000C43A0000}"/>
    <cellStyle name="Currency 2 5 5" xfId="15315" xr:uid="{00000000-0005-0000-0000-0000C53A0000}"/>
    <cellStyle name="Currency 2 5 6" xfId="15316" xr:uid="{00000000-0005-0000-0000-0000C63A0000}"/>
    <cellStyle name="Currency 2 5 6 2" xfId="15317" xr:uid="{00000000-0005-0000-0000-0000C73A0000}"/>
    <cellStyle name="Currency 2 5 7" xfId="15318" xr:uid="{00000000-0005-0000-0000-0000C83A0000}"/>
    <cellStyle name="Currency 2 5 7 2" xfId="15319" xr:uid="{00000000-0005-0000-0000-0000C93A0000}"/>
    <cellStyle name="Currency 2 5 7 2 2" xfId="15320" xr:uid="{00000000-0005-0000-0000-0000CA3A0000}"/>
    <cellStyle name="Currency 2 5 7 3" xfId="15321" xr:uid="{00000000-0005-0000-0000-0000CB3A0000}"/>
    <cellStyle name="Currency 2 5 7 3 2" xfId="15322" xr:uid="{00000000-0005-0000-0000-0000CC3A0000}"/>
    <cellStyle name="Currency 2 5 8" xfId="15323" xr:uid="{00000000-0005-0000-0000-0000CD3A0000}"/>
    <cellStyle name="Currency 2 5 9" xfId="15324" xr:uid="{00000000-0005-0000-0000-0000CE3A0000}"/>
    <cellStyle name="Currency 2 6" xfId="15325" xr:uid="{00000000-0005-0000-0000-0000CF3A0000}"/>
    <cellStyle name="Currency 2 6 2" xfId="15326" xr:uid="{00000000-0005-0000-0000-0000D03A0000}"/>
    <cellStyle name="Currency 2 6 2 2" xfId="15327" xr:uid="{00000000-0005-0000-0000-0000D13A0000}"/>
    <cellStyle name="Currency 2 6 2 2 2" xfId="15328" xr:uid="{00000000-0005-0000-0000-0000D23A0000}"/>
    <cellStyle name="Currency 2 6 2 3" xfId="15329" xr:uid="{00000000-0005-0000-0000-0000D33A0000}"/>
    <cellStyle name="Currency 2 6 2 4" xfId="15330" xr:uid="{00000000-0005-0000-0000-0000D43A0000}"/>
    <cellStyle name="Currency 2 6 2 4 2" xfId="15331" xr:uid="{00000000-0005-0000-0000-0000D53A0000}"/>
    <cellStyle name="Currency 2 6 2 5" xfId="15332" xr:uid="{00000000-0005-0000-0000-0000D63A0000}"/>
    <cellStyle name="Currency 2 6 2 5 2" xfId="15333" xr:uid="{00000000-0005-0000-0000-0000D73A0000}"/>
    <cellStyle name="Currency 2 6 2 5 2 2" xfId="15334" xr:uid="{00000000-0005-0000-0000-0000D83A0000}"/>
    <cellStyle name="Currency 2 6 2 5 3" xfId="15335" xr:uid="{00000000-0005-0000-0000-0000D93A0000}"/>
    <cellStyle name="Currency 2 6 2 5 3 2" xfId="15336" xr:uid="{00000000-0005-0000-0000-0000DA3A0000}"/>
    <cellStyle name="Currency 2 6 2 6" xfId="15337" xr:uid="{00000000-0005-0000-0000-0000DB3A0000}"/>
    <cellStyle name="Currency 2 6 2 7" xfId="15338" xr:uid="{00000000-0005-0000-0000-0000DC3A0000}"/>
    <cellStyle name="Currency 2 6 3" xfId="15339" xr:uid="{00000000-0005-0000-0000-0000DD3A0000}"/>
    <cellStyle name="Currency 2 6 3 2" xfId="15340" xr:uid="{00000000-0005-0000-0000-0000DE3A0000}"/>
    <cellStyle name="Currency 2 6 4" xfId="15341" xr:uid="{00000000-0005-0000-0000-0000DF3A0000}"/>
    <cellStyle name="Currency 2 6 4 2" xfId="15342" xr:uid="{00000000-0005-0000-0000-0000E03A0000}"/>
    <cellStyle name="Currency 2 6 5" xfId="15343" xr:uid="{00000000-0005-0000-0000-0000E13A0000}"/>
    <cellStyle name="Currency 2 6 6" xfId="15344" xr:uid="{00000000-0005-0000-0000-0000E23A0000}"/>
    <cellStyle name="Currency 2 6 6 2" xfId="15345" xr:uid="{00000000-0005-0000-0000-0000E33A0000}"/>
    <cellStyle name="Currency 2 6 7" xfId="15346" xr:uid="{00000000-0005-0000-0000-0000E43A0000}"/>
    <cellStyle name="Currency 2 6 7 2" xfId="15347" xr:uid="{00000000-0005-0000-0000-0000E53A0000}"/>
    <cellStyle name="Currency 2 6 7 2 2" xfId="15348" xr:uid="{00000000-0005-0000-0000-0000E63A0000}"/>
    <cellStyle name="Currency 2 6 7 3" xfId="15349" xr:uid="{00000000-0005-0000-0000-0000E73A0000}"/>
    <cellStyle name="Currency 2 6 7 3 2" xfId="15350" xr:uid="{00000000-0005-0000-0000-0000E83A0000}"/>
    <cellStyle name="Currency 2 6 8" xfId="15351" xr:uid="{00000000-0005-0000-0000-0000E93A0000}"/>
    <cellStyle name="Currency 2 6 9" xfId="15352" xr:uid="{00000000-0005-0000-0000-0000EA3A0000}"/>
    <cellStyle name="Currency 2 7" xfId="15353" xr:uid="{00000000-0005-0000-0000-0000EB3A0000}"/>
    <cellStyle name="Currency 2 7 2" xfId="15354" xr:uid="{00000000-0005-0000-0000-0000EC3A0000}"/>
    <cellStyle name="Currency 2 7 2 2" xfId="15355" xr:uid="{00000000-0005-0000-0000-0000ED3A0000}"/>
    <cellStyle name="Currency 2 7 2 2 2" xfId="15356" xr:uid="{00000000-0005-0000-0000-0000EE3A0000}"/>
    <cellStyle name="Currency 2 7 2 3" xfId="15357" xr:uid="{00000000-0005-0000-0000-0000EF3A0000}"/>
    <cellStyle name="Currency 2 7 2 4" xfId="15358" xr:uid="{00000000-0005-0000-0000-0000F03A0000}"/>
    <cellStyle name="Currency 2 7 2 4 2" xfId="15359" xr:uid="{00000000-0005-0000-0000-0000F13A0000}"/>
    <cellStyle name="Currency 2 7 2 5" xfId="15360" xr:uid="{00000000-0005-0000-0000-0000F23A0000}"/>
    <cellStyle name="Currency 2 7 2 5 2" xfId="15361" xr:uid="{00000000-0005-0000-0000-0000F33A0000}"/>
    <cellStyle name="Currency 2 7 2 5 2 2" xfId="15362" xr:uid="{00000000-0005-0000-0000-0000F43A0000}"/>
    <cellStyle name="Currency 2 7 2 5 3" xfId="15363" xr:uid="{00000000-0005-0000-0000-0000F53A0000}"/>
    <cellStyle name="Currency 2 7 2 5 3 2" xfId="15364" xr:uid="{00000000-0005-0000-0000-0000F63A0000}"/>
    <cellStyle name="Currency 2 7 2 6" xfId="15365" xr:uid="{00000000-0005-0000-0000-0000F73A0000}"/>
    <cellStyle name="Currency 2 7 2 7" xfId="15366" xr:uid="{00000000-0005-0000-0000-0000F83A0000}"/>
    <cellStyle name="Currency 2 7 3" xfId="15367" xr:uid="{00000000-0005-0000-0000-0000F93A0000}"/>
    <cellStyle name="Currency 2 7 3 2" xfId="15368" xr:uid="{00000000-0005-0000-0000-0000FA3A0000}"/>
    <cellStyle name="Currency 2 7 4" xfId="15369" xr:uid="{00000000-0005-0000-0000-0000FB3A0000}"/>
    <cellStyle name="Currency 2 7 4 2" xfId="15370" xr:uid="{00000000-0005-0000-0000-0000FC3A0000}"/>
    <cellStyle name="Currency 2 7 5" xfId="15371" xr:uid="{00000000-0005-0000-0000-0000FD3A0000}"/>
    <cellStyle name="Currency 2 7 6" xfId="15372" xr:uid="{00000000-0005-0000-0000-0000FE3A0000}"/>
    <cellStyle name="Currency 2 7 6 2" xfId="15373" xr:uid="{00000000-0005-0000-0000-0000FF3A0000}"/>
    <cellStyle name="Currency 2 7 7" xfId="15374" xr:uid="{00000000-0005-0000-0000-0000003B0000}"/>
    <cellStyle name="Currency 2 7 7 2" xfId="15375" xr:uid="{00000000-0005-0000-0000-0000013B0000}"/>
    <cellStyle name="Currency 2 7 7 2 2" xfId="15376" xr:uid="{00000000-0005-0000-0000-0000023B0000}"/>
    <cellStyle name="Currency 2 7 7 3" xfId="15377" xr:uid="{00000000-0005-0000-0000-0000033B0000}"/>
    <cellStyle name="Currency 2 7 7 3 2" xfId="15378" xr:uid="{00000000-0005-0000-0000-0000043B0000}"/>
    <cellStyle name="Currency 2 7 8" xfId="15379" xr:uid="{00000000-0005-0000-0000-0000053B0000}"/>
    <cellStyle name="Currency 2 7 9" xfId="15380" xr:uid="{00000000-0005-0000-0000-0000063B0000}"/>
    <cellStyle name="Currency 2 8" xfId="15381" xr:uid="{00000000-0005-0000-0000-0000073B0000}"/>
    <cellStyle name="Currency 2 8 2" xfId="15382" xr:uid="{00000000-0005-0000-0000-0000083B0000}"/>
    <cellStyle name="Currency 2 8 2 2" xfId="15383" xr:uid="{00000000-0005-0000-0000-0000093B0000}"/>
    <cellStyle name="Currency 2 8 2 2 2" xfId="15384" xr:uid="{00000000-0005-0000-0000-00000A3B0000}"/>
    <cellStyle name="Currency 2 8 2 3" xfId="15385" xr:uid="{00000000-0005-0000-0000-00000B3B0000}"/>
    <cellStyle name="Currency 2 8 2 4" xfId="15386" xr:uid="{00000000-0005-0000-0000-00000C3B0000}"/>
    <cellStyle name="Currency 2 8 2 4 2" xfId="15387" xr:uid="{00000000-0005-0000-0000-00000D3B0000}"/>
    <cellStyle name="Currency 2 8 2 5" xfId="15388" xr:uid="{00000000-0005-0000-0000-00000E3B0000}"/>
    <cellStyle name="Currency 2 8 2 5 2" xfId="15389" xr:uid="{00000000-0005-0000-0000-00000F3B0000}"/>
    <cellStyle name="Currency 2 8 2 5 2 2" xfId="15390" xr:uid="{00000000-0005-0000-0000-0000103B0000}"/>
    <cellStyle name="Currency 2 8 2 5 3" xfId="15391" xr:uid="{00000000-0005-0000-0000-0000113B0000}"/>
    <cellStyle name="Currency 2 8 2 5 3 2" xfId="15392" xr:uid="{00000000-0005-0000-0000-0000123B0000}"/>
    <cellStyle name="Currency 2 8 2 6" xfId="15393" xr:uid="{00000000-0005-0000-0000-0000133B0000}"/>
    <cellStyle name="Currency 2 8 2 7" xfId="15394" xr:uid="{00000000-0005-0000-0000-0000143B0000}"/>
    <cellStyle name="Currency 2 8 3" xfId="15395" xr:uid="{00000000-0005-0000-0000-0000153B0000}"/>
    <cellStyle name="Currency 2 8 3 2" xfId="15396" xr:uid="{00000000-0005-0000-0000-0000163B0000}"/>
    <cellStyle name="Currency 2 8 4" xfId="15397" xr:uid="{00000000-0005-0000-0000-0000173B0000}"/>
    <cellStyle name="Currency 2 8 4 2" xfId="15398" xr:uid="{00000000-0005-0000-0000-0000183B0000}"/>
    <cellStyle name="Currency 2 8 5" xfId="15399" xr:uid="{00000000-0005-0000-0000-0000193B0000}"/>
    <cellStyle name="Currency 2 8 6" xfId="15400" xr:uid="{00000000-0005-0000-0000-00001A3B0000}"/>
    <cellStyle name="Currency 2 8 6 2" xfId="15401" xr:uid="{00000000-0005-0000-0000-00001B3B0000}"/>
    <cellStyle name="Currency 2 8 7" xfId="15402" xr:uid="{00000000-0005-0000-0000-00001C3B0000}"/>
    <cellStyle name="Currency 2 8 7 2" xfId="15403" xr:uid="{00000000-0005-0000-0000-00001D3B0000}"/>
    <cellStyle name="Currency 2 8 7 2 2" xfId="15404" xr:uid="{00000000-0005-0000-0000-00001E3B0000}"/>
    <cellStyle name="Currency 2 8 7 3" xfId="15405" xr:uid="{00000000-0005-0000-0000-00001F3B0000}"/>
    <cellStyle name="Currency 2 8 7 3 2" xfId="15406" xr:uid="{00000000-0005-0000-0000-0000203B0000}"/>
    <cellStyle name="Currency 2 8 8" xfId="15407" xr:uid="{00000000-0005-0000-0000-0000213B0000}"/>
    <cellStyle name="Currency 2 8 9" xfId="15408" xr:uid="{00000000-0005-0000-0000-0000223B0000}"/>
    <cellStyle name="Currency 2 9" xfId="15409" xr:uid="{00000000-0005-0000-0000-0000233B0000}"/>
    <cellStyle name="Currency 2 9 2" xfId="15410" xr:uid="{00000000-0005-0000-0000-0000243B0000}"/>
    <cellStyle name="Currency 2_2015 Annual Rpt" xfId="15411" xr:uid="{00000000-0005-0000-0000-0000253B0000}"/>
    <cellStyle name="Currency 20" xfId="15412" xr:uid="{00000000-0005-0000-0000-0000263B0000}"/>
    <cellStyle name="Currency 20 2" xfId="15413" xr:uid="{00000000-0005-0000-0000-0000273B0000}"/>
    <cellStyle name="Currency 20 2 2" xfId="15414" xr:uid="{00000000-0005-0000-0000-0000283B0000}"/>
    <cellStyle name="Currency 20 2 2 2" xfId="15415" xr:uid="{00000000-0005-0000-0000-0000293B0000}"/>
    <cellStyle name="Currency 20 2 2 3" xfId="15416" xr:uid="{00000000-0005-0000-0000-00002A3B0000}"/>
    <cellStyle name="Currency 20 2 2 4" xfId="15417" xr:uid="{00000000-0005-0000-0000-00002B3B0000}"/>
    <cellStyle name="Currency 20 2 3" xfId="15418" xr:uid="{00000000-0005-0000-0000-00002C3B0000}"/>
    <cellStyle name="Currency 20 2 4" xfId="15419" xr:uid="{00000000-0005-0000-0000-00002D3B0000}"/>
    <cellStyle name="Currency 20 2 4 2" xfId="15420" xr:uid="{00000000-0005-0000-0000-00002E3B0000}"/>
    <cellStyle name="Currency 20 2 5" xfId="15421" xr:uid="{00000000-0005-0000-0000-00002F3B0000}"/>
    <cellStyle name="Currency 20 2 5 2" xfId="15422" xr:uid="{00000000-0005-0000-0000-0000303B0000}"/>
    <cellStyle name="Currency 20 2 5 2 2" xfId="15423" xr:uid="{00000000-0005-0000-0000-0000313B0000}"/>
    <cellStyle name="Currency 20 2 5 3" xfId="15424" xr:uid="{00000000-0005-0000-0000-0000323B0000}"/>
    <cellStyle name="Currency 20 2 5 3 2" xfId="15425" xr:uid="{00000000-0005-0000-0000-0000333B0000}"/>
    <cellStyle name="Currency 20 2 6" xfId="15426" xr:uid="{00000000-0005-0000-0000-0000343B0000}"/>
    <cellStyle name="Currency 20 2 6 2" xfId="15427" xr:uid="{00000000-0005-0000-0000-0000353B0000}"/>
    <cellStyle name="Currency 20 2 7" xfId="15428" xr:uid="{00000000-0005-0000-0000-0000363B0000}"/>
    <cellStyle name="Currency 20 3" xfId="15429" xr:uid="{00000000-0005-0000-0000-0000373B0000}"/>
    <cellStyle name="Currency 20 3 2" xfId="15430" xr:uid="{00000000-0005-0000-0000-0000383B0000}"/>
    <cellStyle name="Currency 20 4" xfId="15431" xr:uid="{00000000-0005-0000-0000-0000393B0000}"/>
    <cellStyle name="Currency 20 4 2" xfId="15432" xr:uid="{00000000-0005-0000-0000-00003A3B0000}"/>
    <cellStyle name="Currency 20 5" xfId="15433" xr:uid="{00000000-0005-0000-0000-00003B3B0000}"/>
    <cellStyle name="Currency 20 6" xfId="15434" xr:uid="{00000000-0005-0000-0000-00003C3B0000}"/>
    <cellStyle name="Currency 20 6 2" xfId="15435" xr:uid="{00000000-0005-0000-0000-00003D3B0000}"/>
    <cellStyle name="Currency 20 7" xfId="15436" xr:uid="{00000000-0005-0000-0000-00003E3B0000}"/>
    <cellStyle name="Currency 20 7 2" xfId="15437" xr:uid="{00000000-0005-0000-0000-00003F3B0000}"/>
    <cellStyle name="Currency 20 7 2 2" xfId="15438" xr:uid="{00000000-0005-0000-0000-0000403B0000}"/>
    <cellStyle name="Currency 20 7 3" xfId="15439" xr:uid="{00000000-0005-0000-0000-0000413B0000}"/>
    <cellStyle name="Currency 20 7 3 2" xfId="15440" xr:uid="{00000000-0005-0000-0000-0000423B0000}"/>
    <cellStyle name="Currency 20 8" xfId="15441" xr:uid="{00000000-0005-0000-0000-0000433B0000}"/>
    <cellStyle name="Currency 20 8 2" xfId="15442" xr:uid="{00000000-0005-0000-0000-0000443B0000}"/>
    <cellStyle name="Currency 20 9" xfId="15443" xr:uid="{00000000-0005-0000-0000-0000453B0000}"/>
    <cellStyle name="Currency 21" xfId="15444" xr:uid="{00000000-0005-0000-0000-0000463B0000}"/>
    <cellStyle name="Currency 21 2" xfId="15445" xr:uid="{00000000-0005-0000-0000-0000473B0000}"/>
    <cellStyle name="Currency 21 2 2" xfId="15446" xr:uid="{00000000-0005-0000-0000-0000483B0000}"/>
    <cellStyle name="Currency 21 2 2 2" xfId="15447" xr:uid="{00000000-0005-0000-0000-0000493B0000}"/>
    <cellStyle name="Currency 21 2 2 3" xfId="15448" xr:uid="{00000000-0005-0000-0000-00004A3B0000}"/>
    <cellStyle name="Currency 21 2 2 4" xfId="15449" xr:uid="{00000000-0005-0000-0000-00004B3B0000}"/>
    <cellStyle name="Currency 21 2 3" xfId="15450" xr:uid="{00000000-0005-0000-0000-00004C3B0000}"/>
    <cellStyle name="Currency 21 2 4" xfId="15451" xr:uid="{00000000-0005-0000-0000-00004D3B0000}"/>
    <cellStyle name="Currency 21 2 4 2" xfId="15452" xr:uid="{00000000-0005-0000-0000-00004E3B0000}"/>
    <cellStyle name="Currency 21 2 5" xfId="15453" xr:uid="{00000000-0005-0000-0000-00004F3B0000}"/>
    <cellStyle name="Currency 21 2 5 2" xfId="15454" xr:uid="{00000000-0005-0000-0000-0000503B0000}"/>
    <cellStyle name="Currency 21 2 5 2 2" xfId="15455" xr:uid="{00000000-0005-0000-0000-0000513B0000}"/>
    <cellStyle name="Currency 21 2 5 3" xfId="15456" xr:uid="{00000000-0005-0000-0000-0000523B0000}"/>
    <cellStyle name="Currency 21 2 5 3 2" xfId="15457" xr:uid="{00000000-0005-0000-0000-0000533B0000}"/>
    <cellStyle name="Currency 21 2 6" xfId="15458" xr:uid="{00000000-0005-0000-0000-0000543B0000}"/>
    <cellStyle name="Currency 21 2 6 2" xfId="15459" xr:uid="{00000000-0005-0000-0000-0000553B0000}"/>
    <cellStyle name="Currency 21 2 7" xfId="15460" xr:uid="{00000000-0005-0000-0000-0000563B0000}"/>
    <cellStyle name="Currency 21 3" xfId="15461" xr:uid="{00000000-0005-0000-0000-0000573B0000}"/>
    <cellStyle name="Currency 21 3 2" xfId="15462" xr:uid="{00000000-0005-0000-0000-0000583B0000}"/>
    <cellStyle name="Currency 21 4" xfId="15463" xr:uid="{00000000-0005-0000-0000-0000593B0000}"/>
    <cellStyle name="Currency 21 4 2" xfId="15464" xr:uid="{00000000-0005-0000-0000-00005A3B0000}"/>
    <cellStyle name="Currency 21 5" xfId="15465" xr:uid="{00000000-0005-0000-0000-00005B3B0000}"/>
    <cellStyle name="Currency 21 6" xfId="15466" xr:uid="{00000000-0005-0000-0000-00005C3B0000}"/>
    <cellStyle name="Currency 21 6 2" xfId="15467" xr:uid="{00000000-0005-0000-0000-00005D3B0000}"/>
    <cellStyle name="Currency 21 7" xfId="15468" xr:uid="{00000000-0005-0000-0000-00005E3B0000}"/>
    <cellStyle name="Currency 21 7 2" xfId="15469" xr:uid="{00000000-0005-0000-0000-00005F3B0000}"/>
    <cellStyle name="Currency 21 7 2 2" xfId="15470" xr:uid="{00000000-0005-0000-0000-0000603B0000}"/>
    <cellStyle name="Currency 21 7 3" xfId="15471" xr:uid="{00000000-0005-0000-0000-0000613B0000}"/>
    <cellStyle name="Currency 21 7 3 2" xfId="15472" xr:uid="{00000000-0005-0000-0000-0000623B0000}"/>
    <cellStyle name="Currency 21 8" xfId="15473" xr:uid="{00000000-0005-0000-0000-0000633B0000}"/>
    <cellStyle name="Currency 21 8 2" xfId="15474" xr:uid="{00000000-0005-0000-0000-0000643B0000}"/>
    <cellStyle name="Currency 21 9" xfId="15475" xr:uid="{00000000-0005-0000-0000-0000653B0000}"/>
    <cellStyle name="Currency 22" xfId="15476" xr:uid="{00000000-0005-0000-0000-0000663B0000}"/>
    <cellStyle name="Currency 22 2" xfId="15477" xr:uid="{00000000-0005-0000-0000-0000673B0000}"/>
    <cellStyle name="Currency 22 2 2" xfId="15478" xr:uid="{00000000-0005-0000-0000-0000683B0000}"/>
    <cellStyle name="Currency 22 2 2 2" xfId="15479" xr:uid="{00000000-0005-0000-0000-0000693B0000}"/>
    <cellStyle name="Currency 22 2 2 3" xfId="15480" xr:uid="{00000000-0005-0000-0000-00006A3B0000}"/>
    <cellStyle name="Currency 22 2 2 4" xfId="15481" xr:uid="{00000000-0005-0000-0000-00006B3B0000}"/>
    <cellStyle name="Currency 22 2 3" xfId="15482" xr:uid="{00000000-0005-0000-0000-00006C3B0000}"/>
    <cellStyle name="Currency 22 2 4" xfId="15483" xr:uid="{00000000-0005-0000-0000-00006D3B0000}"/>
    <cellStyle name="Currency 22 2 4 2" xfId="15484" xr:uid="{00000000-0005-0000-0000-00006E3B0000}"/>
    <cellStyle name="Currency 22 2 5" xfId="15485" xr:uid="{00000000-0005-0000-0000-00006F3B0000}"/>
    <cellStyle name="Currency 22 2 5 2" xfId="15486" xr:uid="{00000000-0005-0000-0000-0000703B0000}"/>
    <cellStyle name="Currency 22 2 5 2 2" xfId="15487" xr:uid="{00000000-0005-0000-0000-0000713B0000}"/>
    <cellStyle name="Currency 22 2 5 3" xfId="15488" xr:uid="{00000000-0005-0000-0000-0000723B0000}"/>
    <cellStyle name="Currency 22 2 5 3 2" xfId="15489" xr:uid="{00000000-0005-0000-0000-0000733B0000}"/>
    <cellStyle name="Currency 22 2 6" xfId="15490" xr:uid="{00000000-0005-0000-0000-0000743B0000}"/>
    <cellStyle name="Currency 22 2 7" xfId="15491" xr:uid="{00000000-0005-0000-0000-0000753B0000}"/>
    <cellStyle name="Currency 22 3" xfId="15492" xr:uid="{00000000-0005-0000-0000-0000763B0000}"/>
    <cellStyle name="Currency 22 3 2" xfId="15493" xr:uid="{00000000-0005-0000-0000-0000773B0000}"/>
    <cellStyle name="Currency 22 4" xfId="15494" xr:uid="{00000000-0005-0000-0000-0000783B0000}"/>
    <cellStyle name="Currency 22 4 2" xfId="15495" xr:uid="{00000000-0005-0000-0000-0000793B0000}"/>
    <cellStyle name="Currency 22 5" xfId="15496" xr:uid="{00000000-0005-0000-0000-00007A3B0000}"/>
    <cellStyle name="Currency 22 6" xfId="15497" xr:uid="{00000000-0005-0000-0000-00007B3B0000}"/>
    <cellStyle name="Currency 22 6 2" xfId="15498" xr:uid="{00000000-0005-0000-0000-00007C3B0000}"/>
    <cellStyle name="Currency 22 7" xfId="15499" xr:uid="{00000000-0005-0000-0000-00007D3B0000}"/>
    <cellStyle name="Currency 22 7 2" xfId="15500" xr:uid="{00000000-0005-0000-0000-00007E3B0000}"/>
    <cellStyle name="Currency 22 7 2 2" xfId="15501" xr:uid="{00000000-0005-0000-0000-00007F3B0000}"/>
    <cellStyle name="Currency 22 7 3" xfId="15502" xr:uid="{00000000-0005-0000-0000-0000803B0000}"/>
    <cellStyle name="Currency 22 7 3 2" xfId="15503" xr:uid="{00000000-0005-0000-0000-0000813B0000}"/>
    <cellStyle name="Currency 22 8" xfId="15504" xr:uid="{00000000-0005-0000-0000-0000823B0000}"/>
    <cellStyle name="Currency 22 9" xfId="15505" xr:uid="{00000000-0005-0000-0000-0000833B0000}"/>
    <cellStyle name="Currency 23" xfId="15506" xr:uid="{00000000-0005-0000-0000-0000843B0000}"/>
    <cellStyle name="Currency 23 2" xfId="15507" xr:uid="{00000000-0005-0000-0000-0000853B0000}"/>
    <cellStyle name="Currency 23 3" xfId="15508" xr:uid="{00000000-0005-0000-0000-0000863B0000}"/>
    <cellStyle name="Currency 24" xfId="15509" xr:uid="{00000000-0005-0000-0000-0000873B0000}"/>
    <cellStyle name="Currency 25" xfId="15510" xr:uid="{00000000-0005-0000-0000-0000883B0000}"/>
    <cellStyle name="Currency 25 2" xfId="15511" xr:uid="{00000000-0005-0000-0000-0000893B0000}"/>
    <cellStyle name="Currency 25 2 2" xfId="15512" xr:uid="{00000000-0005-0000-0000-00008A3B0000}"/>
    <cellStyle name="Currency 25 3" xfId="15513" xr:uid="{00000000-0005-0000-0000-00008B3B0000}"/>
    <cellStyle name="Currency 26" xfId="15514" xr:uid="{00000000-0005-0000-0000-00008C3B0000}"/>
    <cellStyle name="Currency 26 2" xfId="15515" xr:uid="{00000000-0005-0000-0000-00008D3B0000}"/>
    <cellStyle name="Currency 27" xfId="15516" xr:uid="{00000000-0005-0000-0000-00008E3B0000}"/>
    <cellStyle name="Currency 27 2" xfId="15517" xr:uid="{00000000-0005-0000-0000-00008F3B0000}"/>
    <cellStyle name="Currency 28" xfId="15518" xr:uid="{00000000-0005-0000-0000-0000903B0000}"/>
    <cellStyle name="Currency 29" xfId="15519" xr:uid="{00000000-0005-0000-0000-0000913B0000}"/>
    <cellStyle name="Currency 3" xfId="113" xr:uid="{00000000-0005-0000-0000-0000923B0000}"/>
    <cellStyle name="Currency 3 10" xfId="15520" xr:uid="{00000000-0005-0000-0000-0000933B0000}"/>
    <cellStyle name="Currency 3 11" xfId="15521" xr:uid="{00000000-0005-0000-0000-0000943B0000}"/>
    <cellStyle name="Currency 3 12" xfId="15522" xr:uid="{00000000-0005-0000-0000-0000953B0000}"/>
    <cellStyle name="Currency 3 13" xfId="61205" xr:uid="{279154BE-D191-4E68-B625-6D8699F21BD3}"/>
    <cellStyle name="Currency 3 2" xfId="214" xr:uid="{00000000-0005-0000-0000-0000963B0000}"/>
    <cellStyle name="Currency 3 2 2" xfId="15523" xr:uid="{00000000-0005-0000-0000-0000973B0000}"/>
    <cellStyle name="Currency 3 2 2 2" xfId="15524" xr:uid="{00000000-0005-0000-0000-0000983B0000}"/>
    <cellStyle name="Currency 3 2 3" xfId="15525" xr:uid="{00000000-0005-0000-0000-0000993B0000}"/>
    <cellStyle name="Currency 3 2 4" xfId="15526" xr:uid="{00000000-0005-0000-0000-00009A3B0000}"/>
    <cellStyle name="Currency 3 3" xfId="215" xr:uid="{00000000-0005-0000-0000-00009B3B0000}"/>
    <cellStyle name="Currency 3 3 2" xfId="15527" xr:uid="{00000000-0005-0000-0000-00009C3B0000}"/>
    <cellStyle name="Currency 3 3 2 2" xfId="15528" xr:uid="{00000000-0005-0000-0000-00009D3B0000}"/>
    <cellStyle name="Currency 3 3 3" xfId="15529" xr:uid="{00000000-0005-0000-0000-00009E3B0000}"/>
    <cellStyle name="Currency 3 3 3 2" xfId="15530" xr:uid="{00000000-0005-0000-0000-00009F3B0000}"/>
    <cellStyle name="Currency 3 3 3 3" xfId="15531" xr:uid="{00000000-0005-0000-0000-0000A03B0000}"/>
    <cellStyle name="Currency 3 3 4" xfId="15532" xr:uid="{00000000-0005-0000-0000-0000A13B0000}"/>
    <cellStyle name="Currency 3 3 5" xfId="15533" xr:uid="{00000000-0005-0000-0000-0000A23B0000}"/>
    <cellStyle name="Currency 3 3 6" xfId="15534" xr:uid="{00000000-0005-0000-0000-0000A33B0000}"/>
    <cellStyle name="Currency 3 4" xfId="216" xr:uid="{00000000-0005-0000-0000-0000A43B0000}"/>
    <cellStyle name="Currency 3 4 2" xfId="15535" xr:uid="{00000000-0005-0000-0000-0000A53B0000}"/>
    <cellStyle name="Currency 3 5" xfId="15536" xr:uid="{00000000-0005-0000-0000-0000A63B0000}"/>
    <cellStyle name="Currency 3 5 2" xfId="15537" xr:uid="{00000000-0005-0000-0000-0000A73B0000}"/>
    <cellStyle name="Currency 3 6" xfId="15538" xr:uid="{00000000-0005-0000-0000-0000A83B0000}"/>
    <cellStyle name="Currency 3 7" xfId="15539" xr:uid="{00000000-0005-0000-0000-0000A93B0000}"/>
    <cellStyle name="Currency 3 8" xfId="15540" xr:uid="{00000000-0005-0000-0000-0000AA3B0000}"/>
    <cellStyle name="Currency 3 8 2" xfId="15541" xr:uid="{00000000-0005-0000-0000-0000AB3B0000}"/>
    <cellStyle name="Currency 3 8 3" xfId="15542" xr:uid="{00000000-0005-0000-0000-0000AC3B0000}"/>
    <cellStyle name="Currency 3 9" xfId="15543" xr:uid="{00000000-0005-0000-0000-0000AD3B0000}"/>
    <cellStyle name="Currency 3 9 2" xfId="15544" xr:uid="{00000000-0005-0000-0000-0000AE3B0000}"/>
    <cellStyle name="Currency 3 9 3" xfId="15545" xr:uid="{00000000-0005-0000-0000-0000AF3B0000}"/>
    <cellStyle name="Currency 30" xfId="15546" xr:uid="{00000000-0005-0000-0000-0000B03B0000}"/>
    <cellStyle name="Currency 31" xfId="15547" xr:uid="{00000000-0005-0000-0000-0000B13B0000}"/>
    <cellStyle name="Currency 32" xfId="15548" xr:uid="{00000000-0005-0000-0000-0000B23B0000}"/>
    <cellStyle name="Currency 33" xfId="15549" xr:uid="{00000000-0005-0000-0000-0000B33B0000}"/>
    <cellStyle name="Currency 34" xfId="15550" xr:uid="{00000000-0005-0000-0000-0000B43B0000}"/>
    <cellStyle name="Currency 35" xfId="15551" xr:uid="{00000000-0005-0000-0000-0000B53B0000}"/>
    <cellStyle name="Currency 36" xfId="15552" xr:uid="{00000000-0005-0000-0000-0000B63B0000}"/>
    <cellStyle name="Currency 37" xfId="15553" xr:uid="{00000000-0005-0000-0000-0000B73B0000}"/>
    <cellStyle name="Currency 38" xfId="15554" xr:uid="{00000000-0005-0000-0000-0000B83B0000}"/>
    <cellStyle name="Currency 39" xfId="15555" xr:uid="{00000000-0005-0000-0000-0000B93B0000}"/>
    <cellStyle name="Currency 4" xfId="217" xr:uid="{00000000-0005-0000-0000-0000BA3B0000}"/>
    <cellStyle name="Currency 4 2" xfId="218" xr:uid="{00000000-0005-0000-0000-0000BB3B0000}"/>
    <cellStyle name="Currency 4 2 2" xfId="15556" xr:uid="{00000000-0005-0000-0000-0000BC3B0000}"/>
    <cellStyle name="Currency 4 2 2 2" xfId="15557" xr:uid="{00000000-0005-0000-0000-0000BD3B0000}"/>
    <cellStyle name="Currency 4 3" xfId="219" xr:uid="{00000000-0005-0000-0000-0000BE3B0000}"/>
    <cellStyle name="Currency 4 3 2" xfId="15558" xr:uid="{00000000-0005-0000-0000-0000BF3B0000}"/>
    <cellStyle name="Currency 4 3 2 2" xfId="15559" xr:uid="{00000000-0005-0000-0000-0000C03B0000}"/>
    <cellStyle name="Currency 4 3 2 3" xfId="15560" xr:uid="{00000000-0005-0000-0000-0000C13B0000}"/>
    <cellStyle name="Currency 4 3 3" xfId="15561" xr:uid="{00000000-0005-0000-0000-0000C23B0000}"/>
    <cellStyle name="Currency 4 3 3 2" xfId="15562" xr:uid="{00000000-0005-0000-0000-0000C33B0000}"/>
    <cellStyle name="Currency 4 3 4" xfId="15563" xr:uid="{00000000-0005-0000-0000-0000C43B0000}"/>
    <cellStyle name="Currency 4 3 5" xfId="15564" xr:uid="{00000000-0005-0000-0000-0000C53B0000}"/>
    <cellStyle name="Currency 4 3 6" xfId="15565" xr:uid="{00000000-0005-0000-0000-0000C63B0000}"/>
    <cellStyle name="Currency 4 3 7" xfId="15566" xr:uid="{00000000-0005-0000-0000-0000C73B0000}"/>
    <cellStyle name="Currency 4 3 8" xfId="15567" xr:uid="{00000000-0005-0000-0000-0000C83B0000}"/>
    <cellStyle name="Currency 4 4" xfId="15568" xr:uid="{00000000-0005-0000-0000-0000C93B0000}"/>
    <cellStyle name="Currency 4 4 2" xfId="15569" xr:uid="{00000000-0005-0000-0000-0000CA3B0000}"/>
    <cellStyle name="Currency 4 5" xfId="15570" xr:uid="{00000000-0005-0000-0000-0000CB3B0000}"/>
    <cellStyle name="Currency 4 6" xfId="15571" xr:uid="{00000000-0005-0000-0000-0000CC3B0000}"/>
    <cellStyle name="Currency 4 6 2" xfId="15572" xr:uid="{00000000-0005-0000-0000-0000CD3B0000}"/>
    <cellStyle name="Currency 4 6 2 2" xfId="15573" xr:uid="{00000000-0005-0000-0000-0000CE3B0000}"/>
    <cellStyle name="Currency 4 6 3" xfId="15574" xr:uid="{00000000-0005-0000-0000-0000CF3B0000}"/>
    <cellStyle name="Currency 4 6 3 2" xfId="15575" xr:uid="{00000000-0005-0000-0000-0000D03B0000}"/>
    <cellStyle name="Currency 4 6 4" xfId="15576" xr:uid="{00000000-0005-0000-0000-0000D13B0000}"/>
    <cellStyle name="Currency 4 6 4 2" xfId="15577" xr:uid="{00000000-0005-0000-0000-0000D23B0000}"/>
    <cellStyle name="Currency 4 6 5" xfId="15578" xr:uid="{00000000-0005-0000-0000-0000D33B0000}"/>
    <cellStyle name="Currency 4 6 5 2" xfId="15579" xr:uid="{00000000-0005-0000-0000-0000D43B0000}"/>
    <cellStyle name="Currency 4 6 5 2 2" xfId="15580" xr:uid="{00000000-0005-0000-0000-0000D53B0000}"/>
    <cellStyle name="Currency 4 6 5 3" xfId="15581" xr:uid="{00000000-0005-0000-0000-0000D63B0000}"/>
    <cellStyle name="Currency 4 6 5 3 2" xfId="15582" xr:uid="{00000000-0005-0000-0000-0000D73B0000}"/>
    <cellStyle name="Currency 4 7" xfId="15583" xr:uid="{00000000-0005-0000-0000-0000D83B0000}"/>
    <cellStyle name="Currency 4 7 2" xfId="15584" xr:uid="{00000000-0005-0000-0000-0000D93B0000}"/>
    <cellStyle name="Currency 4 8" xfId="15585" xr:uid="{00000000-0005-0000-0000-0000DA3B0000}"/>
    <cellStyle name="Currency 4 9" xfId="15586" xr:uid="{00000000-0005-0000-0000-0000DB3B0000}"/>
    <cellStyle name="Currency 4 9 2" xfId="15587" xr:uid="{00000000-0005-0000-0000-0000DC3B0000}"/>
    <cellStyle name="Currency 4 9 3" xfId="15588" xr:uid="{00000000-0005-0000-0000-0000DD3B0000}"/>
    <cellStyle name="Currency 4 9 4" xfId="15589" xr:uid="{00000000-0005-0000-0000-0000DE3B0000}"/>
    <cellStyle name="Currency 4_2015 Annual Rpt" xfId="15590" xr:uid="{00000000-0005-0000-0000-0000DF3B0000}"/>
    <cellStyle name="Currency 40" xfId="15591" xr:uid="{00000000-0005-0000-0000-0000E03B0000}"/>
    <cellStyle name="Currency 41" xfId="15592" xr:uid="{00000000-0005-0000-0000-0000E13B0000}"/>
    <cellStyle name="Currency 42" xfId="15593" xr:uid="{00000000-0005-0000-0000-0000E23B0000}"/>
    <cellStyle name="Currency 43" xfId="15594" xr:uid="{00000000-0005-0000-0000-0000E33B0000}"/>
    <cellStyle name="Currency 44" xfId="15595" xr:uid="{00000000-0005-0000-0000-0000E43B0000}"/>
    <cellStyle name="Currency 45" xfId="15596" xr:uid="{00000000-0005-0000-0000-0000E53B0000}"/>
    <cellStyle name="Currency 46" xfId="15597" xr:uid="{00000000-0005-0000-0000-0000E63B0000}"/>
    <cellStyle name="Currency 47" xfId="15598" xr:uid="{00000000-0005-0000-0000-0000E73B0000}"/>
    <cellStyle name="Currency 48" xfId="15599" xr:uid="{00000000-0005-0000-0000-0000E83B0000}"/>
    <cellStyle name="Currency 49" xfId="15600" xr:uid="{00000000-0005-0000-0000-0000E93B0000}"/>
    <cellStyle name="Currency 5" xfId="220" xr:uid="{00000000-0005-0000-0000-0000EA3B0000}"/>
    <cellStyle name="Currency 5 10" xfId="15601" xr:uid="{00000000-0005-0000-0000-0000EB3B0000}"/>
    <cellStyle name="Currency 5 11" xfId="15602" xr:uid="{00000000-0005-0000-0000-0000EC3B0000}"/>
    <cellStyle name="Currency 5 2" xfId="221" xr:uid="{00000000-0005-0000-0000-0000ED3B0000}"/>
    <cellStyle name="Currency 5 2 2" xfId="15603" xr:uid="{00000000-0005-0000-0000-0000EE3B0000}"/>
    <cellStyle name="Currency 5 2 2 2" xfId="15604" xr:uid="{00000000-0005-0000-0000-0000EF3B0000}"/>
    <cellStyle name="Currency 5 2 2 2 2" xfId="15605" xr:uid="{00000000-0005-0000-0000-0000F03B0000}"/>
    <cellStyle name="Currency 5 2 2 2 3" xfId="15606" xr:uid="{00000000-0005-0000-0000-0000F13B0000}"/>
    <cellStyle name="Currency 5 2 2 3" xfId="15607" xr:uid="{00000000-0005-0000-0000-0000F23B0000}"/>
    <cellStyle name="Currency 5 2 2 3 2" xfId="15608" xr:uid="{00000000-0005-0000-0000-0000F33B0000}"/>
    <cellStyle name="Currency 5 2 2 4" xfId="15609" xr:uid="{00000000-0005-0000-0000-0000F43B0000}"/>
    <cellStyle name="Currency 5 2 2 4 2" xfId="15610" xr:uid="{00000000-0005-0000-0000-0000F53B0000}"/>
    <cellStyle name="Currency 5 2 2 5" xfId="15611" xr:uid="{00000000-0005-0000-0000-0000F63B0000}"/>
    <cellStyle name="Currency 5 2 2 6" xfId="15612" xr:uid="{00000000-0005-0000-0000-0000F73B0000}"/>
    <cellStyle name="Currency 5 2 2 7" xfId="15613" xr:uid="{00000000-0005-0000-0000-0000F83B0000}"/>
    <cellStyle name="Currency 5 2 2 8" xfId="15614" xr:uid="{00000000-0005-0000-0000-0000F93B0000}"/>
    <cellStyle name="Currency 5 2 2 9" xfId="15615" xr:uid="{00000000-0005-0000-0000-0000FA3B0000}"/>
    <cellStyle name="Currency 5 2 3" xfId="15616" xr:uid="{00000000-0005-0000-0000-0000FB3B0000}"/>
    <cellStyle name="Currency 5 2 4" xfId="15617" xr:uid="{00000000-0005-0000-0000-0000FC3B0000}"/>
    <cellStyle name="Currency 5 3" xfId="15618" xr:uid="{00000000-0005-0000-0000-0000FD3B0000}"/>
    <cellStyle name="Currency 5 3 2" xfId="15619" xr:uid="{00000000-0005-0000-0000-0000FE3B0000}"/>
    <cellStyle name="Currency 5 3 2 2" xfId="15620" xr:uid="{00000000-0005-0000-0000-0000FF3B0000}"/>
    <cellStyle name="Currency 5 3 2 3" xfId="15621" xr:uid="{00000000-0005-0000-0000-0000003C0000}"/>
    <cellStyle name="Currency 5 3 3" xfId="15622" xr:uid="{00000000-0005-0000-0000-0000013C0000}"/>
    <cellStyle name="Currency 5 3 3 2" xfId="15623" xr:uid="{00000000-0005-0000-0000-0000023C0000}"/>
    <cellStyle name="Currency 5 3 4" xfId="15624" xr:uid="{00000000-0005-0000-0000-0000033C0000}"/>
    <cellStyle name="Currency 5 3 5" xfId="15625" xr:uid="{00000000-0005-0000-0000-0000043C0000}"/>
    <cellStyle name="Currency 5 3 6" xfId="15626" xr:uid="{00000000-0005-0000-0000-0000053C0000}"/>
    <cellStyle name="Currency 5 3 7" xfId="15627" xr:uid="{00000000-0005-0000-0000-0000063C0000}"/>
    <cellStyle name="Currency 5 4" xfId="15628" xr:uid="{00000000-0005-0000-0000-0000073C0000}"/>
    <cellStyle name="Currency 5 4 2" xfId="15629" xr:uid="{00000000-0005-0000-0000-0000083C0000}"/>
    <cellStyle name="Currency 5 4 2 2" xfId="15630" xr:uid="{00000000-0005-0000-0000-0000093C0000}"/>
    <cellStyle name="Currency 5 4 2 3" xfId="15631" xr:uid="{00000000-0005-0000-0000-00000A3C0000}"/>
    <cellStyle name="Currency 5 4 3" xfId="15632" xr:uid="{00000000-0005-0000-0000-00000B3C0000}"/>
    <cellStyle name="Currency 5 4 3 2" xfId="15633" xr:uid="{00000000-0005-0000-0000-00000C3C0000}"/>
    <cellStyle name="Currency 5 4 4" xfId="15634" xr:uid="{00000000-0005-0000-0000-00000D3C0000}"/>
    <cellStyle name="Currency 5 4 4 2" xfId="15635" xr:uid="{00000000-0005-0000-0000-00000E3C0000}"/>
    <cellStyle name="Currency 5 4 5" xfId="15636" xr:uid="{00000000-0005-0000-0000-00000F3C0000}"/>
    <cellStyle name="Currency 5 4 6" xfId="15637" xr:uid="{00000000-0005-0000-0000-0000103C0000}"/>
    <cellStyle name="Currency 5 4 7" xfId="15638" xr:uid="{00000000-0005-0000-0000-0000113C0000}"/>
    <cellStyle name="Currency 5 4 8" xfId="15639" xr:uid="{00000000-0005-0000-0000-0000123C0000}"/>
    <cellStyle name="Currency 5 4 9" xfId="15640" xr:uid="{00000000-0005-0000-0000-0000133C0000}"/>
    <cellStyle name="Currency 5 5" xfId="15641" xr:uid="{00000000-0005-0000-0000-0000143C0000}"/>
    <cellStyle name="Currency 5 5 2" xfId="15642" xr:uid="{00000000-0005-0000-0000-0000153C0000}"/>
    <cellStyle name="Currency 5 6" xfId="15643" xr:uid="{00000000-0005-0000-0000-0000163C0000}"/>
    <cellStyle name="Currency 5 6 2" xfId="15644" xr:uid="{00000000-0005-0000-0000-0000173C0000}"/>
    <cellStyle name="Currency 5 6 3" xfId="15645" xr:uid="{00000000-0005-0000-0000-0000183C0000}"/>
    <cellStyle name="Currency 5 7" xfId="15646" xr:uid="{00000000-0005-0000-0000-0000193C0000}"/>
    <cellStyle name="Currency 5 7 2" xfId="15647" xr:uid="{00000000-0005-0000-0000-00001A3C0000}"/>
    <cellStyle name="Currency 5 8" xfId="15648" xr:uid="{00000000-0005-0000-0000-00001B3C0000}"/>
    <cellStyle name="Currency 5 8 2" xfId="15649" xr:uid="{00000000-0005-0000-0000-00001C3C0000}"/>
    <cellStyle name="Currency 5 9" xfId="15650" xr:uid="{00000000-0005-0000-0000-00001D3C0000}"/>
    <cellStyle name="Currency 50" xfId="15651" xr:uid="{00000000-0005-0000-0000-00001E3C0000}"/>
    <cellStyle name="Currency 51" xfId="15652" xr:uid="{00000000-0005-0000-0000-00001F3C0000}"/>
    <cellStyle name="Currency 52" xfId="15653" xr:uid="{00000000-0005-0000-0000-0000203C0000}"/>
    <cellStyle name="Currency 53" xfId="15654" xr:uid="{00000000-0005-0000-0000-0000213C0000}"/>
    <cellStyle name="Currency 54" xfId="15655" xr:uid="{00000000-0005-0000-0000-0000223C0000}"/>
    <cellStyle name="Currency 55" xfId="15656" xr:uid="{00000000-0005-0000-0000-0000233C0000}"/>
    <cellStyle name="Currency 56" xfId="15657" xr:uid="{00000000-0005-0000-0000-0000243C0000}"/>
    <cellStyle name="Currency 57" xfId="15658" xr:uid="{00000000-0005-0000-0000-0000253C0000}"/>
    <cellStyle name="Currency 58" xfId="15659" xr:uid="{00000000-0005-0000-0000-0000263C0000}"/>
    <cellStyle name="Currency 6" xfId="222" xr:uid="{00000000-0005-0000-0000-0000273C0000}"/>
    <cellStyle name="Currency 6 2" xfId="223" xr:uid="{00000000-0005-0000-0000-0000283C0000}"/>
    <cellStyle name="Currency 6 2 2" xfId="15660" xr:uid="{00000000-0005-0000-0000-0000293C0000}"/>
    <cellStyle name="Currency 6 2 2 2" xfId="15661" xr:uid="{00000000-0005-0000-0000-00002A3C0000}"/>
    <cellStyle name="Currency 6 2 3" xfId="15662" xr:uid="{00000000-0005-0000-0000-00002B3C0000}"/>
    <cellStyle name="Currency 6 2 4" xfId="15663" xr:uid="{00000000-0005-0000-0000-00002C3C0000}"/>
    <cellStyle name="Currency 6 3" xfId="224" xr:uid="{00000000-0005-0000-0000-00002D3C0000}"/>
    <cellStyle name="Currency 6 3 2" xfId="15664" xr:uid="{00000000-0005-0000-0000-00002E3C0000}"/>
    <cellStyle name="Currency 6 3 2 2" xfId="15665" xr:uid="{00000000-0005-0000-0000-00002F3C0000}"/>
    <cellStyle name="Currency 6 3 3" xfId="15666" xr:uid="{00000000-0005-0000-0000-0000303C0000}"/>
    <cellStyle name="Currency 6 3 4" xfId="15667" xr:uid="{00000000-0005-0000-0000-0000313C0000}"/>
    <cellStyle name="Currency 6 4" xfId="15668" xr:uid="{00000000-0005-0000-0000-0000323C0000}"/>
    <cellStyle name="Currency 6 4 2" xfId="15669" xr:uid="{00000000-0005-0000-0000-0000333C0000}"/>
    <cellStyle name="Currency 6 5" xfId="15670" xr:uid="{00000000-0005-0000-0000-0000343C0000}"/>
    <cellStyle name="Currency 6 5 2" xfId="15671" xr:uid="{00000000-0005-0000-0000-0000353C0000}"/>
    <cellStyle name="Currency 6 6" xfId="15672" xr:uid="{00000000-0005-0000-0000-0000363C0000}"/>
    <cellStyle name="Currency 6_2015 Annual Rpt" xfId="15673" xr:uid="{00000000-0005-0000-0000-0000373C0000}"/>
    <cellStyle name="Currency 61 2 2" xfId="61202" xr:uid="{D60D90FD-85FC-4239-A240-72C2BB2CD4B9}"/>
    <cellStyle name="Currency 7" xfId="225" xr:uid="{00000000-0005-0000-0000-0000383C0000}"/>
    <cellStyle name="Currency 7 2" xfId="226" xr:uid="{00000000-0005-0000-0000-0000393C0000}"/>
    <cellStyle name="Currency 7 2 10" xfId="15674" xr:uid="{00000000-0005-0000-0000-00003A3C0000}"/>
    <cellStyle name="Currency 7 2 10 2" xfId="15675" xr:uid="{00000000-0005-0000-0000-00003B3C0000}"/>
    <cellStyle name="Currency 7 2 10 3" xfId="15676" xr:uid="{00000000-0005-0000-0000-00003C3C0000}"/>
    <cellStyle name="Currency 7 2 11" xfId="15677" xr:uid="{00000000-0005-0000-0000-00003D3C0000}"/>
    <cellStyle name="Currency 7 2 11 2" xfId="15678" xr:uid="{00000000-0005-0000-0000-00003E3C0000}"/>
    <cellStyle name="Currency 7 2 11 3" xfId="15679" xr:uid="{00000000-0005-0000-0000-00003F3C0000}"/>
    <cellStyle name="Currency 7 2 12" xfId="15680" xr:uid="{00000000-0005-0000-0000-0000403C0000}"/>
    <cellStyle name="Currency 7 2 12 2" xfId="15681" xr:uid="{00000000-0005-0000-0000-0000413C0000}"/>
    <cellStyle name="Currency 7 2 12 3" xfId="15682" xr:uid="{00000000-0005-0000-0000-0000423C0000}"/>
    <cellStyle name="Currency 7 2 13" xfId="15683" xr:uid="{00000000-0005-0000-0000-0000433C0000}"/>
    <cellStyle name="Currency 7 2 14" xfId="15684" xr:uid="{00000000-0005-0000-0000-0000443C0000}"/>
    <cellStyle name="Currency 7 2 15" xfId="15685" xr:uid="{00000000-0005-0000-0000-0000453C0000}"/>
    <cellStyle name="Currency 7 2 16" xfId="15686" xr:uid="{00000000-0005-0000-0000-0000463C0000}"/>
    <cellStyle name="Currency 7 2 2" xfId="15687" xr:uid="{00000000-0005-0000-0000-0000473C0000}"/>
    <cellStyle name="Currency 7 2 2 2" xfId="15688" xr:uid="{00000000-0005-0000-0000-0000483C0000}"/>
    <cellStyle name="Currency 7 2 2 3" xfId="15689" xr:uid="{00000000-0005-0000-0000-0000493C0000}"/>
    <cellStyle name="Currency 7 2 2 3 2" xfId="15690" xr:uid="{00000000-0005-0000-0000-00004A3C0000}"/>
    <cellStyle name="Currency 7 2 2 3 3" xfId="15691" xr:uid="{00000000-0005-0000-0000-00004B3C0000}"/>
    <cellStyle name="Currency 7 2 2 4" xfId="15692" xr:uid="{00000000-0005-0000-0000-00004C3C0000}"/>
    <cellStyle name="Currency 7 2 2 4 2" xfId="15693" xr:uid="{00000000-0005-0000-0000-00004D3C0000}"/>
    <cellStyle name="Currency 7 2 2 4 3" xfId="15694" xr:uid="{00000000-0005-0000-0000-00004E3C0000}"/>
    <cellStyle name="Currency 7 2 2 5" xfId="15695" xr:uid="{00000000-0005-0000-0000-00004F3C0000}"/>
    <cellStyle name="Currency 7 2 2 6" xfId="15696" xr:uid="{00000000-0005-0000-0000-0000503C0000}"/>
    <cellStyle name="Currency 7 2 2 7" xfId="15697" xr:uid="{00000000-0005-0000-0000-0000513C0000}"/>
    <cellStyle name="Currency 7 2 2 8" xfId="15698" xr:uid="{00000000-0005-0000-0000-0000523C0000}"/>
    <cellStyle name="Currency 7 2 3" xfId="15699" xr:uid="{00000000-0005-0000-0000-0000533C0000}"/>
    <cellStyle name="Currency 7 2 3 2" xfId="15700" xr:uid="{00000000-0005-0000-0000-0000543C0000}"/>
    <cellStyle name="Currency 7 2 3 3" xfId="15701" xr:uid="{00000000-0005-0000-0000-0000553C0000}"/>
    <cellStyle name="Currency 7 2 3 4" xfId="15702" xr:uid="{00000000-0005-0000-0000-0000563C0000}"/>
    <cellStyle name="Currency 7 2 4" xfId="15703" xr:uid="{00000000-0005-0000-0000-0000573C0000}"/>
    <cellStyle name="Currency 7 2 4 2" xfId="15704" xr:uid="{00000000-0005-0000-0000-0000583C0000}"/>
    <cellStyle name="Currency 7 2 4 3" xfId="15705" xr:uid="{00000000-0005-0000-0000-0000593C0000}"/>
    <cellStyle name="Currency 7 2 5" xfId="15706" xr:uid="{00000000-0005-0000-0000-00005A3C0000}"/>
    <cellStyle name="Currency 7 2 5 2" xfId="15707" xr:uid="{00000000-0005-0000-0000-00005B3C0000}"/>
    <cellStyle name="Currency 7 2 5 3" xfId="15708" xr:uid="{00000000-0005-0000-0000-00005C3C0000}"/>
    <cellStyle name="Currency 7 2 6" xfId="15709" xr:uid="{00000000-0005-0000-0000-00005D3C0000}"/>
    <cellStyle name="Currency 7 2 6 2" xfId="15710" xr:uid="{00000000-0005-0000-0000-00005E3C0000}"/>
    <cellStyle name="Currency 7 2 6 3" xfId="15711" xr:uid="{00000000-0005-0000-0000-00005F3C0000}"/>
    <cellStyle name="Currency 7 2 7" xfId="15712" xr:uid="{00000000-0005-0000-0000-0000603C0000}"/>
    <cellStyle name="Currency 7 2 7 2" xfId="15713" xr:uid="{00000000-0005-0000-0000-0000613C0000}"/>
    <cellStyle name="Currency 7 2 7 3" xfId="15714" xr:uid="{00000000-0005-0000-0000-0000623C0000}"/>
    <cellStyle name="Currency 7 2 8" xfId="15715" xr:uid="{00000000-0005-0000-0000-0000633C0000}"/>
    <cellStyle name="Currency 7 2 9" xfId="15716" xr:uid="{00000000-0005-0000-0000-0000643C0000}"/>
    <cellStyle name="Currency 7 2 9 2" xfId="15717" xr:uid="{00000000-0005-0000-0000-0000653C0000}"/>
    <cellStyle name="Currency 7 2 9 3" xfId="15718" xr:uid="{00000000-0005-0000-0000-0000663C0000}"/>
    <cellStyle name="Currency 7 2_2015 Annual Rpt" xfId="15719" xr:uid="{00000000-0005-0000-0000-0000673C0000}"/>
    <cellStyle name="Currency 7 3" xfId="15720" xr:uid="{00000000-0005-0000-0000-0000683C0000}"/>
    <cellStyle name="Currency 7 3 2" xfId="15721" xr:uid="{00000000-0005-0000-0000-0000693C0000}"/>
    <cellStyle name="Currency 7 3 3" xfId="15722" xr:uid="{00000000-0005-0000-0000-00006A3C0000}"/>
    <cellStyle name="Currency 7 4" xfId="15723" xr:uid="{00000000-0005-0000-0000-00006B3C0000}"/>
    <cellStyle name="Currency 7 4 2" xfId="15724" xr:uid="{00000000-0005-0000-0000-00006C3C0000}"/>
    <cellStyle name="Currency 7 4 3" xfId="15725" xr:uid="{00000000-0005-0000-0000-00006D3C0000}"/>
    <cellStyle name="Currency 7 4 4" xfId="15726" xr:uid="{00000000-0005-0000-0000-00006E3C0000}"/>
    <cellStyle name="Currency 7 5" xfId="15727" xr:uid="{00000000-0005-0000-0000-00006F3C0000}"/>
    <cellStyle name="Currency 7 5 2" xfId="15728" xr:uid="{00000000-0005-0000-0000-0000703C0000}"/>
    <cellStyle name="Currency 7 5 3" xfId="15729" xr:uid="{00000000-0005-0000-0000-0000713C0000}"/>
    <cellStyle name="Currency 7 6" xfId="15730" xr:uid="{00000000-0005-0000-0000-0000723C0000}"/>
    <cellStyle name="Currency 7 6 2" xfId="15731" xr:uid="{00000000-0005-0000-0000-0000733C0000}"/>
    <cellStyle name="Currency 7 7" xfId="15732" xr:uid="{00000000-0005-0000-0000-0000743C0000}"/>
    <cellStyle name="Currency 7 8" xfId="15733" xr:uid="{00000000-0005-0000-0000-0000753C0000}"/>
    <cellStyle name="Currency 7 9" xfId="15734" xr:uid="{00000000-0005-0000-0000-0000763C0000}"/>
    <cellStyle name="Currency 7_App b.3 Unspent_" xfId="15735" xr:uid="{00000000-0005-0000-0000-0000773C0000}"/>
    <cellStyle name="Currency 8" xfId="227" xr:uid="{00000000-0005-0000-0000-0000783C0000}"/>
    <cellStyle name="Currency 8 10" xfId="15736" xr:uid="{00000000-0005-0000-0000-0000793C0000}"/>
    <cellStyle name="Currency 8 11" xfId="15737" xr:uid="{00000000-0005-0000-0000-00007A3C0000}"/>
    <cellStyle name="Currency 8 11 2" xfId="15738" xr:uid="{00000000-0005-0000-0000-00007B3C0000}"/>
    <cellStyle name="Currency 8 11 3" xfId="15739" xr:uid="{00000000-0005-0000-0000-00007C3C0000}"/>
    <cellStyle name="Currency 8 12" xfId="15740" xr:uid="{00000000-0005-0000-0000-00007D3C0000}"/>
    <cellStyle name="Currency 8 12 2" xfId="15741" xr:uid="{00000000-0005-0000-0000-00007E3C0000}"/>
    <cellStyle name="Currency 8 12 3" xfId="15742" xr:uid="{00000000-0005-0000-0000-00007F3C0000}"/>
    <cellStyle name="Currency 8 13" xfId="15743" xr:uid="{00000000-0005-0000-0000-0000803C0000}"/>
    <cellStyle name="Currency 8 13 2" xfId="15744" xr:uid="{00000000-0005-0000-0000-0000813C0000}"/>
    <cellStyle name="Currency 8 13 3" xfId="15745" xr:uid="{00000000-0005-0000-0000-0000823C0000}"/>
    <cellStyle name="Currency 8 14" xfId="15746" xr:uid="{00000000-0005-0000-0000-0000833C0000}"/>
    <cellStyle name="Currency 8 14 2" xfId="15747" xr:uid="{00000000-0005-0000-0000-0000843C0000}"/>
    <cellStyle name="Currency 8 14 3" xfId="15748" xr:uid="{00000000-0005-0000-0000-0000853C0000}"/>
    <cellStyle name="Currency 8 15" xfId="15749" xr:uid="{00000000-0005-0000-0000-0000863C0000}"/>
    <cellStyle name="Currency 8 16" xfId="15750" xr:uid="{00000000-0005-0000-0000-0000873C0000}"/>
    <cellStyle name="Currency 8 17" xfId="15751" xr:uid="{00000000-0005-0000-0000-0000883C0000}"/>
    <cellStyle name="Currency 8 18" xfId="15752" xr:uid="{00000000-0005-0000-0000-0000893C0000}"/>
    <cellStyle name="Currency 8 2" xfId="15753" xr:uid="{00000000-0005-0000-0000-00008A3C0000}"/>
    <cellStyle name="Currency 8 2 2" xfId="15754" xr:uid="{00000000-0005-0000-0000-00008B3C0000}"/>
    <cellStyle name="Currency 8 2 3" xfId="15755" xr:uid="{00000000-0005-0000-0000-00008C3C0000}"/>
    <cellStyle name="Currency 8 2 3 2" xfId="15756" xr:uid="{00000000-0005-0000-0000-00008D3C0000}"/>
    <cellStyle name="Currency 8 2 3 3" xfId="15757" xr:uid="{00000000-0005-0000-0000-00008E3C0000}"/>
    <cellStyle name="Currency 8 2 4" xfId="15758" xr:uid="{00000000-0005-0000-0000-00008F3C0000}"/>
    <cellStyle name="Currency 8 2 4 2" xfId="15759" xr:uid="{00000000-0005-0000-0000-0000903C0000}"/>
    <cellStyle name="Currency 8 2 4 3" xfId="15760" xr:uid="{00000000-0005-0000-0000-0000913C0000}"/>
    <cellStyle name="Currency 8 2 5" xfId="15761" xr:uid="{00000000-0005-0000-0000-0000923C0000}"/>
    <cellStyle name="Currency 8 2 6" xfId="15762" xr:uid="{00000000-0005-0000-0000-0000933C0000}"/>
    <cellStyle name="Currency 8 2 7" xfId="15763" xr:uid="{00000000-0005-0000-0000-0000943C0000}"/>
    <cellStyle name="Currency 8 2 8" xfId="15764" xr:uid="{00000000-0005-0000-0000-0000953C0000}"/>
    <cellStyle name="Currency 8 3" xfId="15765" xr:uid="{00000000-0005-0000-0000-0000963C0000}"/>
    <cellStyle name="Currency 8 3 2" xfId="15766" xr:uid="{00000000-0005-0000-0000-0000973C0000}"/>
    <cellStyle name="Currency 8 3 3" xfId="15767" xr:uid="{00000000-0005-0000-0000-0000983C0000}"/>
    <cellStyle name="Currency 8 3 4" xfId="15768" xr:uid="{00000000-0005-0000-0000-0000993C0000}"/>
    <cellStyle name="Currency 8 4" xfId="15769" xr:uid="{00000000-0005-0000-0000-00009A3C0000}"/>
    <cellStyle name="Currency 8 4 2" xfId="15770" xr:uid="{00000000-0005-0000-0000-00009B3C0000}"/>
    <cellStyle name="Currency 8 4 3" xfId="15771" xr:uid="{00000000-0005-0000-0000-00009C3C0000}"/>
    <cellStyle name="Currency 8 5" xfId="15772" xr:uid="{00000000-0005-0000-0000-00009D3C0000}"/>
    <cellStyle name="Currency 8 5 2" xfId="15773" xr:uid="{00000000-0005-0000-0000-00009E3C0000}"/>
    <cellStyle name="Currency 8 5 3" xfId="15774" xr:uid="{00000000-0005-0000-0000-00009F3C0000}"/>
    <cellStyle name="Currency 8 6" xfId="15775" xr:uid="{00000000-0005-0000-0000-0000A03C0000}"/>
    <cellStyle name="Currency 8 6 2" xfId="15776" xr:uid="{00000000-0005-0000-0000-0000A13C0000}"/>
    <cellStyle name="Currency 8 6 3" xfId="15777" xr:uid="{00000000-0005-0000-0000-0000A23C0000}"/>
    <cellStyle name="Currency 8 7" xfId="15778" xr:uid="{00000000-0005-0000-0000-0000A33C0000}"/>
    <cellStyle name="Currency 8 7 2" xfId="15779" xr:uid="{00000000-0005-0000-0000-0000A43C0000}"/>
    <cellStyle name="Currency 8 7 3" xfId="15780" xr:uid="{00000000-0005-0000-0000-0000A53C0000}"/>
    <cellStyle name="Currency 8 8" xfId="15781" xr:uid="{00000000-0005-0000-0000-0000A63C0000}"/>
    <cellStyle name="Currency 8 8 2" xfId="15782" xr:uid="{00000000-0005-0000-0000-0000A73C0000}"/>
    <cellStyle name="Currency 8 8 3" xfId="15783" xr:uid="{00000000-0005-0000-0000-0000A83C0000}"/>
    <cellStyle name="Currency 8 9" xfId="15784" xr:uid="{00000000-0005-0000-0000-0000A93C0000}"/>
    <cellStyle name="Currency 8 9 2" xfId="15785" xr:uid="{00000000-0005-0000-0000-0000AA3C0000}"/>
    <cellStyle name="Currency 8 9 3" xfId="15786" xr:uid="{00000000-0005-0000-0000-0000AB3C0000}"/>
    <cellStyle name="Currency 8_2015 Annual Rpt" xfId="15787" xr:uid="{00000000-0005-0000-0000-0000AC3C0000}"/>
    <cellStyle name="Currency 9" xfId="228" xr:uid="{00000000-0005-0000-0000-0000AD3C0000}"/>
    <cellStyle name="Currency 9 2" xfId="15788" xr:uid="{00000000-0005-0000-0000-0000AE3C0000}"/>
    <cellStyle name="Currency 9 2 2" xfId="15789" xr:uid="{00000000-0005-0000-0000-0000AF3C0000}"/>
    <cellStyle name="Currency 9 2 3" xfId="15790" xr:uid="{00000000-0005-0000-0000-0000B03C0000}"/>
    <cellStyle name="Currency 9 3" xfId="15791" xr:uid="{00000000-0005-0000-0000-0000B13C0000}"/>
    <cellStyle name="Currency 9 3 2" xfId="15792" xr:uid="{00000000-0005-0000-0000-0000B23C0000}"/>
    <cellStyle name="Currency 9 3 2 2" xfId="15793" xr:uid="{00000000-0005-0000-0000-0000B33C0000}"/>
    <cellStyle name="Currency 9 3 3" xfId="15794" xr:uid="{00000000-0005-0000-0000-0000B43C0000}"/>
    <cellStyle name="Currency 9 4" xfId="15795" xr:uid="{00000000-0005-0000-0000-0000B53C0000}"/>
    <cellStyle name="Currency 9 5" xfId="15796" xr:uid="{00000000-0005-0000-0000-0000B63C0000}"/>
    <cellStyle name="Currency_SCE_01_CapsTargets_072910 (2)" xfId="61195" xr:uid="{E2690FC7-0943-468B-A13C-B951DCE239C3}"/>
    <cellStyle name="Currency0" xfId="25" xr:uid="{00000000-0005-0000-0000-0000B73C0000}"/>
    <cellStyle name="Currency0 2" xfId="229" xr:uid="{00000000-0005-0000-0000-0000B83C0000}"/>
    <cellStyle name="Currency0 2 2" xfId="15797" xr:uid="{00000000-0005-0000-0000-0000B93C0000}"/>
    <cellStyle name="Currency0 2 2 2" xfId="15798" xr:uid="{00000000-0005-0000-0000-0000BA3C0000}"/>
    <cellStyle name="Currency0 2 2 3" xfId="15799" xr:uid="{00000000-0005-0000-0000-0000BB3C0000}"/>
    <cellStyle name="Currency0 2 3" xfId="15800" xr:uid="{00000000-0005-0000-0000-0000BC3C0000}"/>
    <cellStyle name="Currency0 2 3 2" xfId="15801" xr:uid="{00000000-0005-0000-0000-0000BD3C0000}"/>
    <cellStyle name="Currency0 2 4" xfId="15802" xr:uid="{00000000-0005-0000-0000-0000BE3C0000}"/>
    <cellStyle name="Currency0 2 5" xfId="15803" xr:uid="{00000000-0005-0000-0000-0000BF3C0000}"/>
    <cellStyle name="Currency0 3" xfId="15804" xr:uid="{00000000-0005-0000-0000-0000C03C0000}"/>
    <cellStyle name="Currency0 3 2" xfId="15805" xr:uid="{00000000-0005-0000-0000-0000C13C0000}"/>
    <cellStyle name="Currency0 3 2 2" xfId="15806" xr:uid="{00000000-0005-0000-0000-0000C23C0000}"/>
    <cellStyle name="Currency0 3 2 3" xfId="15807" xr:uid="{00000000-0005-0000-0000-0000C33C0000}"/>
    <cellStyle name="Currency0 3 3" xfId="15808" xr:uid="{00000000-0005-0000-0000-0000C43C0000}"/>
    <cellStyle name="Currency0 3 3 2" xfId="15809" xr:uid="{00000000-0005-0000-0000-0000C53C0000}"/>
    <cellStyle name="Currency0 3 4" xfId="15810" xr:uid="{00000000-0005-0000-0000-0000C63C0000}"/>
    <cellStyle name="Currency0 3 5" xfId="15811" xr:uid="{00000000-0005-0000-0000-0000C73C0000}"/>
    <cellStyle name="Currency0 4" xfId="15812" xr:uid="{00000000-0005-0000-0000-0000C83C0000}"/>
    <cellStyle name="Currency0 4 2" xfId="15813" xr:uid="{00000000-0005-0000-0000-0000C93C0000}"/>
    <cellStyle name="Currency0 4 2 2" xfId="15814" xr:uid="{00000000-0005-0000-0000-0000CA3C0000}"/>
    <cellStyle name="Currency0 4 3" xfId="15815" xr:uid="{00000000-0005-0000-0000-0000CB3C0000}"/>
    <cellStyle name="Currency0 4 4" xfId="15816" xr:uid="{00000000-0005-0000-0000-0000CC3C0000}"/>
    <cellStyle name="Currency0 5" xfId="15817" xr:uid="{00000000-0005-0000-0000-0000CD3C0000}"/>
    <cellStyle name="Currency0 5 2" xfId="15818" xr:uid="{00000000-0005-0000-0000-0000CE3C0000}"/>
    <cellStyle name="Currency0 6" xfId="15819" xr:uid="{00000000-0005-0000-0000-0000CF3C0000}"/>
    <cellStyle name="Currency0 6 2" xfId="15820" xr:uid="{00000000-0005-0000-0000-0000D03C0000}"/>
    <cellStyle name="Currency0nospace" xfId="15821" xr:uid="{00000000-0005-0000-0000-0000D13C0000}"/>
    <cellStyle name="Currency2" xfId="15822" xr:uid="{00000000-0005-0000-0000-0000D23C0000}"/>
    <cellStyle name="Date" xfId="26" xr:uid="{00000000-0005-0000-0000-0000D33C0000}"/>
    <cellStyle name="Date 2" xfId="230" xr:uid="{00000000-0005-0000-0000-0000D43C0000}"/>
    <cellStyle name="Date 2 2" xfId="15823" xr:uid="{00000000-0005-0000-0000-0000D53C0000}"/>
    <cellStyle name="Date 3" xfId="15824" xr:uid="{00000000-0005-0000-0000-0000D63C0000}"/>
    <cellStyle name="Date 3 2" xfId="15825" xr:uid="{00000000-0005-0000-0000-0000D73C0000}"/>
    <cellStyle name="Date 4" xfId="15826" xr:uid="{00000000-0005-0000-0000-0000D83C0000}"/>
    <cellStyle name="Date 4 2" xfId="15827" xr:uid="{00000000-0005-0000-0000-0000D93C0000}"/>
    <cellStyle name="Date 4 3" xfId="15828" xr:uid="{00000000-0005-0000-0000-0000DA3C0000}"/>
    <cellStyle name="Date 5" xfId="15829" xr:uid="{00000000-0005-0000-0000-0000DB3C0000}"/>
    <cellStyle name="Date 6" xfId="15830" xr:uid="{00000000-0005-0000-0000-0000DC3C0000}"/>
    <cellStyle name="Date_2015 Annual Rpt" xfId="15831" xr:uid="{00000000-0005-0000-0000-0000DD3C0000}"/>
    <cellStyle name="DateData" xfId="27" xr:uid="{00000000-0005-0000-0000-0000DE3C0000}"/>
    <cellStyle name="DateData 2" xfId="231" xr:uid="{00000000-0005-0000-0000-0000DF3C0000}"/>
    <cellStyle name="Days_from_01/21/2006" xfId="28" xr:uid="{00000000-0005-0000-0000-0000E03C0000}"/>
    <cellStyle name="Dollars &amp; Cents" xfId="29" xr:uid="{00000000-0005-0000-0000-0000E13C0000}"/>
    <cellStyle name="Dollars &amp; Cents 2" xfId="15832" xr:uid="{00000000-0005-0000-0000-0000E23C0000}"/>
    <cellStyle name="Emphasis 1" xfId="15833" xr:uid="{00000000-0005-0000-0000-0000E33C0000}"/>
    <cellStyle name="Emphasis 1 2" xfId="15834" xr:uid="{00000000-0005-0000-0000-0000E43C0000}"/>
    <cellStyle name="Emphasis 1 2 2" xfId="15835" xr:uid="{00000000-0005-0000-0000-0000E53C0000}"/>
    <cellStyle name="Emphasis 1 2 2 2" xfId="15836" xr:uid="{00000000-0005-0000-0000-0000E63C0000}"/>
    <cellStyle name="Emphasis 1 2 2 3" xfId="15837" xr:uid="{00000000-0005-0000-0000-0000E73C0000}"/>
    <cellStyle name="Emphasis 1 2 3" xfId="15838" xr:uid="{00000000-0005-0000-0000-0000E83C0000}"/>
    <cellStyle name="Emphasis 1 2 3 2" xfId="15839" xr:uid="{00000000-0005-0000-0000-0000E93C0000}"/>
    <cellStyle name="Emphasis 1 2 4" xfId="15840" xr:uid="{00000000-0005-0000-0000-0000EA3C0000}"/>
    <cellStyle name="Emphasis 1 2 5" xfId="15841" xr:uid="{00000000-0005-0000-0000-0000EB3C0000}"/>
    <cellStyle name="Emphasis 1 3" xfId="15842" xr:uid="{00000000-0005-0000-0000-0000EC3C0000}"/>
    <cellStyle name="Emphasis 1 3 2" xfId="15843" xr:uid="{00000000-0005-0000-0000-0000ED3C0000}"/>
    <cellStyle name="Emphasis 1 3 2 2" xfId="15844" xr:uid="{00000000-0005-0000-0000-0000EE3C0000}"/>
    <cellStyle name="Emphasis 1 3 3" xfId="15845" xr:uid="{00000000-0005-0000-0000-0000EF3C0000}"/>
    <cellStyle name="Emphasis 1 4" xfId="15846" xr:uid="{00000000-0005-0000-0000-0000F03C0000}"/>
    <cellStyle name="Emphasis 1 4 2" xfId="15847" xr:uid="{00000000-0005-0000-0000-0000F13C0000}"/>
    <cellStyle name="Emphasis 1 5" xfId="15848" xr:uid="{00000000-0005-0000-0000-0000F23C0000}"/>
    <cellStyle name="Emphasis 1 5 2" xfId="15849" xr:uid="{00000000-0005-0000-0000-0000F33C0000}"/>
    <cellStyle name="Emphasis 1 6" xfId="15850" xr:uid="{00000000-0005-0000-0000-0000F43C0000}"/>
    <cellStyle name="Emphasis 1 7" xfId="15851" xr:uid="{00000000-0005-0000-0000-0000F53C0000}"/>
    <cellStyle name="Emphasis 1 8" xfId="15852" xr:uid="{00000000-0005-0000-0000-0000F63C0000}"/>
    <cellStyle name="Emphasis 1 9" xfId="15853" xr:uid="{00000000-0005-0000-0000-0000F73C0000}"/>
    <cellStyle name="Emphasis 2" xfId="15854" xr:uid="{00000000-0005-0000-0000-0000F83C0000}"/>
    <cellStyle name="Emphasis 2 2" xfId="15855" xr:uid="{00000000-0005-0000-0000-0000F93C0000}"/>
    <cellStyle name="Emphasis 2 2 2" xfId="15856" xr:uid="{00000000-0005-0000-0000-0000FA3C0000}"/>
    <cellStyle name="Emphasis 2 2 2 2" xfId="15857" xr:uid="{00000000-0005-0000-0000-0000FB3C0000}"/>
    <cellStyle name="Emphasis 2 2 2 3" xfId="15858" xr:uid="{00000000-0005-0000-0000-0000FC3C0000}"/>
    <cellStyle name="Emphasis 2 2 3" xfId="15859" xr:uid="{00000000-0005-0000-0000-0000FD3C0000}"/>
    <cellStyle name="Emphasis 2 2 3 2" xfId="15860" xr:uid="{00000000-0005-0000-0000-0000FE3C0000}"/>
    <cellStyle name="Emphasis 2 2 4" xfId="15861" xr:uid="{00000000-0005-0000-0000-0000FF3C0000}"/>
    <cellStyle name="Emphasis 2 2 5" xfId="15862" xr:uid="{00000000-0005-0000-0000-0000003D0000}"/>
    <cellStyle name="Emphasis 2 3" xfId="15863" xr:uid="{00000000-0005-0000-0000-0000013D0000}"/>
    <cellStyle name="Emphasis 2 3 2" xfId="15864" xr:uid="{00000000-0005-0000-0000-0000023D0000}"/>
    <cellStyle name="Emphasis 2 3 2 2" xfId="15865" xr:uid="{00000000-0005-0000-0000-0000033D0000}"/>
    <cellStyle name="Emphasis 2 3 3" xfId="15866" xr:uid="{00000000-0005-0000-0000-0000043D0000}"/>
    <cellStyle name="Emphasis 2 4" xfId="15867" xr:uid="{00000000-0005-0000-0000-0000053D0000}"/>
    <cellStyle name="Emphasis 2 4 2" xfId="15868" xr:uid="{00000000-0005-0000-0000-0000063D0000}"/>
    <cellStyle name="Emphasis 2 5" xfId="15869" xr:uid="{00000000-0005-0000-0000-0000073D0000}"/>
    <cellStyle name="Emphasis 2 5 2" xfId="15870" xr:uid="{00000000-0005-0000-0000-0000083D0000}"/>
    <cellStyle name="Emphasis 2 6" xfId="15871" xr:uid="{00000000-0005-0000-0000-0000093D0000}"/>
    <cellStyle name="Emphasis 2 7" xfId="15872" xr:uid="{00000000-0005-0000-0000-00000A3D0000}"/>
    <cellStyle name="Emphasis 2 8" xfId="15873" xr:uid="{00000000-0005-0000-0000-00000B3D0000}"/>
    <cellStyle name="Emphasis 2 9" xfId="15874" xr:uid="{00000000-0005-0000-0000-00000C3D0000}"/>
    <cellStyle name="Emphasis 3" xfId="15875" xr:uid="{00000000-0005-0000-0000-00000D3D0000}"/>
    <cellStyle name="Emphasis 3 2" xfId="15876" xr:uid="{00000000-0005-0000-0000-00000E3D0000}"/>
    <cellStyle name="Emphasis 3 2 2" xfId="15877" xr:uid="{00000000-0005-0000-0000-00000F3D0000}"/>
    <cellStyle name="Emphasis 3 2 2 2" xfId="15878" xr:uid="{00000000-0005-0000-0000-0000103D0000}"/>
    <cellStyle name="Emphasis 3 2 3" xfId="15879" xr:uid="{00000000-0005-0000-0000-0000113D0000}"/>
    <cellStyle name="Emphasis 3 2 4" xfId="15880" xr:uid="{00000000-0005-0000-0000-0000123D0000}"/>
    <cellStyle name="Emphasis 3 3" xfId="15881" xr:uid="{00000000-0005-0000-0000-0000133D0000}"/>
    <cellStyle name="Emphasis 3 3 2" xfId="15882" xr:uid="{00000000-0005-0000-0000-0000143D0000}"/>
    <cellStyle name="Emphasis 3 3 3" xfId="15883" xr:uid="{00000000-0005-0000-0000-0000153D0000}"/>
    <cellStyle name="Emphasis 3 4" xfId="15884" xr:uid="{00000000-0005-0000-0000-0000163D0000}"/>
    <cellStyle name="Emphasis 3 5" xfId="15885" xr:uid="{00000000-0005-0000-0000-0000173D0000}"/>
    <cellStyle name="Emphasis 3 6" xfId="15886" xr:uid="{00000000-0005-0000-0000-0000183D0000}"/>
    <cellStyle name="Emphasis 3 7" xfId="15887" xr:uid="{00000000-0005-0000-0000-0000193D0000}"/>
    <cellStyle name="Emphasis 3 8" xfId="15888" xr:uid="{00000000-0005-0000-0000-00001A3D0000}"/>
    <cellStyle name="Emphasis 3 9" xfId="15889" xr:uid="{00000000-0005-0000-0000-00001B3D0000}"/>
    <cellStyle name="Entered" xfId="30" xr:uid="{00000000-0005-0000-0000-00001C3D0000}"/>
    <cellStyle name="Entered 2" xfId="232" xr:uid="{00000000-0005-0000-0000-00001D3D0000}"/>
    <cellStyle name="Euro" xfId="15890" xr:uid="{00000000-0005-0000-0000-00001E3D0000}"/>
    <cellStyle name="Euro billion" xfId="15891" xr:uid="{00000000-0005-0000-0000-00001F3D0000}"/>
    <cellStyle name="Euro million" xfId="15892" xr:uid="{00000000-0005-0000-0000-0000203D0000}"/>
    <cellStyle name="Euro thousand" xfId="15893" xr:uid="{00000000-0005-0000-0000-0000213D0000}"/>
    <cellStyle name="Euro_12889 GP Contracts v3" xfId="15894" xr:uid="{00000000-0005-0000-0000-0000223D0000}"/>
    <cellStyle name="Excel Built-in Normal" xfId="15895" xr:uid="{00000000-0005-0000-0000-0000233D0000}"/>
    <cellStyle name="Excel Built-in Normal 2" xfId="15896" xr:uid="{00000000-0005-0000-0000-0000243D0000}"/>
    <cellStyle name="Excel Built-in Normal 3" xfId="15897" xr:uid="{00000000-0005-0000-0000-0000253D0000}"/>
    <cellStyle name="Explanatory Text 10" xfId="15898" xr:uid="{00000000-0005-0000-0000-0000263D0000}"/>
    <cellStyle name="Explanatory Text 2" xfId="15899" xr:uid="{00000000-0005-0000-0000-0000273D0000}"/>
    <cellStyle name="Explanatory Text 2 10" xfId="15900" xr:uid="{00000000-0005-0000-0000-0000283D0000}"/>
    <cellStyle name="Explanatory Text 2 11" xfId="15901" xr:uid="{00000000-0005-0000-0000-0000293D0000}"/>
    <cellStyle name="Explanatory Text 2 2" xfId="15902" xr:uid="{00000000-0005-0000-0000-00002A3D0000}"/>
    <cellStyle name="Explanatory Text 2 2 2" xfId="15903" xr:uid="{00000000-0005-0000-0000-00002B3D0000}"/>
    <cellStyle name="Explanatory Text 2 2 2 2" xfId="15904" xr:uid="{00000000-0005-0000-0000-00002C3D0000}"/>
    <cellStyle name="Explanatory Text 2 2 2 3" xfId="15905" xr:uid="{00000000-0005-0000-0000-00002D3D0000}"/>
    <cellStyle name="Explanatory Text 2 2 2 4" xfId="15906" xr:uid="{00000000-0005-0000-0000-00002E3D0000}"/>
    <cellStyle name="Explanatory Text 2 2 3" xfId="15907" xr:uid="{00000000-0005-0000-0000-00002F3D0000}"/>
    <cellStyle name="Explanatory Text 2 2 4" xfId="15908" xr:uid="{00000000-0005-0000-0000-0000303D0000}"/>
    <cellStyle name="Explanatory Text 2 2 5" xfId="15909" xr:uid="{00000000-0005-0000-0000-0000313D0000}"/>
    <cellStyle name="Explanatory Text 2 2 6" xfId="15910" xr:uid="{00000000-0005-0000-0000-0000323D0000}"/>
    <cellStyle name="Explanatory Text 2 3" xfId="15911" xr:uid="{00000000-0005-0000-0000-0000333D0000}"/>
    <cellStyle name="Explanatory Text 2 3 2" xfId="15912" xr:uid="{00000000-0005-0000-0000-0000343D0000}"/>
    <cellStyle name="Explanatory Text 2 3 3" xfId="15913" xr:uid="{00000000-0005-0000-0000-0000353D0000}"/>
    <cellStyle name="Explanatory Text 2 3 4" xfId="15914" xr:uid="{00000000-0005-0000-0000-0000363D0000}"/>
    <cellStyle name="Explanatory Text 2 3 5" xfId="15915" xr:uid="{00000000-0005-0000-0000-0000373D0000}"/>
    <cellStyle name="Explanatory Text 2 4" xfId="15916" xr:uid="{00000000-0005-0000-0000-0000383D0000}"/>
    <cellStyle name="Explanatory Text 2 4 2" xfId="15917" xr:uid="{00000000-0005-0000-0000-0000393D0000}"/>
    <cellStyle name="Explanatory Text 2 4 3" xfId="15918" xr:uid="{00000000-0005-0000-0000-00003A3D0000}"/>
    <cellStyle name="Explanatory Text 2 5" xfId="15919" xr:uid="{00000000-0005-0000-0000-00003B3D0000}"/>
    <cellStyle name="Explanatory Text 2 5 2" xfId="15920" xr:uid="{00000000-0005-0000-0000-00003C3D0000}"/>
    <cellStyle name="Explanatory Text 2 5 3" xfId="15921" xr:uid="{00000000-0005-0000-0000-00003D3D0000}"/>
    <cellStyle name="Explanatory Text 2 6" xfId="15922" xr:uid="{00000000-0005-0000-0000-00003E3D0000}"/>
    <cellStyle name="Explanatory Text 2 6 2" xfId="15923" xr:uid="{00000000-0005-0000-0000-00003F3D0000}"/>
    <cellStyle name="Explanatory Text 2 7" xfId="15924" xr:uid="{00000000-0005-0000-0000-0000403D0000}"/>
    <cellStyle name="Explanatory Text 2 7 2" xfId="15925" xr:uid="{00000000-0005-0000-0000-0000413D0000}"/>
    <cellStyle name="Explanatory Text 2 8" xfId="15926" xr:uid="{00000000-0005-0000-0000-0000423D0000}"/>
    <cellStyle name="Explanatory Text 2 9" xfId="15927" xr:uid="{00000000-0005-0000-0000-0000433D0000}"/>
    <cellStyle name="Explanatory Text 3" xfId="15928" xr:uid="{00000000-0005-0000-0000-0000443D0000}"/>
    <cellStyle name="Explanatory Text 3 2" xfId="15929" xr:uid="{00000000-0005-0000-0000-0000453D0000}"/>
    <cellStyle name="Explanatory Text 3 2 2" xfId="15930" xr:uid="{00000000-0005-0000-0000-0000463D0000}"/>
    <cellStyle name="Explanatory Text 3 2 2 2" xfId="15931" xr:uid="{00000000-0005-0000-0000-0000473D0000}"/>
    <cellStyle name="Explanatory Text 3 2 3" xfId="15932" xr:uid="{00000000-0005-0000-0000-0000483D0000}"/>
    <cellStyle name="Explanatory Text 3 2 4" xfId="15933" xr:uid="{00000000-0005-0000-0000-0000493D0000}"/>
    <cellStyle name="Explanatory Text 3 3" xfId="15934" xr:uid="{00000000-0005-0000-0000-00004A3D0000}"/>
    <cellStyle name="Explanatory Text 3 3 2" xfId="15935" xr:uid="{00000000-0005-0000-0000-00004B3D0000}"/>
    <cellStyle name="Explanatory Text 3 3 3" xfId="15936" xr:uid="{00000000-0005-0000-0000-00004C3D0000}"/>
    <cellStyle name="Explanatory Text 3 4" xfId="15937" xr:uid="{00000000-0005-0000-0000-00004D3D0000}"/>
    <cellStyle name="Explanatory Text 3 4 2" xfId="15938" xr:uid="{00000000-0005-0000-0000-00004E3D0000}"/>
    <cellStyle name="Explanatory Text 3 5" xfId="15939" xr:uid="{00000000-0005-0000-0000-00004F3D0000}"/>
    <cellStyle name="Explanatory Text 3 5 2" xfId="15940" xr:uid="{00000000-0005-0000-0000-0000503D0000}"/>
    <cellStyle name="Explanatory Text 3 6" xfId="15941" xr:uid="{00000000-0005-0000-0000-0000513D0000}"/>
    <cellStyle name="Explanatory Text 3 7" xfId="15942" xr:uid="{00000000-0005-0000-0000-0000523D0000}"/>
    <cellStyle name="Explanatory Text 4" xfId="15943" xr:uid="{00000000-0005-0000-0000-0000533D0000}"/>
    <cellStyle name="Explanatory Text 4 2" xfId="15944" xr:uid="{00000000-0005-0000-0000-0000543D0000}"/>
    <cellStyle name="Explanatory Text 4 3" xfId="15945" xr:uid="{00000000-0005-0000-0000-0000553D0000}"/>
    <cellStyle name="Explanatory Text 4 4" xfId="15946" xr:uid="{00000000-0005-0000-0000-0000563D0000}"/>
    <cellStyle name="Explanatory Text 4 5" xfId="15947" xr:uid="{00000000-0005-0000-0000-0000573D0000}"/>
    <cellStyle name="Explanatory Text 5" xfId="15948" xr:uid="{00000000-0005-0000-0000-0000583D0000}"/>
    <cellStyle name="Explanatory Text 5 2" xfId="15949" xr:uid="{00000000-0005-0000-0000-0000593D0000}"/>
    <cellStyle name="Explanatory Text 5 3" xfId="15950" xr:uid="{00000000-0005-0000-0000-00005A3D0000}"/>
    <cellStyle name="Explanatory Text 5 4" xfId="15951" xr:uid="{00000000-0005-0000-0000-00005B3D0000}"/>
    <cellStyle name="Explanatory Text 6" xfId="15952" xr:uid="{00000000-0005-0000-0000-00005C3D0000}"/>
    <cellStyle name="Explanatory Text 6 2" xfId="15953" xr:uid="{00000000-0005-0000-0000-00005D3D0000}"/>
    <cellStyle name="Explanatory Text 6 3" xfId="15954" xr:uid="{00000000-0005-0000-0000-00005E3D0000}"/>
    <cellStyle name="Explanatory Text 7" xfId="15955" xr:uid="{00000000-0005-0000-0000-00005F3D0000}"/>
    <cellStyle name="Explanatory Text 8" xfId="15956" xr:uid="{00000000-0005-0000-0000-0000603D0000}"/>
    <cellStyle name="Explanatory Text 9" xfId="15957" xr:uid="{00000000-0005-0000-0000-0000613D0000}"/>
    <cellStyle name="First_Name" xfId="31" xr:uid="{00000000-0005-0000-0000-0000623D0000}"/>
    <cellStyle name="Fixed" xfId="32" xr:uid="{00000000-0005-0000-0000-0000633D0000}"/>
    <cellStyle name="Fixed 2" xfId="233" xr:uid="{00000000-0005-0000-0000-0000643D0000}"/>
    <cellStyle name="Fixed 2 2" xfId="15958" xr:uid="{00000000-0005-0000-0000-0000653D0000}"/>
    <cellStyle name="Fixed 2 3" xfId="15959" xr:uid="{00000000-0005-0000-0000-0000663D0000}"/>
    <cellStyle name="Fixed 3" xfId="15960" xr:uid="{00000000-0005-0000-0000-0000673D0000}"/>
    <cellStyle name="Fixed 3 2" xfId="15961" xr:uid="{00000000-0005-0000-0000-0000683D0000}"/>
    <cellStyle name="Fixed 4" xfId="15962" xr:uid="{00000000-0005-0000-0000-0000693D0000}"/>
    <cellStyle name="Fixed 4 2" xfId="15963" xr:uid="{00000000-0005-0000-0000-00006A3D0000}"/>
    <cellStyle name="Fixed 5" xfId="15964" xr:uid="{00000000-0005-0000-0000-00006B3D0000}"/>
    <cellStyle name="Fixed 5 2" xfId="15965" xr:uid="{00000000-0005-0000-0000-00006C3D0000}"/>
    <cellStyle name="Fixed 6" xfId="15966" xr:uid="{00000000-0005-0000-0000-00006D3D0000}"/>
    <cellStyle name="Fixed 7" xfId="15967" xr:uid="{00000000-0005-0000-0000-00006E3D0000}"/>
    <cellStyle name="Fixed_2010-2012 Program Workbook_Incent_FS" xfId="15968" xr:uid="{00000000-0005-0000-0000-00006F3D0000}"/>
    <cellStyle name="Forecast" xfId="15969" xr:uid="{00000000-0005-0000-0000-0000703D0000}"/>
    <cellStyle name="fred" xfId="33" xr:uid="{00000000-0005-0000-0000-0000713D0000}"/>
    <cellStyle name="fred 2" xfId="234" xr:uid="{00000000-0005-0000-0000-0000723D0000}"/>
    <cellStyle name="Fred%" xfId="34" xr:uid="{00000000-0005-0000-0000-0000733D0000}"/>
    <cellStyle name="Fred% 2" xfId="235" xr:uid="{00000000-0005-0000-0000-0000743D0000}"/>
    <cellStyle name="GBP" xfId="15970" xr:uid="{00000000-0005-0000-0000-0000753D0000}"/>
    <cellStyle name="GBP billion" xfId="15971" xr:uid="{00000000-0005-0000-0000-0000763D0000}"/>
    <cellStyle name="GBP million" xfId="15972" xr:uid="{00000000-0005-0000-0000-0000773D0000}"/>
    <cellStyle name="GBP thousand" xfId="15973" xr:uid="{00000000-0005-0000-0000-0000783D0000}"/>
    <cellStyle name="General" xfId="15974" xr:uid="{00000000-0005-0000-0000-0000793D0000}"/>
    <cellStyle name="Good 10" xfId="15975" xr:uid="{00000000-0005-0000-0000-00007A3D0000}"/>
    <cellStyle name="Good 11" xfId="15976" xr:uid="{00000000-0005-0000-0000-00007B3D0000}"/>
    <cellStyle name="Good 2" xfId="15977" xr:uid="{00000000-0005-0000-0000-00007C3D0000}"/>
    <cellStyle name="Good 2 10" xfId="15978" xr:uid="{00000000-0005-0000-0000-00007D3D0000}"/>
    <cellStyle name="Good 2 11" xfId="15979" xr:uid="{00000000-0005-0000-0000-00007E3D0000}"/>
    <cellStyle name="Good 2 12" xfId="61211" xr:uid="{66264C82-9F83-4F11-8FC5-22639B25F25B}"/>
    <cellStyle name="Good 2 2" xfId="15980" xr:uid="{00000000-0005-0000-0000-00007F3D0000}"/>
    <cellStyle name="Good 2 2 2" xfId="15981" xr:uid="{00000000-0005-0000-0000-0000803D0000}"/>
    <cellStyle name="Good 2 2 2 2" xfId="15982" xr:uid="{00000000-0005-0000-0000-0000813D0000}"/>
    <cellStyle name="Good 2 2 2 3" xfId="15983" xr:uid="{00000000-0005-0000-0000-0000823D0000}"/>
    <cellStyle name="Good 2 2 2 4" xfId="15984" xr:uid="{00000000-0005-0000-0000-0000833D0000}"/>
    <cellStyle name="Good 2 2 3" xfId="15985" xr:uid="{00000000-0005-0000-0000-0000843D0000}"/>
    <cellStyle name="Good 2 2 4" xfId="15986" xr:uid="{00000000-0005-0000-0000-0000853D0000}"/>
    <cellStyle name="Good 2 2 5" xfId="15987" xr:uid="{00000000-0005-0000-0000-0000863D0000}"/>
    <cellStyle name="Good 2 2 6" xfId="15988" xr:uid="{00000000-0005-0000-0000-0000873D0000}"/>
    <cellStyle name="Good 2 3" xfId="15989" xr:uid="{00000000-0005-0000-0000-0000883D0000}"/>
    <cellStyle name="Good 2 3 2" xfId="15990" xr:uid="{00000000-0005-0000-0000-0000893D0000}"/>
    <cellStyle name="Good 2 3 3" xfId="15991" xr:uid="{00000000-0005-0000-0000-00008A3D0000}"/>
    <cellStyle name="Good 2 3 4" xfId="15992" xr:uid="{00000000-0005-0000-0000-00008B3D0000}"/>
    <cellStyle name="Good 2 3 5" xfId="15993" xr:uid="{00000000-0005-0000-0000-00008C3D0000}"/>
    <cellStyle name="Good 2 4" xfId="15994" xr:uid="{00000000-0005-0000-0000-00008D3D0000}"/>
    <cellStyle name="Good 2 4 2" xfId="15995" xr:uid="{00000000-0005-0000-0000-00008E3D0000}"/>
    <cellStyle name="Good 2 4 3" xfId="15996" xr:uid="{00000000-0005-0000-0000-00008F3D0000}"/>
    <cellStyle name="Good 2 5" xfId="15997" xr:uid="{00000000-0005-0000-0000-0000903D0000}"/>
    <cellStyle name="Good 2 5 2" xfId="15998" xr:uid="{00000000-0005-0000-0000-0000913D0000}"/>
    <cellStyle name="Good 2 6" xfId="15999" xr:uid="{00000000-0005-0000-0000-0000923D0000}"/>
    <cellStyle name="Good 2 6 2" xfId="16000" xr:uid="{00000000-0005-0000-0000-0000933D0000}"/>
    <cellStyle name="Good 2 7" xfId="16001" xr:uid="{00000000-0005-0000-0000-0000943D0000}"/>
    <cellStyle name="Good 2 7 2" xfId="16002" xr:uid="{00000000-0005-0000-0000-0000953D0000}"/>
    <cellStyle name="Good 2 8" xfId="16003" xr:uid="{00000000-0005-0000-0000-0000963D0000}"/>
    <cellStyle name="Good 2 9" xfId="16004" xr:uid="{00000000-0005-0000-0000-0000973D0000}"/>
    <cellStyle name="Good 3" xfId="16005" xr:uid="{00000000-0005-0000-0000-0000983D0000}"/>
    <cellStyle name="Good 3 2" xfId="16006" xr:uid="{00000000-0005-0000-0000-0000993D0000}"/>
    <cellStyle name="Good 3 2 2" xfId="16007" xr:uid="{00000000-0005-0000-0000-00009A3D0000}"/>
    <cellStyle name="Good 3 2 2 2" xfId="16008" xr:uid="{00000000-0005-0000-0000-00009B3D0000}"/>
    <cellStyle name="Good 3 2 3" xfId="16009" xr:uid="{00000000-0005-0000-0000-00009C3D0000}"/>
    <cellStyle name="Good 3 2 3 2" xfId="16010" xr:uid="{00000000-0005-0000-0000-00009D3D0000}"/>
    <cellStyle name="Good 3 2 4" xfId="16011" xr:uid="{00000000-0005-0000-0000-00009E3D0000}"/>
    <cellStyle name="Good 3 2 5" xfId="16012" xr:uid="{00000000-0005-0000-0000-00009F3D0000}"/>
    <cellStyle name="Good 3 3" xfId="16013" xr:uid="{00000000-0005-0000-0000-0000A03D0000}"/>
    <cellStyle name="Good 3 3 2" xfId="16014" xr:uid="{00000000-0005-0000-0000-0000A13D0000}"/>
    <cellStyle name="Good 3 3 3" xfId="16015" xr:uid="{00000000-0005-0000-0000-0000A23D0000}"/>
    <cellStyle name="Good 3 4" xfId="16016" xr:uid="{00000000-0005-0000-0000-0000A33D0000}"/>
    <cellStyle name="Good 3 4 2" xfId="16017" xr:uid="{00000000-0005-0000-0000-0000A43D0000}"/>
    <cellStyle name="Good 3 5" xfId="16018" xr:uid="{00000000-0005-0000-0000-0000A53D0000}"/>
    <cellStyle name="Good 3 5 2" xfId="16019" xr:uid="{00000000-0005-0000-0000-0000A63D0000}"/>
    <cellStyle name="Good 3 6" xfId="16020" xr:uid="{00000000-0005-0000-0000-0000A73D0000}"/>
    <cellStyle name="Good 3 7" xfId="16021" xr:uid="{00000000-0005-0000-0000-0000A83D0000}"/>
    <cellStyle name="Good 4" xfId="16022" xr:uid="{00000000-0005-0000-0000-0000A93D0000}"/>
    <cellStyle name="Good 4 2" xfId="16023" xr:uid="{00000000-0005-0000-0000-0000AA3D0000}"/>
    <cellStyle name="Good 4 3" xfId="16024" xr:uid="{00000000-0005-0000-0000-0000AB3D0000}"/>
    <cellStyle name="Good 4 4" xfId="16025" xr:uid="{00000000-0005-0000-0000-0000AC3D0000}"/>
    <cellStyle name="Good 4 5" xfId="16026" xr:uid="{00000000-0005-0000-0000-0000AD3D0000}"/>
    <cellStyle name="Good 5" xfId="16027" xr:uid="{00000000-0005-0000-0000-0000AE3D0000}"/>
    <cellStyle name="Good 5 2" xfId="16028" xr:uid="{00000000-0005-0000-0000-0000AF3D0000}"/>
    <cellStyle name="Good 5 3" xfId="16029" xr:uid="{00000000-0005-0000-0000-0000B03D0000}"/>
    <cellStyle name="Good 5 4" xfId="16030" xr:uid="{00000000-0005-0000-0000-0000B13D0000}"/>
    <cellStyle name="Good 6" xfId="16031" xr:uid="{00000000-0005-0000-0000-0000B23D0000}"/>
    <cellStyle name="Good 6 2" xfId="16032" xr:uid="{00000000-0005-0000-0000-0000B33D0000}"/>
    <cellStyle name="Good 6 3" xfId="16033" xr:uid="{00000000-0005-0000-0000-0000B43D0000}"/>
    <cellStyle name="Good 7" xfId="16034" xr:uid="{00000000-0005-0000-0000-0000B53D0000}"/>
    <cellStyle name="Good 7 2" xfId="16035" xr:uid="{00000000-0005-0000-0000-0000B63D0000}"/>
    <cellStyle name="Good 8" xfId="16036" xr:uid="{00000000-0005-0000-0000-0000B73D0000}"/>
    <cellStyle name="Good 9" xfId="16037" xr:uid="{00000000-0005-0000-0000-0000B83D0000}"/>
    <cellStyle name="Grey" xfId="35" xr:uid="{00000000-0005-0000-0000-0000B93D0000}"/>
    <cellStyle name="Grey 2" xfId="16038" xr:uid="{00000000-0005-0000-0000-0000BA3D0000}"/>
    <cellStyle name="Grey_2010-2012 Program Workbook Completed_Incent_V2" xfId="16039" xr:uid="{00000000-0005-0000-0000-0000BB3D0000}"/>
    <cellStyle name="HEADER" xfId="36" xr:uid="{00000000-0005-0000-0000-0000BC3D0000}"/>
    <cellStyle name="HEADER 2" xfId="16040" xr:uid="{00000000-0005-0000-0000-0000BD3D0000}"/>
    <cellStyle name="HEADER 2 2" xfId="16041" xr:uid="{00000000-0005-0000-0000-0000BE3D0000}"/>
    <cellStyle name="HEADER 2 2 2" xfId="16042" xr:uid="{00000000-0005-0000-0000-0000BF3D0000}"/>
    <cellStyle name="HEADER 2 3" xfId="16043" xr:uid="{00000000-0005-0000-0000-0000C03D0000}"/>
    <cellStyle name="HEADER 2 4" xfId="16044" xr:uid="{00000000-0005-0000-0000-0000C13D0000}"/>
    <cellStyle name="HEADER 2 5" xfId="16045" xr:uid="{00000000-0005-0000-0000-0000C23D0000}"/>
    <cellStyle name="HEADER 3" xfId="16046" xr:uid="{00000000-0005-0000-0000-0000C33D0000}"/>
    <cellStyle name="HEADER 3 2" xfId="16047" xr:uid="{00000000-0005-0000-0000-0000C43D0000}"/>
    <cellStyle name="HEADER 3 3" xfId="16048" xr:uid="{00000000-0005-0000-0000-0000C53D0000}"/>
    <cellStyle name="HEADER 4" xfId="16049" xr:uid="{00000000-0005-0000-0000-0000C63D0000}"/>
    <cellStyle name="HEADER 5" xfId="16050" xr:uid="{00000000-0005-0000-0000-0000C73D0000}"/>
    <cellStyle name="HEADER 6" xfId="16051" xr:uid="{00000000-0005-0000-0000-0000C83D0000}"/>
    <cellStyle name="Header1" xfId="37" xr:uid="{00000000-0005-0000-0000-0000C93D0000}"/>
    <cellStyle name="Header1 2" xfId="16052" xr:uid="{00000000-0005-0000-0000-0000CA3D0000}"/>
    <cellStyle name="Header1 2 2" xfId="16053" xr:uid="{00000000-0005-0000-0000-0000CB3D0000}"/>
    <cellStyle name="Header1 2 2 2" xfId="16054" xr:uid="{00000000-0005-0000-0000-0000CC3D0000}"/>
    <cellStyle name="Header1 2 2 3" xfId="16055" xr:uid="{00000000-0005-0000-0000-0000CD3D0000}"/>
    <cellStyle name="Header1 2 2 4" xfId="16056" xr:uid="{00000000-0005-0000-0000-0000CE3D0000}"/>
    <cellStyle name="Header1 2 3" xfId="16057" xr:uid="{00000000-0005-0000-0000-0000CF3D0000}"/>
    <cellStyle name="Header1 2 4" xfId="16058" xr:uid="{00000000-0005-0000-0000-0000D03D0000}"/>
    <cellStyle name="Header1 2 5" xfId="16059" xr:uid="{00000000-0005-0000-0000-0000D13D0000}"/>
    <cellStyle name="Header1 3" xfId="16060" xr:uid="{00000000-0005-0000-0000-0000D23D0000}"/>
    <cellStyle name="Header1 3 2" xfId="16061" xr:uid="{00000000-0005-0000-0000-0000D33D0000}"/>
    <cellStyle name="Header1 3 3" xfId="16062" xr:uid="{00000000-0005-0000-0000-0000D43D0000}"/>
    <cellStyle name="Header1 3 4" xfId="16063" xr:uid="{00000000-0005-0000-0000-0000D53D0000}"/>
    <cellStyle name="Header1 4" xfId="16064" xr:uid="{00000000-0005-0000-0000-0000D63D0000}"/>
    <cellStyle name="Header1 4 2" xfId="16065" xr:uid="{00000000-0005-0000-0000-0000D73D0000}"/>
    <cellStyle name="Header1 5" xfId="16066" xr:uid="{00000000-0005-0000-0000-0000D83D0000}"/>
    <cellStyle name="Header1 6" xfId="16067" xr:uid="{00000000-0005-0000-0000-0000D93D0000}"/>
    <cellStyle name="Header1 7" xfId="16068" xr:uid="{00000000-0005-0000-0000-0000DA3D0000}"/>
    <cellStyle name="Header2" xfId="38" xr:uid="{00000000-0005-0000-0000-0000DB3D0000}"/>
    <cellStyle name="Header2 10" xfId="16069" xr:uid="{00000000-0005-0000-0000-0000DC3D0000}"/>
    <cellStyle name="Header2 2" xfId="16070" xr:uid="{00000000-0005-0000-0000-0000DD3D0000}"/>
    <cellStyle name="Header2 2 10" xfId="16071" xr:uid="{00000000-0005-0000-0000-0000DE3D0000}"/>
    <cellStyle name="Header2 2 2" xfId="16072" xr:uid="{00000000-0005-0000-0000-0000DF3D0000}"/>
    <cellStyle name="Header2 2 2 2" xfId="16073" xr:uid="{00000000-0005-0000-0000-0000E03D0000}"/>
    <cellStyle name="Header2 2 2 2 2" xfId="16074" xr:uid="{00000000-0005-0000-0000-0000E13D0000}"/>
    <cellStyle name="Header2 2 2 3" xfId="16075" xr:uid="{00000000-0005-0000-0000-0000E23D0000}"/>
    <cellStyle name="Header2 2 2 4" xfId="16076" xr:uid="{00000000-0005-0000-0000-0000E33D0000}"/>
    <cellStyle name="Header2 2 2 5" xfId="16077" xr:uid="{00000000-0005-0000-0000-0000E43D0000}"/>
    <cellStyle name="Header2 2 2 6" xfId="16078" xr:uid="{00000000-0005-0000-0000-0000E53D0000}"/>
    <cellStyle name="Header2 2 3" xfId="16079" xr:uid="{00000000-0005-0000-0000-0000E63D0000}"/>
    <cellStyle name="Header2 2 3 2" xfId="16080" xr:uid="{00000000-0005-0000-0000-0000E73D0000}"/>
    <cellStyle name="Header2 2 3 2 2" xfId="16081" xr:uid="{00000000-0005-0000-0000-0000E83D0000}"/>
    <cellStyle name="Header2 2 3 3" xfId="16082" xr:uid="{00000000-0005-0000-0000-0000E93D0000}"/>
    <cellStyle name="Header2 2 4" xfId="16083" xr:uid="{00000000-0005-0000-0000-0000EA3D0000}"/>
    <cellStyle name="Header2 2 4 2" xfId="16084" xr:uid="{00000000-0005-0000-0000-0000EB3D0000}"/>
    <cellStyle name="Header2 2 5" xfId="16085" xr:uid="{00000000-0005-0000-0000-0000EC3D0000}"/>
    <cellStyle name="Header2 2 5 2" xfId="16086" xr:uid="{00000000-0005-0000-0000-0000ED3D0000}"/>
    <cellStyle name="Header2 2 6" xfId="16087" xr:uid="{00000000-0005-0000-0000-0000EE3D0000}"/>
    <cellStyle name="Header2 2 6 2" xfId="16088" xr:uid="{00000000-0005-0000-0000-0000EF3D0000}"/>
    <cellStyle name="Header2 2 7" xfId="16089" xr:uid="{00000000-0005-0000-0000-0000F03D0000}"/>
    <cellStyle name="Header2 2 8" xfId="16090" xr:uid="{00000000-0005-0000-0000-0000F13D0000}"/>
    <cellStyle name="Header2 2 9" xfId="16091" xr:uid="{00000000-0005-0000-0000-0000F23D0000}"/>
    <cellStyle name="Header2 3" xfId="16092" xr:uid="{00000000-0005-0000-0000-0000F33D0000}"/>
    <cellStyle name="Header2 3 2" xfId="16093" xr:uid="{00000000-0005-0000-0000-0000F43D0000}"/>
    <cellStyle name="Header2 3 2 2" xfId="16094" xr:uid="{00000000-0005-0000-0000-0000F53D0000}"/>
    <cellStyle name="Header2 3 2 2 2" xfId="16095" xr:uid="{00000000-0005-0000-0000-0000F63D0000}"/>
    <cellStyle name="Header2 3 2 3" xfId="16096" xr:uid="{00000000-0005-0000-0000-0000F73D0000}"/>
    <cellStyle name="Header2 3 3" xfId="16097" xr:uid="{00000000-0005-0000-0000-0000F83D0000}"/>
    <cellStyle name="Header2 3 3 2" xfId="16098" xr:uid="{00000000-0005-0000-0000-0000F93D0000}"/>
    <cellStyle name="Header2 3 4" xfId="16099" xr:uid="{00000000-0005-0000-0000-0000FA3D0000}"/>
    <cellStyle name="Header2 3 4 2" xfId="16100" xr:uid="{00000000-0005-0000-0000-0000FB3D0000}"/>
    <cellStyle name="Header2 3 5" xfId="16101" xr:uid="{00000000-0005-0000-0000-0000FC3D0000}"/>
    <cellStyle name="Header2 3 6" xfId="16102" xr:uid="{00000000-0005-0000-0000-0000FD3D0000}"/>
    <cellStyle name="Header2 3 7" xfId="16103" xr:uid="{00000000-0005-0000-0000-0000FE3D0000}"/>
    <cellStyle name="Header2 3 8" xfId="16104" xr:uid="{00000000-0005-0000-0000-0000FF3D0000}"/>
    <cellStyle name="Header2 4" xfId="16105" xr:uid="{00000000-0005-0000-0000-0000003E0000}"/>
    <cellStyle name="Header2 4 2" xfId="16106" xr:uid="{00000000-0005-0000-0000-0000013E0000}"/>
    <cellStyle name="Header2 4 2 2" xfId="16107" xr:uid="{00000000-0005-0000-0000-0000023E0000}"/>
    <cellStyle name="Header2 4 3" xfId="16108" xr:uid="{00000000-0005-0000-0000-0000033E0000}"/>
    <cellStyle name="Header2 4 3 2" xfId="16109" xr:uid="{00000000-0005-0000-0000-0000043E0000}"/>
    <cellStyle name="Header2 4 4" xfId="16110" xr:uid="{00000000-0005-0000-0000-0000053E0000}"/>
    <cellStyle name="Header2 5" xfId="16111" xr:uid="{00000000-0005-0000-0000-0000063E0000}"/>
    <cellStyle name="Header2 5 2" xfId="16112" xr:uid="{00000000-0005-0000-0000-0000073E0000}"/>
    <cellStyle name="Header2 6" xfId="16113" xr:uid="{00000000-0005-0000-0000-0000083E0000}"/>
    <cellStyle name="Header2 6 2" xfId="16114" xr:uid="{00000000-0005-0000-0000-0000093E0000}"/>
    <cellStyle name="Header2 7" xfId="16115" xr:uid="{00000000-0005-0000-0000-00000A3E0000}"/>
    <cellStyle name="Header2 8" xfId="16116" xr:uid="{00000000-0005-0000-0000-00000B3E0000}"/>
    <cellStyle name="Header2 9" xfId="16117" xr:uid="{00000000-0005-0000-0000-00000C3E0000}"/>
    <cellStyle name="Heading 1" xfId="39" builtinId="16" customBuiltin="1"/>
    <cellStyle name="Heading 1 10" xfId="16118" xr:uid="{00000000-0005-0000-0000-00000E3E0000}"/>
    <cellStyle name="Heading 1 11" xfId="16119" xr:uid="{00000000-0005-0000-0000-00000F3E0000}"/>
    <cellStyle name="Heading 1 2" xfId="236" xr:uid="{00000000-0005-0000-0000-0000103E0000}"/>
    <cellStyle name="Heading 1 2 10" xfId="16120" xr:uid="{00000000-0005-0000-0000-0000113E0000}"/>
    <cellStyle name="Heading 1 2 11" xfId="16121" xr:uid="{00000000-0005-0000-0000-0000123E0000}"/>
    <cellStyle name="Heading 1 2 2" xfId="237" xr:uid="{00000000-0005-0000-0000-0000133E0000}"/>
    <cellStyle name="Heading 1 2 2 2" xfId="16122" xr:uid="{00000000-0005-0000-0000-0000143E0000}"/>
    <cellStyle name="Heading 1 2 2 2 2" xfId="16123" xr:uid="{00000000-0005-0000-0000-0000153E0000}"/>
    <cellStyle name="Heading 1 2 2 2 3" xfId="16124" xr:uid="{00000000-0005-0000-0000-0000163E0000}"/>
    <cellStyle name="Heading 1 2 2 2 4" xfId="16125" xr:uid="{00000000-0005-0000-0000-0000173E0000}"/>
    <cellStyle name="Heading 1 2 2 3" xfId="16126" xr:uid="{00000000-0005-0000-0000-0000183E0000}"/>
    <cellStyle name="Heading 1 2 2 3 2" xfId="16127" xr:uid="{00000000-0005-0000-0000-0000193E0000}"/>
    <cellStyle name="Heading 1 2 2 4" xfId="16128" xr:uid="{00000000-0005-0000-0000-00001A3E0000}"/>
    <cellStyle name="Heading 1 2 2 5" xfId="16129" xr:uid="{00000000-0005-0000-0000-00001B3E0000}"/>
    <cellStyle name="Heading 1 2 2 6" xfId="16130" xr:uid="{00000000-0005-0000-0000-00001C3E0000}"/>
    <cellStyle name="Heading 1 2 3" xfId="16131" xr:uid="{00000000-0005-0000-0000-00001D3E0000}"/>
    <cellStyle name="Heading 1 2 3 2" xfId="16132" xr:uid="{00000000-0005-0000-0000-00001E3E0000}"/>
    <cellStyle name="Heading 1 2 3 3" xfId="16133" xr:uid="{00000000-0005-0000-0000-00001F3E0000}"/>
    <cellStyle name="Heading 1 2 3 4" xfId="16134" xr:uid="{00000000-0005-0000-0000-0000203E0000}"/>
    <cellStyle name="Heading 1 2 3 5" xfId="16135" xr:uid="{00000000-0005-0000-0000-0000213E0000}"/>
    <cellStyle name="Heading 1 2 4" xfId="16136" xr:uid="{00000000-0005-0000-0000-0000223E0000}"/>
    <cellStyle name="Heading 1 2 4 2" xfId="16137" xr:uid="{00000000-0005-0000-0000-0000233E0000}"/>
    <cellStyle name="Heading 1 2 4 3" xfId="16138" xr:uid="{00000000-0005-0000-0000-0000243E0000}"/>
    <cellStyle name="Heading 1 2 5" xfId="16139" xr:uid="{00000000-0005-0000-0000-0000253E0000}"/>
    <cellStyle name="Heading 1 2 5 2" xfId="16140" xr:uid="{00000000-0005-0000-0000-0000263E0000}"/>
    <cellStyle name="Heading 1 2 6" xfId="16141" xr:uid="{00000000-0005-0000-0000-0000273E0000}"/>
    <cellStyle name="Heading 1 2 6 2" xfId="16142" xr:uid="{00000000-0005-0000-0000-0000283E0000}"/>
    <cellStyle name="Heading 1 2 7" xfId="16143" xr:uid="{00000000-0005-0000-0000-0000293E0000}"/>
    <cellStyle name="Heading 1 2 7 2" xfId="16144" xr:uid="{00000000-0005-0000-0000-00002A3E0000}"/>
    <cellStyle name="Heading 1 2 8" xfId="16145" xr:uid="{00000000-0005-0000-0000-00002B3E0000}"/>
    <cellStyle name="Heading 1 2 9" xfId="16146" xr:uid="{00000000-0005-0000-0000-00002C3E0000}"/>
    <cellStyle name="Heading 1 2_2015 Annual Rpt" xfId="16147" xr:uid="{00000000-0005-0000-0000-00002D3E0000}"/>
    <cellStyle name="Heading 1 3" xfId="238" xr:uid="{00000000-0005-0000-0000-00002E3E0000}"/>
    <cellStyle name="Heading 1 3 2" xfId="16148" xr:uid="{00000000-0005-0000-0000-00002F3E0000}"/>
    <cellStyle name="Heading 1 3 2 2" xfId="16149" xr:uid="{00000000-0005-0000-0000-0000303E0000}"/>
    <cellStyle name="Heading 1 3 2 2 2" xfId="16150" xr:uid="{00000000-0005-0000-0000-0000313E0000}"/>
    <cellStyle name="Heading 1 3 2 3" xfId="16151" xr:uid="{00000000-0005-0000-0000-0000323E0000}"/>
    <cellStyle name="Heading 1 3 2 3 2" xfId="16152" xr:uid="{00000000-0005-0000-0000-0000333E0000}"/>
    <cellStyle name="Heading 1 3 3" xfId="16153" xr:uid="{00000000-0005-0000-0000-0000343E0000}"/>
    <cellStyle name="Heading 1 3 3 2" xfId="16154" xr:uid="{00000000-0005-0000-0000-0000353E0000}"/>
    <cellStyle name="Heading 1 3 3 3" xfId="16155" xr:uid="{00000000-0005-0000-0000-0000363E0000}"/>
    <cellStyle name="Heading 1 3 4" xfId="16156" xr:uid="{00000000-0005-0000-0000-0000373E0000}"/>
    <cellStyle name="Heading 1 3 4 2" xfId="16157" xr:uid="{00000000-0005-0000-0000-0000383E0000}"/>
    <cellStyle name="Heading 1 3 5" xfId="16158" xr:uid="{00000000-0005-0000-0000-0000393E0000}"/>
    <cellStyle name="Heading 1 3 5 2" xfId="16159" xr:uid="{00000000-0005-0000-0000-00003A3E0000}"/>
    <cellStyle name="Heading 1 3 6" xfId="16160" xr:uid="{00000000-0005-0000-0000-00003B3E0000}"/>
    <cellStyle name="Heading 1 3 7" xfId="16161" xr:uid="{00000000-0005-0000-0000-00003C3E0000}"/>
    <cellStyle name="Heading 1 4" xfId="16162" xr:uid="{00000000-0005-0000-0000-00003D3E0000}"/>
    <cellStyle name="Heading 1 4 2" xfId="16163" xr:uid="{00000000-0005-0000-0000-00003E3E0000}"/>
    <cellStyle name="Heading 1 4 2 2" xfId="16164" xr:uid="{00000000-0005-0000-0000-00003F3E0000}"/>
    <cellStyle name="Heading 1 4 2 3" xfId="16165" xr:uid="{00000000-0005-0000-0000-0000403E0000}"/>
    <cellStyle name="Heading 1 4 3" xfId="16166" xr:uid="{00000000-0005-0000-0000-0000413E0000}"/>
    <cellStyle name="Heading 1 4 3 2" xfId="16167" xr:uid="{00000000-0005-0000-0000-0000423E0000}"/>
    <cellStyle name="Heading 1 4 4" xfId="16168" xr:uid="{00000000-0005-0000-0000-0000433E0000}"/>
    <cellStyle name="Heading 1 4 5" xfId="16169" xr:uid="{00000000-0005-0000-0000-0000443E0000}"/>
    <cellStyle name="Heading 1 5" xfId="16170" xr:uid="{00000000-0005-0000-0000-0000453E0000}"/>
    <cellStyle name="Heading 1 5 2" xfId="16171" xr:uid="{00000000-0005-0000-0000-0000463E0000}"/>
    <cellStyle name="Heading 1 5 2 2" xfId="16172" xr:uid="{00000000-0005-0000-0000-0000473E0000}"/>
    <cellStyle name="Heading 1 5 3" xfId="16173" xr:uid="{00000000-0005-0000-0000-0000483E0000}"/>
    <cellStyle name="Heading 1 5 4" xfId="16174" xr:uid="{00000000-0005-0000-0000-0000493E0000}"/>
    <cellStyle name="Heading 1 6" xfId="16175" xr:uid="{00000000-0005-0000-0000-00004A3E0000}"/>
    <cellStyle name="Heading 1 6 2" xfId="16176" xr:uid="{00000000-0005-0000-0000-00004B3E0000}"/>
    <cellStyle name="Heading 1 7" xfId="16177" xr:uid="{00000000-0005-0000-0000-00004C3E0000}"/>
    <cellStyle name="Heading 1 8" xfId="16178" xr:uid="{00000000-0005-0000-0000-00004D3E0000}"/>
    <cellStyle name="Heading 1 9" xfId="16179" xr:uid="{00000000-0005-0000-0000-00004E3E0000}"/>
    <cellStyle name="Heading 2" xfId="40" builtinId="17" customBuiltin="1"/>
    <cellStyle name="Heading 2 10" xfId="16180" xr:uid="{00000000-0005-0000-0000-0000503E0000}"/>
    <cellStyle name="Heading 2 11" xfId="16181" xr:uid="{00000000-0005-0000-0000-0000513E0000}"/>
    <cellStyle name="Heading 2 2" xfId="239" xr:uid="{00000000-0005-0000-0000-0000523E0000}"/>
    <cellStyle name="Heading 2 2 10" xfId="16182" xr:uid="{00000000-0005-0000-0000-0000533E0000}"/>
    <cellStyle name="Heading 2 2 11" xfId="16183" xr:uid="{00000000-0005-0000-0000-0000543E0000}"/>
    <cellStyle name="Heading 2 2 2" xfId="240" xr:uid="{00000000-0005-0000-0000-0000553E0000}"/>
    <cellStyle name="Heading 2 2 2 2" xfId="16184" xr:uid="{00000000-0005-0000-0000-0000563E0000}"/>
    <cellStyle name="Heading 2 2 2 2 2" xfId="16185" xr:uid="{00000000-0005-0000-0000-0000573E0000}"/>
    <cellStyle name="Heading 2 2 2 2 3" xfId="16186" xr:uid="{00000000-0005-0000-0000-0000583E0000}"/>
    <cellStyle name="Heading 2 2 2 2 4" xfId="16187" xr:uid="{00000000-0005-0000-0000-0000593E0000}"/>
    <cellStyle name="Heading 2 2 2 3" xfId="16188" xr:uid="{00000000-0005-0000-0000-00005A3E0000}"/>
    <cellStyle name="Heading 2 2 2 3 2" xfId="16189" xr:uid="{00000000-0005-0000-0000-00005B3E0000}"/>
    <cellStyle name="Heading 2 2 2 4" xfId="16190" xr:uid="{00000000-0005-0000-0000-00005C3E0000}"/>
    <cellStyle name="Heading 2 2 2 5" xfId="16191" xr:uid="{00000000-0005-0000-0000-00005D3E0000}"/>
    <cellStyle name="Heading 2 2 2 6" xfId="16192" xr:uid="{00000000-0005-0000-0000-00005E3E0000}"/>
    <cellStyle name="Heading 2 2 3" xfId="16193" xr:uid="{00000000-0005-0000-0000-00005F3E0000}"/>
    <cellStyle name="Heading 2 2 3 2" xfId="16194" xr:uid="{00000000-0005-0000-0000-0000603E0000}"/>
    <cellStyle name="Heading 2 2 3 3" xfId="16195" xr:uid="{00000000-0005-0000-0000-0000613E0000}"/>
    <cellStyle name="Heading 2 2 3 4" xfId="16196" xr:uid="{00000000-0005-0000-0000-0000623E0000}"/>
    <cellStyle name="Heading 2 2 3 5" xfId="16197" xr:uid="{00000000-0005-0000-0000-0000633E0000}"/>
    <cellStyle name="Heading 2 2 4" xfId="16198" xr:uid="{00000000-0005-0000-0000-0000643E0000}"/>
    <cellStyle name="Heading 2 2 4 2" xfId="16199" xr:uid="{00000000-0005-0000-0000-0000653E0000}"/>
    <cellStyle name="Heading 2 2 4 3" xfId="16200" xr:uid="{00000000-0005-0000-0000-0000663E0000}"/>
    <cellStyle name="Heading 2 2 5" xfId="16201" xr:uid="{00000000-0005-0000-0000-0000673E0000}"/>
    <cellStyle name="Heading 2 2 5 2" xfId="16202" xr:uid="{00000000-0005-0000-0000-0000683E0000}"/>
    <cellStyle name="Heading 2 2 6" xfId="16203" xr:uid="{00000000-0005-0000-0000-0000693E0000}"/>
    <cellStyle name="Heading 2 2 6 2" xfId="16204" xr:uid="{00000000-0005-0000-0000-00006A3E0000}"/>
    <cellStyle name="Heading 2 2 7" xfId="16205" xr:uid="{00000000-0005-0000-0000-00006B3E0000}"/>
    <cellStyle name="Heading 2 2 7 2" xfId="16206" xr:uid="{00000000-0005-0000-0000-00006C3E0000}"/>
    <cellStyle name="Heading 2 2 8" xfId="16207" xr:uid="{00000000-0005-0000-0000-00006D3E0000}"/>
    <cellStyle name="Heading 2 2 9" xfId="16208" xr:uid="{00000000-0005-0000-0000-00006E3E0000}"/>
    <cellStyle name="Heading 2 2_2015 Annual Rpt" xfId="16209" xr:uid="{00000000-0005-0000-0000-00006F3E0000}"/>
    <cellStyle name="Heading 2 3" xfId="241" xr:uid="{00000000-0005-0000-0000-0000703E0000}"/>
    <cellStyle name="Heading 2 3 2" xfId="16210" xr:uid="{00000000-0005-0000-0000-0000713E0000}"/>
    <cellStyle name="Heading 2 3 2 2" xfId="16211" xr:uid="{00000000-0005-0000-0000-0000723E0000}"/>
    <cellStyle name="Heading 2 3 2 2 2" xfId="16212" xr:uid="{00000000-0005-0000-0000-0000733E0000}"/>
    <cellStyle name="Heading 2 3 2 3" xfId="16213" xr:uid="{00000000-0005-0000-0000-0000743E0000}"/>
    <cellStyle name="Heading 2 3 2 3 2" xfId="16214" xr:uid="{00000000-0005-0000-0000-0000753E0000}"/>
    <cellStyle name="Heading 2 3 2 4" xfId="16215" xr:uid="{00000000-0005-0000-0000-0000763E0000}"/>
    <cellStyle name="Heading 2 3 2 5" xfId="16216" xr:uid="{00000000-0005-0000-0000-0000773E0000}"/>
    <cellStyle name="Heading 2 3 3" xfId="16217" xr:uid="{00000000-0005-0000-0000-0000783E0000}"/>
    <cellStyle name="Heading 2 3 3 2" xfId="16218" xr:uid="{00000000-0005-0000-0000-0000793E0000}"/>
    <cellStyle name="Heading 2 3 3 3" xfId="16219" xr:uid="{00000000-0005-0000-0000-00007A3E0000}"/>
    <cellStyle name="Heading 2 3 4" xfId="16220" xr:uid="{00000000-0005-0000-0000-00007B3E0000}"/>
    <cellStyle name="Heading 2 3 4 2" xfId="16221" xr:uid="{00000000-0005-0000-0000-00007C3E0000}"/>
    <cellStyle name="Heading 2 3 5" xfId="16222" xr:uid="{00000000-0005-0000-0000-00007D3E0000}"/>
    <cellStyle name="Heading 2 3 5 2" xfId="16223" xr:uid="{00000000-0005-0000-0000-00007E3E0000}"/>
    <cellStyle name="Heading 2 3 6" xfId="16224" xr:uid="{00000000-0005-0000-0000-00007F3E0000}"/>
    <cellStyle name="Heading 2 3 7" xfId="16225" xr:uid="{00000000-0005-0000-0000-0000803E0000}"/>
    <cellStyle name="Heading 2 4" xfId="16226" xr:uid="{00000000-0005-0000-0000-0000813E0000}"/>
    <cellStyle name="Heading 2 4 2" xfId="16227" xr:uid="{00000000-0005-0000-0000-0000823E0000}"/>
    <cellStyle name="Heading 2 4 2 2" xfId="16228" xr:uid="{00000000-0005-0000-0000-0000833E0000}"/>
    <cellStyle name="Heading 2 4 2 3" xfId="16229" xr:uid="{00000000-0005-0000-0000-0000843E0000}"/>
    <cellStyle name="Heading 2 4 3" xfId="16230" xr:uid="{00000000-0005-0000-0000-0000853E0000}"/>
    <cellStyle name="Heading 2 4 3 2" xfId="16231" xr:uid="{00000000-0005-0000-0000-0000863E0000}"/>
    <cellStyle name="Heading 2 4 4" xfId="16232" xr:uid="{00000000-0005-0000-0000-0000873E0000}"/>
    <cellStyle name="Heading 2 4 5" xfId="16233" xr:uid="{00000000-0005-0000-0000-0000883E0000}"/>
    <cellStyle name="Heading 2 5" xfId="16234" xr:uid="{00000000-0005-0000-0000-0000893E0000}"/>
    <cellStyle name="Heading 2 5 2" xfId="16235" xr:uid="{00000000-0005-0000-0000-00008A3E0000}"/>
    <cellStyle name="Heading 2 5 2 2" xfId="16236" xr:uid="{00000000-0005-0000-0000-00008B3E0000}"/>
    <cellStyle name="Heading 2 5 3" xfId="16237" xr:uid="{00000000-0005-0000-0000-00008C3E0000}"/>
    <cellStyle name="Heading 2 5 4" xfId="16238" xr:uid="{00000000-0005-0000-0000-00008D3E0000}"/>
    <cellStyle name="Heading 2 6" xfId="16239" xr:uid="{00000000-0005-0000-0000-00008E3E0000}"/>
    <cellStyle name="Heading 2 6 2" xfId="16240" xr:uid="{00000000-0005-0000-0000-00008F3E0000}"/>
    <cellStyle name="Heading 2 6 3" xfId="16241" xr:uid="{00000000-0005-0000-0000-0000903E0000}"/>
    <cellStyle name="Heading 2 7" xfId="16242" xr:uid="{00000000-0005-0000-0000-0000913E0000}"/>
    <cellStyle name="Heading 2 7 2" xfId="16243" xr:uid="{00000000-0005-0000-0000-0000923E0000}"/>
    <cellStyle name="Heading 2 8" xfId="16244" xr:uid="{00000000-0005-0000-0000-0000933E0000}"/>
    <cellStyle name="Heading 2 9" xfId="16245" xr:uid="{00000000-0005-0000-0000-0000943E0000}"/>
    <cellStyle name="Heading 3 10" xfId="16246" xr:uid="{00000000-0005-0000-0000-0000953E0000}"/>
    <cellStyle name="Heading 3 11" xfId="16247" xr:uid="{00000000-0005-0000-0000-0000963E0000}"/>
    <cellStyle name="Heading 3 2" xfId="16248" xr:uid="{00000000-0005-0000-0000-0000973E0000}"/>
    <cellStyle name="Heading 3 2 10" xfId="16249" xr:uid="{00000000-0005-0000-0000-0000983E0000}"/>
    <cellStyle name="Heading 3 2 11" xfId="16250" xr:uid="{00000000-0005-0000-0000-0000993E0000}"/>
    <cellStyle name="Heading 3 2 2" xfId="16251" xr:uid="{00000000-0005-0000-0000-00009A3E0000}"/>
    <cellStyle name="Heading 3 2 2 2" xfId="16252" xr:uid="{00000000-0005-0000-0000-00009B3E0000}"/>
    <cellStyle name="Heading 3 2 2 2 2" xfId="16253" xr:uid="{00000000-0005-0000-0000-00009C3E0000}"/>
    <cellStyle name="Heading 3 2 2 2 3" xfId="16254" xr:uid="{00000000-0005-0000-0000-00009D3E0000}"/>
    <cellStyle name="Heading 3 2 2 2 4" xfId="16255" xr:uid="{00000000-0005-0000-0000-00009E3E0000}"/>
    <cellStyle name="Heading 3 2 2 3" xfId="16256" xr:uid="{00000000-0005-0000-0000-00009F3E0000}"/>
    <cellStyle name="Heading 3 2 2 4" xfId="16257" xr:uid="{00000000-0005-0000-0000-0000A03E0000}"/>
    <cellStyle name="Heading 3 2 2 5" xfId="16258" xr:uid="{00000000-0005-0000-0000-0000A13E0000}"/>
    <cellStyle name="Heading 3 2 2 6" xfId="16259" xr:uid="{00000000-0005-0000-0000-0000A23E0000}"/>
    <cellStyle name="Heading 3 2 3" xfId="16260" xr:uid="{00000000-0005-0000-0000-0000A33E0000}"/>
    <cellStyle name="Heading 3 2 3 2" xfId="16261" xr:uid="{00000000-0005-0000-0000-0000A43E0000}"/>
    <cellStyle name="Heading 3 2 3 3" xfId="16262" xr:uid="{00000000-0005-0000-0000-0000A53E0000}"/>
    <cellStyle name="Heading 3 2 3 4" xfId="16263" xr:uid="{00000000-0005-0000-0000-0000A63E0000}"/>
    <cellStyle name="Heading 3 2 3 5" xfId="16264" xr:uid="{00000000-0005-0000-0000-0000A73E0000}"/>
    <cellStyle name="Heading 3 2 4" xfId="16265" xr:uid="{00000000-0005-0000-0000-0000A83E0000}"/>
    <cellStyle name="Heading 3 2 4 2" xfId="16266" xr:uid="{00000000-0005-0000-0000-0000A93E0000}"/>
    <cellStyle name="Heading 3 2 4 3" xfId="16267" xr:uid="{00000000-0005-0000-0000-0000AA3E0000}"/>
    <cellStyle name="Heading 3 2 5" xfId="16268" xr:uid="{00000000-0005-0000-0000-0000AB3E0000}"/>
    <cellStyle name="Heading 3 2 5 2" xfId="16269" xr:uid="{00000000-0005-0000-0000-0000AC3E0000}"/>
    <cellStyle name="Heading 3 2 6" xfId="16270" xr:uid="{00000000-0005-0000-0000-0000AD3E0000}"/>
    <cellStyle name="Heading 3 2 6 2" xfId="16271" xr:uid="{00000000-0005-0000-0000-0000AE3E0000}"/>
    <cellStyle name="Heading 3 2 7" xfId="16272" xr:uid="{00000000-0005-0000-0000-0000AF3E0000}"/>
    <cellStyle name="Heading 3 2 7 2" xfId="16273" xr:uid="{00000000-0005-0000-0000-0000B03E0000}"/>
    <cellStyle name="Heading 3 2 8" xfId="16274" xr:uid="{00000000-0005-0000-0000-0000B13E0000}"/>
    <cellStyle name="Heading 3 2 9" xfId="16275" xr:uid="{00000000-0005-0000-0000-0000B23E0000}"/>
    <cellStyle name="Heading 3 3" xfId="16276" xr:uid="{00000000-0005-0000-0000-0000B33E0000}"/>
    <cellStyle name="Heading 3 3 2" xfId="16277" xr:uid="{00000000-0005-0000-0000-0000B43E0000}"/>
    <cellStyle name="Heading 3 3 2 2" xfId="16278" xr:uid="{00000000-0005-0000-0000-0000B53E0000}"/>
    <cellStyle name="Heading 3 3 2 2 2" xfId="16279" xr:uid="{00000000-0005-0000-0000-0000B63E0000}"/>
    <cellStyle name="Heading 3 3 2 3" xfId="16280" xr:uid="{00000000-0005-0000-0000-0000B73E0000}"/>
    <cellStyle name="Heading 3 3 2 3 2" xfId="16281" xr:uid="{00000000-0005-0000-0000-0000B83E0000}"/>
    <cellStyle name="Heading 3 3 2 4" xfId="16282" xr:uid="{00000000-0005-0000-0000-0000B93E0000}"/>
    <cellStyle name="Heading 3 3 2 5" xfId="16283" xr:uid="{00000000-0005-0000-0000-0000BA3E0000}"/>
    <cellStyle name="Heading 3 3 3" xfId="16284" xr:uid="{00000000-0005-0000-0000-0000BB3E0000}"/>
    <cellStyle name="Heading 3 3 3 2" xfId="16285" xr:uid="{00000000-0005-0000-0000-0000BC3E0000}"/>
    <cellStyle name="Heading 3 3 3 3" xfId="16286" xr:uid="{00000000-0005-0000-0000-0000BD3E0000}"/>
    <cellStyle name="Heading 3 3 4" xfId="16287" xr:uid="{00000000-0005-0000-0000-0000BE3E0000}"/>
    <cellStyle name="Heading 3 3 4 2" xfId="16288" xr:uid="{00000000-0005-0000-0000-0000BF3E0000}"/>
    <cellStyle name="Heading 3 3 5" xfId="16289" xr:uid="{00000000-0005-0000-0000-0000C03E0000}"/>
    <cellStyle name="Heading 3 3 5 2" xfId="16290" xr:uid="{00000000-0005-0000-0000-0000C13E0000}"/>
    <cellStyle name="Heading 3 3 6" xfId="16291" xr:uid="{00000000-0005-0000-0000-0000C23E0000}"/>
    <cellStyle name="Heading 3 3 7" xfId="16292" xr:uid="{00000000-0005-0000-0000-0000C33E0000}"/>
    <cellStyle name="Heading 3 4" xfId="16293" xr:uid="{00000000-0005-0000-0000-0000C43E0000}"/>
    <cellStyle name="Heading 3 4 2" xfId="16294" xr:uid="{00000000-0005-0000-0000-0000C53E0000}"/>
    <cellStyle name="Heading 3 4 3" xfId="16295" xr:uid="{00000000-0005-0000-0000-0000C63E0000}"/>
    <cellStyle name="Heading 3 4 4" xfId="16296" xr:uid="{00000000-0005-0000-0000-0000C73E0000}"/>
    <cellStyle name="Heading 3 4 5" xfId="16297" xr:uid="{00000000-0005-0000-0000-0000C83E0000}"/>
    <cellStyle name="Heading 3 5" xfId="16298" xr:uid="{00000000-0005-0000-0000-0000C93E0000}"/>
    <cellStyle name="Heading 3 5 2" xfId="16299" xr:uid="{00000000-0005-0000-0000-0000CA3E0000}"/>
    <cellStyle name="Heading 3 5 3" xfId="16300" xr:uid="{00000000-0005-0000-0000-0000CB3E0000}"/>
    <cellStyle name="Heading 3 5 4" xfId="16301" xr:uid="{00000000-0005-0000-0000-0000CC3E0000}"/>
    <cellStyle name="Heading 3 6" xfId="16302" xr:uid="{00000000-0005-0000-0000-0000CD3E0000}"/>
    <cellStyle name="Heading 3 6 2" xfId="16303" xr:uid="{00000000-0005-0000-0000-0000CE3E0000}"/>
    <cellStyle name="Heading 3 6 3" xfId="16304" xr:uid="{00000000-0005-0000-0000-0000CF3E0000}"/>
    <cellStyle name="Heading 3 7" xfId="16305" xr:uid="{00000000-0005-0000-0000-0000D03E0000}"/>
    <cellStyle name="Heading 3 7 2" xfId="16306" xr:uid="{00000000-0005-0000-0000-0000D13E0000}"/>
    <cellStyle name="Heading 3 8" xfId="16307" xr:uid="{00000000-0005-0000-0000-0000D23E0000}"/>
    <cellStyle name="Heading 3 9" xfId="16308" xr:uid="{00000000-0005-0000-0000-0000D33E0000}"/>
    <cellStyle name="Heading 4 10" xfId="16309" xr:uid="{00000000-0005-0000-0000-0000D43E0000}"/>
    <cellStyle name="Heading 4 2" xfId="16310" xr:uid="{00000000-0005-0000-0000-0000D53E0000}"/>
    <cellStyle name="Heading 4 2 10" xfId="16311" xr:uid="{00000000-0005-0000-0000-0000D63E0000}"/>
    <cellStyle name="Heading 4 2 11" xfId="16312" xr:uid="{00000000-0005-0000-0000-0000D73E0000}"/>
    <cellStyle name="Heading 4 2 2" xfId="16313" xr:uid="{00000000-0005-0000-0000-0000D83E0000}"/>
    <cellStyle name="Heading 4 2 2 2" xfId="16314" xr:uid="{00000000-0005-0000-0000-0000D93E0000}"/>
    <cellStyle name="Heading 4 2 2 2 2" xfId="16315" xr:uid="{00000000-0005-0000-0000-0000DA3E0000}"/>
    <cellStyle name="Heading 4 2 2 2 3" xfId="16316" xr:uid="{00000000-0005-0000-0000-0000DB3E0000}"/>
    <cellStyle name="Heading 4 2 2 2 4" xfId="16317" xr:uid="{00000000-0005-0000-0000-0000DC3E0000}"/>
    <cellStyle name="Heading 4 2 2 3" xfId="16318" xr:uid="{00000000-0005-0000-0000-0000DD3E0000}"/>
    <cellStyle name="Heading 4 2 2 4" xfId="16319" xr:uid="{00000000-0005-0000-0000-0000DE3E0000}"/>
    <cellStyle name="Heading 4 2 2 5" xfId="16320" xr:uid="{00000000-0005-0000-0000-0000DF3E0000}"/>
    <cellStyle name="Heading 4 2 2 6" xfId="16321" xr:uid="{00000000-0005-0000-0000-0000E03E0000}"/>
    <cellStyle name="Heading 4 2 3" xfId="16322" xr:uid="{00000000-0005-0000-0000-0000E13E0000}"/>
    <cellStyle name="Heading 4 2 3 2" xfId="16323" xr:uid="{00000000-0005-0000-0000-0000E23E0000}"/>
    <cellStyle name="Heading 4 2 3 3" xfId="16324" xr:uid="{00000000-0005-0000-0000-0000E33E0000}"/>
    <cellStyle name="Heading 4 2 3 4" xfId="16325" xr:uid="{00000000-0005-0000-0000-0000E43E0000}"/>
    <cellStyle name="Heading 4 2 3 5" xfId="16326" xr:uid="{00000000-0005-0000-0000-0000E53E0000}"/>
    <cellStyle name="Heading 4 2 4" xfId="16327" xr:uid="{00000000-0005-0000-0000-0000E63E0000}"/>
    <cellStyle name="Heading 4 2 4 2" xfId="16328" xr:uid="{00000000-0005-0000-0000-0000E73E0000}"/>
    <cellStyle name="Heading 4 2 4 3" xfId="16329" xr:uid="{00000000-0005-0000-0000-0000E83E0000}"/>
    <cellStyle name="Heading 4 2 5" xfId="16330" xr:uid="{00000000-0005-0000-0000-0000E93E0000}"/>
    <cellStyle name="Heading 4 2 5 2" xfId="16331" xr:uid="{00000000-0005-0000-0000-0000EA3E0000}"/>
    <cellStyle name="Heading 4 2 6" xfId="16332" xr:uid="{00000000-0005-0000-0000-0000EB3E0000}"/>
    <cellStyle name="Heading 4 2 6 2" xfId="16333" xr:uid="{00000000-0005-0000-0000-0000EC3E0000}"/>
    <cellStyle name="Heading 4 2 7" xfId="16334" xr:uid="{00000000-0005-0000-0000-0000ED3E0000}"/>
    <cellStyle name="Heading 4 2 7 2" xfId="16335" xr:uid="{00000000-0005-0000-0000-0000EE3E0000}"/>
    <cellStyle name="Heading 4 2 8" xfId="16336" xr:uid="{00000000-0005-0000-0000-0000EF3E0000}"/>
    <cellStyle name="Heading 4 2 9" xfId="16337" xr:uid="{00000000-0005-0000-0000-0000F03E0000}"/>
    <cellStyle name="Heading 4 3" xfId="16338" xr:uid="{00000000-0005-0000-0000-0000F13E0000}"/>
    <cellStyle name="Heading 4 3 2" xfId="16339" xr:uid="{00000000-0005-0000-0000-0000F23E0000}"/>
    <cellStyle name="Heading 4 3 2 2" xfId="16340" xr:uid="{00000000-0005-0000-0000-0000F33E0000}"/>
    <cellStyle name="Heading 4 3 2 2 2" xfId="16341" xr:uid="{00000000-0005-0000-0000-0000F43E0000}"/>
    <cellStyle name="Heading 4 3 2 3" xfId="16342" xr:uid="{00000000-0005-0000-0000-0000F53E0000}"/>
    <cellStyle name="Heading 4 3 2 4" xfId="16343" xr:uid="{00000000-0005-0000-0000-0000F63E0000}"/>
    <cellStyle name="Heading 4 3 3" xfId="16344" xr:uid="{00000000-0005-0000-0000-0000F73E0000}"/>
    <cellStyle name="Heading 4 3 3 2" xfId="16345" xr:uid="{00000000-0005-0000-0000-0000F83E0000}"/>
    <cellStyle name="Heading 4 3 3 3" xfId="16346" xr:uid="{00000000-0005-0000-0000-0000F93E0000}"/>
    <cellStyle name="Heading 4 3 4" xfId="16347" xr:uid="{00000000-0005-0000-0000-0000FA3E0000}"/>
    <cellStyle name="Heading 4 3 4 2" xfId="16348" xr:uid="{00000000-0005-0000-0000-0000FB3E0000}"/>
    <cellStyle name="Heading 4 3 5" xfId="16349" xr:uid="{00000000-0005-0000-0000-0000FC3E0000}"/>
    <cellStyle name="Heading 4 3 5 2" xfId="16350" xr:uid="{00000000-0005-0000-0000-0000FD3E0000}"/>
    <cellStyle name="Heading 4 3 6" xfId="16351" xr:uid="{00000000-0005-0000-0000-0000FE3E0000}"/>
    <cellStyle name="Heading 4 3 7" xfId="16352" xr:uid="{00000000-0005-0000-0000-0000FF3E0000}"/>
    <cellStyle name="Heading 4 4" xfId="16353" xr:uid="{00000000-0005-0000-0000-0000003F0000}"/>
    <cellStyle name="Heading 4 4 2" xfId="16354" xr:uid="{00000000-0005-0000-0000-0000013F0000}"/>
    <cellStyle name="Heading 4 4 3" xfId="16355" xr:uid="{00000000-0005-0000-0000-0000023F0000}"/>
    <cellStyle name="Heading 4 4 4" xfId="16356" xr:uid="{00000000-0005-0000-0000-0000033F0000}"/>
    <cellStyle name="Heading 4 4 5" xfId="16357" xr:uid="{00000000-0005-0000-0000-0000043F0000}"/>
    <cellStyle name="Heading 4 5" xfId="16358" xr:uid="{00000000-0005-0000-0000-0000053F0000}"/>
    <cellStyle name="Heading 4 5 2" xfId="16359" xr:uid="{00000000-0005-0000-0000-0000063F0000}"/>
    <cellStyle name="Heading 4 5 3" xfId="16360" xr:uid="{00000000-0005-0000-0000-0000073F0000}"/>
    <cellStyle name="Heading 4 5 4" xfId="16361" xr:uid="{00000000-0005-0000-0000-0000083F0000}"/>
    <cellStyle name="Heading 4 6" xfId="16362" xr:uid="{00000000-0005-0000-0000-0000093F0000}"/>
    <cellStyle name="Heading 4 6 2" xfId="16363" xr:uid="{00000000-0005-0000-0000-00000A3F0000}"/>
    <cellStyle name="Heading 4 7" xfId="16364" xr:uid="{00000000-0005-0000-0000-00000B3F0000}"/>
    <cellStyle name="Heading 4 8" xfId="16365" xr:uid="{00000000-0005-0000-0000-00000C3F0000}"/>
    <cellStyle name="Heading 4 9" xfId="16366" xr:uid="{00000000-0005-0000-0000-00000D3F0000}"/>
    <cellStyle name="Heading1" xfId="41" xr:uid="{00000000-0005-0000-0000-00000E3F0000}"/>
    <cellStyle name="Heading1 2" xfId="242" xr:uid="{00000000-0005-0000-0000-00000F3F0000}"/>
    <cellStyle name="Heading1 2 2" xfId="16367" xr:uid="{00000000-0005-0000-0000-0000103F0000}"/>
    <cellStyle name="Heading1 3" xfId="16368" xr:uid="{00000000-0005-0000-0000-0000113F0000}"/>
    <cellStyle name="Heading1 4" xfId="16369" xr:uid="{00000000-0005-0000-0000-0000123F0000}"/>
    <cellStyle name="Heading1 5" xfId="16370" xr:uid="{00000000-0005-0000-0000-0000133F0000}"/>
    <cellStyle name="Heading1_2010-2012 Program Workbook_Incent_FS" xfId="16371" xr:uid="{00000000-0005-0000-0000-0000143F0000}"/>
    <cellStyle name="Heading2" xfId="42" xr:uid="{00000000-0005-0000-0000-0000153F0000}"/>
    <cellStyle name="Heading2 2" xfId="243" xr:uid="{00000000-0005-0000-0000-0000163F0000}"/>
    <cellStyle name="Heading2 2 2" xfId="16372" xr:uid="{00000000-0005-0000-0000-0000173F0000}"/>
    <cellStyle name="Heading2 3" xfId="16373" xr:uid="{00000000-0005-0000-0000-0000183F0000}"/>
    <cellStyle name="Heading2 4" xfId="16374" xr:uid="{00000000-0005-0000-0000-0000193F0000}"/>
    <cellStyle name="Heading2 5" xfId="16375" xr:uid="{00000000-0005-0000-0000-00001A3F0000}"/>
    <cellStyle name="Heading2_2010-2012 Program Workbook_Incent_FS" xfId="16376" xr:uid="{00000000-0005-0000-0000-00001B3F0000}"/>
    <cellStyle name="Hidden" xfId="43" xr:uid="{00000000-0005-0000-0000-00001C3F0000}"/>
    <cellStyle name="Hidden 2" xfId="244" xr:uid="{00000000-0005-0000-0000-00001D3F0000}"/>
    <cellStyle name="Hidden 2 2" xfId="16377" xr:uid="{00000000-0005-0000-0000-00001E3F0000}"/>
    <cellStyle name="Hidden 3" xfId="16378" xr:uid="{00000000-0005-0000-0000-00001F3F0000}"/>
    <cellStyle name="HIGHLIGHT" xfId="44" xr:uid="{00000000-0005-0000-0000-0000203F0000}"/>
    <cellStyle name="HIGHLIGHT 2" xfId="16379" xr:uid="{00000000-0005-0000-0000-0000213F0000}"/>
    <cellStyle name="HIGHLIGHT 2 2" xfId="16380" xr:uid="{00000000-0005-0000-0000-0000223F0000}"/>
    <cellStyle name="HIGHLIGHT 2 2 2" xfId="16381" xr:uid="{00000000-0005-0000-0000-0000233F0000}"/>
    <cellStyle name="HIGHLIGHT 2 3" xfId="16382" xr:uid="{00000000-0005-0000-0000-0000243F0000}"/>
    <cellStyle name="HIGHLIGHT 2 4" xfId="16383" xr:uid="{00000000-0005-0000-0000-0000253F0000}"/>
    <cellStyle name="HIGHLIGHT 2 5" xfId="16384" xr:uid="{00000000-0005-0000-0000-0000263F0000}"/>
    <cellStyle name="HIGHLIGHT 3" xfId="16385" xr:uid="{00000000-0005-0000-0000-0000273F0000}"/>
    <cellStyle name="HIGHLIGHT 3 2" xfId="16386" xr:uid="{00000000-0005-0000-0000-0000283F0000}"/>
    <cellStyle name="HIGHLIGHT 3 3" xfId="16387" xr:uid="{00000000-0005-0000-0000-0000293F0000}"/>
    <cellStyle name="HIGHLIGHT 4" xfId="16388" xr:uid="{00000000-0005-0000-0000-00002A3F0000}"/>
    <cellStyle name="HIGHLIGHT 5" xfId="16389" xr:uid="{00000000-0005-0000-0000-00002B3F0000}"/>
    <cellStyle name="HIGHLIGHT 6" xfId="16390" xr:uid="{00000000-0005-0000-0000-00002C3F0000}"/>
    <cellStyle name="highlite" xfId="16391" xr:uid="{00000000-0005-0000-0000-00002D3F0000}"/>
    <cellStyle name="hilite" xfId="16392" xr:uid="{00000000-0005-0000-0000-00002E3F0000}"/>
    <cellStyle name="Hyperlink" xfId="61207" builtinId="8"/>
    <cellStyle name="Hyperlink 2" xfId="16393" xr:uid="{00000000-0005-0000-0000-00002F3F0000}"/>
    <cellStyle name="Hyperlink 2 2" xfId="16394" xr:uid="{00000000-0005-0000-0000-0000303F0000}"/>
    <cellStyle name="Hyperlink 2 2 2" xfId="16395" xr:uid="{00000000-0005-0000-0000-0000313F0000}"/>
    <cellStyle name="Hyperlink 2 2 2 2" xfId="16396" xr:uid="{00000000-0005-0000-0000-0000323F0000}"/>
    <cellStyle name="Hyperlink 2 2 3" xfId="16397" xr:uid="{00000000-0005-0000-0000-0000333F0000}"/>
    <cellStyle name="Hyperlink 2 2 4" xfId="16398" xr:uid="{00000000-0005-0000-0000-0000343F0000}"/>
    <cellStyle name="Hyperlink 2 3" xfId="16399" xr:uid="{00000000-0005-0000-0000-0000353F0000}"/>
    <cellStyle name="Hyperlink 2 3 2" xfId="16400" xr:uid="{00000000-0005-0000-0000-0000363F0000}"/>
    <cellStyle name="Hyperlink 2 3 3" xfId="16401" xr:uid="{00000000-0005-0000-0000-0000373F0000}"/>
    <cellStyle name="Hyperlink 2 4" xfId="16402" xr:uid="{00000000-0005-0000-0000-0000383F0000}"/>
    <cellStyle name="Hyperlink 2 5" xfId="16403" xr:uid="{00000000-0005-0000-0000-0000393F0000}"/>
    <cellStyle name="Hyperlink 3" xfId="16404" xr:uid="{00000000-0005-0000-0000-00003A3F0000}"/>
    <cellStyle name="Hyperlink 3 2" xfId="16405" xr:uid="{00000000-0005-0000-0000-00003B3F0000}"/>
    <cellStyle name="Hyperlink 3 2 2" xfId="16406" xr:uid="{00000000-0005-0000-0000-00003C3F0000}"/>
    <cellStyle name="Hyperlink 3 2 2 2" xfId="16407" xr:uid="{00000000-0005-0000-0000-00003D3F0000}"/>
    <cellStyle name="Hyperlink 3 2 3" xfId="16408" xr:uid="{00000000-0005-0000-0000-00003E3F0000}"/>
    <cellStyle name="Hyperlink 3 3" xfId="16409" xr:uid="{00000000-0005-0000-0000-00003F3F0000}"/>
    <cellStyle name="Hyperlink 3 3 2" xfId="16410" xr:uid="{00000000-0005-0000-0000-0000403F0000}"/>
    <cellStyle name="Hyperlink 3 4" xfId="16411" xr:uid="{00000000-0005-0000-0000-0000413F0000}"/>
    <cellStyle name="Hyperlink 3 5" xfId="16412" xr:uid="{00000000-0005-0000-0000-0000423F0000}"/>
    <cellStyle name="Hyperlink 4" xfId="16413" xr:uid="{00000000-0005-0000-0000-0000433F0000}"/>
    <cellStyle name="Hyperlink 4 2" xfId="16414" xr:uid="{00000000-0005-0000-0000-0000443F0000}"/>
    <cellStyle name="Hyperlink 4 2 2" xfId="16415" xr:uid="{00000000-0005-0000-0000-0000453F0000}"/>
    <cellStyle name="Hyperlink 4 2 2 2" xfId="16416" xr:uid="{00000000-0005-0000-0000-0000463F0000}"/>
    <cellStyle name="Hyperlink 4 2 3" xfId="16417" xr:uid="{00000000-0005-0000-0000-0000473F0000}"/>
    <cellStyle name="Hyperlink 4 3" xfId="16418" xr:uid="{00000000-0005-0000-0000-0000483F0000}"/>
    <cellStyle name="Hyperlink 4 3 2" xfId="16419" xr:uid="{00000000-0005-0000-0000-0000493F0000}"/>
    <cellStyle name="Hyperlink 4 3 2 2" xfId="16420" xr:uid="{00000000-0005-0000-0000-00004A3F0000}"/>
    <cellStyle name="Hyperlink 4 3 3" xfId="16421" xr:uid="{00000000-0005-0000-0000-00004B3F0000}"/>
    <cellStyle name="Hyperlink 4 4" xfId="16422" xr:uid="{00000000-0005-0000-0000-00004C3F0000}"/>
    <cellStyle name="Hyperlink 4 4 2" xfId="16423" xr:uid="{00000000-0005-0000-0000-00004D3F0000}"/>
    <cellStyle name="Hyperlink 4 5" xfId="16424" xr:uid="{00000000-0005-0000-0000-00004E3F0000}"/>
    <cellStyle name="Hyperlink 5" xfId="16425" xr:uid="{00000000-0005-0000-0000-00004F3F0000}"/>
    <cellStyle name="Hyperlink 5 2" xfId="16426" xr:uid="{00000000-0005-0000-0000-0000503F0000}"/>
    <cellStyle name="Hyperlink 5 2 2" xfId="16427" xr:uid="{00000000-0005-0000-0000-0000513F0000}"/>
    <cellStyle name="Hyperlink 5 2 2 2" xfId="16428" xr:uid="{00000000-0005-0000-0000-0000523F0000}"/>
    <cellStyle name="Hyperlink 5 2 3" xfId="16429" xr:uid="{00000000-0005-0000-0000-0000533F0000}"/>
    <cellStyle name="Hyperlink 5 3" xfId="16430" xr:uid="{00000000-0005-0000-0000-0000543F0000}"/>
    <cellStyle name="Hyperlink 5 3 2" xfId="16431" xr:uid="{00000000-0005-0000-0000-0000553F0000}"/>
    <cellStyle name="Hyperlink 5 4" xfId="16432" xr:uid="{00000000-0005-0000-0000-0000563F0000}"/>
    <cellStyle name="Hyperlink 6" xfId="61196" xr:uid="{8515AB9D-2376-42D5-AA6B-14B44A30322E}"/>
    <cellStyle name="Input [yellow]" xfId="45" xr:uid="{00000000-0005-0000-0000-0000573F0000}"/>
    <cellStyle name="Input [yellow] 2" xfId="16433" xr:uid="{00000000-0005-0000-0000-0000583F0000}"/>
    <cellStyle name="Input [yellow] 2 2" xfId="16434" xr:uid="{00000000-0005-0000-0000-0000593F0000}"/>
    <cellStyle name="Input [yellow] 2 2 2" xfId="16435" xr:uid="{00000000-0005-0000-0000-00005A3F0000}"/>
    <cellStyle name="Input [yellow] 2 2 2 2" xfId="16436" xr:uid="{00000000-0005-0000-0000-00005B3F0000}"/>
    <cellStyle name="Input [yellow] 2 2 2 3" xfId="16437" xr:uid="{00000000-0005-0000-0000-00005C3F0000}"/>
    <cellStyle name="Input [yellow] 2 2 3" xfId="16438" xr:uid="{00000000-0005-0000-0000-00005D3F0000}"/>
    <cellStyle name="Input [yellow] 2 3" xfId="16439" xr:uid="{00000000-0005-0000-0000-00005E3F0000}"/>
    <cellStyle name="Input [yellow] 2 3 2" xfId="16440" xr:uid="{00000000-0005-0000-0000-00005F3F0000}"/>
    <cellStyle name="Input [yellow] 2 3 3" xfId="16441" xr:uid="{00000000-0005-0000-0000-0000603F0000}"/>
    <cellStyle name="Input [yellow] 2 4" xfId="16442" xr:uid="{00000000-0005-0000-0000-0000613F0000}"/>
    <cellStyle name="Input [yellow] 2 5" xfId="16443" xr:uid="{00000000-0005-0000-0000-0000623F0000}"/>
    <cellStyle name="Input [yellow] 3" xfId="16444" xr:uid="{00000000-0005-0000-0000-0000633F0000}"/>
    <cellStyle name="Input [yellow] 3 2" xfId="16445" xr:uid="{00000000-0005-0000-0000-0000643F0000}"/>
    <cellStyle name="Input [yellow] 3 2 2" xfId="16446" xr:uid="{00000000-0005-0000-0000-0000653F0000}"/>
    <cellStyle name="Input [yellow] 3 2 3" xfId="16447" xr:uid="{00000000-0005-0000-0000-0000663F0000}"/>
    <cellStyle name="Input [yellow] 3 3" xfId="16448" xr:uid="{00000000-0005-0000-0000-0000673F0000}"/>
    <cellStyle name="Input [yellow] 4" xfId="16449" xr:uid="{00000000-0005-0000-0000-0000683F0000}"/>
    <cellStyle name="Input [yellow] 4 2" xfId="16450" xr:uid="{00000000-0005-0000-0000-0000693F0000}"/>
    <cellStyle name="Input [yellow] 4 3" xfId="16451" xr:uid="{00000000-0005-0000-0000-00006A3F0000}"/>
    <cellStyle name="Input [yellow] 5" xfId="16452" xr:uid="{00000000-0005-0000-0000-00006B3F0000}"/>
    <cellStyle name="Input [yellow] 6" xfId="16453" xr:uid="{00000000-0005-0000-0000-00006C3F0000}"/>
    <cellStyle name="Input [yellow]_2010-2012 Program Workbook Completed_Incent_V2" xfId="16454" xr:uid="{00000000-0005-0000-0000-00006D3F0000}"/>
    <cellStyle name="Input 10" xfId="16455" xr:uid="{00000000-0005-0000-0000-00006E3F0000}"/>
    <cellStyle name="Input 10 2" xfId="16456" xr:uid="{00000000-0005-0000-0000-00006F3F0000}"/>
    <cellStyle name="Input 10 2 2" xfId="16457" xr:uid="{00000000-0005-0000-0000-0000703F0000}"/>
    <cellStyle name="Input 10 2 2 2" xfId="16458" xr:uid="{00000000-0005-0000-0000-0000713F0000}"/>
    <cellStyle name="Input 10 2 2 3" xfId="16459" xr:uid="{00000000-0005-0000-0000-0000723F0000}"/>
    <cellStyle name="Input 10 2 2 4" xfId="16460" xr:uid="{00000000-0005-0000-0000-0000733F0000}"/>
    <cellStyle name="Input 10 2 3" xfId="16461" xr:uid="{00000000-0005-0000-0000-0000743F0000}"/>
    <cellStyle name="Input 10 2 3 2" xfId="16462" xr:uid="{00000000-0005-0000-0000-0000753F0000}"/>
    <cellStyle name="Input 10 2 4" xfId="16463" xr:uid="{00000000-0005-0000-0000-0000763F0000}"/>
    <cellStyle name="Input 10 2 4 2" xfId="16464" xr:uid="{00000000-0005-0000-0000-0000773F0000}"/>
    <cellStyle name="Input 10 2 5" xfId="16465" xr:uid="{00000000-0005-0000-0000-0000783F0000}"/>
    <cellStyle name="Input 10 2 6" xfId="16466" xr:uid="{00000000-0005-0000-0000-0000793F0000}"/>
    <cellStyle name="Input 10 2 7" xfId="16467" xr:uid="{00000000-0005-0000-0000-00007A3F0000}"/>
    <cellStyle name="Input 10 3" xfId="16468" xr:uid="{00000000-0005-0000-0000-00007B3F0000}"/>
    <cellStyle name="Input 10 3 2" xfId="16469" xr:uid="{00000000-0005-0000-0000-00007C3F0000}"/>
    <cellStyle name="Input 10 3 3" xfId="16470" xr:uid="{00000000-0005-0000-0000-00007D3F0000}"/>
    <cellStyle name="Input 10 3 4" xfId="16471" xr:uid="{00000000-0005-0000-0000-00007E3F0000}"/>
    <cellStyle name="Input 10 4" xfId="16472" xr:uid="{00000000-0005-0000-0000-00007F3F0000}"/>
    <cellStyle name="Input 10 4 2" xfId="16473" xr:uid="{00000000-0005-0000-0000-0000803F0000}"/>
    <cellStyle name="Input 10 5" xfId="16474" xr:uid="{00000000-0005-0000-0000-0000813F0000}"/>
    <cellStyle name="Input 10 5 2" xfId="16475" xr:uid="{00000000-0005-0000-0000-0000823F0000}"/>
    <cellStyle name="Input 10 5 3" xfId="16476" xr:uid="{00000000-0005-0000-0000-0000833F0000}"/>
    <cellStyle name="Input 10 6" xfId="16477" xr:uid="{00000000-0005-0000-0000-0000843F0000}"/>
    <cellStyle name="Input 10 6 2" xfId="16478" xr:uid="{00000000-0005-0000-0000-0000853F0000}"/>
    <cellStyle name="Input 10 7" xfId="16479" xr:uid="{00000000-0005-0000-0000-0000863F0000}"/>
    <cellStyle name="Input 10 8" xfId="16480" xr:uid="{00000000-0005-0000-0000-0000873F0000}"/>
    <cellStyle name="Input 10 9" xfId="16481" xr:uid="{00000000-0005-0000-0000-0000883F0000}"/>
    <cellStyle name="Input 100" xfId="16482" xr:uid="{00000000-0005-0000-0000-0000893F0000}"/>
    <cellStyle name="Input 100 2" xfId="16483" xr:uid="{00000000-0005-0000-0000-00008A3F0000}"/>
    <cellStyle name="Input 100 3" xfId="16484" xr:uid="{00000000-0005-0000-0000-00008B3F0000}"/>
    <cellStyle name="Input 101" xfId="16485" xr:uid="{00000000-0005-0000-0000-00008C3F0000}"/>
    <cellStyle name="Input 101 2" xfId="16486" xr:uid="{00000000-0005-0000-0000-00008D3F0000}"/>
    <cellStyle name="Input 101 3" xfId="16487" xr:uid="{00000000-0005-0000-0000-00008E3F0000}"/>
    <cellStyle name="Input 102" xfId="16488" xr:uid="{00000000-0005-0000-0000-00008F3F0000}"/>
    <cellStyle name="Input 102 2" xfId="16489" xr:uid="{00000000-0005-0000-0000-0000903F0000}"/>
    <cellStyle name="Input 102 3" xfId="16490" xr:uid="{00000000-0005-0000-0000-0000913F0000}"/>
    <cellStyle name="Input 103" xfId="16491" xr:uid="{00000000-0005-0000-0000-0000923F0000}"/>
    <cellStyle name="Input 103 2" xfId="16492" xr:uid="{00000000-0005-0000-0000-0000933F0000}"/>
    <cellStyle name="Input 104" xfId="16493" xr:uid="{00000000-0005-0000-0000-0000943F0000}"/>
    <cellStyle name="Input 104 2" xfId="16494" xr:uid="{00000000-0005-0000-0000-0000953F0000}"/>
    <cellStyle name="Input 105" xfId="16495" xr:uid="{00000000-0005-0000-0000-0000963F0000}"/>
    <cellStyle name="Input 105 2" xfId="16496" xr:uid="{00000000-0005-0000-0000-0000973F0000}"/>
    <cellStyle name="Input 106" xfId="16497" xr:uid="{00000000-0005-0000-0000-0000983F0000}"/>
    <cellStyle name="Input 106 2" xfId="16498" xr:uid="{00000000-0005-0000-0000-0000993F0000}"/>
    <cellStyle name="Input 107" xfId="16499" xr:uid="{00000000-0005-0000-0000-00009A3F0000}"/>
    <cellStyle name="Input 107 2" xfId="16500" xr:uid="{00000000-0005-0000-0000-00009B3F0000}"/>
    <cellStyle name="Input 108" xfId="16501" xr:uid="{00000000-0005-0000-0000-00009C3F0000}"/>
    <cellStyle name="Input 108 2" xfId="16502" xr:uid="{00000000-0005-0000-0000-00009D3F0000}"/>
    <cellStyle name="Input 109" xfId="16503" xr:uid="{00000000-0005-0000-0000-00009E3F0000}"/>
    <cellStyle name="Input 109 2" xfId="16504" xr:uid="{00000000-0005-0000-0000-00009F3F0000}"/>
    <cellStyle name="Input 11" xfId="16505" xr:uid="{00000000-0005-0000-0000-0000A03F0000}"/>
    <cellStyle name="Input 11 2" xfId="16506" xr:uid="{00000000-0005-0000-0000-0000A13F0000}"/>
    <cellStyle name="Input 11 2 2" xfId="16507" xr:uid="{00000000-0005-0000-0000-0000A23F0000}"/>
    <cellStyle name="Input 11 2 2 2" xfId="16508" xr:uid="{00000000-0005-0000-0000-0000A33F0000}"/>
    <cellStyle name="Input 11 2 2 3" xfId="16509" xr:uid="{00000000-0005-0000-0000-0000A43F0000}"/>
    <cellStyle name="Input 11 2 2 4" xfId="16510" xr:uid="{00000000-0005-0000-0000-0000A53F0000}"/>
    <cellStyle name="Input 11 2 3" xfId="16511" xr:uid="{00000000-0005-0000-0000-0000A63F0000}"/>
    <cellStyle name="Input 11 2 3 2" xfId="16512" xr:uid="{00000000-0005-0000-0000-0000A73F0000}"/>
    <cellStyle name="Input 11 2 4" xfId="16513" xr:uid="{00000000-0005-0000-0000-0000A83F0000}"/>
    <cellStyle name="Input 11 2 4 2" xfId="16514" xr:uid="{00000000-0005-0000-0000-0000A93F0000}"/>
    <cellStyle name="Input 11 2 5" xfId="16515" xr:uid="{00000000-0005-0000-0000-0000AA3F0000}"/>
    <cellStyle name="Input 11 2 6" xfId="16516" xr:uid="{00000000-0005-0000-0000-0000AB3F0000}"/>
    <cellStyle name="Input 11 2 7" xfId="16517" xr:uid="{00000000-0005-0000-0000-0000AC3F0000}"/>
    <cellStyle name="Input 11 3" xfId="16518" xr:uid="{00000000-0005-0000-0000-0000AD3F0000}"/>
    <cellStyle name="Input 11 3 2" xfId="16519" xr:uid="{00000000-0005-0000-0000-0000AE3F0000}"/>
    <cellStyle name="Input 11 3 3" xfId="16520" xr:uid="{00000000-0005-0000-0000-0000AF3F0000}"/>
    <cellStyle name="Input 11 3 4" xfId="16521" xr:uid="{00000000-0005-0000-0000-0000B03F0000}"/>
    <cellStyle name="Input 11 4" xfId="16522" xr:uid="{00000000-0005-0000-0000-0000B13F0000}"/>
    <cellStyle name="Input 11 4 2" xfId="16523" xr:uid="{00000000-0005-0000-0000-0000B23F0000}"/>
    <cellStyle name="Input 11 5" xfId="16524" xr:uid="{00000000-0005-0000-0000-0000B33F0000}"/>
    <cellStyle name="Input 11 5 2" xfId="16525" xr:uid="{00000000-0005-0000-0000-0000B43F0000}"/>
    <cellStyle name="Input 11 5 3" xfId="16526" xr:uid="{00000000-0005-0000-0000-0000B53F0000}"/>
    <cellStyle name="Input 11 6" xfId="16527" xr:uid="{00000000-0005-0000-0000-0000B63F0000}"/>
    <cellStyle name="Input 11 7" xfId="16528" xr:uid="{00000000-0005-0000-0000-0000B73F0000}"/>
    <cellStyle name="Input 11 8" xfId="16529" xr:uid="{00000000-0005-0000-0000-0000B83F0000}"/>
    <cellStyle name="Input 110" xfId="16530" xr:uid="{00000000-0005-0000-0000-0000B93F0000}"/>
    <cellStyle name="Input 110 2" xfId="16531" xr:uid="{00000000-0005-0000-0000-0000BA3F0000}"/>
    <cellStyle name="Input 111" xfId="16532" xr:uid="{00000000-0005-0000-0000-0000BB3F0000}"/>
    <cellStyle name="Input 112" xfId="16533" xr:uid="{00000000-0005-0000-0000-0000BC3F0000}"/>
    <cellStyle name="Input 113" xfId="16534" xr:uid="{00000000-0005-0000-0000-0000BD3F0000}"/>
    <cellStyle name="Input 114" xfId="16535" xr:uid="{00000000-0005-0000-0000-0000BE3F0000}"/>
    <cellStyle name="Input 115" xfId="16536" xr:uid="{00000000-0005-0000-0000-0000BF3F0000}"/>
    <cellStyle name="Input 116" xfId="16537" xr:uid="{00000000-0005-0000-0000-0000C03F0000}"/>
    <cellStyle name="Input 117" xfId="16538" xr:uid="{00000000-0005-0000-0000-0000C13F0000}"/>
    <cellStyle name="Input 118" xfId="16539" xr:uid="{00000000-0005-0000-0000-0000C23F0000}"/>
    <cellStyle name="Input 119" xfId="16540" xr:uid="{00000000-0005-0000-0000-0000C33F0000}"/>
    <cellStyle name="Input 12" xfId="16541" xr:uid="{00000000-0005-0000-0000-0000C43F0000}"/>
    <cellStyle name="Input 12 2" xfId="16542" xr:uid="{00000000-0005-0000-0000-0000C53F0000}"/>
    <cellStyle name="Input 12 2 2" xfId="16543" xr:uid="{00000000-0005-0000-0000-0000C63F0000}"/>
    <cellStyle name="Input 12 2 2 2" xfId="16544" xr:uid="{00000000-0005-0000-0000-0000C73F0000}"/>
    <cellStyle name="Input 12 2 2 3" xfId="16545" xr:uid="{00000000-0005-0000-0000-0000C83F0000}"/>
    <cellStyle name="Input 12 2 2 4" xfId="16546" xr:uid="{00000000-0005-0000-0000-0000C93F0000}"/>
    <cellStyle name="Input 12 2 3" xfId="16547" xr:uid="{00000000-0005-0000-0000-0000CA3F0000}"/>
    <cellStyle name="Input 12 2 3 2" xfId="16548" xr:uid="{00000000-0005-0000-0000-0000CB3F0000}"/>
    <cellStyle name="Input 12 2 4" xfId="16549" xr:uid="{00000000-0005-0000-0000-0000CC3F0000}"/>
    <cellStyle name="Input 12 2 4 2" xfId="16550" xr:uid="{00000000-0005-0000-0000-0000CD3F0000}"/>
    <cellStyle name="Input 12 2 5" xfId="16551" xr:uid="{00000000-0005-0000-0000-0000CE3F0000}"/>
    <cellStyle name="Input 12 2 6" xfId="16552" xr:uid="{00000000-0005-0000-0000-0000CF3F0000}"/>
    <cellStyle name="Input 12 2 7" xfId="16553" xr:uid="{00000000-0005-0000-0000-0000D03F0000}"/>
    <cellStyle name="Input 12 3" xfId="16554" xr:uid="{00000000-0005-0000-0000-0000D13F0000}"/>
    <cellStyle name="Input 12 3 2" xfId="16555" xr:uid="{00000000-0005-0000-0000-0000D23F0000}"/>
    <cellStyle name="Input 12 3 3" xfId="16556" xr:uid="{00000000-0005-0000-0000-0000D33F0000}"/>
    <cellStyle name="Input 12 3 4" xfId="16557" xr:uid="{00000000-0005-0000-0000-0000D43F0000}"/>
    <cellStyle name="Input 12 4" xfId="16558" xr:uid="{00000000-0005-0000-0000-0000D53F0000}"/>
    <cellStyle name="Input 12 4 2" xfId="16559" xr:uid="{00000000-0005-0000-0000-0000D63F0000}"/>
    <cellStyle name="Input 12 5" xfId="16560" xr:uid="{00000000-0005-0000-0000-0000D73F0000}"/>
    <cellStyle name="Input 12 5 2" xfId="16561" xr:uid="{00000000-0005-0000-0000-0000D83F0000}"/>
    <cellStyle name="Input 12 5 3" xfId="16562" xr:uid="{00000000-0005-0000-0000-0000D93F0000}"/>
    <cellStyle name="Input 12 6" xfId="16563" xr:uid="{00000000-0005-0000-0000-0000DA3F0000}"/>
    <cellStyle name="Input 12 7" xfId="16564" xr:uid="{00000000-0005-0000-0000-0000DB3F0000}"/>
    <cellStyle name="Input 12 8" xfId="16565" xr:uid="{00000000-0005-0000-0000-0000DC3F0000}"/>
    <cellStyle name="Input 120" xfId="16566" xr:uid="{00000000-0005-0000-0000-0000DD3F0000}"/>
    <cellStyle name="Input 121" xfId="16567" xr:uid="{00000000-0005-0000-0000-0000DE3F0000}"/>
    <cellStyle name="Input 122" xfId="16568" xr:uid="{00000000-0005-0000-0000-0000DF3F0000}"/>
    <cellStyle name="Input 123" xfId="16569" xr:uid="{00000000-0005-0000-0000-0000E03F0000}"/>
    <cellStyle name="Input 124" xfId="16570" xr:uid="{00000000-0005-0000-0000-0000E13F0000}"/>
    <cellStyle name="Input 125" xfId="16571" xr:uid="{00000000-0005-0000-0000-0000E23F0000}"/>
    <cellStyle name="Input 126" xfId="16572" xr:uid="{00000000-0005-0000-0000-0000E33F0000}"/>
    <cellStyle name="Input 127" xfId="16573" xr:uid="{00000000-0005-0000-0000-0000E43F0000}"/>
    <cellStyle name="Input 128" xfId="16574" xr:uid="{00000000-0005-0000-0000-0000E53F0000}"/>
    <cellStyle name="Input 129" xfId="16575" xr:uid="{00000000-0005-0000-0000-0000E63F0000}"/>
    <cellStyle name="Input 13" xfId="16576" xr:uid="{00000000-0005-0000-0000-0000E73F0000}"/>
    <cellStyle name="Input 13 2" xfId="16577" xr:uid="{00000000-0005-0000-0000-0000E83F0000}"/>
    <cellStyle name="Input 13 2 2" xfId="16578" xr:uid="{00000000-0005-0000-0000-0000E93F0000}"/>
    <cellStyle name="Input 13 2 2 2" xfId="16579" xr:uid="{00000000-0005-0000-0000-0000EA3F0000}"/>
    <cellStyle name="Input 13 2 2 3" xfId="16580" xr:uid="{00000000-0005-0000-0000-0000EB3F0000}"/>
    <cellStyle name="Input 13 2 2 4" xfId="16581" xr:uid="{00000000-0005-0000-0000-0000EC3F0000}"/>
    <cellStyle name="Input 13 2 3" xfId="16582" xr:uid="{00000000-0005-0000-0000-0000ED3F0000}"/>
    <cellStyle name="Input 13 2 3 2" xfId="16583" xr:uid="{00000000-0005-0000-0000-0000EE3F0000}"/>
    <cellStyle name="Input 13 2 4" xfId="16584" xr:uid="{00000000-0005-0000-0000-0000EF3F0000}"/>
    <cellStyle name="Input 13 2 4 2" xfId="16585" xr:uid="{00000000-0005-0000-0000-0000F03F0000}"/>
    <cellStyle name="Input 13 2 5" xfId="16586" xr:uid="{00000000-0005-0000-0000-0000F13F0000}"/>
    <cellStyle name="Input 13 2 6" xfId="16587" xr:uid="{00000000-0005-0000-0000-0000F23F0000}"/>
    <cellStyle name="Input 13 2 7" xfId="16588" xr:uid="{00000000-0005-0000-0000-0000F33F0000}"/>
    <cellStyle name="Input 13 3" xfId="16589" xr:uid="{00000000-0005-0000-0000-0000F43F0000}"/>
    <cellStyle name="Input 13 3 2" xfId="16590" xr:uid="{00000000-0005-0000-0000-0000F53F0000}"/>
    <cellStyle name="Input 13 3 3" xfId="16591" xr:uid="{00000000-0005-0000-0000-0000F63F0000}"/>
    <cellStyle name="Input 13 3 4" xfId="16592" xr:uid="{00000000-0005-0000-0000-0000F73F0000}"/>
    <cellStyle name="Input 13 4" xfId="16593" xr:uid="{00000000-0005-0000-0000-0000F83F0000}"/>
    <cellStyle name="Input 13 4 2" xfId="16594" xr:uid="{00000000-0005-0000-0000-0000F93F0000}"/>
    <cellStyle name="Input 13 5" xfId="16595" xr:uid="{00000000-0005-0000-0000-0000FA3F0000}"/>
    <cellStyle name="Input 13 5 2" xfId="16596" xr:uid="{00000000-0005-0000-0000-0000FB3F0000}"/>
    <cellStyle name="Input 13 5 3" xfId="16597" xr:uid="{00000000-0005-0000-0000-0000FC3F0000}"/>
    <cellStyle name="Input 13 6" xfId="16598" xr:uid="{00000000-0005-0000-0000-0000FD3F0000}"/>
    <cellStyle name="Input 13 7" xfId="16599" xr:uid="{00000000-0005-0000-0000-0000FE3F0000}"/>
    <cellStyle name="Input 13 8" xfId="16600" xr:uid="{00000000-0005-0000-0000-0000FF3F0000}"/>
    <cellStyle name="Input 130" xfId="16601" xr:uid="{00000000-0005-0000-0000-000000400000}"/>
    <cellStyle name="Input 130 2" xfId="16602" xr:uid="{00000000-0005-0000-0000-000001400000}"/>
    <cellStyle name="Input 130 2 2" xfId="16603" xr:uid="{00000000-0005-0000-0000-000002400000}"/>
    <cellStyle name="Input 130 3" xfId="16604" xr:uid="{00000000-0005-0000-0000-000003400000}"/>
    <cellStyle name="Input 130 3 2" xfId="16605" xr:uid="{00000000-0005-0000-0000-000004400000}"/>
    <cellStyle name="Input 130 4" xfId="16606" xr:uid="{00000000-0005-0000-0000-000005400000}"/>
    <cellStyle name="Input 131" xfId="16607" xr:uid="{00000000-0005-0000-0000-000006400000}"/>
    <cellStyle name="Input 131 2" xfId="16608" xr:uid="{00000000-0005-0000-0000-000007400000}"/>
    <cellStyle name="Input 131 2 2" xfId="16609" xr:uid="{00000000-0005-0000-0000-000008400000}"/>
    <cellStyle name="Input 131 3" xfId="16610" xr:uid="{00000000-0005-0000-0000-000009400000}"/>
    <cellStyle name="Input 131 3 2" xfId="16611" xr:uid="{00000000-0005-0000-0000-00000A400000}"/>
    <cellStyle name="Input 131 4" xfId="16612" xr:uid="{00000000-0005-0000-0000-00000B400000}"/>
    <cellStyle name="Input 132" xfId="16613" xr:uid="{00000000-0005-0000-0000-00000C400000}"/>
    <cellStyle name="Input 132 2" xfId="16614" xr:uid="{00000000-0005-0000-0000-00000D400000}"/>
    <cellStyle name="Input 132 2 2" xfId="16615" xr:uid="{00000000-0005-0000-0000-00000E400000}"/>
    <cellStyle name="Input 132 3" xfId="16616" xr:uid="{00000000-0005-0000-0000-00000F400000}"/>
    <cellStyle name="Input 132 3 2" xfId="16617" xr:uid="{00000000-0005-0000-0000-000010400000}"/>
    <cellStyle name="Input 132 4" xfId="16618" xr:uid="{00000000-0005-0000-0000-000011400000}"/>
    <cellStyle name="Input 133" xfId="16619" xr:uid="{00000000-0005-0000-0000-000012400000}"/>
    <cellStyle name="Input 133 2" xfId="16620" xr:uid="{00000000-0005-0000-0000-000013400000}"/>
    <cellStyle name="Input 133 2 2" xfId="16621" xr:uid="{00000000-0005-0000-0000-000014400000}"/>
    <cellStyle name="Input 133 3" xfId="16622" xr:uid="{00000000-0005-0000-0000-000015400000}"/>
    <cellStyle name="Input 133 3 2" xfId="16623" xr:uid="{00000000-0005-0000-0000-000016400000}"/>
    <cellStyle name="Input 133 4" xfId="16624" xr:uid="{00000000-0005-0000-0000-000017400000}"/>
    <cellStyle name="Input 134" xfId="16625" xr:uid="{00000000-0005-0000-0000-000018400000}"/>
    <cellStyle name="Input 134 2" xfId="16626" xr:uid="{00000000-0005-0000-0000-000019400000}"/>
    <cellStyle name="Input 134 2 2" xfId="16627" xr:uid="{00000000-0005-0000-0000-00001A400000}"/>
    <cellStyle name="Input 134 3" xfId="16628" xr:uid="{00000000-0005-0000-0000-00001B400000}"/>
    <cellStyle name="Input 134 3 2" xfId="16629" xr:uid="{00000000-0005-0000-0000-00001C400000}"/>
    <cellStyle name="Input 134 4" xfId="16630" xr:uid="{00000000-0005-0000-0000-00001D400000}"/>
    <cellStyle name="Input 135" xfId="16631" xr:uid="{00000000-0005-0000-0000-00001E400000}"/>
    <cellStyle name="Input 135 2" xfId="16632" xr:uid="{00000000-0005-0000-0000-00001F400000}"/>
    <cellStyle name="Input 135 2 2" xfId="16633" xr:uid="{00000000-0005-0000-0000-000020400000}"/>
    <cellStyle name="Input 135 3" xfId="16634" xr:uid="{00000000-0005-0000-0000-000021400000}"/>
    <cellStyle name="Input 135 3 2" xfId="16635" xr:uid="{00000000-0005-0000-0000-000022400000}"/>
    <cellStyle name="Input 135 4" xfId="16636" xr:uid="{00000000-0005-0000-0000-000023400000}"/>
    <cellStyle name="Input 136" xfId="16637" xr:uid="{00000000-0005-0000-0000-000024400000}"/>
    <cellStyle name="Input 136 2" xfId="16638" xr:uid="{00000000-0005-0000-0000-000025400000}"/>
    <cellStyle name="Input 136 2 2" xfId="16639" xr:uid="{00000000-0005-0000-0000-000026400000}"/>
    <cellStyle name="Input 136 3" xfId="16640" xr:uid="{00000000-0005-0000-0000-000027400000}"/>
    <cellStyle name="Input 136 3 2" xfId="16641" xr:uid="{00000000-0005-0000-0000-000028400000}"/>
    <cellStyle name="Input 136 4" xfId="16642" xr:uid="{00000000-0005-0000-0000-000029400000}"/>
    <cellStyle name="Input 137" xfId="16643" xr:uid="{00000000-0005-0000-0000-00002A400000}"/>
    <cellStyle name="Input 137 2" xfId="16644" xr:uid="{00000000-0005-0000-0000-00002B400000}"/>
    <cellStyle name="Input 137 2 2" xfId="16645" xr:uid="{00000000-0005-0000-0000-00002C400000}"/>
    <cellStyle name="Input 137 3" xfId="16646" xr:uid="{00000000-0005-0000-0000-00002D400000}"/>
    <cellStyle name="Input 137 3 2" xfId="16647" xr:uid="{00000000-0005-0000-0000-00002E400000}"/>
    <cellStyle name="Input 137 4" xfId="16648" xr:uid="{00000000-0005-0000-0000-00002F400000}"/>
    <cellStyle name="Input 138" xfId="16649" xr:uid="{00000000-0005-0000-0000-000030400000}"/>
    <cellStyle name="Input 138 2" xfId="16650" xr:uid="{00000000-0005-0000-0000-000031400000}"/>
    <cellStyle name="Input 138 2 2" xfId="16651" xr:uid="{00000000-0005-0000-0000-000032400000}"/>
    <cellStyle name="Input 138 3" xfId="16652" xr:uid="{00000000-0005-0000-0000-000033400000}"/>
    <cellStyle name="Input 138 3 2" xfId="16653" xr:uid="{00000000-0005-0000-0000-000034400000}"/>
    <cellStyle name="Input 138 4" xfId="16654" xr:uid="{00000000-0005-0000-0000-000035400000}"/>
    <cellStyle name="Input 139" xfId="16655" xr:uid="{00000000-0005-0000-0000-000036400000}"/>
    <cellStyle name="Input 139 2" xfId="16656" xr:uid="{00000000-0005-0000-0000-000037400000}"/>
    <cellStyle name="Input 139 2 2" xfId="16657" xr:uid="{00000000-0005-0000-0000-000038400000}"/>
    <cellStyle name="Input 139 3" xfId="16658" xr:uid="{00000000-0005-0000-0000-000039400000}"/>
    <cellStyle name="Input 139 3 2" xfId="16659" xr:uid="{00000000-0005-0000-0000-00003A400000}"/>
    <cellStyle name="Input 139 4" xfId="16660" xr:uid="{00000000-0005-0000-0000-00003B400000}"/>
    <cellStyle name="Input 14" xfId="16661" xr:uid="{00000000-0005-0000-0000-00003C400000}"/>
    <cellStyle name="Input 14 2" xfId="16662" xr:uid="{00000000-0005-0000-0000-00003D400000}"/>
    <cellStyle name="Input 14 2 2" xfId="16663" xr:uid="{00000000-0005-0000-0000-00003E400000}"/>
    <cellStyle name="Input 14 2 2 2" xfId="16664" xr:uid="{00000000-0005-0000-0000-00003F400000}"/>
    <cellStyle name="Input 14 2 2 3" xfId="16665" xr:uid="{00000000-0005-0000-0000-000040400000}"/>
    <cellStyle name="Input 14 2 2 4" xfId="16666" xr:uid="{00000000-0005-0000-0000-000041400000}"/>
    <cellStyle name="Input 14 2 3" xfId="16667" xr:uid="{00000000-0005-0000-0000-000042400000}"/>
    <cellStyle name="Input 14 2 3 2" xfId="16668" xr:uid="{00000000-0005-0000-0000-000043400000}"/>
    <cellStyle name="Input 14 2 4" xfId="16669" xr:uid="{00000000-0005-0000-0000-000044400000}"/>
    <cellStyle name="Input 14 2 4 2" xfId="16670" xr:uid="{00000000-0005-0000-0000-000045400000}"/>
    <cellStyle name="Input 14 2 5" xfId="16671" xr:uid="{00000000-0005-0000-0000-000046400000}"/>
    <cellStyle name="Input 14 2 6" xfId="16672" xr:uid="{00000000-0005-0000-0000-000047400000}"/>
    <cellStyle name="Input 14 2 7" xfId="16673" xr:uid="{00000000-0005-0000-0000-000048400000}"/>
    <cellStyle name="Input 14 3" xfId="16674" xr:uid="{00000000-0005-0000-0000-000049400000}"/>
    <cellStyle name="Input 14 3 2" xfId="16675" xr:uid="{00000000-0005-0000-0000-00004A400000}"/>
    <cellStyle name="Input 14 3 3" xfId="16676" xr:uid="{00000000-0005-0000-0000-00004B400000}"/>
    <cellStyle name="Input 14 3 4" xfId="16677" xr:uid="{00000000-0005-0000-0000-00004C400000}"/>
    <cellStyle name="Input 14 4" xfId="16678" xr:uid="{00000000-0005-0000-0000-00004D400000}"/>
    <cellStyle name="Input 14 4 2" xfId="16679" xr:uid="{00000000-0005-0000-0000-00004E400000}"/>
    <cellStyle name="Input 14 5" xfId="16680" xr:uid="{00000000-0005-0000-0000-00004F400000}"/>
    <cellStyle name="Input 14 5 2" xfId="16681" xr:uid="{00000000-0005-0000-0000-000050400000}"/>
    <cellStyle name="Input 14 5 3" xfId="16682" xr:uid="{00000000-0005-0000-0000-000051400000}"/>
    <cellStyle name="Input 14 6" xfId="16683" xr:uid="{00000000-0005-0000-0000-000052400000}"/>
    <cellStyle name="Input 14 7" xfId="16684" xr:uid="{00000000-0005-0000-0000-000053400000}"/>
    <cellStyle name="Input 140" xfId="16685" xr:uid="{00000000-0005-0000-0000-000054400000}"/>
    <cellStyle name="Input 140 2" xfId="16686" xr:uid="{00000000-0005-0000-0000-000055400000}"/>
    <cellStyle name="Input 140 2 2" xfId="16687" xr:uid="{00000000-0005-0000-0000-000056400000}"/>
    <cellStyle name="Input 140 3" xfId="16688" xr:uid="{00000000-0005-0000-0000-000057400000}"/>
    <cellStyle name="Input 140 3 2" xfId="16689" xr:uid="{00000000-0005-0000-0000-000058400000}"/>
    <cellStyle name="Input 140 4" xfId="16690" xr:uid="{00000000-0005-0000-0000-000059400000}"/>
    <cellStyle name="Input 141" xfId="16691" xr:uid="{00000000-0005-0000-0000-00005A400000}"/>
    <cellStyle name="Input 141 2" xfId="16692" xr:uid="{00000000-0005-0000-0000-00005B400000}"/>
    <cellStyle name="Input 141 2 2" xfId="16693" xr:uid="{00000000-0005-0000-0000-00005C400000}"/>
    <cellStyle name="Input 141 3" xfId="16694" xr:uid="{00000000-0005-0000-0000-00005D400000}"/>
    <cellStyle name="Input 141 3 2" xfId="16695" xr:uid="{00000000-0005-0000-0000-00005E400000}"/>
    <cellStyle name="Input 141 4" xfId="16696" xr:uid="{00000000-0005-0000-0000-00005F400000}"/>
    <cellStyle name="Input 142" xfId="16697" xr:uid="{00000000-0005-0000-0000-000060400000}"/>
    <cellStyle name="Input 142 2" xfId="16698" xr:uid="{00000000-0005-0000-0000-000061400000}"/>
    <cellStyle name="Input 142 2 2" xfId="16699" xr:uid="{00000000-0005-0000-0000-000062400000}"/>
    <cellStyle name="Input 142 3" xfId="16700" xr:uid="{00000000-0005-0000-0000-000063400000}"/>
    <cellStyle name="Input 142 3 2" xfId="16701" xr:uid="{00000000-0005-0000-0000-000064400000}"/>
    <cellStyle name="Input 142 4" xfId="16702" xr:uid="{00000000-0005-0000-0000-000065400000}"/>
    <cellStyle name="Input 143" xfId="16703" xr:uid="{00000000-0005-0000-0000-000066400000}"/>
    <cellStyle name="Input 143 2" xfId="16704" xr:uid="{00000000-0005-0000-0000-000067400000}"/>
    <cellStyle name="Input 143 2 2" xfId="16705" xr:uid="{00000000-0005-0000-0000-000068400000}"/>
    <cellStyle name="Input 143 3" xfId="16706" xr:uid="{00000000-0005-0000-0000-000069400000}"/>
    <cellStyle name="Input 143 3 2" xfId="16707" xr:uid="{00000000-0005-0000-0000-00006A400000}"/>
    <cellStyle name="Input 143 4" xfId="16708" xr:uid="{00000000-0005-0000-0000-00006B400000}"/>
    <cellStyle name="Input 144" xfId="16709" xr:uid="{00000000-0005-0000-0000-00006C400000}"/>
    <cellStyle name="Input 144 2" xfId="16710" xr:uid="{00000000-0005-0000-0000-00006D400000}"/>
    <cellStyle name="Input 144 2 2" xfId="16711" xr:uid="{00000000-0005-0000-0000-00006E400000}"/>
    <cellStyle name="Input 144 3" xfId="16712" xr:uid="{00000000-0005-0000-0000-00006F400000}"/>
    <cellStyle name="Input 144 3 2" xfId="16713" xr:uid="{00000000-0005-0000-0000-000070400000}"/>
    <cellStyle name="Input 144 4" xfId="16714" xr:uid="{00000000-0005-0000-0000-000071400000}"/>
    <cellStyle name="Input 145" xfId="16715" xr:uid="{00000000-0005-0000-0000-000072400000}"/>
    <cellStyle name="Input 145 2" xfId="16716" xr:uid="{00000000-0005-0000-0000-000073400000}"/>
    <cellStyle name="Input 145 2 2" xfId="16717" xr:uid="{00000000-0005-0000-0000-000074400000}"/>
    <cellStyle name="Input 145 3" xfId="16718" xr:uid="{00000000-0005-0000-0000-000075400000}"/>
    <cellStyle name="Input 145 3 2" xfId="16719" xr:uid="{00000000-0005-0000-0000-000076400000}"/>
    <cellStyle name="Input 145 4" xfId="16720" xr:uid="{00000000-0005-0000-0000-000077400000}"/>
    <cellStyle name="Input 146" xfId="16721" xr:uid="{00000000-0005-0000-0000-000078400000}"/>
    <cellStyle name="Input 146 2" xfId="16722" xr:uid="{00000000-0005-0000-0000-000079400000}"/>
    <cellStyle name="Input 146 2 2" xfId="16723" xr:uid="{00000000-0005-0000-0000-00007A400000}"/>
    <cellStyle name="Input 146 3" xfId="16724" xr:uid="{00000000-0005-0000-0000-00007B400000}"/>
    <cellStyle name="Input 146 3 2" xfId="16725" xr:uid="{00000000-0005-0000-0000-00007C400000}"/>
    <cellStyle name="Input 146 4" xfId="16726" xr:uid="{00000000-0005-0000-0000-00007D400000}"/>
    <cellStyle name="Input 147" xfId="16727" xr:uid="{00000000-0005-0000-0000-00007E400000}"/>
    <cellStyle name="Input 147 2" xfId="16728" xr:uid="{00000000-0005-0000-0000-00007F400000}"/>
    <cellStyle name="Input 147 2 2" xfId="16729" xr:uid="{00000000-0005-0000-0000-000080400000}"/>
    <cellStyle name="Input 147 3" xfId="16730" xr:uid="{00000000-0005-0000-0000-000081400000}"/>
    <cellStyle name="Input 147 3 2" xfId="16731" xr:uid="{00000000-0005-0000-0000-000082400000}"/>
    <cellStyle name="Input 147 4" xfId="16732" xr:uid="{00000000-0005-0000-0000-000083400000}"/>
    <cellStyle name="Input 148" xfId="16733" xr:uid="{00000000-0005-0000-0000-000084400000}"/>
    <cellStyle name="Input 148 2" xfId="16734" xr:uid="{00000000-0005-0000-0000-000085400000}"/>
    <cellStyle name="Input 148 2 2" xfId="16735" xr:uid="{00000000-0005-0000-0000-000086400000}"/>
    <cellStyle name="Input 148 3" xfId="16736" xr:uid="{00000000-0005-0000-0000-000087400000}"/>
    <cellStyle name="Input 148 3 2" xfId="16737" xr:uid="{00000000-0005-0000-0000-000088400000}"/>
    <cellStyle name="Input 148 4" xfId="16738" xr:uid="{00000000-0005-0000-0000-000089400000}"/>
    <cellStyle name="Input 149" xfId="16739" xr:uid="{00000000-0005-0000-0000-00008A400000}"/>
    <cellStyle name="Input 149 2" xfId="16740" xr:uid="{00000000-0005-0000-0000-00008B400000}"/>
    <cellStyle name="Input 149 2 2" xfId="16741" xr:uid="{00000000-0005-0000-0000-00008C400000}"/>
    <cellStyle name="Input 149 3" xfId="16742" xr:uid="{00000000-0005-0000-0000-00008D400000}"/>
    <cellStyle name="Input 149 3 2" xfId="16743" xr:uid="{00000000-0005-0000-0000-00008E400000}"/>
    <cellStyle name="Input 149 4" xfId="16744" xr:uid="{00000000-0005-0000-0000-00008F400000}"/>
    <cellStyle name="Input 15" xfId="16745" xr:uid="{00000000-0005-0000-0000-000090400000}"/>
    <cellStyle name="Input 15 2" xfId="16746" xr:uid="{00000000-0005-0000-0000-000091400000}"/>
    <cellStyle name="Input 15 2 2" xfId="16747" xr:uid="{00000000-0005-0000-0000-000092400000}"/>
    <cellStyle name="Input 15 2 2 2" xfId="16748" xr:uid="{00000000-0005-0000-0000-000093400000}"/>
    <cellStyle name="Input 15 2 2 3" xfId="16749" xr:uid="{00000000-0005-0000-0000-000094400000}"/>
    <cellStyle name="Input 15 2 2 4" xfId="16750" xr:uid="{00000000-0005-0000-0000-000095400000}"/>
    <cellStyle name="Input 15 2 3" xfId="16751" xr:uid="{00000000-0005-0000-0000-000096400000}"/>
    <cellStyle name="Input 15 2 3 2" xfId="16752" xr:uid="{00000000-0005-0000-0000-000097400000}"/>
    <cellStyle name="Input 15 2 4" xfId="16753" xr:uid="{00000000-0005-0000-0000-000098400000}"/>
    <cellStyle name="Input 15 2 4 2" xfId="16754" xr:uid="{00000000-0005-0000-0000-000099400000}"/>
    <cellStyle name="Input 15 2 5" xfId="16755" xr:uid="{00000000-0005-0000-0000-00009A400000}"/>
    <cellStyle name="Input 15 2 6" xfId="16756" xr:uid="{00000000-0005-0000-0000-00009B400000}"/>
    <cellStyle name="Input 15 2 7" xfId="16757" xr:uid="{00000000-0005-0000-0000-00009C400000}"/>
    <cellStyle name="Input 15 3" xfId="16758" xr:uid="{00000000-0005-0000-0000-00009D400000}"/>
    <cellStyle name="Input 15 3 2" xfId="16759" xr:uid="{00000000-0005-0000-0000-00009E400000}"/>
    <cellStyle name="Input 15 3 3" xfId="16760" xr:uid="{00000000-0005-0000-0000-00009F400000}"/>
    <cellStyle name="Input 15 3 4" xfId="16761" xr:uid="{00000000-0005-0000-0000-0000A0400000}"/>
    <cellStyle name="Input 15 4" xfId="16762" xr:uid="{00000000-0005-0000-0000-0000A1400000}"/>
    <cellStyle name="Input 15 4 2" xfId="16763" xr:uid="{00000000-0005-0000-0000-0000A2400000}"/>
    <cellStyle name="Input 15 5" xfId="16764" xr:uid="{00000000-0005-0000-0000-0000A3400000}"/>
    <cellStyle name="Input 15 5 2" xfId="16765" xr:uid="{00000000-0005-0000-0000-0000A4400000}"/>
    <cellStyle name="Input 15 5 3" xfId="16766" xr:uid="{00000000-0005-0000-0000-0000A5400000}"/>
    <cellStyle name="Input 15 6" xfId="16767" xr:uid="{00000000-0005-0000-0000-0000A6400000}"/>
    <cellStyle name="Input 15 7" xfId="16768" xr:uid="{00000000-0005-0000-0000-0000A7400000}"/>
    <cellStyle name="Input 150" xfId="16769" xr:uid="{00000000-0005-0000-0000-0000A8400000}"/>
    <cellStyle name="Input 150 2" xfId="16770" xr:uid="{00000000-0005-0000-0000-0000A9400000}"/>
    <cellStyle name="Input 150 2 2" xfId="16771" xr:uid="{00000000-0005-0000-0000-0000AA400000}"/>
    <cellStyle name="Input 150 3" xfId="16772" xr:uid="{00000000-0005-0000-0000-0000AB400000}"/>
    <cellStyle name="Input 150 3 2" xfId="16773" xr:uid="{00000000-0005-0000-0000-0000AC400000}"/>
    <cellStyle name="Input 150 4" xfId="16774" xr:uid="{00000000-0005-0000-0000-0000AD400000}"/>
    <cellStyle name="Input 151" xfId="16775" xr:uid="{00000000-0005-0000-0000-0000AE400000}"/>
    <cellStyle name="Input 151 2" xfId="16776" xr:uid="{00000000-0005-0000-0000-0000AF400000}"/>
    <cellStyle name="Input 151 2 2" xfId="16777" xr:uid="{00000000-0005-0000-0000-0000B0400000}"/>
    <cellStyle name="Input 151 3" xfId="16778" xr:uid="{00000000-0005-0000-0000-0000B1400000}"/>
    <cellStyle name="Input 151 3 2" xfId="16779" xr:uid="{00000000-0005-0000-0000-0000B2400000}"/>
    <cellStyle name="Input 151 4" xfId="16780" xr:uid="{00000000-0005-0000-0000-0000B3400000}"/>
    <cellStyle name="Input 152" xfId="16781" xr:uid="{00000000-0005-0000-0000-0000B4400000}"/>
    <cellStyle name="Input 152 2" xfId="16782" xr:uid="{00000000-0005-0000-0000-0000B5400000}"/>
    <cellStyle name="Input 152 2 2" xfId="16783" xr:uid="{00000000-0005-0000-0000-0000B6400000}"/>
    <cellStyle name="Input 152 3" xfId="16784" xr:uid="{00000000-0005-0000-0000-0000B7400000}"/>
    <cellStyle name="Input 152 3 2" xfId="16785" xr:uid="{00000000-0005-0000-0000-0000B8400000}"/>
    <cellStyle name="Input 152 4" xfId="16786" xr:uid="{00000000-0005-0000-0000-0000B9400000}"/>
    <cellStyle name="Input 153" xfId="16787" xr:uid="{00000000-0005-0000-0000-0000BA400000}"/>
    <cellStyle name="Input 153 2" xfId="16788" xr:uid="{00000000-0005-0000-0000-0000BB400000}"/>
    <cellStyle name="Input 153 2 2" xfId="16789" xr:uid="{00000000-0005-0000-0000-0000BC400000}"/>
    <cellStyle name="Input 153 3" xfId="16790" xr:uid="{00000000-0005-0000-0000-0000BD400000}"/>
    <cellStyle name="Input 153 3 2" xfId="16791" xr:uid="{00000000-0005-0000-0000-0000BE400000}"/>
    <cellStyle name="Input 153 4" xfId="16792" xr:uid="{00000000-0005-0000-0000-0000BF400000}"/>
    <cellStyle name="Input 154" xfId="16793" xr:uid="{00000000-0005-0000-0000-0000C0400000}"/>
    <cellStyle name="Input 154 2" xfId="16794" xr:uid="{00000000-0005-0000-0000-0000C1400000}"/>
    <cellStyle name="Input 154 2 2" xfId="16795" xr:uid="{00000000-0005-0000-0000-0000C2400000}"/>
    <cellStyle name="Input 154 3" xfId="16796" xr:uid="{00000000-0005-0000-0000-0000C3400000}"/>
    <cellStyle name="Input 154 3 2" xfId="16797" xr:uid="{00000000-0005-0000-0000-0000C4400000}"/>
    <cellStyle name="Input 154 4" xfId="16798" xr:uid="{00000000-0005-0000-0000-0000C5400000}"/>
    <cellStyle name="Input 155" xfId="16799" xr:uid="{00000000-0005-0000-0000-0000C6400000}"/>
    <cellStyle name="Input 155 2" xfId="16800" xr:uid="{00000000-0005-0000-0000-0000C7400000}"/>
    <cellStyle name="Input 155 2 2" xfId="16801" xr:uid="{00000000-0005-0000-0000-0000C8400000}"/>
    <cellStyle name="Input 155 3" xfId="16802" xr:uid="{00000000-0005-0000-0000-0000C9400000}"/>
    <cellStyle name="Input 155 3 2" xfId="16803" xr:uid="{00000000-0005-0000-0000-0000CA400000}"/>
    <cellStyle name="Input 155 4" xfId="16804" xr:uid="{00000000-0005-0000-0000-0000CB400000}"/>
    <cellStyle name="Input 156" xfId="16805" xr:uid="{00000000-0005-0000-0000-0000CC400000}"/>
    <cellStyle name="Input 156 2" xfId="16806" xr:uid="{00000000-0005-0000-0000-0000CD400000}"/>
    <cellStyle name="Input 156 2 2" xfId="16807" xr:uid="{00000000-0005-0000-0000-0000CE400000}"/>
    <cellStyle name="Input 156 3" xfId="16808" xr:uid="{00000000-0005-0000-0000-0000CF400000}"/>
    <cellStyle name="Input 156 3 2" xfId="16809" xr:uid="{00000000-0005-0000-0000-0000D0400000}"/>
    <cellStyle name="Input 156 4" xfId="16810" xr:uid="{00000000-0005-0000-0000-0000D1400000}"/>
    <cellStyle name="Input 157" xfId="16811" xr:uid="{00000000-0005-0000-0000-0000D2400000}"/>
    <cellStyle name="Input 157 2" xfId="16812" xr:uid="{00000000-0005-0000-0000-0000D3400000}"/>
    <cellStyle name="Input 157 2 2" xfId="16813" xr:uid="{00000000-0005-0000-0000-0000D4400000}"/>
    <cellStyle name="Input 157 3" xfId="16814" xr:uid="{00000000-0005-0000-0000-0000D5400000}"/>
    <cellStyle name="Input 157 3 2" xfId="16815" xr:uid="{00000000-0005-0000-0000-0000D6400000}"/>
    <cellStyle name="Input 157 4" xfId="16816" xr:uid="{00000000-0005-0000-0000-0000D7400000}"/>
    <cellStyle name="Input 158" xfId="16817" xr:uid="{00000000-0005-0000-0000-0000D8400000}"/>
    <cellStyle name="Input 158 2" xfId="16818" xr:uid="{00000000-0005-0000-0000-0000D9400000}"/>
    <cellStyle name="Input 158 2 2" xfId="16819" xr:uid="{00000000-0005-0000-0000-0000DA400000}"/>
    <cellStyle name="Input 158 3" xfId="16820" xr:uid="{00000000-0005-0000-0000-0000DB400000}"/>
    <cellStyle name="Input 158 3 2" xfId="16821" xr:uid="{00000000-0005-0000-0000-0000DC400000}"/>
    <cellStyle name="Input 158 4" xfId="16822" xr:uid="{00000000-0005-0000-0000-0000DD400000}"/>
    <cellStyle name="Input 159" xfId="16823" xr:uid="{00000000-0005-0000-0000-0000DE400000}"/>
    <cellStyle name="Input 159 2" xfId="16824" xr:uid="{00000000-0005-0000-0000-0000DF400000}"/>
    <cellStyle name="Input 159 2 2" xfId="16825" xr:uid="{00000000-0005-0000-0000-0000E0400000}"/>
    <cellStyle name="Input 159 3" xfId="16826" xr:uid="{00000000-0005-0000-0000-0000E1400000}"/>
    <cellStyle name="Input 159 3 2" xfId="16827" xr:uid="{00000000-0005-0000-0000-0000E2400000}"/>
    <cellStyle name="Input 159 4" xfId="16828" xr:uid="{00000000-0005-0000-0000-0000E3400000}"/>
    <cellStyle name="Input 16" xfId="16829" xr:uid="{00000000-0005-0000-0000-0000E4400000}"/>
    <cellStyle name="Input 16 2" xfId="16830" xr:uid="{00000000-0005-0000-0000-0000E5400000}"/>
    <cellStyle name="Input 16 2 2" xfId="16831" xr:uid="{00000000-0005-0000-0000-0000E6400000}"/>
    <cellStyle name="Input 16 2 2 2" xfId="16832" xr:uid="{00000000-0005-0000-0000-0000E7400000}"/>
    <cellStyle name="Input 16 2 2 3" xfId="16833" xr:uid="{00000000-0005-0000-0000-0000E8400000}"/>
    <cellStyle name="Input 16 2 2 4" xfId="16834" xr:uid="{00000000-0005-0000-0000-0000E9400000}"/>
    <cellStyle name="Input 16 2 3" xfId="16835" xr:uid="{00000000-0005-0000-0000-0000EA400000}"/>
    <cellStyle name="Input 16 2 3 2" xfId="16836" xr:uid="{00000000-0005-0000-0000-0000EB400000}"/>
    <cellStyle name="Input 16 2 4" xfId="16837" xr:uid="{00000000-0005-0000-0000-0000EC400000}"/>
    <cellStyle name="Input 16 2 4 2" xfId="16838" xr:uid="{00000000-0005-0000-0000-0000ED400000}"/>
    <cellStyle name="Input 16 2 5" xfId="16839" xr:uid="{00000000-0005-0000-0000-0000EE400000}"/>
    <cellStyle name="Input 16 2 6" xfId="16840" xr:uid="{00000000-0005-0000-0000-0000EF400000}"/>
    <cellStyle name="Input 16 2 7" xfId="16841" xr:uid="{00000000-0005-0000-0000-0000F0400000}"/>
    <cellStyle name="Input 16 3" xfId="16842" xr:uid="{00000000-0005-0000-0000-0000F1400000}"/>
    <cellStyle name="Input 16 3 2" xfId="16843" xr:uid="{00000000-0005-0000-0000-0000F2400000}"/>
    <cellStyle name="Input 16 3 3" xfId="16844" xr:uid="{00000000-0005-0000-0000-0000F3400000}"/>
    <cellStyle name="Input 16 3 4" xfId="16845" xr:uid="{00000000-0005-0000-0000-0000F4400000}"/>
    <cellStyle name="Input 16 4" xfId="16846" xr:uid="{00000000-0005-0000-0000-0000F5400000}"/>
    <cellStyle name="Input 16 4 2" xfId="16847" xr:uid="{00000000-0005-0000-0000-0000F6400000}"/>
    <cellStyle name="Input 16 5" xfId="16848" xr:uid="{00000000-0005-0000-0000-0000F7400000}"/>
    <cellStyle name="Input 16 5 2" xfId="16849" xr:uid="{00000000-0005-0000-0000-0000F8400000}"/>
    <cellStyle name="Input 16 5 3" xfId="16850" xr:uid="{00000000-0005-0000-0000-0000F9400000}"/>
    <cellStyle name="Input 16 6" xfId="16851" xr:uid="{00000000-0005-0000-0000-0000FA400000}"/>
    <cellStyle name="Input 16 7" xfId="16852" xr:uid="{00000000-0005-0000-0000-0000FB400000}"/>
    <cellStyle name="Input 16 8" xfId="16853" xr:uid="{00000000-0005-0000-0000-0000FC400000}"/>
    <cellStyle name="Input 160" xfId="16854" xr:uid="{00000000-0005-0000-0000-0000FD400000}"/>
    <cellStyle name="Input 160 2" xfId="16855" xr:uid="{00000000-0005-0000-0000-0000FE400000}"/>
    <cellStyle name="Input 160 2 2" xfId="16856" xr:uid="{00000000-0005-0000-0000-0000FF400000}"/>
    <cellStyle name="Input 160 3" xfId="16857" xr:uid="{00000000-0005-0000-0000-000000410000}"/>
    <cellStyle name="Input 160 3 2" xfId="16858" xr:uid="{00000000-0005-0000-0000-000001410000}"/>
    <cellStyle name="Input 160 4" xfId="16859" xr:uid="{00000000-0005-0000-0000-000002410000}"/>
    <cellStyle name="Input 161" xfId="16860" xr:uid="{00000000-0005-0000-0000-000003410000}"/>
    <cellStyle name="Input 161 2" xfId="16861" xr:uid="{00000000-0005-0000-0000-000004410000}"/>
    <cellStyle name="Input 161 2 2" xfId="16862" xr:uid="{00000000-0005-0000-0000-000005410000}"/>
    <cellStyle name="Input 161 3" xfId="16863" xr:uid="{00000000-0005-0000-0000-000006410000}"/>
    <cellStyle name="Input 161 3 2" xfId="16864" xr:uid="{00000000-0005-0000-0000-000007410000}"/>
    <cellStyle name="Input 161 4" xfId="16865" xr:uid="{00000000-0005-0000-0000-000008410000}"/>
    <cellStyle name="Input 162" xfId="16866" xr:uid="{00000000-0005-0000-0000-000009410000}"/>
    <cellStyle name="Input 162 2" xfId="16867" xr:uid="{00000000-0005-0000-0000-00000A410000}"/>
    <cellStyle name="Input 162 2 2" xfId="16868" xr:uid="{00000000-0005-0000-0000-00000B410000}"/>
    <cellStyle name="Input 162 3" xfId="16869" xr:uid="{00000000-0005-0000-0000-00000C410000}"/>
    <cellStyle name="Input 162 3 2" xfId="16870" xr:uid="{00000000-0005-0000-0000-00000D410000}"/>
    <cellStyle name="Input 162 4" xfId="16871" xr:uid="{00000000-0005-0000-0000-00000E410000}"/>
    <cellStyle name="Input 163" xfId="16872" xr:uid="{00000000-0005-0000-0000-00000F410000}"/>
    <cellStyle name="Input 163 2" xfId="16873" xr:uid="{00000000-0005-0000-0000-000010410000}"/>
    <cellStyle name="Input 163 2 2" xfId="16874" xr:uid="{00000000-0005-0000-0000-000011410000}"/>
    <cellStyle name="Input 163 3" xfId="16875" xr:uid="{00000000-0005-0000-0000-000012410000}"/>
    <cellStyle name="Input 163 3 2" xfId="16876" xr:uid="{00000000-0005-0000-0000-000013410000}"/>
    <cellStyle name="Input 163 4" xfId="16877" xr:uid="{00000000-0005-0000-0000-000014410000}"/>
    <cellStyle name="Input 164" xfId="16878" xr:uid="{00000000-0005-0000-0000-000015410000}"/>
    <cellStyle name="Input 164 2" xfId="16879" xr:uid="{00000000-0005-0000-0000-000016410000}"/>
    <cellStyle name="Input 164 2 2" xfId="16880" xr:uid="{00000000-0005-0000-0000-000017410000}"/>
    <cellStyle name="Input 164 3" xfId="16881" xr:uid="{00000000-0005-0000-0000-000018410000}"/>
    <cellStyle name="Input 164 3 2" xfId="16882" xr:uid="{00000000-0005-0000-0000-000019410000}"/>
    <cellStyle name="Input 164 4" xfId="16883" xr:uid="{00000000-0005-0000-0000-00001A410000}"/>
    <cellStyle name="Input 165" xfId="16884" xr:uid="{00000000-0005-0000-0000-00001B410000}"/>
    <cellStyle name="Input 165 2" xfId="16885" xr:uid="{00000000-0005-0000-0000-00001C410000}"/>
    <cellStyle name="Input 165 2 2" xfId="16886" xr:uid="{00000000-0005-0000-0000-00001D410000}"/>
    <cellStyle name="Input 165 3" xfId="16887" xr:uid="{00000000-0005-0000-0000-00001E410000}"/>
    <cellStyle name="Input 165 3 2" xfId="16888" xr:uid="{00000000-0005-0000-0000-00001F410000}"/>
    <cellStyle name="Input 165 4" xfId="16889" xr:uid="{00000000-0005-0000-0000-000020410000}"/>
    <cellStyle name="Input 166" xfId="16890" xr:uid="{00000000-0005-0000-0000-000021410000}"/>
    <cellStyle name="Input 166 2" xfId="16891" xr:uid="{00000000-0005-0000-0000-000022410000}"/>
    <cellStyle name="Input 166 2 2" xfId="16892" xr:uid="{00000000-0005-0000-0000-000023410000}"/>
    <cellStyle name="Input 166 3" xfId="16893" xr:uid="{00000000-0005-0000-0000-000024410000}"/>
    <cellStyle name="Input 166 3 2" xfId="16894" xr:uid="{00000000-0005-0000-0000-000025410000}"/>
    <cellStyle name="Input 166 4" xfId="16895" xr:uid="{00000000-0005-0000-0000-000026410000}"/>
    <cellStyle name="Input 167" xfId="16896" xr:uid="{00000000-0005-0000-0000-000027410000}"/>
    <cellStyle name="Input 167 2" xfId="16897" xr:uid="{00000000-0005-0000-0000-000028410000}"/>
    <cellStyle name="Input 167 2 2" xfId="16898" xr:uid="{00000000-0005-0000-0000-000029410000}"/>
    <cellStyle name="Input 167 3" xfId="16899" xr:uid="{00000000-0005-0000-0000-00002A410000}"/>
    <cellStyle name="Input 167 3 2" xfId="16900" xr:uid="{00000000-0005-0000-0000-00002B410000}"/>
    <cellStyle name="Input 167 4" xfId="16901" xr:uid="{00000000-0005-0000-0000-00002C410000}"/>
    <cellStyle name="Input 168" xfId="16902" xr:uid="{00000000-0005-0000-0000-00002D410000}"/>
    <cellStyle name="Input 168 2" xfId="16903" xr:uid="{00000000-0005-0000-0000-00002E410000}"/>
    <cellStyle name="Input 168 2 2" xfId="16904" xr:uid="{00000000-0005-0000-0000-00002F410000}"/>
    <cellStyle name="Input 168 3" xfId="16905" xr:uid="{00000000-0005-0000-0000-000030410000}"/>
    <cellStyle name="Input 168 3 2" xfId="16906" xr:uid="{00000000-0005-0000-0000-000031410000}"/>
    <cellStyle name="Input 168 4" xfId="16907" xr:uid="{00000000-0005-0000-0000-000032410000}"/>
    <cellStyle name="Input 169" xfId="16908" xr:uid="{00000000-0005-0000-0000-000033410000}"/>
    <cellStyle name="Input 169 2" xfId="16909" xr:uid="{00000000-0005-0000-0000-000034410000}"/>
    <cellStyle name="Input 169 2 2" xfId="16910" xr:uid="{00000000-0005-0000-0000-000035410000}"/>
    <cellStyle name="Input 169 3" xfId="16911" xr:uid="{00000000-0005-0000-0000-000036410000}"/>
    <cellStyle name="Input 169 3 2" xfId="16912" xr:uid="{00000000-0005-0000-0000-000037410000}"/>
    <cellStyle name="Input 169 4" xfId="16913" xr:uid="{00000000-0005-0000-0000-000038410000}"/>
    <cellStyle name="Input 17" xfId="16914" xr:uid="{00000000-0005-0000-0000-000039410000}"/>
    <cellStyle name="Input 17 2" xfId="16915" xr:uid="{00000000-0005-0000-0000-00003A410000}"/>
    <cellStyle name="Input 17 2 2" xfId="16916" xr:uid="{00000000-0005-0000-0000-00003B410000}"/>
    <cellStyle name="Input 17 2 2 2" xfId="16917" xr:uid="{00000000-0005-0000-0000-00003C410000}"/>
    <cellStyle name="Input 17 2 2 3" xfId="16918" xr:uid="{00000000-0005-0000-0000-00003D410000}"/>
    <cellStyle name="Input 17 2 2 4" xfId="16919" xr:uid="{00000000-0005-0000-0000-00003E410000}"/>
    <cellStyle name="Input 17 2 3" xfId="16920" xr:uid="{00000000-0005-0000-0000-00003F410000}"/>
    <cellStyle name="Input 17 2 3 2" xfId="16921" xr:uid="{00000000-0005-0000-0000-000040410000}"/>
    <cellStyle name="Input 17 2 4" xfId="16922" xr:uid="{00000000-0005-0000-0000-000041410000}"/>
    <cellStyle name="Input 17 2 4 2" xfId="16923" xr:uid="{00000000-0005-0000-0000-000042410000}"/>
    <cellStyle name="Input 17 2 5" xfId="16924" xr:uid="{00000000-0005-0000-0000-000043410000}"/>
    <cellStyle name="Input 17 2 6" xfId="16925" xr:uid="{00000000-0005-0000-0000-000044410000}"/>
    <cellStyle name="Input 17 2 7" xfId="16926" xr:uid="{00000000-0005-0000-0000-000045410000}"/>
    <cellStyle name="Input 17 3" xfId="16927" xr:uid="{00000000-0005-0000-0000-000046410000}"/>
    <cellStyle name="Input 17 3 2" xfId="16928" xr:uid="{00000000-0005-0000-0000-000047410000}"/>
    <cellStyle name="Input 17 3 3" xfId="16929" xr:uid="{00000000-0005-0000-0000-000048410000}"/>
    <cellStyle name="Input 17 3 4" xfId="16930" xr:uid="{00000000-0005-0000-0000-000049410000}"/>
    <cellStyle name="Input 17 4" xfId="16931" xr:uid="{00000000-0005-0000-0000-00004A410000}"/>
    <cellStyle name="Input 17 4 2" xfId="16932" xr:uid="{00000000-0005-0000-0000-00004B410000}"/>
    <cellStyle name="Input 17 5" xfId="16933" xr:uid="{00000000-0005-0000-0000-00004C410000}"/>
    <cellStyle name="Input 17 5 2" xfId="16934" xr:uid="{00000000-0005-0000-0000-00004D410000}"/>
    <cellStyle name="Input 17 5 3" xfId="16935" xr:uid="{00000000-0005-0000-0000-00004E410000}"/>
    <cellStyle name="Input 17 6" xfId="16936" xr:uid="{00000000-0005-0000-0000-00004F410000}"/>
    <cellStyle name="Input 17 7" xfId="16937" xr:uid="{00000000-0005-0000-0000-000050410000}"/>
    <cellStyle name="Input 17 8" xfId="16938" xr:uid="{00000000-0005-0000-0000-000051410000}"/>
    <cellStyle name="Input 170" xfId="16939" xr:uid="{00000000-0005-0000-0000-000052410000}"/>
    <cellStyle name="Input 170 2" xfId="16940" xr:uid="{00000000-0005-0000-0000-000053410000}"/>
    <cellStyle name="Input 170 2 2" xfId="16941" xr:uid="{00000000-0005-0000-0000-000054410000}"/>
    <cellStyle name="Input 170 3" xfId="16942" xr:uid="{00000000-0005-0000-0000-000055410000}"/>
    <cellStyle name="Input 170 3 2" xfId="16943" xr:uid="{00000000-0005-0000-0000-000056410000}"/>
    <cellStyle name="Input 170 4" xfId="16944" xr:uid="{00000000-0005-0000-0000-000057410000}"/>
    <cellStyle name="Input 171" xfId="16945" xr:uid="{00000000-0005-0000-0000-000058410000}"/>
    <cellStyle name="Input 171 2" xfId="16946" xr:uid="{00000000-0005-0000-0000-000059410000}"/>
    <cellStyle name="Input 171 2 2" xfId="16947" xr:uid="{00000000-0005-0000-0000-00005A410000}"/>
    <cellStyle name="Input 171 3" xfId="16948" xr:uid="{00000000-0005-0000-0000-00005B410000}"/>
    <cellStyle name="Input 171 3 2" xfId="16949" xr:uid="{00000000-0005-0000-0000-00005C410000}"/>
    <cellStyle name="Input 171 4" xfId="16950" xr:uid="{00000000-0005-0000-0000-00005D410000}"/>
    <cellStyle name="Input 172" xfId="16951" xr:uid="{00000000-0005-0000-0000-00005E410000}"/>
    <cellStyle name="Input 172 2" xfId="16952" xr:uid="{00000000-0005-0000-0000-00005F410000}"/>
    <cellStyle name="Input 172 2 2" xfId="16953" xr:uid="{00000000-0005-0000-0000-000060410000}"/>
    <cellStyle name="Input 172 3" xfId="16954" xr:uid="{00000000-0005-0000-0000-000061410000}"/>
    <cellStyle name="Input 172 3 2" xfId="16955" xr:uid="{00000000-0005-0000-0000-000062410000}"/>
    <cellStyle name="Input 172 4" xfId="16956" xr:uid="{00000000-0005-0000-0000-000063410000}"/>
    <cellStyle name="Input 173" xfId="16957" xr:uid="{00000000-0005-0000-0000-000064410000}"/>
    <cellStyle name="Input 173 2" xfId="16958" xr:uid="{00000000-0005-0000-0000-000065410000}"/>
    <cellStyle name="Input 173 2 2" xfId="16959" xr:uid="{00000000-0005-0000-0000-000066410000}"/>
    <cellStyle name="Input 173 3" xfId="16960" xr:uid="{00000000-0005-0000-0000-000067410000}"/>
    <cellStyle name="Input 173 3 2" xfId="16961" xr:uid="{00000000-0005-0000-0000-000068410000}"/>
    <cellStyle name="Input 173 4" xfId="16962" xr:uid="{00000000-0005-0000-0000-000069410000}"/>
    <cellStyle name="Input 174" xfId="16963" xr:uid="{00000000-0005-0000-0000-00006A410000}"/>
    <cellStyle name="Input 174 2" xfId="16964" xr:uid="{00000000-0005-0000-0000-00006B410000}"/>
    <cellStyle name="Input 174 2 2" xfId="16965" xr:uid="{00000000-0005-0000-0000-00006C410000}"/>
    <cellStyle name="Input 174 3" xfId="16966" xr:uid="{00000000-0005-0000-0000-00006D410000}"/>
    <cellStyle name="Input 174 3 2" xfId="16967" xr:uid="{00000000-0005-0000-0000-00006E410000}"/>
    <cellStyle name="Input 174 4" xfId="16968" xr:uid="{00000000-0005-0000-0000-00006F410000}"/>
    <cellStyle name="Input 175" xfId="16969" xr:uid="{00000000-0005-0000-0000-000070410000}"/>
    <cellStyle name="Input 175 2" xfId="16970" xr:uid="{00000000-0005-0000-0000-000071410000}"/>
    <cellStyle name="Input 175 2 2" xfId="16971" xr:uid="{00000000-0005-0000-0000-000072410000}"/>
    <cellStyle name="Input 175 3" xfId="16972" xr:uid="{00000000-0005-0000-0000-000073410000}"/>
    <cellStyle name="Input 175 3 2" xfId="16973" xr:uid="{00000000-0005-0000-0000-000074410000}"/>
    <cellStyle name="Input 175 4" xfId="16974" xr:uid="{00000000-0005-0000-0000-000075410000}"/>
    <cellStyle name="Input 176" xfId="16975" xr:uid="{00000000-0005-0000-0000-000076410000}"/>
    <cellStyle name="Input 176 2" xfId="16976" xr:uid="{00000000-0005-0000-0000-000077410000}"/>
    <cellStyle name="Input 176 2 2" xfId="16977" xr:uid="{00000000-0005-0000-0000-000078410000}"/>
    <cellStyle name="Input 176 3" xfId="16978" xr:uid="{00000000-0005-0000-0000-000079410000}"/>
    <cellStyle name="Input 176 3 2" xfId="16979" xr:uid="{00000000-0005-0000-0000-00007A410000}"/>
    <cellStyle name="Input 176 4" xfId="16980" xr:uid="{00000000-0005-0000-0000-00007B410000}"/>
    <cellStyle name="Input 177" xfId="16981" xr:uid="{00000000-0005-0000-0000-00007C410000}"/>
    <cellStyle name="Input 177 2" xfId="16982" xr:uid="{00000000-0005-0000-0000-00007D410000}"/>
    <cellStyle name="Input 177 2 2" xfId="16983" xr:uid="{00000000-0005-0000-0000-00007E410000}"/>
    <cellStyle name="Input 177 3" xfId="16984" xr:uid="{00000000-0005-0000-0000-00007F410000}"/>
    <cellStyle name="Input 177 3 2" xfId="16985" xr:uid="{00000000-0005-0000-0000-000080410000}"/>
    <cellStyle name="Input 177 4" xfId="16986" xr:uid="{00000000-0005-0000-0000-000081410000}"/>
    <cellStyle name="Input 178" xfId="16987" xr:uid="{00000000-0005-0000-0000-000082410000}"/>
    <cellStyle name="Input 178 2" xfId="16988" xr:uid="{00000000-0005-0000-0000-000083410000}"/>
    <cellStyle name="Input 178 2 2" xfId="16989" xr:uid="{00000000-0005-0000-0000-000084410000}"/>
    <cellStyle name="Input 178 3" xfId="16990" xr:uid="{00000000-0005-0000-0000-000085410000}"/>
    <cellStyle name="Input 178 3 2" xfId="16991" xr:uid="{00000000-0005-0000-0000-000086410000}"/>
    <cellStyle name="Input 178 4" xfId="16992" xr:uid="{00000000-0005-0000-0000-000087410000}"/>
    <cellStyle name="Input 179" xfId="16993" xr:uid="{00000000-0005-0000-0000-000088410000}"/>
    <cellStyle name="Input 179 2" xfId="16994" xr:uid="{00000000-0005-0000-0000-000089410000}"/>
    <cellStyle name="Input 179 2 2" xfId="16995" xr:uid="{00000000-0005-0000-0000-00008A410000}"/>
    <cellStyle name="Input 179 3" xfId="16996" xr:uid="{00000000-0005-0000-0000-00008B410000}"/>
    <cellStyle name="Input 179 3 2" xfId="16997" xr:uid="{00000000-0005-0000-0000-00008C410000}"/>
    <cellStyle name="Input 179 4" xfId="16998" xr:uid="{00000000-0005-0000-0000-00008D410000}"/>
    <cellStyle name="Input 18" xfId="16999" xr:uid="{00000000-0005-0000-0000-00008E410000}"/>
    <cellStyle name="Input 18 2" xfId="17000" xr:uid="{00000000-0005-0000-0000-00008F410000}"/>
    <cellStyle name="Input 18 2 2" xfId="17001" xr:uid="{00000000-0005-0000-0000-000090410000}"/>
    <cellStyle name="Input 18 2 2 2" xfId="17002" xr:uid="{00000000-0005-0000-0000-000091410000}"/>
    <cellStyle name="Input 18 2 2 3" xfId="17003" xr:uid="{00000000-0005-0000-0000-000092410000}"/>
    <cellStyle name="Input 18 2 2 4" xfId="17004" xr:uid="{00000000-0005-0000-0000-000093410000}"/>
    <cellStyle name="Input 18 2 3" xfId="17005" xr:uid="{00000000-0005-0000-0000-000094410000}"/>
    <cellStyle name="Input 18 2 3 2" xfId="17006" xr:uid="{00000000-0005-0000-0000-000095410000}"/>
    <cellStyle name="Input 18 2 4" xfId="17007" xr:uid="{00000000-0005-0000-0000-000096410000}"/>
    <cellStyle name="Input 18 2 4 2" xfId="17008" xr:uid="{00000000-0005-0000-0000-000097410000}"/>
    <cellStyle name="Input 18 2 5" xfId="17009" xr:uid="{00000000-0005-0000-0000-000098410000}"/>
    <cellStyle name="Input 18 2 6" xfId="17010" xr:uid="{00000000-0005-0000-0000-000099410000}"/>
    <cellStyle name="Input 18 2 7" xfId="17011" xr:uid="{00000000-0005-0000-0000-00009A410000}"/>
    <cellStyle name="Input 18 3" xfId="17012" xr:uid="{00000000-0005-0000-0000-00009B410000}"/>
    <cellStyle name="Input 18 3 2" xfId="17013" xr:uid="{00000000-0005-0000-0000-00009C410000}"/>
    <cellStyle name="Input 18 3 3" xfId="17014" xr:uid="{00000000-0005-0000-0000-00009D410000}"/>
    <cellStyle name="Input 18 3 4" xfId="17015" xr:uid="{00000000-0005-0000-0000-00009E410000}"/>
    <cellStyle name="Input 18 4" xfId="17016" xr:uid="{00000000-0005-0000-0000-00009F410000}"/>
    <cellStyle name="Input 18 4 2" xfId="17017" xr:uid="{00000000-0005-0000-0000-0000A0410000}"/>
    <cellStyle name="Input 18 5" xfId="17018" xr:uid="{00000000-0005-0000-0000-0000A1410000}"/>
    <cellStyle name="Input 18 5 2" xfId="17019" xr:uid="{00000000-0005-0000-0000-0000A2410000}"/>
    <cellStyle name="Input 18 5 3" xfId="17020" xr:uid="{00000000-0005-0000-0000-0000A3410000}"/>
    <cellStyle name="Input 18 6" xfId="17021" xr:uid="{00000000-0005-0000-0000-0000A4410000}"/>
    <cellStyle name="Input 18 7" xfId="17022" xr:uid="{00000000-0005-0000-0000-0000A5410000}"/>
    <cellStyle name="Input 18 8" xfId="17023" xr:uid="{00000000-0005-0000-0000-0000A6410000}"/>
    <cellStyle name="Input 180" xfId="17024" xr:uid="{00000000-0005-0000-0000-0000A7410000}"/>
    <cellStyle name="Input 180 2" xfId="17025" xr:uid="{00000000-0005-0000-0000-0000A8410000}"/>
    <cellStyle name="Input 180 2 2" xfId="17026" xr:uid="{00000000-0005-0000-0000-0000A9410000}"/>
    <cellStyle name="Input 180 3" xfId="17027" xr:uid="{00000000-0005-0000-0000-0000AA410000}"/>
    <cellStyle name="Input 180 3 2" xfId="17028" xr:uid="{00000000-0005-0000-0000-0000AB410000}"/>
    <cellStyle name="Input 180 4" xfId="17029" xr:uid="{00000000-0005-0000-0000-0000AC410000}"/>
    <cellStyle name="Input 181" xfId="17030" xr:uid="{00000000-0005-0000-0000-0000AD410000}"/>
    <cellStyle name="Input 181 2" xfId="17031" xr:uid="{00000000-0005-0000-0000-0000AE410000}"/>
    <cellStyle name="Input 181 2 2" xfId="17032" xr:uid="{00000000-0005-0000-0000-0000AF410000}"/>
    <cellStyle name="Input 181 3" xfId="17033" xr:uid="{00000000-0005-0000-0000-0000B0410000}"/>
    <cellStyle name="Input 181 3 2" xfId="17034" xr:uid="{00000000-0005-0000-0000-0000B1410000}"/>
    <cellStyle name="Input 181 4" xfId="17035" xr:uid="{00000000-0005-0000-0000-0000B2410000}"/>
    <cellStyle name="Input 182" xfId="17036" xr:uid="{00000000-0005-0000-0000-0000B3410000}"/>
    <cellStyle name="Input 182 2" xfId="17037" xr:uid="{00000000-0005-0000-0000-0000B4410000}"/>
    <cellStyle name="Input 182 2 2" xfId="17038" xr:uid="{00000000-0005-0000-0000-0000B5410000}"/>
    <cellStyle name="Input 182 3" xfId="17039" xr:uid="{00000000-0005-0000-0000-0000B6410000}"/>
    <cellStyle name="Input 182 3 2" xfId="17040" xr:uid="{00000000-0005-0000-0000-0000B7410000}"/>
    <cellStyle name="Input 182 4" xfId="17041" xr:uid="{00000000-0005-0000-0000-0000B8410000}"/>
    <cellStyle name="Input 183" xfId="17042" xr:uid="{00000000-0005-0000-0000-0000B9410000}"/>
    <cellStyle name="Input 183 2" xfId="17043" xr:uid="{00000000-0005-0000-0000-0000BA410000}"/>
    <cellStyle name="Input 183 2 2" xfId="17044" xr:uid="{00000000-0005-0000-0000-0000BB410000}"/>
    <cellStyle name="Input 183 3" xfId="17045" xr:uid="{00000000-0005-0000-0000-0000BC410000}"/>
    <cellStyle name="Input 183 3 2" xfId="17046" xr:uid="{00000000-0005-0000-0000-0000BD410000}"/>
    <cellStyle name="Input 183 4" xfId="17047" xr:uid="{00000000-0005-0000-0000-0000BE410000}"/>
    <cellStyle name="Input 184" xfId="17048" xr:uid="{00000000-0005-0000-0000-0000BF410000}"/>
    <cellStyle name="Input 184 2" xfId="17049" xr:uid="{00000000-0005-0000-0000-0000C0410000}"/>
    <cellStyle name="Input 184 2 2" xfId="17050" xr:uid="{00000000-0005-0000-0000-0000C1410000}"/>
    <cellStyle name="Input 184 3" xfId="17051" xr:uid="{00000000-0005-0000-0000-0000C2410000}"/>
    <cellStyle name="Input 184 3 2" xfId="17052" xr:uid="{00000000-0005-0000-0000-0000C3410000}"/>
    <cellStyle name="Input 184 4" xfId="17053" xr:uid="{00000000-0005-0000-0000-0000C4410000}"/>
    <cellStyle name="Input 185" xfId="17054" xr:uid="{00000000-0005-0000-0000-0000C5410000}"/>
    <cellStyle name="Input 185 2" xfId="17055" xr:uid="{00000000-0005-0000-0000-0000C6410000}"/>
    <cellStyle name="Input 185 2 2" xfId="17056" xr:uid="{00000000-0005-0000-0000-0000C7410000}"/>
    <cellStyle name="Input 185 3" xfId="17057" xr:uid="{00000000-0005-0000-0000-0000C8410000}"/>
    <cellStyle name="Input 185 3 2" xfId="17058" xr:uid="{00000000-0005-0000-0000-0000C9410000}"/>
    <cellStyle name="Input 185 4" xfId="17059" xr:uid="{00000000-0005-0000-0000-0000CA410000}"/>
    <cellStyle name="Input 186" xfId="17060" xr:uid="{00000000-0005-0000-0000-0000CB410000}"/>
    <cellStyle name="Input 186 2" xfId="17061" xr:uid="{00000000-0005-0000-0000-0000CC410000}"/>
    <cellStyle name="Input 187" xfId="17062" xr:uid="{00000000-0005-0000-0000-0000CD410000}"/>
    <cellStyle name="Input 187 2" xfId="17063" xr:uid="{00000000-0005-0000-0000-0000CE410000}"/>
    <cellStyle name="Input 188" xfId="17064" xr:uid="{00000000-0005-0000-0000-0000CF410000}"/>
    <cellStyle name="Input 189" xfId="17065" xr:uid="{00000000-0005-0000-0000-0000D0410000}"/>
    <cellStyle name="Input 19" xfId="17066" xr:uid="{00000000-0005-0000-0000-0000D1410000}"/>
    <cellStyle name="Input 19 2" xfId="17067" xr:uid="{00000000-0005-0000-0000-0000D2410000}"/>
    <cellStyle name="Input 19 2 2" xfId="17068" xr:uid="{00000000-0005-0000-0000-0000D3410000}"/>
    <cellStyle name="Input 19 2 2 2" xfId="17069" xr:uid="{00000000-0005-0000-0000-0000D4410000}"/>
    <cellStyle name="Input 19 2 2 3" xfId="17070" xr:uid="{00000000-0005-0000-0000-0000D5410000}"/>
    <cellStyle name="Input 19 2 2 4" xfId="17071" xr:uid="{00000000-0005-0000-0000-0000D6410000}"/>
    <cellStyle name="Input 19 2 3" xfId="17072" xr:uid="{00000000-0005-0000-0000-0000D7410000}"/>
    <cellStyle name="Input 19 2 3 2" xfId="17073" xr:uid="{00000000-0005-0000-0000-0000D8410000}"/>
    <cellStyle name="Input 19 2 4" xfId="17074" xr:uid="{00000000-0005-0000-0000-0000D9410000}"/>
    <cellStyle name="Input 19 2 4 2" xfId="17075" xr:uid="{00000000-0005-0000-0000-0000DA410000}"/>
    <cellStyle name="Input 19 2 5" xfId="17076" xr:uid="{00000000-0005-0000-0000-0000DB410000}"/>
    <cellStyle name="Input 19 2 6" xfId="17077" xr:uid="{00000000-0005-0000-0000-0000DC410000}"/>
    <cellStyle name="Input 19 2 7" xfId="17078" xr:uid="{00000000-0005-0000-0000-0000DD410000}"/>
    <cellStyle name="Input 19 3" xfId="17079" xr:uid="{00000000-0005-0000-0000-0000DE410000}"/>
    <cellStyle name="Input 19 3 2" xfId="17080" xr:uid="{00000000-0005-0000-0000-0000DF410000}"/>
    <cellStyle name="Input 19 3 3" xfId="17081" xr:uid="{00000000-0005-0000-0000-0000E0410000}"/>
    <cellStyle name="Input 19 3 4" xfId="17082" xr:uid="{00000000-0005-0000-0000-0000E1410000}"/>
    <cellStyle name="Input 19 4" xfId="17083" xr:uid="{00000000-0005-0000-0000-0000E2410000}"/>
    <cellStyle name="Input 19 4 2" xfId="17084" xr:uid="{00000000-0005-0000-0000-0000E3410000}"/>
    <cellStyle name="Input 19 5" xfId="17085" xr:uid="{00000000-0005-0000-0000-0000E4410000}"/>
    <cellStyle name="Input 19 5 2" xfId="17086" xr:uid="{00000000-0005-0000-0000-0000E5410000}"/>
    <cellStyle name="Input 19 5 3" xfId="17087" xr:uid="{00000000-0005-0000-0000-0000E6410000}"/>
    <cellStyle name="Input 19 6" xfId="17088" xr:uid="{00000000-0005-0000-0000-0000E7410000}"/>
    <cellStyle name="Input 19 7" xfId="17089" xr:uid="{00000000-0005-0000-0000-0000E8410000}"/>
    <cellStyle name="Input 19 8" xfId="17090" xr:uid="{00000000-0005-0000-0000-0000E9410000}"/>
    <cellStyle name="Input 2" xfId="17091" xr:uid="{00000000-0005-0000-0000-0000EA410000}"/>
    <cellStyle name="Input 2 10" xfId="17092" xr:uid="{00000000-0005-0000-0000-0000EB410000}"/>
    <cellStyle name="Input 2 10 2" xfId="17093" xr:uid="{00000000-0005-0000-0000-0000EC410000}"/>
    <cellStyle name="Input 2 11" xfId="17094" xr:uid="{00000000-0005-0000-0000-0000ED410000}"/>
    <cellStyle name="Input 2 11 2" xfId="17095" xr:uid="{00000000-0005-0000-0000-0000EE410000}"/>
    <cellStyle name="Input 2 12" xfId="17096" xr:uid="{00000000-0005-0000-0000-0000EF410000}"/>
    <cellStyle name="Input 2 12 2" xfId="17097" xr:uid="{00000000-0005-0000-0000-0000F0410000}"/>
    <cellStyle name="Input 2 13" xfId="17098" xr:uid="{00000000-0005-0000-0000-0000F1410000}"/>
    <cellStyle name="Input 2 13 2" xfId="17099" xr:uid="{00000000-0005-0000-0000-0000F2410000}"/>
    <cellStyle name="Input 2 14" xfId="17100" xr:uid="{00000000-0005-0000-0000-0000F3410000}"/>
    <cellStyle name="Input 2 15" xfId="17101" xr:uid="{00000000-0005-0000-0000-0000F4410000}"/>
    <cellStyle name="Input 2 16" xfId="17102" xr:uid="{00000000-0005-0000-0000-0000F5410000}"/>
    <cellStyle name="Input 2 2" xfId="17103" xr:uid="{00000000-0005-0000-0000-0000F6410000}"/>
    <cellStyle name="Input 2 2 10" xfId="17104" xr:uid="{00000000-0005-0000-0000-0000F7410000}"/>
    <cellStyle name="Input 2 2 11" xfId="17105" xr:uid="{00000000-0005-0000-0000-0000F8410000}"/>
    <cellStyle name="Input 2 2 2" xfId="17106" xr:uid="{00000000-0005-0000-0000-0000F9410000}"/>
    <cellStyle name="Input 2 2 2 2" xfId="17107" xr:uid="{00000000-0005-0000-0000-0000FA410000}"/>
    <cellStyle name="Input 2 2 2 2 2" xfId="17108" xr:uid="{00000000-0005-0000-0000-0000FB410000}"/>
    <cellStyle name="Input 2 2 2 2 2 2" xfId="17109" xr:uid="{00000000-0005-0000-0000-0000FC410000}"/>
    <cellStyle name="Input 2 2 2 2 3" xfId="17110" xr:uid="{00000000-0005-0000-0000-0000FD410000}"/>
    <cellStyle name="Input 2 2 2 2 3 2" xfId="17111" xr:uid="{00000000-0005-0000-0000-0000FE410000}"/>
    <cellStyle name="Input 2 2 2 2 4" xfId="17112" xr:uid="{00000000-0005-0000-0000-0000FF410000}"/>
    <cellStyle name="Input 2 2 2 2 4 2" xfId="17113" xr:uid="{00000000-0005-0000-0000-000000420000}"/>
    <cellStyle name="Input 2 2 2 2 5" xfId="17114" xr:uid="{00000000-0005-0000-0000-000001420000}"/>
    <cellStyle name="Input 2 2 2 3" xfId="17115" xr:uid="{00000000-0005-0000-0000-000002420000}"/>
    <cellStyle name="Input 2 2 2 3 2" xfId="17116" xr:uid="{00000000-0005-0000-0000-000003420000}"/>
    <cellStyle name="Input 2 2 2 3 2 2" xfId="17117" xr:uid="{00000000-0005-0000-0000-000004420000}"/>
    <cellStyle name="Input 2 2 2 3 3" xfId="17118" xr:uid="{00000000-0005-0000-0000-000005420000}"/>
    <cellStyle name="Input 2 2 2 3 3 2" xfId="17119" xr:uid="{00000000-0005-0000-0000-000006420000}"/>
    <cellStyle name="Input 2 2 2 3 4" xfId="17120" xr:uid="{00000000-0005-0000-0000-000007420000}"/>
    <cellStyle name="Input 2 2 2 4" xfId="17121" xr:uid="{00000000-0005-0000-0000-000008420000}"/>
    <cellStyle name="Input 2 2 2 4 2" xfId="17122" xr:uid="{00000000-0005-0000-0000-000009420000}"/>
    <cellStyle name="Input 2 2 2 5" xfId="17123" xr:uid="{00000000-0005-0000-0000-00000A420000}"/>
    <cellStyle name="Input 2 2 2 5 2" xfId="17124" xr:uid="{00000000-0005-0000-0000-00000B420000}"/>
    <cellStyle name="Input 2 2 2 6" xfId="17125" xr:uid="{00000000-0005-0000-0000-00000C420000}"/>
    <cellStyle name="Input 2 2 2 6 2" xfId="17126" xr:uid="{00000000-0005-0000-0000-00000D420000}"/>
    <cellStyle name="Input 2 2 2 7" xfId="17127" xr:uid="{00000000-0005-0000-0000-00000E420000}"/>
    <cellStyle name="Input 2 2 2 8" xfId="17128" xr:uid="{00000000-0005-0000-0000-00000F420000}"/>
    <cellStyle name="Input 2 2 2 9" xfId="17129" xr:uid="{00000000-0005-0000-0000-000010420000}"/>
    <cellStyle name="Input 2 2 3" xfId="17130" xr:uid="{00000000-0005-0000-0000-000011420000}"/>
    <cellStyle name="Input 2 2 3 2" xfId="17131" xr:uid="{00000000-0005-0000-0000-000012420000}"/>
    <cellStyle name="Input 2 2 3 2 2" xfId="17132" xr:uid="{00000000-0005-0000-0000-000013420000}"/>
    <cellStyle name="Input 2 2 3 3" xfId="17133" xr:uid="{00000000-0005-0000-0000-000014420000}"/>
    <cellStyle name="Input 2 2 3 3 2" xfId="17134" xr:uid="{00000000-0005-0000-0000-000015420000}"/>
    <cellStyle name="Input 2 2 3 4" xfId="17135" xr:uid="{00000000-0005-0000-0000-000016420000}"/>
    <cellStyle name="Input 2 2 3 4 2" xfId="17136" xr:uid="{00000000-0005-0000-0000-000017420000}"/>
    <cellStyle name="Input 2 2 4" xfId="17137" xr:uid="{00000000-0005-0000-0000-000018420000}"/>
    <cellStyle name="Input 2 2 4 2" xfId="17138" xr:uid="{00000000-0005-0000-0000-000019420000}"/>
    <cellStyle name="Input 2 2 4 2 2" xfId="17139" xr:uid="{00000000-0005-0000-0000-00001A420000}"/>
    <cellStyle name="Input 2 2 4 3" xfId="17140" xr:uid="{00000000-0005-0000-0000-00001B420000}"/>
    <cellStyle name="Input 2 2 4 3 2" xfId="17141" xr:uid="{00000000-0005-0000-0000-00001C420000}"/>
    <cellStyle name="Input 2 2 4 4" xfId="17142" xr:uid="{00000000-0005-0000-0000-00001D420000}"/>
    <cellStyle name="Input 2 2 4 4 2" xfId="17143" xr:uid="{00000000-0005-0000-0000-00001E420000}"/>
    <cellStyle name="Input 2 2 4 5" xfId="17144" xr:uid="{00000000-0005-0000-0000-00001F420000}"/>
    <cellStyle name="Input 2 2 5" xfId="17145" xr:uid="{00000000-0005-0000-0000-000020420000}"/>
    <cellStyle name="Input 2 2 5 2" xfId="17146" xr:uid="{00000000-0005-0000-0000-000021420000}"/>
    <cellStyle name="Input 2 2 5 2 2" xfId="17147" xr:uid="{00000000-0005-0000-0000-000022420000}"/>
    <cellStyle name="Input 2 2 5 3" xfId="17148" xr:uid="{00000000-0005-0000-0000-000023420000}"/>
    <cellStyle name="Input 2 2 5 3 2" xfId="17149" xr:uid="{00000000-0005-0000-0000-000024420000}"/>
    <cellStyle name="Input 2 2 5 4" xfId="17150" xr:uid="{00000000-0005-0000-0000-000025420000}"/>
    <cellStyle name="Input 2 2 6" xfId="17151" xr:uid="{00000000-0005-0000-0000-000026420000}"/>
    <cellStyle name="Input 2 2 6 2" xfId="17152" xr:uid="{00000000-0005-0000-0000-000027420000}"/>
    <cellStyle name="Input 2 2 7" xfId="17153" xr:uid="{00000000-0005-0000-0000-000028420000}"/>
    <cellStyle name="Input 2 2 7 2" xfId="17154" xr:uid="{00000000-0005-0000-0000-000029420000}"/>
    <cellStyle name="Input 2 2 8" xfId="17155" xr:uid="{00000000-0005-0000-0000-00002A420000}"/>
    <cellStyle name="Input 2 2 8 2" xfId="17156" xr:uid="{00000000-0005-0000-0000-00002B420000}"/>
    <cellStyle name="Input 2 2 9" xfId="17157" xr:uid="{00000000-0005-0000-0000-00002C420000}"/>
    <cellStyle name="Input 2 2 9 2" xfId="17158" xr:uid="{00000000-0005-0000-0000-00002D420000}"/>
    <cellStyle name="Input 2 3" xfId="17159" xr:uid="{00000000-0005-0000-0000-00002E420000}"/>
    <cellStyle name="Input 2 3 2" xfId="17160" xr:uid="{00000000-0005-0000-0000-00002F420000}"/>
    <cellStyle name="Input 2 3 2 2" xfId="17161" xr:uid="{00000000-0005-0000-0000-000030420000}"/>
    <cellStyle name="Input 2 3 2 2 2" xfId="17162" xr:uid="{00000000-0005-0000-0000-000031420000}"/>
    <cellStyle name="Input 2 3 2 3" xfId="17163" xr:uid="{00000000-0005-0000-0000-000032420000}"/>
    <cellStyle name="Input 2 3 2 3 2" xfId="17164" xr:uid="{00000000-0005-0000-0000-000033420000}"/>
    <cellStyle name="Input 2 3 2 4" xfId="17165" xr:uid="{00000000-0005-0000-0000-000034420000}"/>
    <cellStyle name="Input 2 3 2 4 2" xfId="17166" xr:uid="{00000000-0005-0000-0000-000035420000}"/>
    <cellStyle name="Input 2 3 2 5" xfId="17167" xr:uid="{00000000-0005-0000-0000-000036420000}"/>
    <cellStyle name="Input 2 3 3" xfId="17168" xr:uid="{00000000-0005-0000-0000-000037420000}"/>
    <cellStyle name="Input 2 3 3 2" xfId="17169" xr:uid="{00000000-0005-0000-0000-000038420000}"/>
    <cellStyle name="Input 2 3 3 2 2" xfId="17170" xr:uid="{00000000-0005-0000-0000-000039420000}"/>
    <cellStyle name="Input 2 3 3 3" xfId="17171" xr:uid="{00000000-0005-0000-0000-00003A420000}"/>
    <cellStyle name="Input 2 3 3 3 2" xfId="17172" xr:uid="{00000000-0005-0000-0000-00003B420000}"/>
    <cellStyle name="Input 2 3 3 4" xfId="17173" xr:uid="{00000000-0005-0000-0000-00003C420000}"/>
    <cellStyle name="Input 2 3 3 4 2" xfId="17174" xr:uid="{00000000-0005-0000-0000-00003D420000}"/>
    <cellStyle name="Input 2 3 4" xfId="17175" xr:uid="{00000000-0005-0000-0000-00003E420000}"/>
    <cellStyle name="Input 2 3 4 2" xfId="17176" xr:uid="{00000000-0005-0000-0000-00003F420000}"/>
    <cellStyle name="Input 2 3 5" xfId="17177" xr:uid="{00000000-0005-0000-0000-000040420000}"/>
    <cellStyle name="Input 2 3 5 2" xfId="17178" xr:uid="{00000000-0005-0000-0000-000041420000}"/>
    <cellStyle name="Input 2 3 6" xfId="17179" xr:uid="{00000000-0005-0000-0000-000042420000}"/>
    <cellStyle name="Input 2 3 6 2" xfId="17180" xr:uid="{00000000-0005-0000-0000-000043420000}"/>
    <cellStyle name="Input 2 3 7" xfId="17181" xr:uid="{00000000-0005-0000-0000-000044420000}"/>
    <cellStyle name="Input 2 3 8" xfId="17182" xr:uid="{00000000-0005-0000-0000-000045420000}"/>
    <cellStyle name="Input 2 3 9" xfId="17183" xr:uid="{00000000-0005-0000-0000-000046420000}"/>
    <cellStyle name="Input 2 4" xfId="17184" xr:uid="{00000000-0005-0000-0000-000047420000}"/>
    <cellStyle name="Input 2 4 2" xfId="17185" xr:uid="{00000000-0005-0000-0000-000048420000}"/>
    <cellStyle name="Input 2 4 3" xfId="17186" xr:uid="{00000000-0005-0000-0000-000049420000}"/>
    <cellStyle name="Input 2 4 3 2" xfId="17187" xr:uid="{00000000-0005-0000-0000-00004A420000}"/>
    <cellStyle name="Input 2 4 4" xfId="17188" xr:uid="{00000000-0005-0000-0000-00004B420000}"/>
    <cellStyle name="Input 2 4 4 2" xfId="17189" xr:uid="{00000000-0005-0000-0000-00004C420000}"/>
    <cellStyle name="Input 2 4 5" xfId="17190" xr:uid="{00000000-0005-0000-0000-00004D420000}"/>
    <cellStyle name="Input 2 4 5 2" xfId="17191" xr:uid="{00000000-0005-0000-0000-00004E420000}"/>
    <cellStyle name="Input 2 4 6" xfId="17192" xr:uid="{00000000-0005-0000-0000-00004F420000}"/>
    <cellStyle name="Input 2 4 7" xfId="17193" xr:uid="{00000000-0005-0000-0000-000050420000}"/>
    <cellStyle name="Input 2 5" xfId="17194" xr:uid="{00000000-0005-0000-0000-000051420000}"/>
    <cellStyle name="Input 2 5 2" xfId="17195" xr:uid="{00000000-0005-0000-0000-000052420000}"/>
    <cellStyle name="Input 2 5 2 2" xfId="17196" xr:uid="{00000000-0005-0000-0000-000053420000}"/>
    <cellStyle name="Input 2 5 3" xfId="17197" xr:uid="{00000000-0005-0000-0000-000054420000}"/>
    <cellStyle name="Input 2 5 3 2" xfId="17198" xr:uid="{00000000-0005-0000-0000-000055420000}"/>
    <cellStyle name="Input 2 5 4" xfId="17199" xr:uid="{00000000-0005-0000-0000-000056420000}"/>
    <cellStyle name="Input 2 5 4 2" xfId="17200" xr:uid="{00000000-0005-0000-0000-000057420000}"/>
    <cellStyle name="Input 2 5 5" xfId="17201" xr:uid="{00000000-0005-0000-0000-000058420000}"/>
    <cellStyle name="Input 2 5 5 2" xfId="17202" xr:uid="{00000000-0005-0000-0000-000059420000}"/>
    <cellStyle name="Input 2 5 6" xfId="17203" xr:uid="{00000000-0005-0000-0000-00005A420000}"/>
    <cellStyle name="Input 2 6" xfId="17204" xr:uid="{00000000-0005-0000-0000-00005B420000}"/>
    <cellStyle name="Input 2 6 2" xfId="17205" xr:uid="{00000000-0005-0000-0000-00005C420000}"/>
    <cellStyle name="Input 2 6 3" xfId="17206" xr:uid="{00000000-0005-0000-0000-00005D420000}"/>
    <cellStyle name="Input 2 6 3 2" xfId="17207" xr:uid="{00000000-0005-0000-0000-00005E420000}"/>
    <cellStyle name="Input 2 6 4" xfId="17208" xr:uid="{00000000-0005-0000-0000-00005F420000}"/>
    <cellStyle name="Input 2 6 4 2" xfId="17209" xr:uid="{00000000-0005-0000-0000-000060420000}"/>
    <cellStyle name="Input 2 6 5" xfId="17210" xr:uid="{00000000-0005-0000-0000-000061420000}"/>
    <cellStyle name="Input 2 6 5 2" xfId="17211" xr:uid="{00000000-0005-0000-0000-000062420000}"/>
    <cellStyle name="Input 2 7" xfId="17212" xr:uid="{00000000-0005-0000-0000-000063420000}"/>
    <cellStyle name="Input 2 7 2" xfId="17213" xr:uid="{00000000-0005-0000-0000-000064420000}"/>
    <cellStyle name="Input 2 7 2 2" xfId="17214" xr:uid="{00000000-0005-0000-0000-000065420000}"/>
    <cellStyle name="Input 2 8" xfId="17215" xr:uid="{00000000-0005-0000-0000-000066420000}"/>
    <cellStyle name="Input 2 8 2" xfId="17216" xr:uid="{00000000-0005-0000-0000-000067420000}"/>
    <cellStyle name="Input 2 9" xfId="17217" xr:uid="{00000000-0005-0000-0000-000068420000}"/>
    <cellStyle name="Input 2 9 2" xfId="17218" xr:uid="{00000000-0005-0000-0000-000069420000}"/>
    <cellStyle name="Input 20" xfId="17219" xr:uid="{00000000-0005-0000-0000-00006A420000}"/>
    <cellStyle name="Input 20 2" xfId="17220" xr:uid="{00000000-0005-0000-0000-00006B420000}"/>
    <cellStyle name="Input 20 2 2" xfId="17221" xr:uid="{00000000-0005-0000-0000-00006C420000}"/>
    <cellStyle name="Input 20 2 2 2" xfId="17222" xr:uid="{00000000-0005-0000-0000-00006D420000}"/>
    <cellStyle name="Input 20 2 2 3" xfId="17223" xr:uid="{00000000-0005-0000-0000-00006E420000}"/>
    <cellStyle name="Input 20 2 2 4" xfId="17224" xr:uid="{00000000-0005-0000-0000-00006F420000}"/>
    <cellStyle name="Input 20 2 3" xfId="17225" xr:uid="{00000000-0005-0000-0000-000070420000}"/>
    <cellStyle name="Input 20 2 3 2" xfId="17226" xr:uid="{00000000-0005-0000-0000-000071420000}"/>
    <cellStyle name="Input 20 2 4" xfId="17227" xr:uid="{00000000-0005-0000-0000-000072420000}"/>
    <cellStyle name="Input 20 2 4 2" xfId="17228" xr:uid="{00000000-0005-0000-0000-000073420000}"/>
    <cellStyle name="Input 20 2 5" xfId="17229" xr:uid="{00000000-0005-0000-0000-000074420000}"/>
    <cellStyle name="Input 20 2 6" xfId="17230" xr:uid="{00000000-0005-0000-0000-000075420000}"/>
    <cellStyle name="Input 20 2 7" xfId="17231" xr:uid="{00000000-0005-0000-0000-000076420000}"/>
    <cellStyle name="Input 20 3" xfId="17232" xr:uid="{00000000-0005-0000-0000-000077420000}"/>
    <cellStyle name="Input 20 3 2" xfId="17233" xr:uid="{00000000-0005-0000-0000-000078420000}"/>
    <cellStyle name="Input 20 3 3" xfId="17234" xr:uid="{00000000-0005-0000-0000-000079420000}"/>
    <cellStyle name="Input 20 3 4" xfId="17235" xr:uid="{00000000-0005-0000-0000-00007A420000}"/>
    <cellStyle name="Input 20 4" xfId="17236" xr:uid="{00000000-0005-0000-0000-00007B420000}"/>
    <cellStyle name="Input 20 4 2" xfId="17237" xr:uid="{00000000-0005-0000-0000-00007C420000}"/>
    <cellStyle name="Input 20 5" xfId="17238" xr:uid="{00000000-0005-0000-0000-00007D420000}"/>
    <cellStyle name="Input 20 5 2" xfId="17239" xr:uid="{00000000-0005-0000-0000-00007E420000}"/>
    <cellStyle name="Input 20 5 3" xfId="17240" xr:uid="{00000000-0005-0000-0000-00007F420000}"/>
    <cellStyle name="Input 20 6" xfId="17241" xr:uid="{00000000-0005-0000-0000-000080420000}"/>
    <cellStyle name="Input 20 7" xfId="17242" xr:uid="{00000000-0005-0000-0000-000081420000}"/>
    <cellStyle name="Input 20 8" xfId="17243" xr:uid="{00000000-0005-0000-0000-000082420000}"/>
    <cellStyle name="Input 21" xfId="17244" xr:uid="{00000000-0005-0000-0000-000083420000}"/>
    <cellStyle name="Input 21 2" xfId="17245" xr:uid="{00000000-0005-0000-0000-000084420000}"/>
    <cellStyle name="Input 21 2 2" xfId="17246" xr:uid="{00000000-0005-0000-0000-000085420000}"/>
    <cellStyle name="Input 21 2 2 2" xfId="17247" xr:uid="{00000000-0005-0000-0000-000086420000}"/>
    <cellStyle name="Input 21 2 2 3" xfId="17248" xr:uid="{00000000-0005-0000-0000-000087420000}"/>
    <cellStyle name="Input 21 2 2 4" xfId="17249" xr:uid="{00000000-0005-0000-0000-000088420000}"/>
    <cellStyle name="Input 21 2 3" xfId="17250" xr:uid="{00000000-0005-0000-0000-000089420000}"/>
    <cellStyle name="Input 21 2 3 2" xfId="17251" xr:uid="{00000000-0005-0000-0000-00008A420000}"/>
    <cellStyle name="Input 21 2 4" xfId="17252" xr:uid="{00000000-0005-0000-0000-00008B420000}"/>
    <cellStyle name="Input 21 2 4 2" xfId="17253" xr:uid="{00000000-0005-0000-0000-00008C420000}"/>
    <cellStyle name="Input 21 2 5" xfId="17254" xr:uid="{00000000-0005-0000-0000-00008D420000}"/>
    <cellStyle name="Input 21 2 6" xfId="17255" xr:uid="{00000000-0005-0000-0000-00008E420000}"/>
    <cellStyle name="Input 21 2 7" xfId="17256" xr:uid="{00000000-0005-0000-0000-00008F420000}"/>
    <cellStyle name="Input 21 3" xfId="17257" xr:uid="{00000000-0005-0000-0000-000090420000}"/>
    <cellStyle name="Input 21 3 2" xfId="17258" xr:uid="{00000000-0005-0000-0000-000091420000}"/>
    <cellStyle name="Input 21 3 3" xfId="17259" xr:uid="{00000000-0005-0000-0000-000092420000}"/>
    <cellStyle name="Input 21 3 4" xfId="17260" xr:uid="{00000000-0005-0000-0000-000093420000}"/>
    <cellStyle name="Input 21 4" xfId="17261" xr:uid="{00000000-0005-0000-0000-000094420000}"/>
    <cellStyle name="Input 21 4 2" xfId="17262" xr:uid="{00000000-0005-0000-0000-000095420000}"/>
    <cellStyle name="Input 21 5" xfId="17263" xr:uid="{00000000-0005-0000-0000-000096420000}"/>
    <cellStyle name="Input 21 5 2" xfId="17264" xr:uid="{00000000-0005-0000-0000-000097420000}"/>
    <cellStyle name="Input 21 5 3" xfId="17265" xr:uid="{00000000-0005-0000-0000-000098420000}"/>
    <cellStyle name="Input 21 6" xfId="17266" xr:uid="{00000000-0005-0000-0000-000099420000}"/>
    <cellStyle name="Input 21 7" xfId="17267" xr:uid="{00000000-0005-0000-0000-00009A420000}"/>
    <cellStyle name="Input 21 8" xfId="17268" xr:uid="{00000000-0005-0000-0000-00009B420000}"/>
    <cellStyle name="Input 22" xfId="17269" xr:uid="{00000000-0005-0000-0000-00009C420000}"/>
    <cellStyle name="Input 22 2" xfId="17270" xr:uid="{00000000-0005-0000-0000-00009D420000}"/>
    <cellStyle name="Input 22 2 2" xfId="17271" xr:uid="{00000000-0005-0000-0000-00009E420000}"/>
    <cellStyle name="Input 22 2 2 2" xfId="17272" xr:uid="{00000000-0005-0000-0000-00009F420000}"/>
    <cellStyle name="Input 22 2 2 3" xfId="17273" xr:uid="{00000000-0005-0000-0000-0000A0420000}"/>
    <cellStyle name="Input 22 2 2 4" xfId="17274" xr:uid="{00000000-0005-0000-0000-0000A1420000}"/>
    <cellStyle name="Input 22 2 3" xfId="17275" xr:uid="{00000000-0005-0000-0000-0000A2420000}"/>
    <cellStyle name="Input 22 2 3 2" xfId="17276" xr:uid="{00000000-0005-0000-0000-0000A3420000}"/>
    <cellStyle name="Input 22 2 4" xfId="17277" xr:uid="{00000000-0005-0000-0000-0000A4420000}"/>
    <cellStyle name="Input 22 2 4 2" xfId="17278" xr:uid="{00000000-0005-0000-0000-0000A5420000}"/>
    <cellStyle name="Input 22 2 5" xfId="17279" xr:uid="{00000000-0005-0000-0000-0000A6420000}"/>
    <cellStyle name="Input 22 2 6" xfId="17280" xr:uid="{00000000-0005-0000-0000-0000A7420000}"/>
    <cellStyle name="Input 22 2 7" xfId="17281" xr:uid="{00000000-0005-0000-0000-0000A8420000}"/>
    <cellStyle name="Input 22 3" xfId="17282" xr:uid="{00000000-0005-0000-0000-0000A9420000}"/>
    <cellStyle name="Input 22 3 2" xfId="17283" xr:uid="{00000000-0005-0000-0000-0000AA420000}"/>
    <cellStyle name="Input 22 3 3" xfId="17284" xr:uid="{00000000-0005-0000-0000-0000AB420000}"/>
    <cellStyle name="Input 22 3 4" xfId="17285" xr:uid="{00000000-0005-0000-0000-0000AC420000}"/>
    <cellStyle name="Input 22 4" xfId="17286" xr:uid="{00000000-0005-0000-0000-0000AD420000}"/>
    <cellStyle name="Input 22 4 2" xfId="17287" xr:uid="{00000000-0005-0000-0000-0000AE420000}"/>
    <cellStyle name="Input 22 5" xfId="17288" xr:uid="{00000000-0005-0000-0000-0000AF420000}"/>
    <cellStyle name="Input 22 5 2" xfId="17289" xr:uid="{00000000-0005-0000-0000-0000B0420000}"/>
    <cellStyle name="Input 22 5 3" xfId="17290" xr:uid="{00000000-0005-0000-0000-0000B1420000}"/>
    <cellStyle name="Input 22 6" xfId="17291" xr:uid="{00000000-0005-0000-0000-0000B2420000}"/>
    <cellStyle name="Input 22 7" xfId="17292" xr:uid="{00000000-0005-0000-0000-0000B3420000}"/>
    <cellStyle name="Input 22 8" xfId="17293" xr:uid="{00000000-0005-0000-0000-0000B4420000}"/>
    <cellStyle name="Input 23" xfId="17294" xr:uid="{00000000-0005-0000-0000-0000B5420000}"/>
    <cellStyle name="Input 23 2" xfId="17295" xr:uid="{00000000-0005-0000-0000-0000B6420000}"/>
    <cellStyle name="Input 23 2 2" xfId="17296" xr:uid="{00000000-0005-0000-0000-0000B7420000}"/>
    <cellStyle name="Input 23 2 2 2" xfId="17297" xr:uid="{00000000-0005-0000-0000-0000B8420000}"/>
    <cellStyle name="Input 23 2 2 3" xfId="17298" xr:uid="{00000000-0005-0000-0000-0000B9420000}"/>
    <cellStyle name="Input 23 2 2 4" xfId="17299" xr:uid="{00000000-0005-0000-0000-0000BA420000}"/>
    <cellStyle name="Input 23 2 3" xfId="17300" xr:uid="{00000000-0005-0000-0000-0000BB420000}"/>
    <cellStyle name="Input 23 2 3 2" xfId="17301" xr:uid="{00000000-0005-0000-0000-0000BC420000}"/>
    <cellStyle name="Input 23 2 4" xfId="17302" xr:uid="{00000000-0005-0000-0000-0000BD420000}"/>
    <cellStyle name="Input 23 2 4 2" xfId="17303" xr:uid="{00000000-0005-0000-0000-0000BE420000}"/>
    <cellStyle name="Input 23 2 5" xfId="17304" xr:uid="{00000000-0005-0000-0000-0000BF420000}"/>
    <cellStyle name="Input 23 2 6" xfId="17305" xr:uid="{00000000-0005-0000-0000-0000C0420000}"/>
    <cellStyle name="Input 23 2 7" xfId="17306" xr:uid="{00000000-0005-0000-0000-0000C1420000}"/>
    <cellStyle name="Input 23 3" xfId="17307" xr:uid="{00000000-0005-0000-0000-0000C2420000}"/>
    <cellStyle name="Input 23 3 2" xfId="17308" xr:uid="{00000000-0005-0000-0000-0000C3420000}"/>
    <cellStyle name="Input 23 3 3" xfId="17309" xr:uid="{00000000-0005-0000-0000-0000C4420000}"/>
    <cellStyle name="Input 23 3 4" xfId="17310" xr:uid="{00000000-0005-0000-0000-0000C5420000}"/>
    <cellStyle name="Input 23 4" xfId="17311" xr:uid="{00000000-0005-0000-0000-0000C6420000}"/>
    <cellStyle name="Input 23 4 2" xfId="17312" xr:uid="{00000000-0005-0000-0000-0000C7420000}"/>
    <cellStyle name="Input 23 5" xfId="17313" xr:uid="{00000000-0005-0000-0000-0000C8420000}"/>
    <cellStyle name="Input 23 5 2" xfId="17314" xr:uid="{00000000-0005-0000-0000-0000C9420000}"/>
    <cellStyle name="Input 23 5 3" xfId="17315" xr:uid="{00000000-0005-0000-0000-0000CA420000}"/>
    <cellStyle name="Input 23 6" xfId="17316" xr:uid="{00000000-0005-0000-0000-0000CB420000}"/>
    <cellStyle name="Input 23 7" xfId="17317" xr:uid="{00000000-0005-0000-0000-0000CC420000}"/>
    <cellStyle name="Input 23 8" xfId="17318" xr:uid="{00000000-0005-0000-0000-0000CD420000}"/>
    <cellStyle name="Input 24" xfId="17319" xr:uid="{00000000-0005-0000-0000-0000CE420000}"/>
    <cellStyle name="Input 24 2" xfId="17320" xr:uid="{00000000-0005-0000-0000-0000CF420000}"/>
    <cellStyle name="Input 24 2 2" xfId="17321" xr:uid="{00000000-0005-0000-0000-0000D0420000}"/>
    <cellStyle name="Input 24 2 2 2" xfId="17322" xr:uid="{00000000-0005-0000-0000-0000D1420000}"/>
    <cellStyle name="Input 24 2 2 3" xfId="17323" xr:uid="{00000000-0005-0000-0000-0000D2420000}"/>
    <cellStyle name="Input 24 2 2 4" xfId="17324" xr:uid="{00000000-0005-0000-0000-0000D3420000}"/>
    <cellStyle name="Input 24 2 3" xfId="17325" xr:uid="{00000000-0005-0000-0000-0000D4420000}"/>
    <cellStyle name="Input 24 2 3 2" xfId="17326" xr:uid="{00000000-0005-0000-0000-0000D5420000}"/>
    <cellStyle name="Input 24 2 4" xfId="17327" xr:uid="{00000000-0005-0000-0000-0000D6420000}"/>
    <cellStyle name="Input 24 2 5" xfId="17328" xr:uid="{00000000-0005-0000-0000-0000D7420000}"/>
    <cellStyle name="Input 24 2 6" xfId="17329" xr:uid="{00000000-0005-0000-0000-0000D8420000}"/>
    <cellStyle name="Input 24 3" xfId="17330" xr:uid="{00000000-0005-0000-0000-0000D9420000}"/>
    <cellStyle name="Input 24 3 2" xfId="17331" xr:uid="{00000000-0005-0000-0000-0000DA420000}"/>
    <cellStyle name="Input 24 3 3" xfId="17332" xr:uid="{00000000-0005-0000-0000-0000DB420000}"/>
    <cellStyle name="Input 24 3 4" xfId="17333" xr:uid="{00000000-0005-0000-0000-0000DC420000}"/>
    <cellStyle name="Input 24 4" xfId="17334" xr:uid="{00000000-0005-0000-0000-0000DD420000}"/>
    <cellStyle name="Input 24 4 2" xfId="17335" xr:uid="{00000000-0005-0000-0000-0000DE420000}"/>
    <cellStyle name="Input 24 5" xfId="17336" xr:uid="{00000000-0005-0000-0000-0000DF420000}"/>
    <cellStyle name="Input 24 5 2" xfId="17337" xr:uid="{00000000-0005-0000-0000-0000E0420000}"/>
    <cellStyle name="Input 24 5 3" xfId="17338" xr:uid="{00000000-0005-0000-0000-0000E1420000}"/>
    <cellStyle name="Input 24 6" xfId="17339" xr:uid="{00000000-0005-0000-0000-0000E2420000}"/>
    <cellStyle name="Input 24 7" xfId="17340" xr:uid="{00000000-0005-0000-0000-0000E3420000}"/>
    <cellStyle name="Input 24 8" xfId="17341" xr:uid="{00000000-0005-0000-0000-0000E4420000}"/>
    <cellStyle name="Input 25" xfId="17342" xr:uid="{00000000-0005-0000-0000-0000E5420000}"/>
    <cellStyle name="Input 25 2" xfId="17343" xr:uid="{00000000-0005-0000-0000-0000E6420000}"/>
    <cellStyle name="Input 25 2 2" xfId="17344" xr:uid="{00000000-0005-0000-0000-0000E7420000}"/>
    <cellStyle name="Input 25 2 2 2" xfId="17345" xr:uid="{00000000-0005-0000-0000-0000E8420000}"/>
    <cellStyle name="Input 25 2 2 3" xfId="17346" xr:uid="{00000000-0005-0000-0000-0000E9420000}"/>
    <cellStyle name="Input 25 2 2 4" xfId="17347" xr:uid="{00000000-0005-0000-0000-0000EA420000}"/>
    <cellStyle name="Input 25 2 3" xfId="17348" xr:uid="{00000000-0005-0000-0000-0000EB420000}"/>
    <cellStyle name="Input 25 2 3 2" xfId="17349" xr:uid="{00000000-0005-0000-0000-0000EC420000}"/>
    <cellStyle name="Input 25 2 4" xfId="17350" xr:uid="{00000000-0005-0000-0000-0000ED420000}"/>
    <cellStyle name="Input 25 2 5" xfId="17351" xr:uid="{00000000-0005-0000-0000-0000EE420000}"/>
    <cellStyle name="Input 25 2 6" xfId="17352" xr:uid="{00000000-0005-0000-0000-0000EF420000}"/>
    <cellStyle name="Input 25 3" xfId="17353" xr:uid="{00000000-0005-0000-0000-0000F0420000}"/>
    <cellStyle name="Input 25 3 2" xfId="17354" xr:uid="{00000000-0005-0000-0000-0000F1420000}"/>
    <cellStyle name="Input 25 3 3" xfId="17355" xr:uid="{00000000-0005-0000-0000-0000F2420000}"/>
    <cellStyle name="Input 25 3 4" xfId="17356" xr:uid="{00000000-0005-0000-0000-0000F3420000}"/>
    <cellStyle name="Input 25 4" xfId="17357" xr:uid="{00000000-0005-0000-0000-0000F4420000}"/>
    <cellStyle name="Input 25 4 2" xfId="17358" xr:uid="{00000000-0005-0000-0000-0000F5420000}"/>
    <cellStyle name="Input 25 5" xfId="17359" xr:uid="{00000000-0005-0000-0000-0000F6420000}"/>
    <cellStyle name="Input 25 5 2" xfId="17360" xr:uid="{00000000-0005-0000-0000-0000F7420000}"/>
    <cellStyle name="Input 25 5 3" xfId="17361" xr:uid="{00000000-0005-0000-0000-0000F8420000}"/>
    <cellStyle name="Input 25 6" xfId="17362" xr:uid="{00000000-0005-0000-0000-0000F9420000}"/>
    <cellStyle name="Input 25 7" xfId="17363" xr:uid="{00000000-0005-0000-0000-0000FA420000}"/>
    <cellStyle name="Input 25 8" xfId="17364" xr:uid="{00000000-0005-0000-0000-0000FB420000}"/>
    <cellStyle name="Input 26" xfId="17365" xr:uid="{00000000-0005-0000-0000-0000FC420000}"/>
    <cellStyle name="Input 26 2" xfId="17366" xr:uid="{00000000-0005-0000-0000-0000FD420000}"/>
    <cellStyle name="Input 26 2 2" xfId="17367" xr:uid="{00000000-0005-0000-0000-0000FE420000}"/>
    <cellStyle name="Input 26 2 2 2" xfId="17368" xr:uid="{00000000-0005-0000-0000-0000FF420000}"/>
    <cellStyle name="Input 26 2 2 3" xfId="17369" xr:uid="{00000000-0005-0000-0000-000000430000}"/>
    <cellStyle name="Input 26 2 2 4" xfId="17370" xr:uid="{00000000-0005-0000-0000-000001430000}"/>
    <cellStyle name="Input 26 2 3" xfId="17371" xr:uid="{00000000-0005-0000-0000-000002430000}"/>
    <cellStyle name="Input 26 2 3 2" xfId="17372" xr:uid="{00000000-0005-0000-0000-000003430000}"/>
    <cellStyle name="Input 26 2 4" xfId="17373" xr:uid="{00000000-0005-0000-0000-000004430000}"/>
    <cellStyle name="Input 26 2 5" xfId="17374" xr:uid="{00000000-0005-0000-0000-000005430000}"/>
    <cellStyle name="Input 26 2 6" xfId="17375" xr:uid="{00000000-0005-0000-0000-000006430000}"/>
    <cellStyle name="Input 26 3" xfId="17376" xr:uid="{00000000-0005-0000-0000-000007430000}"/>
    <cellStyle name="Input 26 3 2" xfId="17377" xr:uid="{00000000-0005-0000-0000-000008430000}"/>
    <cellStyle name="Input 26 3 3" xfId="17378" xr:uid="{00000000-0005-0000-0000-000009430000}"/>
    <cellStyle name="Input 26 3 4" xfId="17379" xr:uid="{00000000-0005-0000-0000-00000A430000}"/>
    <cellStyle name="Input 26 4" xfId="17380" xr:uid="{00000000-0005-0000-0000-00000B430000}"/>
    <cellStyle name="Input 26 4 2" xfId="17381" xr:uid="{00000000-0005-0000-0000-00000C430000}"/>
    <cellStyle name="Input 26 5" xfId="17382" xr:uid="{00000000-0005-0000-0000-00000D430000}"/>
    <cellStyle name="Input 26 5 2" xfId="17383" xr:uid="{00000000-0005-0000-0000-00000E430000}"/>
    <cellStyle name="Input 26 5 3" xfId="17384" xr:uid="{00000000-0005-0000-0000-00000F430000}"/>
    <cellStyle name="Input 26 6" xfId="17385" xr:uid="{00000000-0005-0000-0000-000010430000}"/>
    <cellStyle name="Input 26 7" xfId="17386" xr:uid="{00000000-0005-0000-0000-000011430000}"/>
    <cellStyle name="Input 26 8" xfId="17387" xr:uid="{00000000-0005-0000-0000-000012430000}"/>
    <cellStyle name="Input 27" xfId="17388" xr:uid="{00000000-0005-0000-0000-000013430000}"/>
    <cellStyle name="Input 27 2" xfId="17389" xr:uid="{00000000-0005-0000-0000-000014430000}"/>
    <cellStyle name="Input 27 2 2" xfId="17390" xr:uid="{00000000-0005-0000-0000-000015430000}"/>
    <cellStyle name="Input 27 2 2 2" xfId="17391" xr:uid="{00000000-0005-0000-0000-000016430000}"/>
    <cellStyle name="Input 27 2 2 3" xfId="17392" xr:uid="{00000000-0005-0000-0000-000017430000}"/>
    <cellStyle name="Input 27 2 2 4" xfId="17393" xr:uid="{00000000-0005-0000-0000-000018430000}"/>
    <cellStyle name="Input 27 2 3" xfId="17394" xr:uid="{00000000-0005-0000-0000-000019430000}"/>
    <cellStyle name="Input 27 2 3 2" xfId="17395" xr:uid="{00000000-0005-0000-0000-00001A430000}"/>
    <cellStyle name="Input 27 2 4" xfId="17396" xr:uid="{00000000-0005-0000-0000-00001B430000}"/>
    <cellStyle name="Input 27 2 5" xfId="17397" xr:uid="{00000000-0005-0000-0000-00001C430000}"/>
    <cellStyle name="Input 27 2 6" xfId="17398" xr:uid="{00000000-0005-0000-0000-00001D430000}"/>
    <cellStyle name="Input 27 3" xfId="17399" xr:uid="{00000000-0005-0000-0000-00001E430000}"/>
    <cellStyle name="Input 27 3 2" xfId="17400" xr:uid="{00000000-0005-0000-0000-00001F430000}"/>
    <cellStyle name="Input 27 3 3" xfId="17401" xr:uid="{00000000-0005-0000-0000-000020430000}"/>
    <cellStyle name="Input 27 3 4" xfId="17402" xr:uid="{00000000-0005-0000-0000-000021430000}"/>
    <cellStyle name="Input 27 4" xfId="17403" xr:uid="{00000000-0005-0000-0000-000022430000}"/>
    <cellStyle name="Input 27 4 2" xfId="17404" xr:uid="{00000000-0005-0000-0000-000023430000}"/>
    <cellStyle name="Input 27 5" xfId="17405" xr:uid="{00000000-0005-0000-0000-000024430000}"/>
    <cellStyle name="Input 27 5 2" xfId="17406" xr:uid="{00000000-0005-0000-0000-000025430000}"/>
    <cellStyle name="Input 27 5 3" xfId="17407" xr:uid="{00000000-0005-0000-0000-000026430000}"/>
    <cellStyle name="Input 27 6" xfId="17408" xr:uid="{00000000-0005-0000-0000-000027430000}"/>
    <cellStyle name="Input 27 7" xfId="17409" xr:uid="{00000000-0005-0000-0000-000028430000}"/>
    <cellStyle name="Input 27 8" xfId="17410" xr:uid="{00000000-0005-0000-0000-000029430000}"/>
    <cellStyle name="Input 28" xfId="17411" xr:uid="{00000000-0005-0000-0000-00002A430000}"/>
    <cellStyle name="Input 28 2" xfId="17412" xr:uid="{00000000-0005-0000-0000-00002B430000}"/>
    <cellStyle name="Input 28 2 2" xfId="17413" xr:uid="{00000000-0005-0000-0000-00002C430000}"/>
    <cellStyle name="Input 28 2 2 2" xfId="17414" xr:uid="{00000000-0005-0000-0000-00002D430000}"/>
    <cellStyle name="Input 28 2 2 3" xfId="17415" xr:uid="{00000000-0005-0000-0000-00002E430000}"/>
    <cellStyle name="Input 28 2 2 4" xfId="17416" xr:uid="{00000000-0005-0000-0000-00002F430000}"/>
    <cellStyle name="Input 28 2 3" xfId="17417" xr:uid="{00000000-0005-0000-0000-000030430000}"/>
    <cellStyle name="Input 28 2 3 2" xfId="17418" xr:uid="{00000000-0005-0000-0000-000031430000}"/>
    <cellStyle name="Input 28 2 4" xfId="17419" xr:uid="{00000000-0005-0000-0000-000032430000}"/>
    <cellStyle name="Input 28 2 5" xfId="17420" xr:uid="{00000000-0005-0000-0000-000033430000}"/>
    <cellStyle name="Input 28 2 6" xfId="17421" xr:uid="{00000000-0005-0000-0000-000034430000}"/>
    <cellStyle name="Input 28 3" xfId="17422" xr:uid="{00000000-0005-0000-0000-000035430000}"/>
    <cellStyle name="Input 28 3 2" xfId="17423" xr:uid="{00000000-0005-0000-0000-000036430000}"/>
    <cellStyle name="Input 28 3 3" xfId="17424" xr:uid="{00000000-0005-0000-0000-000037430000}"/>
    <cellStyle name="Input 28 3 4" xfId="17425" xr:uid="{00000000-0005-0000-0000-000038430000}"/>
    <cellStyle name="Input 28 4" xfId="17426" xr:uid="{00000000-0005-0000-0000-000039430000}"/>
    <cellStyle name="Input 28 4 2" xfId="17427" xr:uid="{00000000-0005-0000-0000-00003A430000}"/>
    <cellStyle name="Input 28 5" xfId="17428" xr:uid="{00000000-0005-0000-0000-00003B430000}"/>
    <cellStyle name="Input 28 5 2" xfId="17429" xr:uid="{00000000-0005-0000-0000-00003C430000}"/>
    <cellStyle name="Input 28 5 3" xfId="17430" xr:uid="{00000000-0005-0000-0000-00003D430000}"/>
    <cellStyle name="Input 28 6" xfId="17431" xr:uid="{00000000-0005-0000-0000-00003E430000}"/>
    <cellStyle name="Input 28 7" xfId="17432" xr:uid="{00000000-0005-0000-0000-00003F430000}"/>
    <cellStyle name="Input 28 8" xfId="17433" xr:uid="{00000000-0005-0000-0000-000040430000}"/>
    <cellStyle name="Input 29" xfId="17434" xr:uid="{00000000-0005-0000-0000-000041430000}"/>
    <cellStyle name="Input 29 2" xfId="17435" xr:uid="{00000000-0005-0000-0000-000042430000}"/>
    <cellStyle name="Input 29 2 2" xfId="17436" xr:uid="{00000000-0005-0000-0000-000043430000}"/>
    <cellStyle name="Input 29 2 2 2" xfId="17437" xr:uid="{00000000-0005-0000-0000-000044430000}"/>
    <cellStyle name="Input 29 2 2 3" xfId="17438" xr:uid="{00000000-0005-0000-0000-000045430000}"/>
    <cellStyle name="Input 29 2 2 4" xfId="17439" xr:uid="{00000000-0005-0000-0000-000046430000}"/>
    <cellStyle name="Input 29 2 3" xfId="17440" xr:uid="{00000000-0005-0000-0000-000047430000}"/>
    <cellStyle name="Input 29 2 3 2" xfId="17441" xr:uid="{00000000-0005-0000-0000-000048430000}"/>
    <cellStyle name="Input 29 2 4" xfId="17442" xr:uid="{00000000-0005-0000-0000-000049430000}"/>
    <cellStyle name="Input 29 2 5" xfId="17443" xr:uid="{00000000-0005-0000-0000-00004A430000}"/>
    <cellStyle name="Input 29 2 6" xfId="17444" xr:uid="{00000000-0005-0000-0000-00004B430000}"/>
    <cellStyle name="Input 29 3" xfId="17445" xr:uid="{00000000-0005-0000-0000-00004C430000}"/>
    <cellStyle name="Input 29 3 2" xfId="17446" xr:uid="{00000000-0005-0000-0000-00004D430000}"/>
    <cellStyle name="Input 29 3 3" xfId="17447" xr:uid="{00000000-0005-0000-0000-00004E430000}"/>
    <cellStyle name="Input 29 3 4" xfId="17448" xr:uid="{00000000-0005-0000-0000-00004F430000}"/>
    <cellStyle name="Input 29 4" xfId="17449" xr:uid="{00000000-0005-0000-0000-000050430000}"/>
    <cellStyle name="Input 29 4 2" xfId="17450" xr:uid="{00000000-0005-0000-0000-000051430000}"/>
    <cellStyle name="Input 29 5" xfId="17451" xr:uid="{00000000-0005-0000-0000-000052430000}"/>
    <cellStyle name="Input 29 5 2" xfId="17452" xr:uid="{00000000-0005-0000-0000-000053430000}"/>
    <cellStyle name="Input 29 5 3" xfId="17453" xr:uid="{00000000-0005-0000-0000-000054430000}"/>
    <cellStyle name="Input 29 6" xfId="17454" xr:uid="{00000000-0005-0000-0000-000055430000}"/>
    <cellStyle name="Input 29 7" xfId="17455" xr:uid="{00000000-0005-0000-0000-000056430000}"/>
    <cellStyle name="Input 29 8" xfId="17456" xr:uid="{00000000-0005-0000-0000-000057430000}"/>
    <cellStyle name="Input 3" xfId="17457" xr:uid="{00000000-0005-0000-0000-000058430000}"/>
    <cellStyle name="Input 3 10" xfId="17458" xr:uid="{00000000-0005-0000-0000-000059430000}"/>
    <cellStyle name="Input 3 10 2" xfId="17459" xr:uid="{00000000-0005-0000-0000-00005A430000}"/>
    <cellStyle name="Input 3 11" xfId="17460" xr:uid="{00000000-0005-0000-0000-00005B430000}"/>
    <cellStyle name="Input 3 12" xfId="17461" xr:uid="{00000000-0005-0000-0000-00005C430000}"/>
    <cellStyle name="Input 3 13" xfId="17462" xr:uid="{00000000-0005-0000-0000-00005D430000}"/>
    <cellStyle name="Input 3 2" xfId="17463" xr:uid="{00000000-0005-0000-0000-00005E430000}"/>
    <cellStyle name="Input 3 2 2" xfId="17464" xr:uid="{00000000-0005-0000-0000-00005F430000}"/>
    <cellStyle name="Input 3 2 2 2" xfId="17465" xr:uid="{00000000-0005-0000-0000-000060430000}"/>
    <cellStyle name="Input 3 2 2 2 2" xfId="17466" xr:uid="{00000000-0005-0000-0000-000061430000}"/>
    <cellStyle name="Input 3 2 2 3" xfId="17467" xr:uid="{00000000-0005-0000-0000-000062430000}"/>
    <cellStyle name="Input 3 2 2 3 2" xfId="17468" xr:uid="{00000000-0005-0000-0000-000063430000}"/>
    <cellStyle name="Input 3 2 2 4" xfId="17469" xr:uid="{00000000-0005-0000-0000-000064430000}"/>
    <cellStyle name="Input 3 2 2 4 2" xfId="17470" xr:uid="{00000000-0005-0000-0000-000065430000}"/>
    <cellStyle name="Input 3 2 2 5" xfId="17471" xr:uid="{00000000-0005-0000-0000-000066430000}"/>
    <cellStyle name="Input 3 2 2 6" xfId="17472" xr:uid="{00000000-0005-0000-0000-000067430000}"/>
    <cellStyle name="Input 3 2 3" xfId="17473" xr:uid="{00000000-0005-0000-0000-000068430000}"/>
    <cellStyle name="Input 3 2 3 2" xfId="17474" xr:uid="{00000000-0005-0000-0000-000069430000}"/>
    <cellStyle name="Input 3 2 3 3" xfId="17475" xr:uid="{00000000-0005-0000-0000-00006A430000}"/>
    <cellStyle name="Input 3 2 4" xfId="17476" xr:uid="{00000000-0005-0000-0000-00006B430000}"/>
    <cellStyle name="Input 3 2 4 2" xfId="17477" xr:uid="{00000000-0005-0000-0000-00006C430000}"/>
    <cellStyle name="Input 3 2 5" xfId="17478" xr:uid="{00000000-0005-0000-0000-00006D430000}"/>
    <cellStyle name="Input 3 2 5 2" xfId="17479" xr:uid="{00000000-0005-0000-0000-00006E430000}"/>
    <cellStyle name="Input 3 2 6" xfId="17480" xr:uid="{00000000-0005-0000-0000-00006F430000}"/>
    <cellStyle name="Input 3 2 6 2" xfId="17481" xr:uid="{00000000-0005-0000-0000-000070430000}"/>
    <cellStyle name="Input 3 2 7" xfId="17482" xr:uid="{00000000-0005-0000-0000-000071430000}"/>
    <cellStyle name="Input 3 2 7 2" xfId="17483" xr:uid="{00000000-0005-0000-0000-000072430000}"/>
    <cellStyle name="Input 3 2 8" xfId="17484" xr:uid="{00000000-0005-0000-0000-000073430000}"/>
    <cellStyle name="Input 3 2 9" xfId="17485" xr:uid="{00000000-0005-0000-0000-000074430000}"/>
    <cellStyle name="Input 3 3" xfId="17486" xr:uid="{00000000-0005-0000-0000-000075430000}"/>
    <cellStyle name="Input 3 3 2" xfId="17487" xr:uid="{00000000-0005-0000-0000-000076430000}"/>
    <cellStyle name="Input 3 3 2 2" xfId="17488" xr:uid="{00000000-0005-0000-0000-000077430000}"/>
    <cellStyle name="Input 3 3 3" xfId="17489" xr:uid="{00000000-0005-0000-0000-000078430000}"/>
    <cellStyle name="Input 3 3 3 2" xfId="17490" xr:uid="{00000000-0005-0000-0000-000079430000}"/>
    <cellStyle name="Input 3 3 4" xfId="17491" xr:uid="{00000000-0005-0000-0000-00007A430000}"/>
    <cellStyle name="Input 3 3 4 2" xfId="17492" xr:uid="{00000000-0005-0000-0000-00007B430000}"/>
    <cellStyle name="Input 3 3 5" xfId="17493" xr:uid="{00000000-0005-0000-0000-00007C430000}"/>
    <cellStyle name="Input 3 3 5 2" xfId="17494" xr:uid="{00000000-0005-0000-0000-00007D430000}"/>
    <cellStyle name="Input 3 3 6" xfId="17495" xr:uid="{00000000-0005-0000-0000-00007E430000}"/>
    <cellStyle name="Input 3 3 7" xfId="17496" xr:uid="{00000000-0005-0000-0000-00007F430000}"/>
    <cellStyle name="Input 3 3 8" xfId="17497" xr:uid="{00000000-0005-0000-0000-000080430000}"/>
    <cellStyle name="Input 3 4" xfId="17498" xr:uid="{00000000-0005-0000-0000-000081430000}"/>
    <cellStyle name="Input 3 4 2" xfId="17499" xr:uid="{00000000-0005-0000-0000-000082430000}"/>
    <cellStyle name="Input 3 4 2 2" xfId="17500" xr:uid="{00000000-0005-0000-0000-000083430000}"/>
    <cellStyle name="Input 3 4 3" xfId="17501" xr:uid="{00000000-0005-0000-0000-000084430000}"/>
    <cellStyle name="Input 3 4 3 2" xfId="17502" xr:uid="{00000000-0005-0000-0000-000085430000}"/>
    <cellStyle name="Input 3 4 4" xfId="17503" xr:uid="{00000000-0005-0000-0000-000086430000}"/>
    <cellStyle name="Input 3 4 4 2" xfId="17504" xr:uid="{00000000-0005-0000-0000-000087430000}"/>
    <cellStyle name="Input 3 4 5" xfId="17505" xr:uid="{00000000-0005-0000-0000-000088430000}"/>
    <cellStyle name="Input 3 4 5 2" xfId="17506" xr:uid="{00000000-0005-0000-0000-000089430000}"/>
    <cellStyle name="Input 3 4 6" xfId="17507" xr:uid="{00000000-0005-0000-0000-00008A430000}"/>
    <cellStyle name="Input 3 4 7" xfId="17508" xr:uid="{00000000-0005-0000-0000-00008B430000}"/>
    <cellStyle name="Input 3 4 8" xfId="17509" xr:uid="{00000000-0005-0000-0000-00008C430000}"/>
    <cellStyle name="Input 3 5" xfId="17510" xr:uid="{00000000-0005-0000-0000-00008D430000}"/>
    <cellStyle name="Input 3 5 2" xfId="17511" xr:uid="{00000000-0005-0000-0000-00008E430000}"/>
    <cellStyle name="Input 3 5 2 2" xfId="17512" xr:uid="{00000000-0005-0000-0000-00008F430000}"/>
    <cellStyle name="Input 3 5 3" xfId="17513" xr:uid="{00000000-0005-0000-0000-000090430000}"/>
    <cellStyle name="Input 3 5 3 2" xfId="17514" xr:uid="{00000000-0005-0000-0000-000091430000}"/>
    <cellStyle name="Input 3 5 4" xfId="17515" xr:uid="{00000000-0005-0000-0000-000092430000}"/>
    <cellStyle name="Input 3 5 4 2" xfId="17516" xr:uid="{00000000-0005-0000-0000-000093430000}"/>
    <cellStyle name="Input 3 5 5" xfId="17517" xr:uid="{00000000-0005-0000-0000-000094430000}"/>
    <cellStyle name="Input 3 6" xfId="17518" xr:uid="{00000000-0005-0000-0000-000095430000}"/>
    <cellStyle name="Input 3 6 2" xfId="17519" xr:uid="{00000000-0005-0000-0000-000096430000}"/>
    <cellStyle name="Input 3 7" xfId="17520" xr:uid="{00000000-0005-0000-0000-000097430000}"/>
    <cellStyle name="Input 3 7 2" xfId="17521" xr:uid="{00000000-0005-0000-0000-000098430000}"/>
    <cellStyle name="Input 3 8" xfId="17522" xr:uid="{00000000-0005-0000-0000-000099430000}"/>
    <cellStyle name="Input 3 8 2" xfId="17523" xr:uid="{00000000-0005-0000-0000-00009A430000}"/>
    <cellStyle name="Input 3 9" xfId="17524" xr:uid="{00000000-0005-0000-0000-00009B430000}"/>
    <cellStyle name="Input 3 9 2" xfId="17525" xr:uid="{00000000-0005-0000-0000-00009C430000}"/>
    <cellStyle name="Input 30" xfId="17526" xr:uid="{00000000-0005-0000-0000-00009D430000}"/>
    <cellStyle name="Input 30 2" xfId="17527" xr:uid="{00000000-0005-0000-0000-00009E430000}"/>
    <cellStyle name="Input 30 2 2" xfId="17528" xr:uid="{00000000-0005-0000-0000-00009F430000}"/>
    <cellStyle name="Input 30 2 2 2" xfId="17529" xr:uid="{00000000-0005-0000-0000-0000A0430000}"/>
    <cellStyle name="Input 30 2 2 3" xfId="17530" xr:uid="{00000000-0005-0000-0000-0000A1430000}"/>
    <cellStyle name="Input 30 2 2 4" xfId="17531" xr:uid="{00000000-0005-0000-0000-0000A2430000}"/>
    <cellStyle name="Input 30 2 3" xfId="17532" xr:uid="{00000000-0005-0000-0000-0000A3430000}"/>
    <cellStyle name="Input 30 2 3 2" xfId="17533" xr:uid="{00000000-0005-0000-0000-0000A4430000}"/>
    <cellStyle name="Input 30 2 4" xfId="17534" xr:uid="{00000000-0005-0000-0000-0000A5430000}"/>
    <cellStyle name="Input 30 2 5" xfId="17535" xr:uid="{00000000-0005-0000-0000-0000A6430000}"/>
    <cellStyle name="Input 30 2 6" xfId="17536" xr:uid="{00000000-0005-0000-0000-0000A7430000}"/>
    <cellStyle name="Input 30 3" xfId="17537" xr:uid="{00000000-0005-0000-0000-0000A8430000}"/>
    <cellStyle name="Input 30 3 2" xfId="17538" xr:uid="{00000000-0005-0000-0000-0000A9430000}"/>
    <cellStyle name="Input 30 3 3" xfId="17539" xr:uid="{00000000-0005-0000-0000-0000AA430000}"/>
    <cellStyle name="Input 30 3 4" xfId="17540" xr:uid="{00000000-0005-0000-0000-0000AB430000}"/>
    <cellStyle name="Input 30 4" xfId="17541" xr:uid="{00000000-0005-0000-0000-0000AC430000}"/>
    <cellStyle name="Input 30 4 2" xfId="17542" xr:uid="{00000000-0005-0000-0000-0000AD430000}"/>
    <cellStyle name="Input 30 5" xfId="17543" xr:uid="{00000000-0005-0000-0000-0000AE430000}"/>
    <cellStyle name="Input 30 5 2" xfId="17544" xr:uid="{00000000-0005-0000-0000-0000AF430000}"/>
    <cellStyle name="Input 30 5 3" xfId="17545" xr:uid="{00000000-0005-0000-0000-0000B0430000}"/>
    <cellStyle name="Input 30 6" xfId="17546" xr:uid="{00000000-0005-0000-0000-0000B1430000}"/>
    <cellStyle name="Input 30 7" xfId="17547" xr:uid="{00000000-0005-0000-0000-0000B2430000}"/>
    <cellStyle name="Input 30 8" xfId="17548" xr:uid="{00000000-0005-0000-0000-0000B3430000}"/>
    <cellStyle name="Input 31" xfId="17549" xr:uid="{00000000-0005-0000-0000-0000B4430000}"/>
    <cellStyle name="Input 31 2" xfId="17550" xr:uid="{00000000-0005-0000-0000-0000B5430000}"/>
    <cellStyle name="Input 31 2 2" xfId="17551" xr:uid="{00000000-0005-0000-0000-0000B6430000}"/>
    <cellStyle name="Input 31 2 2 2" xfId="17552" xr:uid="{00000000-0005-0000-0000-0000B7430000}"/>
    <cellStyle name="Input 31 2 2 3" xfId="17553" xr:uid="{00000000-0005-0000-0000-0000B8430000}"/>
    <cellStyle name="Input 31 2 2 4" xfId="17554" xr:uid="{00000000-0005-0000-0000-0000B9430000}"/>
    <cellStyle name="Input 31 2 3" xfId="17555" xr:uid="{00000000-0005-0000-0000-0000BA430000}"/>
    <cellStyle name="Input 31 2 3 2" xfId="17556" xr:uid="{00000000-0005-0000-0000-0000BB430000}"/>
    <cellStyle name="Input 31 2 4" xfId="17557" xr:uid="{00000000-0005-0000-0000-0000BC430000}"/>
    <cellStyle name="Input 31 2 5" xfId="17558" xr:uid="{00000000-0005-0000-0000-0000BD430000}"/>
    <cellStyle name="Input 31 2 6" xfId="17559" xr:uid="{00000000-0005-0000-0000-0000BE430000}"/>
    <cellStyle name="Input 31 3" xfId="17560" xr:uid="{00000000-0005-0000-0000-0000BF430000}"/>
    <cellStyle name="Input 31 3 2" xfId="17561" xr:uid="{00000000-0005-0000-0000-0000C0430000}"/>
    <cellStyle name="Input 31 3 3" xfId="17562" xr:uid="{00000000-0005-0000-0000-0000C1430000}"/>
    <cellStyle name="Input 31 3 4" xfId="17563" xr:uid="{00000000-0005-0000-0000-0000C2430000}"/>
    <cellStyle name="Input 31 4" xfId="17564" xr:uid="{00000000-0005-0000-0000-0000C3430000}"/>
    <cellStyle name="Input 31 4 2" xfId="17565" xr:uid="{00000000-0005-0000-0000-0000C4430000}"/>
    <cellStyle name="Input 31 5" xfId="17566" xr:uid="{00000000-0005-0000-0000-0000C5430000}"/>
    <cellStyle name="Input 31 5 2" xfId="17567" xr:uid="{00000000-0005-0000-0000-0000C6430000}"/>
    <cellStyle name="Input 31 5 3" xfId="17568" xr:uid="{00000000-0005-0000-0000-0000C7430000}"/>
    <cellStyle name="Input 31 6" xfId="17569" xr:uid="{00000000-0005-0000-0000-0000C8430000}"/>
    <cellStyle name="Input 31 7" xfId="17570" xr:uid="{00000000-0005-0000-0000-0000C9430000}"/>
    <cellStyle name="Input 31 8" xfId="17571" xr:uid="{00000000-0005-0000-0000-0000CA430000}"/>
    <cellStyle name="Input 32" xfId="17572" xr:uid="{00000000-0005-0000-0000-0000CB430000}"/>
    <cellStyle name="Input 32 2" xfId="17573" xr:uid="{00000000-0005-0000-0000-0000CC430000}"/>
    <cellStyle name="Input 32 2 2" xfId="17574" xr:uid="{00000000-0005-0000-0000-0000CD430000}"/>
    <cellStyle name="Input 32 2 2 2" xfId="17575" xr:uid="{00000000-0005-0000-0000-0000CE430000}"/>
    <cellStyle name="Input 32 2 2 3" xfId="17576" xr:uid="{00000000-0005-0000-0000-0000CF430000}"/>
    <cellStyle name="Input 32 2 2 4" xfId="17577" xr:uid="{00000000-0005-0000-0000-0000D0430000}"/>
    <cellStyle name="Input 32 2 3" xfId="17578" xr:uid="{00000000-0005-0000-0000-0000D1430000}"/>
    <cellStyle name="Input 32 2 3 2" xfId="17579" xr:uid="{00000000-0005-0000-0000-0000D2430000}"/>
    <cellStyle name="Input 32 2 4" xfId="17580" xr:uid="{00000000-0005-0000-0000-0000D3430000}"/>
    <cellStyle name="Input 32 2 5" xfId="17581" xr:uid="{00000000-0005-0000-0000-0000D4430000}"/>
    <cellStyle name="Input 32 2 6" xfId="17582" xr:uid="{00000000-0005-0000-0000-0000D5430000}"/>
    <cellStyle name="Input 32 3" xfId="17583" xr:uid="{00000000-0005-0000-0000-0000D6430000}"/>
    <cellStyle name="Input 32 3 2" xfId="17584" xr:uid="{00000000-0005-0000-0000-0000D7430000}"/>
    <cellStyle name="Input 32 3 3" xfId="17585" xr:uid="{00000000-0005-0000-0000-0000D8430000}"/>
    <cellStyle name="Input 32 3 4" xfId="17586" xr:uid="{00000000-0005-0000-0000-0000D9430000}"/>
    <cellStyle name="Input 32 4" xfId="17587" xr:uid="{00000000-0005-0000-0000-0000DA430000}"/>
    <cellStyle name="Input 32 4 2" xfId="17588" xr:uid="{00000000-0005-0000-0000-0000DB430000}"/>
    <cellStyle name="Input 32 5" xfId="17589" xr:uid="{00000000-0005-0000-0000-0000DC430000}"/>
    <cellStyle name="Input 32 5 2" xfId="17590" xr:uid="{00000000-0005-0000-0000-0000DD430000}"/>
    <cellStyle name="Input 32 5 3" xfId="17591" xr:uid="{00000000-0005-0000-0000-0000DE430000}"/>
    <cellStyle name="Input 32 6" xfId="17592" xr:uid="{00000000-0005-0000-0000-0000DF430000}"/>
    <cellStyle name="Input 32 7" xfId="17593" xr:uid="{00000000-0005-0000-0000-0000E0430000}"/>
    <cellStyle name="Input 32 8" xfId="17594" xr:uid="{00000000-0005-0000-0000-0000E1430000}"/>
    <cellStyle name="Input 33" xfId="17595" xr:uid="{00000000-0005-0000-0000-0000E2430000}"/>
    <cellStyle name="Input 33 2" xfId="17596" xr:uid="{00000000-0005-0000-0000-0000E3430000}"/>
    <cellStyle name="Input 33 2 2" xfId="17597" xr:uid="{00000000-0005-0000-0000-0000E4430000}"/>
    <cellStyle name="Input 33 2 2 2" xfId="17598" xr:uid="{00000000-0005-0000-0000-0000E5430000}"/>
    <cellStyle name="Input 33 2 2 3" xfId="17599" xr:uid="{00000000-0005-0000-0000-0000E6430000}"/>
    <cellStyle name="Input 33 2 2 4" xfId="17600" xr:uid="{00000000-0005-0000-0000-0000E7430000}"/>
    <cellStyle name="Input 33 2 3" xfId="17601" xr:uid="{00000000-0005-0000-0000-0000E8430000}"/>
    <cellStyle name="Input 33 2 3 2" xfId="17602" xr:uid="{00000000-0005-0000-0000-0000E9430000}"/>
    <cellStyle name="Input 33 2 4" xfId="17603" xr:uid="{00000000-0005-0000-0000-0000EA430000}"/>
    <cellStyle name="Input 33 2 5" xfId="17604" xr:uid="{00000000-0005-0000-0000-0000EB430000}"/>
    <cellStyle name="Input 33 2 6" xfId="17605" xr:uid="{00000000-0005-0000-0000-0000EC430000}"/>
    <cellStyle name="Input 33 3" xfId="17606" xr:uid="{00000000-0005-0000-0000-0000ED430000}"/>
    <cellStyle name="Input 33 3 2" xfId="17607" xr:uid="{00000000-0005-0000-0000-0000EE430000}"/>
    <cellStyle name="Input 33 3 3" xfId="17608" xr:uid="{00000000-0005-0000-0000-0000EF430000}"/>
    <cellStyle name="Input 33 3 4" xfId="17609" xr:uid="{00000000-0005-0000-0000-0000F0430000}"/>
    <cellStyle name="Input 33 4" xfId="17610" xr:uid="{00000000-0005-0000-0000-0000F1430000}"/>
    <cellStyle name="Input 33 4 2" xfId="17611" xr:uid="{00000000-0005-0000-0000-0000F2430000}"/>
    <cellStyle name="Input 33 5" xfId="17612" xr:uid="{00000000-0005-0000-0000-0000F3430000}"/>
    <cellStyle name="Input 33 5 2" xfId="17613" xr:uid="{00000000-0005-0000-0000-0000F4430000}"/>
    <cellStyle name="Input 33 5 3" xfId="17614" xr:uid="{00000000-0005-0000-0000-0000F5430000}"/>
    <cellStyle name="Input 33 6" xfId="17615" xr:uid="{00000000-0005-0000-0000-0000F6430000}"/>
    <cellStyle name="Input 33 7" xfId="17616" xr:uid="{00000000-0005-0000-0000-0000F7430000}"/>
    <cellStyle name="Input 33 8" xfId="17617" xr:uid="{00000000-0005-0000-0000-0000F8430000}"/>
    <cellStyle name="Input 34" xfId="17618" xr:uid="{00000000-0005-0000-0000-0000F9430000}"/>
    <cellStyle name="Input 34 2" xfId="17619" xr:uid="{00000000-0005-0000-0000-0000FA430000}"/>
    <cellStyle name="Input 34 2 2" xfId="17620" xr:uid="{00000000-0005-0000-0000-0000FB430000}"/>
    <cellStyle name="Input 34 2 2 2" xfId="17621" xr:uid="{00000000-0005-0000-0000-0000FC430000}"/>
    <cellStyle name="Input 34 2 2 3" xfId="17622" xr:uid="{00000000-0005-0000-0000-0000FD430000}"/>
    <cellStyle name="Input 34 2 2 4" xfId="17623" xr:uid="{00000000-0005-0000-0000-0000FE430000}"/>
    <cellStyle name="Input 34 2 3" xfId="17624" xr:uid="{00000000-0005-0000-0000-0000FF430000}"/>
    <cellStyle name="Input 34 2 3 2" xfId="17625" xr:uid="{00000000-0005-0000-0000-000000440000}"/>
    <cellStyle name="Input 34 2 4" xfId="17626" xr:uid="{00000000-0005-0000-0000-000001440000}"/>
    <cellStyle name="Input 34 2 5" xfId="17627" xr:uid="{00000000-0005-0000-0000-000002440000}"/>
    <cellStyle name="Input 34 2 6" xfId="17628" xr:uid="{00000000-0005-0000-0000-000003440000}"/>
    <cellStyle name="Input 34 3" xfId="17629" xr:uid="{00000000-0005-0000-0000-000004440000}"/>
    <cellStyle name="Input 34 3 2" xfId="17630" xr:uid="{00000000-0005-0000-0000-000005440000}"/>
    <cellStyle name="Input 34 3 3" xfId="17631" xr:uid="{00000000-0005-0000-0000-000006440000}"/>
    <cellStyle name="Input 34 3 4" xfId="17632" xr:uid="{00000000-0005-0000-0000-000007440000}"/>
    <cellStyle name="Input 34 4" xfId="17633" xr:uid="{00000000-0005-0000-0000-000008440000}"/>
    <cellStyle name="Input 34 4 2" xfId="17634" xr:uid="{00000000-0005-0000-0000-000009440000}"/>
    <cellStyle name="Input 34 4 2 2" xfId="17635" xr:uid="{00000000-0005-0000-0000-00000A440000}"/>
    <cellStyle name="Input 34 4 3" xfId="17636" xr:uid="{00000000-0005-0000-0000-00000B440000}"/>
    <cellStyle name="Input 34 5" xfId="17637" xr:uid="{00000000-0005-0000-0000-00000C440000}"/>
    <cellStyle name="Input 34 5 2" xfId="17638" xr:uid="{00000000-0005-0000-0000-00000D440000}"/>
    <cellStyle name="Input 34 6" xfId="17639" xr:uid="{00000000-0005-0000-0000-00000E440000}"/>
    <cellStyle name="Input 34 7" xfId="17640" xr:uid="{00000000-0005-0000-0000-00000F440000}"/>
    <cellStyle name="Input 35" xfId="17641" xr:uid="{00000000-0005-0000-0000-000010440000}"/>
    <cellStyle name="Input 35 2" xfId="17642" xr:uid="{00000000-0005-0000-0000-000011440000}"/>
    <cellStyle name="Input 35 2 2" xfId="17643" xr:uid="{00000000-0005-0000-0000-000012440000}"/>
    <cellStyle name="Input 35 2 2 2" xfId="17644" xr:uid="{00000000-0005-0000-0000-000013440000}"/>
    <cellStyle name="Input 35 2 2 3" xfId="17645" xr:uid="{00000000-0005-0000-0000-000014440000}"/>
    <cellStyle name="Input 35 2 2 4" xfId="17646" xr:uid="{00000000-0005-0000-0000-000015440000}"/>
    <cellStyle name="Input 35 2 3" xfId="17647" xr:uid="{00000000-0005-0000-0000-000016440000}"/>
    <cellStyle name="Input 35 2 3 2" xfId="17648" xr:uid="{00000000-0005-0000-0000-000017440000}"/>
    <cellStyle name="Input 35 2 4" xfId="17649" xr:uid="{00000000-0005-0000-0000-000018440000}"/>
    <cellStyle name="Input 35 2 5" xfId="17650" xr:uid="{00000000-0005-0000-0000-000019440000}"/>
    <cellStyle name="Input 35 2 6" xfId="17651" xr:uid="{00000000-0005-0000-0000-00001A440000}"/>
    <cellStyle name="Input 35 3" xfId="17652" xr:uid="{00000000-0005-0000-0000-00001B440000}"/>
    <cellStyle name="Input 35 3 2" xfId="17653" xr:uid="{00000000-0005-0000-0000-00001C440000}"/>
    <cellStyle name="Input 35 3 3" xfId="17654" xr:uid="{00000000-0005-0000-0000-00001D440000}"/>
    <cellStyle name="Input 35 3 4" xfId="17655" xr:uid="{00000000-0005-0000-0000-00001E440000}"/>
    <cellStyle name="Input 35 4" xfId="17656" xr:uid="{00000000-0005-0000-0000-00001F440000}"/>
    <cellStyle name="Input 35 4 2" xfId="17657" xr:uid="{00000000-0005-0000-0000-000020440000}"/>
    <cellStyle name="Input 35 4 2 2" xfId="17658" xr:uid="{00000000-0005-0000-0000-000021440000}"/>
    <cellStyle name="Input 35 4 3" xfId="17659" xr:uid="{00000000-0005-0000-0000-000022440000}"/>
    <cellStyle name="Input 35 5" xfId="17660" xr:uid="{00000000-0005-0000-0000-000023440000}"/>
    <cellStyle name="Input 35 5 2" xfId="17661" xr:uid="{00000000-0005-0000-0000-000024440000}"/>
    <cellStyle name="Input 35 6" xfId="17662" xr:uid="{00000000-0005-0000-0000-000025440000}"/>
    <cellStyle name="Input 35 7" xfId="17663" xr:uid="{00000000-0005-0000-0000-000026440000}"/>
    <cellStyle name="Input 36" xfId="17664" xr:uid="{00000000-0005-0000-0000-000027440000}"/>
    <cellStyle name="Input 36 2" xfId="17665" xr:uid="{00000000-0005-0000-0000-000028440000}"/>
    <cellStyle name="Input 36 2 2" xfId="17666" xr:uid="{00000000-0005-0000-0000-000029440000}"/>
    <cellStyle name="Input 36 2 2 2" xfId="17667" xr:uid="{00000000-0005-0000-0000-00002A440000}"/>
    <cellStyle name="Input 36 2 2 3" xfId="17668" xr:uid="{00000000-0005-0000-0000-00002B440000}"/>
    <cellStyle name="Input 36 2 2 4" xfId="17669" xr:uid="{00000000-0005-0000-0000-00002C440000}"/>
    <cellStyle name="Input 36 2 3" xfId="17670" xr:uid="{00000000-0005-0000-0000-00002D440000}"/>
    <cellStyle name="Input 36 2 3 2" xfId="17671" xr:uid="{00000000-0005-0000-0000-00002E440000}"/>
    <cellStyle name="Input 36 2 4" xfId="17672" xr:uid="{00000000-0005-0000-0000-00002F440000}"/>
    <cellStyle name="Input 36 2 5" xfId="17673" xr:uid="{00000000-0005-0000-0000-000030440000}"/>
    <cellStyle name="Input 36 2 6" xfId="17674" xr:uid="{00000000-0005-0000-0000-000031440000}"/>
    <cellStyle name="Input 36 3" xfId="17675" xr:uid="{00000000-0005-0000-0000-000032440000}"/>
    <cellStyle name="Input 36 3 2" xfId="17676" xr:uid="{00000000-0005-0000-0000-000033440000}"/>
    <cellStyle name="Input 36 3 3" xfId="17677" xr:uid="{00000000-0005-0000-0000-000034440000}"/>
    <cellStyle name="Input 36 3 4" xfId="17678" xr:uid="{00000000-0005-0000-0000-000035440000}"/>
    <cellStyle name="Input 36 4" xfId="17679" xr:uid="{00000000-0005-0000-0000-000036440000}"/>
    <cellStyle name="Input 36 4 2" xfId="17680" xr:uid="{00000000-0005-0000-0000-000037440000}"/>
    <cellStyle name="Input 36 4 3" xfId="17681" xr:uid="{00000000-0005-0000-0000-000038440000}"/>
    <cellStyle name="Input 36 5" xfId="17682" xr:uid="{00000000-0005-0000-0000-000039440000}"/>
    <cellStyle name="Input 36 5 2" xfId="17683" xr:uid="{00000000-0005-0000-0000-00003A440000}"/>
    <cellStyle name="Input 36 6" xfId="17684" xr:uid="{00000000-0005-0000-0000-00003B440000}"/>
    <cellStyle name="Input 36 7" xfId="17685" xr:uid="{00000000-0005-0000-0000-00003C440000}"/>
    <cellStyle name="Input 37" xfId="17686" xr:uid="{00000000-0005-0000-0000-00003D440000}"/>
    <cellStyle name="Input 37 2" xfId="17687" xr:uid="{00000000-0005-0000-0000-00003E440000}"/>
    <cellStyle name="Input 37 2 2" xfId="17688" xr:uid="{00000000-0005-0000-0000-00003F440000}"/>
    <cellStyle name="Input 37 2 2 2" xfId="17689" xr:uid="{00000000-0005-0000-0000-000040440000}"/>
    <cellStyle name="Input 37 2 2 3" xfId="17690" xr:uid="{00000000-0005-0000-0000-000041440000}"/>
    <cellStyle name="Input 37 2 2 4" xfId="17691" xr:uid="{00000000-0005-0000-0000-000042440000}"/>
    <cellStyle name="Input 37 2 3" xfId="17692" xr:uid="{00000000-0005-0000-0000-000043440000}"/>
    <cellStyle name="Input 37 2 3 2" xfId="17693" xr:uid="{00000000-0005-0000-0000-000044440000}"/>
    <cellStyle name="Input 37 2 4" xfId="17694" xr:uid="{00000000-0005-0000-0000-000045440000}"/>
    <cellStyle name="Input 37 2 5" xfId="17695" xr:uid="{00000000-0005-0000-0000-000046440000}"/>
    <cellStyle name="Input 37 2 6" xfId="17696" xr:uid="{00000000-0005-0000-0000-000047440000}"/>
    <cellStyle name="Input 37 3" xfId="17697" xr:uid="{00000000-0005-0000-0000-000048440000}"/>
    <cellStyle name="Input 37 3 2" xfId="17698" xr:uid="{00000000-0005-0000-0000-000049440000}"/>
    <cellStyle name="Input 37 3 3" xfId="17699" xr:uid="{00000000-0005-0000-0000-00004A440000}"/>
    <cellStyle name="Input 37 3 4" xfId="17700" xr:uid="{00000000-0005-0000-0000-00004B440000}"/>
    <cellStyle name="Input 37 4" xfId="17701" xr:uid="{00000000-0005-0000-0000-00004C440000}"/>
    <cellStyle name="Input 37 4 2" xfId="17702" xr:uid="{00000000-0005-0000-0000-00004D440000}"/>
    <cellStyle name="Input 37 4 3" xfId="17703" xr:uid="{00000000-0005-0000-0000-00004E440000}"/>
    <cellStyle name="Input 37 5" xfId="17704" xr:uid="{00000000-0005-0000-0000-00004F440000}"/>
    <cellStyle name="Input 37 5 2" xfId="17705" xr:uid="{00000000-0005-0000-0000-000050440000}"/>
    <cellStyle name="Input 37 6" xfId="17706" xr:uid="{00000000-0005-0000-0000-000051440000}"/>
    <cellStyle name="Input 37 7" xfId="17707" xr:uid="{00000000-0005-0000-0000-000052440000}"/>
    <cellStyle name="Input 38" xfId="17708" xr:uid="{00000000-0005-0000-0000-000053440000}"/>
    <cellStyle name="Input 38 2" xfId="17709" xr:uid="{00000000-0005-0000-0000-000054440000}"/>
    <cellStyle name="Input 38 2 2" xfId="17710" xr:uid="{00000000-0005-0000-0000-000055440000}"/>
    <cellStyle name="Input 38 2 2 2" xfId="17711" xr:uid="{00000000-0005-0000-0000-000056440000}"/>
    <cellStyle name="Input 38 2 2 3" xfId="17712" xr:uid="{00000000-0005-0000-0000-000057440000}"/>
    <cellStyle name="Input 38 2 2 4" xfId="17713" xr:uid="{00000000-0005-0000-0000-000058440000}"/>
    <cellStyle name="Input 38 2 3" xfId="17714" xr:uid="{00000000-0005-0000-0000-000059440000}"/>
    <cellStyle name="Input 38 2 3 2" xfId="17715" xr:uid="{00000000-0005-0000-0000-00005A440000}"/>
    <cellStyle name="Input 38 2 4" xfId="17716" xr:uid="{00000000-0005-0000-0000-00005B440000}"/>
    <cellStyle name="Input 38 2 5" xfId="17717" xr:uid="{00000000-0005-0000-0000-00005C440000}"/>
    <cellStyle name="Input 38 2 6" xfId="17718" xr:uid="{00000000-0005-0000-0000-00005D440000}"/>
    <cellStyle name="Input 38 3" xfId="17719" xr:uid="{00000000-0005-0000-0000-00005E440000}"/>
    <cellStyle name="Input 38 3 2" xfId="17720" xr:uid="{00000000-0005-0000-0000-00005F440000}"/>
    <cellStyle name="Input 38 3 3" xfId="17721" xr:uid="{00000000-0005-0000-0000-000060440000}"/>
    <cellStyle name="Input 38 3 4" xfId="17722" xr:uid="{00000000-0005-0000-0000-000061440000}"/>
    <cellStyle name="Input 38 4" xfId="17723" xr:uid="{00000000-0005-0000-0000-000062440000}"/>
    <cellStyle name="Input 38 4 2" xfId="17724" xr:uid="{00000000-0005-0000-0000-000063440000}"/>
    <cellStyle name="Input 38 4 3" xfId="17725" xr:uid="{00000000-0005-0000-0000-000064440000}"/>
    <cellStyle name="Input 38 5" xfId="17726" xr:uid="{00000000-0005-0000-0000-000065440000}"/>
    <cellStyle name="Input 38 5 2" xfId="17727" xr:uid="{00000000-0005-0000-0000-000066440000}"/>
    <cellStyle name="Input 38 6" xfId="17728" xr:uid="{00000000-0005-0000-0000-000067440000}"/>
    <cellStyle name="Input 38 7" xfId="17729" xr:uid="{00000000-0005-0000-0000-000068440000}"/>
    <cellStyle name="Input 39" xfId="17730" xr:uid="{00000000-0005-0000-0000-000069440000}"/>
    <cellStyle name="Input 39 2" xfId="17731" xr:uid="{00000000-0005-0000-0000-00006A440000}"/>
    <cellStyle name="Input 39 2 2" xfId="17732" xr:uid="{00000000-0005-0000-0000-00006B440000}"/>
    <cellStyle name="Input 39 2 2 2" xfId="17733" xr:uid="{00000000-0005-0000-0000-00006C440000}"/>
    <cellStyle name="Input 39 2 2 3" xfId="17734" xr:uid="{00000000-0005-0000-0000-00006D440000}"/>
    <cellStyle name="Input 39 2 2 4" xfId="17735" xr:uid="{00000000-0005-0000-0000-00006E440000}"/>
    <cellStyle name="Input 39 2 3" xfId="17736" xr:uid="{00000000-0005-0000-0000-00006F440000}"/>
    <cellStyle name="Input 39 2 3 2" xfId="17737" xr:uid="{00000000-0005-0000-0000-000070440000}"/>
    <cellStyle name="Input 39 2 4" xfId="17738" xr:uid="{00000000-0005-0000-0000-000071440000}"/>
    <cellStyle name="Input 39 2 5" xfId="17739" xr:uid="{00000000-0005-0000-0000-000072440000}"/>
    <cellStyle name="Input 39 2 6" xfId="17740" xr:uid="{00000000-0005-0000-0000-000073440000}"/>
    <cellStyle name="Input 39 3" xfId="17741" xr:uid="{00000000-0005-0000-0000-000074440000}"/>
    <cellStyle name="Input 39 3 2" xfId="17742" xr:uid="{00000000-0005-0000-0000-000075440000}"/>
    <cellStyle name="Input 39 3 3" xfId="17743" xr:uid="{00000000-0005-0000-0000-000076440000}"/>
    <cellStyle name="Input 39 3 4" xfId="17744" xr:uid="{00000000-0005-0000-0000-000077440000}"/>
    <cellStyle name="Input 39 4" xfId="17745" xr:uid="{00000000-0005-0000-0000-000078440000}"/>
    <cellStyle name="Input 39 4 2" xfId="17746" xr:uid="{00000000-0005-0000-0000-000079440000}"/>
    <cellStyle name="Input 39 4 3" xfId="17747" xr:uid="{00000000-0005-0000-0000-00007A440000}"/>
    <cellStyle name="Input 39 4 4" xfId="17748" xr:uid="{00000000-0005-0000-0000-00007B440000}"/>
    <cellStyle name="Input 39 5" xfId="17749" xr:uid="{00000000-0005-0000-0000-00007C440000}"/>
    <cellStyle name="Input 39 5 2" xfId="17750" xr:uid="{00000000-0005-0000-0000-00007D440000}"/>
    <cellStyle name="Input 39 5 3" xfId="17751" xr:uid="{00000000-0005-0000-0000-00007E440000}"/>
    <cellStyle name="Input 39 5 4" xfId="17752" xr:uid="{00000000-0005-0000-0000-00007F440000}"/>
    <cellStyle name="Input 39 6" xfId="17753" xr:uid="{00000000-0005-0000-0000-000080440000}"/>
    <cellStyle name="Input 39 7" xfId="17754" xr:uid="{00000000-0005-0000-0000-000081440000}"/>
    <cellStyle name="Input 39 8" xfId="17755" xr:uid="{00000000-0005-0000-0000-000082440000}"/>
    <cellStyle name="Input 4" xfId="17756" xr:uid="{00000000-0005-0000-0000-000083440000}"/>
    <cellStyle name="Input 4 10" xfId="17757" xr:uid="{00000000-0005-0000-0000-000084440000}"/>
    <cellStyle name="Input 4 11" xfId="17758" xr:uid="{00000000-0005-0000-0000-000085440000}"/>
    <cellStyle name="Input 4 2" xfId="17759" xr:uid="{00000000-0005-0000-0000-000086440000}"/>
    <cellStyle name="Input 4 2 10" xfId="17760" xr:uid="{00000000-0005-0000-0000-000087440000}"/>
    <cellStyle name="Input 4 2 2" xfId="17761" xr:uid="{00000000-0005-0000-0000-000088440000}"/>
    <cellStyle name="Input 4 2 2 2" xfId="17762" xr:uid="{00000000-0005-0000-0000-000089440000}"/>
    <cellStyle name="Input 4 2 2 2 2" xfId="17763" xr:uid="{00000000-0005-0000-0000-00008A440000}"/>
    <cellStyle name="Input 4 2 2 3" xfId="17764" xr:uid="{00000000-0005-0000-0000-00008B440000}"/>
    <cellStyle name="Input 4 2 2 3 2" xfId="17765" xr:uid="{00000000-0005-0000-0000-00008C440000}"/>
    <cellStyle name="Input 4 2 2 4" xfId="17766" xr:uid="{00000000-0005-0000-0000-00008D440000}"/>
    <cellStyle name="Input 4 2 2 4 2" xfId="17767" xr:uid="{00000000-0005-0000-0000-00008E440000}"/>
    <cellStyle name="Input 4 2 2 5" xfId="17768" xr:uid="{00000000-0005-0000-0000-00008F440000}"/>
    <cellStyle name="Input 4 2 2 6" xfId="17769" xr:uid="{00000000-0005-0000-0000-000090440000}"/>
    <cellStyle name="Input 4 2 2 7" xfId="17770" xr:uid="{00000000-0005-0000-0000-000091440000}"/>
    <cellStyle name="Input 4 2 3" xfId="17771" xr:uid="{00000000-0005-0000-0000-000092440000}"/>
    <cellStyle name="Input 4 2 3 2" xfId="17772" xr:uid="{00000000-0005-0000-0000-000093440000}"/>
    <cellStyle name="Input 4 2 3 3" xfId="17773" xr:uid="{00000000-0005-0000-0000-000094440000}"/>
    <cellStyle name="Input 4 2 4" xfId="17774" xr:uid="{00000000-0005-0000-0000-000095440000}"/>
    <cellStyle name="Input 4 2 4 2" xfId="17775" xr:uid="{00000000-0005-0000-0000-000096440000}"/>
    <cellStyle name="Input 4 2 5" xfId="17776" xr:uid="{00000000-0005-0000-0000-000097440000}"/>
    <cellStyle name="Input 4 2 5 2" xfId="17777" xr:uid="{00000000-0005-0000-0000-000098440000}"/>
    <cellStyle name="Input 4 2 6" xfId="17778" xr:uid="{00000000-0005-0000-0000-000099440000}"/>
    <cellStyle name="Input 4 2 6 2" xfId="17779" xr:uid="{00000000-0005-0000-0000-00009A440000}"/>
    <cellStyle name="Input 4 2 7" xfId="17780" xr:uid="{00000000-0005-0000-0000-00009B440000}"/>
    <cellStyle name="Input 4 2 7 2" xfId="17781" xr:uid="{00000000-0005-0000-0000-00009C440000}"/>
    <cellStyle name="Input 4 2 8" xfId="17782" xr:uid="{00000000-0005-0000-0000-00009D440000}"/>
    <cellStyle name="Input 4 2 9" xfId="17783" xr:uid="{00000000-0005-0000-0000-00009E440000}"/>
    <cellStyle name="Input 4 3" xfId="17784" xr:uid="{00000000-0005-0000-0000-00009F440000}"/>
    <cellStyle name="Input 4 3 2" xfId="17785" xr:uid="{00000000-0005-0000-0000-0000A0440000}"/>
    <cellStyle name="Input 4 3 2 2" xfId="17786" xr:uid="{00000000-0005-0000-0000-0000A1440000}"/>
    <cellStyle name="Input 4 3 3" xfId="17787" xr:uid="{00000000-0005-0000-0000-0000A2440000}"/>
    <cellStyle name="Input 4 3 3 2" xfId="17788" xr:uid="{00000000-0005-0000-0000-0000A3440000}"/>
    <cellStyle name="Input 4 3 4" xfId="17789" xr:uid="{00000000-0005-0000-0000-0000A4440000}"/>
    <cellStyle name="Input 4 3 4 2" xfId="17790" xr:uid="{00000000-0005-0000-0000-0000A5440000}"/>
    <cellStyle name="Input 4 3 5" xfId="17791" xr:uid="{00000000-0005-0000-0000-0000A6440000}"/>
    <cellStyle name="Input 4 3 6" xfId="17792" xr:uid="{00000000-0005-0000-0000-0000A7440000}"/>
    <cellStyle name="Input 4 3 7" xfId="17793" xr:uid="{00000000-0005-0000-0000-0000A8440000}"/>
    <cellStyle name="Input 4 4" xfId="17794" xr:uid="{00000000-0005-0000-0000-0000A9440000}"/>
    <cellStyle name="Input 4 4 2" xfId="17795" xr:uid="{00000000-0005-0000-0000-0000AA440000}"/>
    <cellStyle name="Input 4 4 2 2" xfId="17796" xr:uid="{00000000-0005-0000-0000-0000AB440000}"/>
    <cellStyle name="Input 4 4 3" xfId="17797" xr:uid="{00000000-0005-0000-0000-0000AC440000}"/>
    <cellStyle name="Input 4 4 3 2" xfId="17798" xr:uid="{00000000-0005-0000-0000-0000AD440000}"/>
    <cellStyle name="Input 4 4 4" xfId="17799" xr:uid="{00000000-0005-0000-0000-0000AE440000}"/>
    <cellStyle name="Input 4 4 4 2" xfId="17800" xr:uid="{00000000-0005-0000-0000-0000AF440000}"/>
    <cellStyle name="Input 4 4 5" xfId="17801" xr:uid="{00000000-0005-0000-0000-0000B0440000}"/>
    <cellStyle name="Input 4 4 6" xfId="17802" xr:uid="{00000000-0005-0000-0000-0000B1440000}"/>
    <cellStyle name="Input 4 4 7" xfId="17803" xr:uid="{00000000-0005-0000-0000-0000B2440000}"/>
    <cellStyle name="Input 4 5" xfId="17804" xr:uid="{00000000-0005-0000-0000-0000B3440000}"/>
    <cellStyle name="Input 4 5 2" xfId="17805" xr:uid="{00000000-0005-0000-0000-0000B4440000}"/>
    <cellStyle name="Input 4 5 2 2" xfId="17806" xr:uid="{00000000-0005-0000-0000-0000B5440000}"/>
    <cellStyle name="Input 4 5 3" xfId="17807" xr:uid="{00000000-0005-0000-0000-0000B6440000}"/>
    <cellStyle name="Input 4 5 3 2" xfId="17808" xr:uid="{00000000-0005-0000-0000-0000B7440000}"/>
    <cellStyle name="Input 4 5 4" xfId="17809" xr:uid="{00000000-0005-0000-0000-0000B8440000}"/>
    <cellStyle name="Input 4 5 5" xfId="17810" xr:uid="{00000000-0005-0000-0000-0000B9440000}"/>
    <cellStyle name="Input 4 5 6" xfId="17811" xr:uid="{00000000-0005-0000-0000-0000BA440000}"/>
    <cellStyle name="Input 4 6" xfId="17812" xr:uid="{00000000-0005-0000-0000-0000BB440000}"/>
    <cellStyle name="Input 4 6 2" xfId="17813" xr:uid="{00000000-0005-0000-0000-0000BC440000}"/>
    <cellStyle name="Input 4 7" xfId="17814" xr:uid="{00000000-0005-0000-0000-0000BD440000}"/>
    <cellStyle name="Input 4 7 2" xfId="17815" xr:uid="{00000000-0005-0000-0000-0000BE440000}"/>
    <cellStyle name="Input 4 8" xfId="17816" xr:uid="{00000000-0005-0000-0000-0000BF440000}"/>
    <cellStyle name="Input 4 8 2" xfId="17817" xr:uid="{00000000-0005-0000-0000-0000C0440000}"/>
    <cellStyle name="Input 4 9" xfId="17818" xr:uid="{00000000-0005-0000-0000-0000C1440000}"/>
    <cellStyle name="Input 4 9 2" xfId="17819" xr:uid="{00000000-0005-0000-0000-0000C2440000}"/>
    <cellStyle name="Input 40" xfId="17820" xr:uid="{00000000-0005-0000-0000-0000C3440000}"/>
    <cellStyle name="Input 40 2" xfId="17821" xr:uid="{00000000-0005-0000-0000-0000C4440000}"/>
    <cellStyle name="Input 40 2 2" xfId="17822" xr:uid="{00000000-0005-0000-0000-0000C5440000}"/>
    <cellStyle name="Input 40 2 2 2" xfId="17823" xr:uid="{00000000-0005-0000-0000-0000C6440000}"/>
    <cellStyle name="Input 40 2 3" xfId="17824" xr:uid="{00000000-0005-0000-0000-0000C7440000}"/>
    <cellStyle name="Input 40 2 3 2" xfId="17825" xr:uid="{00000000-0005-0000-0000-0000C8440000}"/>
    <cellStyle name="Input 40 2 4" xfId="17826" xr:uid="{00000000-0005-0000-0000-0000C9440000}"/>
    <cellStyle name="Input 40 3" xfId="17827" xr:uid="{00000000-0005-0000-0000-0000CA440000}"/>
    <cellStyle name="Input 40 3 2" xfId="17828" xr:uid="{00000000-0005-0000-0000-0000CB440000}"/>
    <cellStyle name="Input 40 4" xfId="17829" xr:uid="{00000000-0005-0000-0000-0000CC440000}"/>
    <cellStyle name="Input 40 4 2" xfId="17830" xr:uid="{00000000-0005-0000-0000-0000CD440000}"/>
    <cellStyle name="Input 40 5" xfId="17831" xr:uid="{00000000-0005-0000-0000-0000CE440000}"/>
    <cellStyle name="Input 40 5 2" xfId="17832" xr:uid="{00000000-0005-0000-0000-0000CF440000}"/>
    <cellStyle name="Input 40 6" xfId="17833" xr:uid="{00000000-0005-0000-0000-0000D0440000}"/>
    <cellStyle name="Input 40 7" xfId="17834" xr:uid="{00000000-0005-0000-0000-0000D1440000}"/>
    <cellStyle name="Input 40 8" xfId="17835" xr:uid="{00000000-0005-0000-0000-0000D2440000}"/>
    <cellStyle name="Input 41" xfId="17836" xr:uid="{00000000-0005-0000-0000-0000D3440000}"/>
    <cellStyle name="Input 41 2" xfId="17837" xr:uid="{00000000-0005-0000-0000-0000D4440000}"/>
    <cellStyle name="Input 41 2 2" xfId="17838" xr:uid="{00000000-0005-0000-0000-0000D5440000}"/>
    <cellStyle name="Input 41 2 2 2" xfId="17839" xr:uid="{00000000-0005-0000-0000-0000D6440000}"/>
    <cellStyle name="Input 41 2 3" xfId="17840" xr:uid="{00000000-0005-0000-0000-0000D7440000}"/>
    <cellStyle name="Input 41 2 3 2" xfId="17841" xr:uid="{00000000-0005-0000-0000-0000D8440000}"/>
    <cellStyle name="Input 41 2 4" xfId="17842" xr:uid="{00000000-0005-0000-0000-0000D9440000}"/>
    <cellStyle name="Input 41 3" xfId="17843" xr:uid="{00000000-0005-0000-0000-0000DA440000}"/>
    <cellStyle name="Input 41 3 2" xfId="17844" xr:uid="{00000000-0005-0000-0000-0000DB440000}"/>
    <cellStyle name="Input 41 4" xfId="17845" xr:uid="{00000000-0005-0000-0000-0000DC440000}"/>
    <cellStyle name="Input 41 4 2" xfId="17846" xr:uid="{00000000-0005-0000-0000-0000DD440000}"/>
    <cellStyle name="Input 41 5" xfId="17847" xr:uid="{00000000-0005-0000-0000-0000DE440000}"/>
    <cellStyle name="Input 41 5 2" xfId="17848" xr:uid="{00000000-0005-0000-0000-0000DF440000}"/>
    <cellStyle name="Input 41 6" xfId="17849" xr:uid="{00000000-0005-0000-0000-0000E0440000}"/>
    <cellStyle name="Input 41 7" xfId="17850" xr:uid="{00000000-0005-0000-0000-0000E1440000}"/>
    <cellStyle name="Input 41 8" xfId="17851" xr:uid="{00000000-0005-0000-0000-0000E2440000}"/>
    <cellStyle name="Input 42" xfId="17852" xr:uid="{00000000-0005-0000-0000-0000E3440000}"/>
    <cellStyle name="Input 42 2" xfId="17853" xr:uid="{00000000-0005-0000-0000-0000E4440000}"/>
    <cellStyle name="Input 42 2 2" xfId="17854" xr:uid="{00000000-0005-0000-0000-0000E5440000}"/>
    <cellStyle name="Input 42 2 2 2" xfId="17855" xr:uid="{00000000-0005-0000-0000-0000E6440000}"/>
    <cellStyle name="Input 42 2 3" xfId="17856" xr:uid="{00000000-0005-0000-0000-0000E7440000}"/>
    <cellStyle name="Input 42 2 3 2" xfId="17857" xr:uid="{00000000-0005-0000-0000-0000E8440000}"/>
    <cellStyle name="Input 42 2 4" xfId="17858" xr:uid="{00000000-0005-0000-0000-0000E9440000}"/>
    <cellStyle name="Input 42 3" xfId="17859" xr:uid="{00000000-0005-0000-0000-0000EA440000}"/>
    <cellStyle name="Input 42 3 2" xfId="17860" xr:uid="{00000000-0005-0000-0000-0000EB440000}"/>
    <cellStyle name="Input 42 4" xfId="17861" xr:uid="{00000000-0005-0000-0000-0000EC440000}"/>
    <cellStyle name="Input 42 4 2" xfId="17862" xr:uid="{00000000-0005-0000-0000-0000ED440000}"/>
    <cellStyle name="Input 42 5" xfId="17863" xr:uid="{00000000-0005-0000-0000-0000EE440000}"/>
    <cellStyle name="Input 42 5 2" xfId="17864" xr:uid="{00000000-0005-0000-0000-0000EF440000}"/>
    <cellStyle name="Input 42 6" xfId="17865" xr:uid="{00000000-0005-0000-0000-0000F0440000}"/>
    <cellStyle name="Input 42 7" xfId="17866" xr:uid="{00000000-0005-0000-0000-0000F1440000}"/>
    <cellStyle name="Input 42 8" xfId="17867" xr:uid="{00000000-0005-0000-0000-0000F2440000}"/>
    <cellStyle name="Input 43" xfId="17868" xr:uid="{00000000-0005-0000-0000-0000F3440000}"/>
    <cellStyle name="Input 43 2" xfId="17869" xr:uid="{00000000-0005-0000-0000-0000F4440000}"/>
    <cellStyle name="Input 43 2 2" xfId="17870" xr:uid="{00000000-0005-0000-0000-0000F5440000}"/>
    <cellStyle name="Input 43 2 2 2" xfId="17871" xr:uid="{00000000-0005-0000-0000-0000F6440000}"/>
    <cellStyle name="Input 43 2 3" xfId="17872" xr:uid="{00000000-0005-0000-0000-0000F7440000}"/>
    <cellStyle name="Input 43 2 3 2" xfId="17873" xr:uid="{00000000-0005-0000-0000-0000F8440000}"/>
    <cellStyle name="Input 43 2 4" xfId="17874" xr:uid="{00000000-0005-0000-0000-0000F9440000}"/>
    <cellStyle name="Input 43 3" xfId="17875" xr:uid="{00000000-0005-0000-0000-0000FA440000}"/>
    <cellStyle name="Input 43 3 2" xfId="17876" xr:uid="{00000000-0005-0000-0000-0000FB440000}"/>
    <cellStyle name="Input 43 4" xfId="17877" xr:uid="{00000000-0005-0000-0000-0000FC440000}"/>
    <cellStyle name="Input 43 4 2" xfId="17878" xr:uid="{00000000-0005-0000-0000-0000FD440000}"/>
    <cellStyle name="Input 43 5" xfId="17879" xr:uid="{00000000-0005-0000-0000-0000FE440000}"/>
    <cellStyle name="Input 43 5 2" xfId="17880" xr:uid="{00000000-0005-0000-0000-0000FF440000}"/>
    <cellStyle name="Input 43 6" xfId="17881" xr:uid="{00000000-0005-0000-0000-000000450000}"/>
    <cellStyle name="Input 43 7" xfId="17882" xr:uid="{00000000-0005-0000-0000-000001450000}"/>
    <cellStyle name="Input 43 8" xfId="17883" xr:uid="{00000000-0005-0000-0000-000002450000}"/>
    <cellStyle name="Input 44" xfId="17884" xr:uid="{00000000-0005-0000-0000-000003450000}"/>
    <cellStyle name="Input 44 2" xfId="17885" xr:uid="{00000000-0005-0000-0000-000004450000}"/>
    <cellStyle name="Input 44 2 2" xfId="17886" xr:uid="{00000000-0005-0000-0000-000005450000}"/>
    <cellStyle name="Input 44 2 2 2" xfId="17887" xr:uid="{00000000-0005-0000-0000-000006450000}"/>
    <cellStyle name="Input 44 2 3" xfId="17888" xr:uid="{00000000-0005-0000-0000-000007450000}"/>
    <cellStyle name="Input 44 2 3 2" xfId="17889" xr:uid="{00000000-0005-0000-0000-000008450000}"/>
    <cellStyle name="Input 44 2 4" xfId="17890" xr:uid="{00000000-0005-0000-0000-000009450000}"/>
    <cellStyle name="Input 44 3" xfId="17891" xr:uid="{00000000-0005-0000-0000-00000A450000}"/>
    <cellStyle name="Input 44 3 2" xfId="17892" xr:uid="{00000000-0005-0000-0000-00000B450000}"/>
    <cellStyle name="Input 44 4" xfId="17893" xr:uid="{00000000-0005-0000-0000-00000C450000}"/>
    <cellStyle name="Input 44 4 2" xfId="17894" xr:uid="{00000000-0005-0000-0000-00000D450000}"/>
    <cellStyle name="Input 44 5" xfId="17895" xr:uid="{00000000-0005-0000-0000-00000E450000}"/>
    <cellStyle name="Input 44 5 2" xfId="17896" xr:uid="{00000000-0005-0000-0000-00000F450000}"/>
    <cellStyle name="Input 44 6" xfId="17897" xr:uid="{00000000-0005-0000-0000-000010450000}"/>
    <cellStyle name="Input 44 7" xfId="17898" xr:uid="{00000000-0005-0000-0000-000011450000}"/>
    <cellStyle name="Input 44 8" xfId="17899" xr:uid="{00000000-0005-0000-0000-000012450000}"/>
    <cellStyle name="Input 45" xfId="17900" xr:uid="{00000000-0005-0000-0000-000013450000}"/>
    <cellStyle name="Input 45 2" xfId="17901" xr:uid="{00000000-0005-0000-0000-000014450000}"/>
    <cellStyle name="Input 45 2 2" xfId="17902" xr:uid="{00000000-0005-0000-0000-000015450000}"/>
    <cellStyle name="Input 45 2 2 2" xfId="17903" xr:uid="{00000000-0005-0000-0000-000016450000}"/>
    <cellStyle name="Input 45 2 3" xfId="17904" xr:uid="{00000000-0005-0000-0000-000017450000}"/>
    <cellStyle name="Input 45 2 3 2" xfId="17905" xr:uid="{00000000-0005-0000-0000-000018450000}"/>
    <cellStyle name="Input 45 2 4" xfId="17906" xr:uid="{00000000-0005-0000-0000-000019450000}"/>
    <cellStyle name="Input 45 3" xfId="17907" xr:uid="{00000000-0005-0000-0000-00001A450000}"/>
    <cellStyle name="Input 45 3 2" xfId="17908" xr:uid="{00000000-0005-0000-0000-00001B450000}"/>
    <cellStyle name="Input 45 4" xfId="17909" xr:uid="{00000000-0005-0000-0000-00001C450000}"/>
    <cellStyle name="Input 45 4 2" xfId="17910" xr:uid="{00000000-0005-0000-0000-00001D450000}"/>
    <cellStyle name="Input 45 5" xfId="17911" xr:uid="{00000000-0005-0000-0000-00001E450000}"/>
    <cellStyle name="Input 45 5 2" xfId="17912" xr:uid="{00000000-0005-0000-0000-00001F450000}"/>
    <cellStyle name="Input 45 6" xfId="17913" xr:uid="{00000000-0005-0000-0000-000020450000}"/>
    <cellStyle name="Input 45 7" xfId="17914" xr:uid="{00000000-0005-0000-0000-000021450000}"/>
    <cellStyle name="Input 45 8" xfId="17915" xr:uid="{00000000-0005-0000-0000-000022450000}"/>
    <cellStyle name="Input 46" xfId="17916" xr:uid="{00000000-0005-0000-0000-000023450000}"/>
    <cellStyle name="Input 46 2" xfId="17917" xr:uid="{00000000-0005-0000-0000-000024450000}"/>
    <cellStyle name="Input 46 2 2" xfId="17918" xr:uid="{00000000-0005-0000-0000-000025450000}"/>
    <cellStyle name="Input 46 2 2 2" xfId="17919" xr:uid="{00000000-0005-0000-0000-000026450000}"/>
    <cellStyle name="Input 46 2 3" xfId="17920" xr:uid="{00000000-0005-0000-0000-000027450000}"/>
    <cellStyle name="Input 46 2 3 2" xfId="17921" xr:uid="{00000000-0005-0000-0000-000028450000}"/>
    <cellStyle name="Input 46 2 4" xfId="17922" xr:uid="{00000000-0005-0000-0000-000029450000}"/>
    <cellStyle name="Input 46 3" xfId="17923" xr:uid="{00000000-0005-0000-0000-00002A450000}"/>
    <cellStyle name="Input 46 3 2" xfId="17924" xr:uid="{00000000-0005-0000-0000-00002B450000}"/>
    <cellStyle name="Input 46 4" xfId="17925" xr:uid="{00000000-0005-0000-0000-00002C450000}"/>
    <cellStyle name="Input 46 4 2" xfId="17926" xr:uid="{00000000-0005-0000-0000-00002D450000}"/>
    <cellStyle name="Input 46 5" xfId="17927" xr:uid="{00000000-0005-0000-0000-00002E450000}"/>
    <cellStyle name="Input 46 6" xfId="17928" xr:uid="{00000000-0005-0000-0000-00002F450000}"/>
    <cellStyle name="Input 46 7" xfId="17929" xr:uid="{00000000-0005-0000-0000-000030450000}"/>
    <cellStyle name="Input 47" xfId="17930" xr:uid="{00000000-0005-0000-0000-000031450000}"/>
    <cellStyle name="Input 47 2" xfId="17931" xr:uid="{00000000-0005-0000-0000-000032450000}"/>
    <cellStyle name="Input 47 2 2" xfId="17932" xr:uid="{00000000-0005-0000-0000-000033450000}"/>
    <cellStyle name="Input 47 2 2 2" xfId="17933" xr:uid="{00000000-0005-0000-0000-000034450000}"/>
    <cellStyle name="Input 47 2 3" xfId="17934" xr:uid="{00000000-0005-0000-0000-000035450000}"/>
    <cellStyle name="Input 47 2 3 2" xfId="17935" xr:uid="{00000000-0005-0000-0000-000036450000}"/>
    <cellStyle name="Input 47 2 4" xfId="17936" xr:uid="{00000000-0005-0000-0000-000037450000}"/>
    <cellStyle name="Input 47 3" xfId="17937" xr:uid="{00000000-0005-0000-0000-000038450000}"/>
    <cellStyle name="Input 47 3 2" xfId="17938" xr:uid="{00000000-0005-0000-0000-000039450000}"/>
    <cellStyle name="Input 47 4" xfId="17939" xr:uid="{00000000-0005-0000-0000-00003A450000}"/>
    <cellStyle name="Input 47 4 2" xfId="17940" xr:uid="{00000000-0005-0000-0000-00003B450000}"/>
    <cellStyle name="Input 47 5" xfId="17941" xr:uid="{00000000-0005-0000-0000-00003C450000}"/>
    <cellStyle name="Input 47 6" xfId="17942" xr:uid="{00000000-0005-0000-0000-00003D450000}"/>
    <cellStyle name="Input 47 7" xfId="17943" xr:uid="{00000000-0005-0000-0000-00003E450000}"/>
    <cellStyle name="Input 48" xfId="17944" xr:uid="{00000000-0005-0000-0000-00003F450000}"/>
    <cellStyle name="Input 48 2" xfId="17945" xr:uid="{00000000-0005-0000-0000-000040450000}"/>
    <cellStyle name="Input 48 2 2" xfId="17946" xr:uid="{00000000-0005-0000-0000-000041450000}"/>
    <cellStyle name="Input 48 2 2 2" xfId="17947" xr:uid="{00000000-0005-0000-0000-000042450000}"/>
    <cellStyle name="Input 48 2 3" xfId="17948" xr:uid="{00000000-0005-0000-0000-000043450000}"/>
    <cellStyle name="Input 48 2 3 2" xfId="17949" xr:uid="{00000000-0005-0000-0000-000044450000}"/>
    <cellStyle name="Input 48 2 4" xfId="17950" xr:uid="{00000000-0005-0000-0000-000045450000}"/>
    <cellStyle name="Input 48 3" xfId="17951" xr:uid="{00000000-0005-0000-0000-000046450000}"/>
    <cellStyle name="Input 48 3 2" xfId="17952" xr:uid="{00000000-0005-0000-0000-000047450000}"/>
    <cellStyle name="Input 48 4" xfId="17953" xr:uid="{00000000-0005-0000-0000-000048450000}"/>
    <cellStyle name="Input 48 4 2" xfId="17954" xr:uid="{00000000-0005-0000-0000-000049450000}"/>
    <cellStyle name="Input 48 5" xfId="17955" xr:uid="{00000000-0005-0000-0000-00004A450000}"/>
    <cellStyle name="Input 48 6" xfId="17956" xr:uid="{00000000-0005-0000-0000-00004B450000}"/>
    <cellStyle name="Input 48 7" xfId="17957" xr:uid="{00000000-0005-0000-0000-00004C450000}"/>
    <cellStyle name="Input 49" xfId="17958" xr:uid="{00000000-0005-0000-0000-00004D450000}"/>
    <cellStyle name="Input 49 2" xfId="17959" xr:uid="{00000000-0005-0000-0000-00004E450000}"/>
    <cellStyle name="Input 49 2 2" xfId="17960" xr:uid="{00000000-0005-0000-0000-00004F450000}"/>
    <cellStyle name="Input 49 2 2 2" xfId="17961" xr:uid="{00000000-0005-0000-0000-000050450000}"/>
    <cellStyle name="Input 49 2 3" xfId="17962" xr:uid="{00000000-0005-0000-0000-000051450000}"/>
    <cellStyle name="Input 49 2 3 2" xfId="17963" xr:uid="{00000000-0005-0000-0000-000052450000}"/>
    <cellStyle name="Input 49 2 4" xfId="17964" xr:uid="{00000000-0005-0000-0000-000053450000}"/>
    <cellStyle name="Input 49 3" xfId="17965" xr:uid="{00000000-0005-0000-0000-000054450000}"/>
    <cellStyle name="Input 49 3 2" xfId="17966" xr:uid="{00000000-0005-0000-0000-000055450000}"/>
    <cellStyle name="Input 49 4" xfId="17967" xr:uid="{00000000-0005-0000-0000-000056450000}"/>
    <cellStyle name="Input 49 4 2" xfId="17968" xr:uid="{00000000-0005-0000-0000-000057450000}"/>
    <cellStyle name="Input 49 5" xfId="17969" xr:uid="{00000000-0005-0000-0000-000058450000}"/>
    <cellStyle name="Input 49 6" xfId="17970" xr:uid="{00000000-0005-0000-0000-000059450000}"/>
    <cellStyle name="Input 49 7" xfId="17971" xr:uid="{00000000-0005-0000-0000-00005A450000}"/>
    <cellStyle name="Input 5" xfId="17972" xr:uid="{00000000-0005-0000-0000-00005B450000}"/>
    <cellStyle name="Input 5 10" xfId="17973" xr:uid="{00000000-0005-0000-0000-00005C450000}"/>
    <cellStyle name="Input 5 11" xfId="17974" xr:uid="{00000000-0005-0000-0000-00005D450000}"/>
    <cellStyle name="Input 5 12" xfId="17975" xr:uid="{00000000-0005-0000-0000-00005E450000}"/>
    <cellStyle name="Input 5 2" xfId="17976" xr:uid="{00000000-0005-0000-0000-00005F450000}"/>
    <cellStyle name="Input 5 2 2" xfId="17977" xr:uid="{00000000-0005-0000-0000-000060450000}"/>
    <cellStyle name="Input 5 2 2 2" xfId="17978" xr:uid="{00000000-0005-0000-0000-000061450000}"/>
    <cellStyle name="Input 5 2 2 2 2" xfId="17979" xr:uid="{00000000-0005-0000-0000-000062450000}"/>
    <cellStyle name="Input 5 2 2 3" xfId="17980" xr:uid="{00000000-0005-0000-0000-000063450000}"/>
    <cellStyle name="Input 5 2 2 3 2" xfId="17981" xr:uid="{00000000-0005-0000-0000-000064450000}"/>
    <cellStyle name="Input 5 2 2 4" xfId="17982" xr:uid="{00000000-0005-0000-0000-000065450000}"/>
    <cellStyle name="Input 5 2 2 4 2" xfId="17983" xr:uid="{00000000-0005-0000-0000-000066450000}"/>
    <cellStyle name="Input 5 2 2 5" xfId="17984" xr:uid="{00000000-0005-0000-0000-000067450000}"/>
    <cellStyle name="Input 5 2 2 6" xfId="17985" xr:uid="{00000000-0005-0000-0000-000068450000}"/>
    <cellStyle name="Input 5 2 2 7" xfId="17986" xr:uid="{00000000-0005-0000-0000-000069450000}"/>
    <cellStyle name="Input 5 2 3" xfId="17987" xr:uid="{00000000-0005-0000-0000-00006A450000}"/>
    <cellStyle name="Input 5 2 3 2" xfId="17988" xr:uid="{00000000-0005-0000-0000-00006B450000}"/>
    <cellStyle name="Input 5 2 3 3" xfId="17989" xr:uid="{00000000-0005-0000-0000-00006C450000}"/>
    <cellStyle name="Input 5 2 4" xfId="17990" xr:uid="{00000000-0005-0000-0000-00006D450000}"/>
    <cellStyle name="Input 5 2 4 2" xfId="17991" xr:uid="{00000000-0005-0000-0000-00006E450000}"/>
    <cellStyle name="Input 5 2 5" xfId="17992" xr:uid="{00000000-0005-0000-0000-00006F450000}"/>
    <cellStyle name="Input 5 2 5 2" xfId="17993" xr:uid="{00000000-0005-0000-0000-000070450000}"/>
    <cellStyle name="Input 5 2 6" xfId="17994" xr:uid="{00000000-0005-0000-0000-000071450000}"/>
    <cellStyle name="Input 5 2 6 2" xfId="17995" xr:uid="{00000000-0005-0000-0000-000072450000}"/>
    <cellStyle name="Input 5 2 7" xfId="17996" xr:uid="{00000000-0005-0000-0000-000073450000}"/>
    <cellStyle name="Input 5 2 8" xfId="17997" xr:uid="{00000000-0005-0000-0000-000074450000}"/>
    <cellStyle name="Input 5 2 9" xfId="17998" xr:uid="{00000000-0005-0000-0000-000075450000}"/>
    <cellStyle name="Input 5 3" xfId="17999" xr:uid="{00000000-0005-0000-0000-000076450000}"/>
    <cellStyle name="Input 5 3 2" xfId="18000" xr:uid="{00000000-0005-0000-0000-000077450000}"/>
    <cellStyle name="Input 5 3 2 2" xfId="18001" xr:uid="{00000000-0005-0000-0000-000078450000}"/>
    <cellStyle name="Input 5 3 3" xfId="18002" xr:uid="{00000000-0005-0000-0000-000079450000}"/>
    <cellStyle name="Input 5 3 3 2" xfId="18003" xr:uid="{00000000-0005-0000-0000-00007A450000}"/>
    <cellStyle name="Input 5 3 4" xfId="18004" xr:uid="{00000000-0005-0000-0000-00007B450000}"/>
    <cellStyle name="Input 5 3 4 2" xfId="18005" xr:uid="{00000000-0005-0000-0000-00007C450000}"/>
    <cellStyle name="Input 5 3 5" xfId="18006" xr:uid="{00000000-0005-0000-0000-00007D450000}"/>
    <cellStyle name="Input 5 3 6" xfId="18007" xr:uid="{00000000-0005-0000-0000-00007E450000}"/>
    <cellStyle name="Input 5 3 7" xfId="18008" xr:uid="{00000000-0005-0000-0000-00007F450000}"/>
    <cellStyle name="Input 5 4" xfId="18009" xr:uid="{00000000-0005-0000-0000-000080450000}"/>
    <cellStyle name="Input 5 4 2" xfId="18010" xr:uid="{00000000-0005-0000-0000-000081450000}"/>
    <cellStyle name="Input 5 4 2 2" xfId="18011" xr:uid="{00000000-0005-0000-0000-000082450000}"/>
    <cellStyle name="Input 5 4 3" xfId="18012" xr:uid="{00000000-0005-0000-0000-000083450000}"/>
    <cellStyle name="Input 5 4 3 2" xfId="18013" xr:uid="{00000000-0005-0000-0000-000084450000}"/>
    <cellStyle name="Input 5 4 4" xfId="18014" xr:uid="{00000000-0005-0000-0000-000085450000}"/>
    <cellStyle name="Input 5 4 5" xfId="18015" xr:uid="{00000000-0005-0000-0000-000086450000}"/>
    <cellStyle name="Input 5 4 6" xfId="18016" xr:uid="{00000000-0005-0000-0000-000087450000}"/>
    <cellStyle name="Input 5 5" xfId="18017" xr:uid="{00000000-0005-0000-0000-000088450000}"/>
    <cellStyle name="Input 5 5 2" xfId="18018" xr:uid="{00000000-0005-0000-0000-000089450000}"/>
    <cellStyle name="Input 5 5 2 2" xfId="18019" xr:uid="{00000000-0005-0000-0000-00008A450000}"/>
    <cellStyle name="Input 5 5 3" xfId="18020" xr:uid="{00000000-0005-0000-0000-00008B450000}"/>
    <cellStyle name="Input 5 5 3 2" xfId="18021" xr:uid="{00000000-0005-0000-0000-00008C450000}"/>
    <cellStyle name="Input 5 5 4" xfId="18022" xr:uid="{00000000-0005-0000-0000-00008D450000}"/>
    <cellStyle name="Input 5 5 5" xfId="18023" xr:uid="{00000000-0005-0000-0000-00008E450000}"/>
    <cellStyle name="Input 5 5 6" xfId="18024" xr:uid="{00000000-0005-0000-0000-00008F450000}"/>
    <cellStyle name="Input 5 6" xfId="18025" xr:uid="{00000000-0005-0000-0000-000090450000}"/>
    <cellStyle name="Input 5 6 2" xfId="18026" xr:uid="{00000000-0005-0000-0000-000091450000}"/>
    <cellStyle name="Input 5 7" xfId="18027" xr:uid="{00000000-0005-0000-0000-000092450000}"/>
    <cellStyle name="Input 5 7 2" xfId="18028" xr:uid="{00000000-0005-0000-0000-000093450000}"/>
    <cellStyle name="Input 5 8" xfId="18029" xr:uid="{00000000-0005-0000-0000-000094450000}"/>
    <cellStyle name="Input 5 8 2" xfId="18030" xr:uid="{00000000-0005-0000-0000-000095450000}"/>
    <cellStyle name="Input 5 9" xfId="18031" xr:uid="{00000000-0005-0000-0000-000096450000}"/>
    <cellStyle name="Input 5 9 2" xfId="18032" xr:uid="{00000000-0005-0000-0000-000097450000}"/>
    <cellStyle name="Input 50" xfId="18033" xr:uid="{00000000-0005-0000-0000-000098450000}"/>
    <cellStyle name="Input 50 2" xfId="18034" xr:uid="{00000000-0005-0000-0000-000099450000}"/>
    <cellStyle name="Input 50 3" xfId="18035" xr:uid="{00000000-0005-0000-0000-00009A450000}"/>
    <cellStyle name="Input 50 3 2" xfId="18036" xr:uid="{00000000-0005-0000-0000-00009B450000}"/>
    <cellStyle name="Input 50 4" xfId="18037" xr:uid="{00000000-0005-0000-0000-00009C450000}"/>
    <cellStyle name="Input 50 4 2" xfId="18038" xr:uid="{00000000-0005-0000-0000-00009D450000}"/>
    <cellStyle name="Input 50 5" xfId="18039" xr:uid="{00000000-0005-0000-0000-00009E450000}"/>
    <cellStyle name="Input 50 6" xfId="18040" xr:uid="{00000000-0005-0000-0000-00009F450000}"/>
    <cellStyle name="Input 50 7" xfId="18041" xr:uid="{00000000-0005-0000-0000-0000A0450000}"/>
    <cellStyle name="Input 51" xfId="18042" xr:uid="{00000000-0005-0000-0000-0000A1450000}"/>
    <cellStyle name="Input 51 2" xfId="18043" xr:uid="{00000000-0005-0000-0000-0000A2450000}"/>
    <cellStyle name="Input 51 3" xfId="18044" xr:uid="{00000000-0005-0000-0000-0000A3450000}"/>
    <cellStyle name="Input 51 3 2" xfId="18045" xr:uid="{00000000-0005-0000-0000-0000A4450000}"/>
    <cellStyle name="Input 51 4" xfId="18046" xr:uid="{00000000-0005-0000-0000-0000A5450000}"/>
    <cellStyle name="Input 51 4 2" xfId="18047" xr:uid="{00000000-0005-0000-0000-0000A6450000}"/>
    <cellStyle name="Input 51 5" xfId="18048" xr:uid="{00000000-0005-0000-0000-0000A7450000}"/>
    <cellStyle name="Input 51 6" xfId="18049" xr:uid="{00000000-0005-0000-0000-0000A8450000}"/>
    <cellStyle name="Input 51 7" xfId="18050" xr:uid="{00000000-0005-0000-0000-0000A9450000}"/>
    <cellStyle name="Input 52" xfId="18051" xr:uid="{00000000-0005-0000-0000-0000AA450000}"/>
    <cellStyle name="Input 52 2" xfId="18052" xr:uid="{00000000-0005-0000-0000-0000AB450000}"/>
    <cellStyle name="Input 52 3" xfId="18053" xr:uid="{00000000-0005-0000-0000-0000AC450000}"/>
    <cellStyle name="Input 52 3 2" xfId="18054" xr:uid="{00000000-0005-0000-0000-0000AD450000}"/>
    <cellStyle name="Input 52 4" xfId="18055" xr:uid="{00000000-0005-0000-0000-0000AE450000}"/>
    <cellStyle name="Input 52 4 2" xfId="18056" xr:uid="{00000000-0005-0000-0000-0000AF450000}"/>
    <cellStyle name="Input 52 5" xfId="18057" xr:uid="{00000000-0005-0000-0000-0000B0450000}"/>
    <cellStyle name="Input 52 6" xfId="18058" xr:uid="{00000000-0005-0000-0000-0000B1450000}"/>
    <cellStyle name="Input 52 7" xfId="18059" xr:uid="{00000000-0005-0000-0000-0000B2450000}"/>
    <cellStyle name="Input 53" xfId="18060" xr:uid="{00000000-0005-0000-0000-0000B3450000}"/>
    <cellStyle name="Input 53 2" xfId="18061" xr:uid="{00000000-0005-0000-0000-0000B4450000}"/>
    <cellStyle name="Input 53 3" xfId="18062" xr:uid="{00000000-0005-0000-0000-0000B5450000}"/>
    <cellStyle name="Input 53 3 2" xfId="18063" xr:uid="{00000000-0005-0000-0000-0000B6450000}"/>
    <cellStyle name="Input 53 4" xfId="18064" xr:uid="{00000000-0005-0000-0000-0000B7450000}"/>
    <cellStyle name="Input 53 4 2" xfId="18065" xr:uid="{00000000-0005-0000-0000-0000B8450000}"/>
    <cellStyle name="Input 53 5" xfId="18066" xr:uid="{00000000-0005-0000-0000-0000B9450000}"/>
    <cellStyle name="Input 53 6" xfId="18067" xr:uid="{00000000-0005-0000-0000-0000BA450000}"/>
    <cellStyle name="Input 53 7" xfId="18068" xr:uid="{00000000-0005-0000-0000-0000BB450000}"/>
    <cellStyle name="Input 54" xfId="18069" xr:uid="{00000000-0005-0000-0000-0000BC450000}"/>
    <cellStyle name="Input 54 2" xfId="18070" xr:uid="{00000000-0005-0000-0000-0000BD450000}"/>
    <cellStyle name="Input 54 3" xfId="18071" xr:uid="{00000000-0005-0000-0000-0000BE450000}"/>
    <cellStyle name="Input 54 3 2" xfId="18072" xr:uid="{00000000-0005-0000-0000-0000BF450000}"/>
    <cellStyle name="Input 54 4" xfId="18073" xr:uid="{00000000-0005-0000-0000-0000C0450000}"/>
    <cellStyle name="Input 54 4 2" xfId="18074" xr:uid="{00000000-0005-0000-0000-0000C1450000}"/>
    <cellStyle name="Input 54 5" xfId="18075" xr:uid="{00000000-0005-0000-0000-0000C2450000}"/>
    <cellStyle name="Input 54 6" xfId="18076" xr:uid="{00000000-0005-0000-0000-0000C3450000}"/>
    <cellStyle name="Input 54 7" xfId="18077" xr:uid="{00000000-0005-0000-0000-0000C4450000}"/>
    <cellStyle name="Input 55" xfId="18078" xr:uid="{00000000-0005-0000-0000-0000C5450000}"/>
    <cellStyle name="Input 55 2" xfId="18079" xr:uid="{00000000-0005-0000-0000-0000C6450000}"/>
    <cellStyle name="Input 55 3" xfId="18080" xr:uid="{00000000-0005-0000-0000-0000C7450000}"/>
    <cellStyle name="Input 55 3 2" xfId="18081" xr:uid="{00000000-0005-0000-0000-0000C8450000}"/>
    <cellStyle name="Input 55 4" xfId="18082" xr:uid="{00000000-0005-0000-0000-0000C9450000}"/>
    <cellStyle name="Input 55 4 2" xfId="18083" xr:uid="{00000000-0005-0000-0000-0000CA450000}"/>
    <cellStyle name="Input 55 5" xfId="18084" xr:uid="{00000000-0005-0000-0000-0000CB450000}"/>
    <cellStyle name="Input 55 6" xfId="18085" xr:uid="{00000000-0005-0000-0000-0000CC450000}"/>
    <cellStyle name="Input 55 7" xfId="18086" xr:uid="{00000000-0005-0000-0000-0000CD450000}"/>
    <cellStyle name="Input 56" xfId="18087" xr:uid="{00000000-0005-0000-0000-0000CE450000}"/>
    <cellStyle name="Input 56 2" xfId="18088" xr:uid="{00000000-0005-0000-0000-0000CF450000}"/>
    <cellStyle name="Input 56 3" xfId="18089" xr:uid="{00000000-0005-0000-0000-0000D0450000}"/>
    <cellStyle name="Input 57" xfId="18090" xr:uid="{00000000-0005-0000-0000-0000D1450000}"/>
    <cellStyle name="Input 57 2" xfId="18091" xr:uid="{00000000-0005-0000-0000-0000D2450000}"/>
    <cellStyle name="Input 57 3" xfId="18092" xr:uid="{00000000-0005-0000-0000-0000D3450000}"/>
    <cellStyle name="Input 58" xfId="18093" xr:uid="{00000000-0005-0000-0000-0000D4450000}"/>
    <cellStyle name="Input 58 2" xfId="18094" xr:uid="{00000000-0005-0000-0000-0000D5450000}"/>
    <cellStyle name="Input 58 3" xfId="18095" xr:uid="{00000000-0005-0000-0000-0000D6450000}"/>
    <cellStyle name="Input 59" xfId="18096" xr:uid="{00000000-0005-0000-0000-0000D7450000}"/>
    <cellStyle name="Input 59 2" xfId="18097" xr:uid="{00000000-0005-0000-0000-0000D8450000}"/>
    <cellStyle name="Input 59 3" xfId="18098" xr:uid="{00000000-0005-0000-0000-0000D9450000}"/>
    <cellStyle name="Input 6" xfId="18099" xr:uid="{00000000-0005-0000-0000-0000DA450000}"/>
    <cellStyle name="Input 6 10" xfId="18100" xr:uid="{00000000-0005-0000-0000-0000DB450000}"/>
    <cellStyle name="Input 6 11" xfId="18101" xr:uid="{00000000-0005-0000-0000-0000DC450000}"/>
    <cellStyle name="Input 6 2" xfId="18102" xr:uid="{00000000-0005-0000-0000-0000DD450000}"/>
    <cellStyle name="Input 6 2 2" xfId="18103" xr:uid="{00000000-0005-0000-0000-0000DE450000}"/>
    <cellStyle name="Input 6 2 2 2" xfId="18104" xr:uid="{00000000-0005-0000-0000-0000DF450000}"/>
    <cellStyle name="Input 6 2 2 2 2" xfId="18105" xr:uid="{00000000-0005-0000-0000-0000E0450000}"/>
    <cellStyle name="Input 6 2 2 3" xfId="18106" xr:uid="{00000000-0005-0000-0000-0000E1450000}"/>
    <cellStyle name="Input 6 2 2 3 2" xfId="18107" xr:uid="{00000000-0005-0000-0000-0000E2450000}"/>
    <cellStyle name="Input 6 2 2 4" xfId="18108" xr:uid="{00000000-0005-0000-0000-0000E3450000}"/>
    <cellStyle name="Input 6 2 2 5" xfId="18109" xr:uid="{00000000-0005-0000-0000-0000E4450000}"/>
    <cellStyle name="Input 6 2 2 6" xfId="18110" xr:uid="{00000000-0005-0000-0000-0000E5450000}"/>
    <cellStyle name="Input 6 2 3" xfId="18111" xr:uid="{00000000-0005-0000-0000-0000E6450000}"/>
    <cellStyle name="Input 6 2 3 2" xfId="18112" xr:uid="{00000000-0005-0000-0000-0000E7450000}"/>
    <cellStyle name="Input 6 2 3 3" xfId="18113" xr:uid="{00000000-0005-0000-0000-0000E8450000}"/>
    <cellStyle name="Input 6 2 4" xfId="18114" xr:uid="{00000000-0005-0000-0000-0000E9450000}"/>
    <cellStyle name="Input 6 2 4 2" xfId="18115" xr:uid="{00000000-0005-0000-0000-0000EA450000}"/>
    <cellStyle name="Input 6 2 5" xfId="18116" xr:uid="{00000000-0005-0000-0000-0000EB450000}"/>
    <cellStyle name="Input 6 2 5 2" xfId="18117" xr:uid="{00000000-0005-0000-0000-0000EC450000}"/>
    <cellStyle name="Input 6 2 6" xfId="18118" xr:uid="{00000000-0005-0000-0000-0000ED450000}"/>
    <cellStyle name="Input 6 2 7" xfId="18119" xr:uid="{00000000-0005-0000-0000-0000EE450000}"/>
    <cellStyle name="Input 6 2 8" xfId="18120" xr:uid="{00000000-0005-0000-0000-0000EF450000}"/>
    <cellStyle name="Input 6 3" xfId="18121" xr:uid="{00000000-0005-0000-0000-0000F0450000}"/>
    <cellStyle name="Input 6 3 2" xfId="18122" xr:uid="{00000000-0005-0000-0000-0000F1450000}"/>
    <cellStyle name="Input 6 3 2 2" xfId="18123" xr:uid="{00000000-0005-0000-0000-0000F2450000}"/>
    <cellStyle name="Input 6 3 3" xfId="18124" xr:uid="{00000000-0005-0000-0000-0000F3450000}"/>
    <cellStyle name="Input 6 3 3 2" xfId="18125" xr:uid="{00000000-0005-0000-0000-0000F4450000}"/>
    <cellStyle name="Input 6 3 4" xfId="18126" xr:uid="{00000000-0005-0000-0000-0000F5450000}"/>
    <cellStyle name="Input 6 3 4 2" xfId="18127" xr:uid="{00000000-0005-0000-0000-0000F6450000}"/>
    <cellStyle name="Input 6 3 5" xfId="18128" xr:uid="{00000000-0005-0000-0000-0000F7450000}"/>
    <cellStyle name="Input 6 3 6" xfId="18129" xr:uid="{00000000-0005-0000-0000-0000F8450000}"/>
    <cellStyle name="Input 6 3 7" xfId="18130" xr:uid="{00000000-0005-0000-0000-0000F9450000}"/>
    <cellStyle name="Input 6 4" xfId="18131" xr:uid="{00000000-0005-0000-0000-0000FA450000}"/>
    <cellStyle name="Input 6 4 2" xfId="18132" xr:uid="{00000000-0005-0000-0000-0000FB450000}"/>
    <cellStyle name="Input 6 4 2 2" xfId="18133" xr:uid="{00000000-0005-0000-0000-0000FC450000}"/>
    <cellStyle name="Input 6 4 3" xfId="18134" xr:uid="{00000000-0005-0000-0000-0000FD450000}"/>
    <cellStyle name="Input 6 4 3 2" xfId="18135" xr:uid="{00000000-0005-0000-0000-0000FE450000}"/>
    <cellStyle name="Input 6 4 4" xfId="18136" xr:uid="{00000000-0005-0000-0000-0000FF450000}"/>
    <cellStyle name="Input 6 4 4 2" xfId="18137" xr:uid="{00000000-0005-0000-0000-000000460000}"/>
    <cellStyle name="Input 6 4 5" xfId="18138" xr:uid="{00000000-0005-0000-0000-000001460000}"/>
    <cellStyle name="Input 6 4 6" xfId="18139" xr:uid="{00000000-0005-0000-0000-000002460000}"/>
    <cellStyle name="Input 6 4 7" xfId="18140" xr:uid="{00000000-0005-0000-0000-000003460000}"/>
    <cellStyle name="Input 6 5" xfId="18141" xr:uid="{00000000-0005-0000-0000-000004460000}"/>
    <cellStyle name="Input 6 5 2" xfId="18142" xr:uid="{00000000-0005-0000-0000-000005460000}"/>
    <cellStyle name="Input 6 5 2 2" xfId="18143" xr:uid="{00000000-0005-0000-0000-000006460000}"/>
    <cellStyle name="Input 6 5 3" xfId="18144" xr:uid="{00000000-0005-0000-0000-000007460000}"/>
    <cellStyle name="Input 6 5 3 2" xfId="18145" xr:uid="{00000000-0005-0000-0000-000008460000}"/>
    <cellStyle name="Input 6 5 4" xfId="18146" xr:uid="{00000000-0005-0000-0000-000009460000}"/>
    <cellStyle name="Input 6 5 5" xfId="18147" xr:uid="{00000000-0005-0000-0000-00000A460000}"/>
    <cellStyle name="Input 6 5 6" xfId="18148" xr:uid="{00000000-0005-0000-0000-00000B460000}"/>
    <cellStyle name="Input 6 6" xfId="18149" xr:uid="{00000000-0005-0000-0000-00000C460000}"/>
    <cellStyle name="Input 6 6 2" xfId="18150" xr:uid="{00000000-0005-0000-0000-00000D460000}"/>
    <cellStyle name="Input 6 7" xfId="18151" xr:uid="{00000000-0005-0000-0000-00000E460000}"/>
    <cellStyle name="Input 6 7 2" xfId="18152" xr:uid="{00000000-0005-0000-0000-00000F460000}"/>
    <cellStyle name="Input 6 8" xfId="18153" xr:uid="{00000000-0005-0000-0000-000010460000}"/>
    <cellStyle name="Input 6 8 2" xfId="18154" xr:uid="{00000000-0005-0000-0000-000011460000}"/>
    <cellStyle name="Input 6 9" xfId="18155" xr:uid="{00000000-0005-0000-0000-000012460000}"/>
    <cellStyle name="Input 6 9 2" xfId="18156" xr:uid="{00000000-0005-0000-0000-000013460000}"/>
    <cellStyle name="Input 60" xfId="18157" xr:uid="{00000000-0005-0000-0000-000014460000}"/>
    <cellStyle name="Input 60 2" xfId="18158" xr:uid="{00000000-0005-0000-0000-000015460000}"/>
    <cellStyle name="Input 60 3" xfId="18159" xr:uid="{00000000-0005-0000-0000-000016460000}"/>
    <cellStyle name="Input 61" xfId="18160" xr:uid="{00000000-0005-0000-0000-000017460000}"/>
    <cellStyle name="Input 61 2" xfId="18161" xr:uid="{00000000-0005-0000-0000-000018460000}"/>
    <cellStyle name="Input 61 3" xfId="18162" xr:uid="{00000000-0005-0000-0000-000019460000}"/>
    <cellStyle name="Input 62" xfId="18163" xr:uid="{00000000-0005-0000-0000-00001A460000}"/>
    <cellStyle name="Input 62 2" xfId="18164" xr:uid="{00000000-0005-0000-0000-00001B460000}"/>
    <cellStyle name="Input 62 3" xfId="18165" xr:uid="{00000000-0005-0000-0000-00001C460000}"/>
    <cellStyle name="Input 63" xfId="18166" xr:uid="{00000000-0005-0000-0000-00001D460000}"/>
    <cellStyle name="Input 63 2" xfId="18167" xr:uid="{00000000-0005-0000-0000-00001E460000}"/>
    <cellStyle name="Input 63 3" xfId="18168" xr:uid="{00000000-0005-0000-0000-00001F460000}"/>
    <cellStyle name="Input 64" xfId="18169" xr:uid="{00000000-0005-0000-0000-000020460000}"/>
    <cellStyle name="Input 64 2" xfId="18170" xr:uid="{00000000-0005-0000-0000-000021460000}"/>
    <cellStyle name="Input 64 3" xfId="18171" xr:uid="{00000000-0005-0000-0000-000022460000}"/>
    <cellStyle name="Input 65" xfId="18172" xr:uid="{00000000-0005-0000-0000-000023460000}"/>
    <cellStyle name="Input 65 2" xfId="18173" xr:uid="{00000000-0005-0000-0000-000024460000}"/>
    <cellStyle name="Input 65 3" xfId="18174" xr:uid="{00000000-0005-0000-0000-000025460000}"/>
    <cellStyle name="Input 66" xfId="18175" xr:uid="{00000000-0005-0000-0000-000026460000}"/>
    <cellStyle name="Input 66 2" xfId="18176" xr:uid="{00000000-0005-0000-0000-000027460000}"/>
    <cellStyle name="Input 66 3" xfId="18177" xr:uid="{00000000-0005-0000-0000-000028460000}"/>
    <cellStyle name="Input 67" xfId="18178" xr:uid="{00000000-0005-0000-0000-000029460000}"/>
    <cellStyle name="Input 67 2" xfId="18179" xr:uid="{00000000-0005-0000-0000-00002A460000}"/>
    <cellStyle name="Input 67 3" xfId="18180" xr:uid="{00000000-0005-0000-0000-00002B460000}"/>
    <cellStyle name="Input 68" xfId="18181" xr:uid="{00000000-0005-0000-0000-00002C460000}"/>
    <cellStyle name="Input 68 2" xfId="18182" xr:uid="{00000000-0005-0000-0000-00002D460000}"/>
    <cellStyle name="Input 68 3" xfId="18183" xr:uid="{00000000-0005-0000-0000-00002E460000}"/>
    <cellStyle name="Input 69" xfId="18184" xr:uid="{00000000-0005-0000-0000-00002F460000}"/>
    <cellStyle name="Input 69 2" xfId="18185" xr:uid="{00000000-0005-0000-0000-000030460000}"/>
    <cellStyle name="Input 69 3" xfId="18186" xr:uid="{00000000-0005-0000-0000-000031460000}"/>
    <cellStyle name="Input 7" xfId="18187" xr:uid="{00000000-0005-0000-0000-000032460000}"/>
    <cellStyle name="Input 7 10" xfId="18188" xr:uid="{00000000-0005-0000-0000-000033460000}"/>
    <cellStyle name="Input 7 11" xfId="18189" xr:uid="{00000000-0005-0000-0000-000034460000}"/>
    <cellStyle name="Input 7 2" xfId="18190" xr:uid="{00000000-0005-0000-0000-000035460000}"/>
    <cellStyle name="Input 7 2 2" xfId="18191" xr:uid="{00000000-0005-0000-0000-000036460000}"/>
    <cellStyle name="Input 7 2 2 2" xfId="18192" xr:uid="{00000000-0005-0000-0000-000037460000}"/>
    <cellStyle name="Input 7 2 2 2 2" xfId="18193" xr:uid="{00000000-0005-0000-0000-000038460000}"/>
    <cellStyle name="Input 7 2 2 3" xfId="18194" xr:uid="{00000000-0005-0000-0000-000039460000}"/>
    <cellStyle name="Input 7 2 2 3 2" xfId="18195" xr:uid="{00000000-0005-0000-0000-00003A460000}"/>
    <cellStyle name="Input 7 2 2 4" xfId="18196" xr:uid="{00000000-0005-0000-0000-00003B460000}"/>
    <cellStyle name="Input 7 2 2 5" xfId="18197" xr:uid="{00000000-0005-0000-0000-00003C460000}"/>
    <cellStyle name="Input 7 2 2 6" xfId="18198" xr:uid="{00000000-0005-0000-0000-00003D460000}"/>
    <cellStyle name="Input 7 2 3" xfId="18199" xr:uid="{00000000-0005-0000-0000-00003E460000}"/>
    <cellStyle name="Input 7 2 3 2" xfId="18200" xr:uid="{00000000-0005-0000-0000-00003F460000}"/>
    <cellStyle name="Input 7 2 3 3" xfId="18201" xr:uid="{00000000-0005-0000-0000-000040460000}"/>
    <cellStyle name="Input 7 2 4" xfId="18202" xr:uid="{00000000-0005-0000-0000-000041460000}"/>
    <cellStyle name="Input 7 2 4 2" xfId="18203" xr:uid="{00000000-0005-0000-0000-000042460000}"/>
    <cellStyle name="Input 7 2 5" xfId="18204" xr:uid="{00000000-0005-0000-0000-000043460000}"/>
    <cellStyle name="Input 7 2 5 2" xfId="18205" xr:uid="{00000000-0005-0000-0000-000044460000}"/>
    <cellStyle name="Input 7 2 6" xfId="18206" xr:uid="{00000000-0005-0000-0000-000045460000}"/>
    <cellStyle name="Input 7 2 7" xfId="18207" xr:uid="{00000000-0005-0000-0000-000046460000}"/>
    <cellStyle name="Input 7 2 8" xfId="18208" xr:uid="{00000000-0005-0000-0000-000047460000}"/>
    <cellStyle name="Input 7 3" xfId="18209" xr:uid="{00000000-0005-0000-0000-000048460000}"/>
    <cellStyle name="Input 7 3 2" xfId="18210" xr:uid="{00000000-0005-0000-0000-000049460000}"/>
    <cellStyle name="Input 7 3 2 2" xfId="18211" xr:uid="{00000000-0005-0000-0000-00004A460000}"/>
    <cellStyle name="Input 7 3 3" xfId="18212" xr:uid="{00000000-0005-0000-0000-00004B460000}"/>
    <cellStyle name="Input 7 3 3 2" xfId="18213" xr:uid="{00000000-0005-0000-0000-00004C460000}"/>
    <cellStyle name="Input 7 3 4" xfId="18214" xr:uid="{00000000-0005-0000-0000-00004D460000}"/>
    <cellStyle name="Input 7 3 4 2" xfId="18215" xr:uid="{00000000-0005-0000-0000-00004E460000}"/>
    <cellStyle name="Input 7 3 5" xfId="18216" xr:uid="{00000000-0005-0000-0000-00004F460000}"/>
    <cellStyle name="Input 7 3 6" xfId="18217" xr:uid="{00000000-0005-0000-0000-000050460000}"/>
    <cellStyle name="Input 7 3 7" xfId="18218" xr:uid="{00000000-0005-0000-0000-000051460000}"/>
    <cellStyle name="Input 7 4" xfId="18219" xr:uid="{00000000-0005-0000-0000-000052460000}"/>
    <cellStyle name="Input 7 4 2" xfId="18220" xr:uid="{00000000-0005-0000-0000-000053460000}"/>
    <cellStyle name="Input 7 4 2 2" xfId="18221" xr:uid="{00000000-0005-0000-0000-000054460000}"/>
    <cellStyle name="Input 7 4 3" xfId="18222" xr:uid="{00000000-0005-0000-0000-000055460000}"/>
    <cellStyle name="Input 7 4 3 2" xfId="18223" xr:uid="{00000000-0005-0000-0000-000056460000}"/>
    <cellStyle name="Input 7 4 4" xfId="18224" xr:uid="{00000000-0005-0000-0000-000057460000}"/>
    <cellStyle name="Input 7 4 4 2" xfId="18225" xr:uid="{00000000-0005-0000-0000-000058460000}"/>
    <cellStyle name="Input 7 4 5" xfId="18226" xr:uid="{00000000-0005-0000-0000-000059460000}"/>
    <cellStyle name="Input 7 4 6" xfId="18227" xr:uid="{00000000-0005-0000-0000-00005A460000}"/>
    <cellStyle name="Input 7 4 7" xfId="18228" xr:uid="{00000000-0005-0000-0000-00005B460000}"/>
    <cellStyle name="Input 7 5" xfId="18229" xr:uid="{00000000-0005-0000-0000-00005C460000}"/>
    <cellStyle name="Input 7 5 2" xfId="18230" xr:uid="{00000000-0005-0000-0000-00005D460000}"/>
    <cellStyle name="Input 7 5 2 2" xfId="18231" xr:uid="{00000000-0005-0000-0000-00005E460000}"/>
    <cellStyle name="Input 7 5 3" xfId="18232" xr:uid="{00000000-0005-0000-0000-00005F460000}"/>
    <cellStyle name="Input 7 5 3 2" xfId="18233" xr:uid="{00000000-0005-0000-0000-000060460000}"/>
    <cellStyle name="Input 7 5 4" xfId="18234" xr:uid="{00000000-0005-0000-0000-000061460000}"/>
    <cellStyle name="Input 7 5 5" xfId="18235" xr:uid="{00000000-0005-0000-0000-000062460000}"/>
    <cellStyle name="Input 7 5 6" xfId="18236" xr:uid="{00000000-0005-0000-0000-000063460000}"/>
    <cellStyle name="Input 7 6" xfId="18237" xr:uid="{00000000-0005-0000-0000-000064460000}"/>
    <cellStyle name="Input 7 6 2" xfId="18238" xr:uid="{00000000-0005-0000-0000-000065460000}"/>
    <cellStyle name="Input 7 7" xfId="18239" xr:uid="{00000000-0005-0000-0000-000066460000}"/>
    <cellStyle name="Input 7 7 2" xfId="18240" xr:uid="{00000000-0005-0000-0000-000067460000}"/>
    <cellStyle name="Input 7 8" xfId="18241" xr:uid="{00000000-0005-0000-0000-000068460000}"/>
    <cellStyle name="Input 7 8 2" xfId="18242" xr:uid="{00000000-0005-0000-0000-000069460000}"/>
    <cellStyle name="Input 7 9" xfId="18243" xr:uid="{00000000-0005-0000-0000-00006A460000}"/>
    <cellStyle name="Input 7 9 2" xfId="18244" xr:uid="{00000000-0005-0000-0000-00006B460000}"/>
    <cellStyle name="Input 70" xfId="18245" xr:uid="{00000000-0005-0000-0000-00006C460000}"/>
    <cellStyle name="Input 70 2" xfId="18246" xr:uid="{00000000-0005-0000-0000-00006D460000}"/>
    <cellStyle name="Input 70 3" xfId="18247" xr:uid="{00000000-0005-0000-0000-00006E460000}"/>
    <cellStyle name="Input 71" xfId="18248" xr:uid="{00000000-0005-0000-0000-00006F460000}"/>
    <cellStyle name="Input 71 2" xfId="18249" xr:uid="{00000000-0005-0000-0000-000070460000}"/>
    <cellStyle name="Input 71 3" xfId="18250" xr:uid="{00000000-0005-0000-0000-000071460000}"/>
    <cellStyle name="Input 72" xfId="18251" xr:uid="{00000000-0005-0000-0000-000072460000}"/>
    <cellStyle name="Input 72 2" xfId="18252" xr:uid="{00000000-0005-0000-0000-000073460000}"/>
    <cellStyle name="Input 72 3" xfId="18253" xr:uid="{00000000-0005-0000-0000-000074460000}"/>
    <cellStyle name="Input 73" xfId="18254" xr:uid="{00000000-0005-0000-0000-000075460000}"/>
    <cellStyle name="Input 73 2" xfId="18255" xr:uid="{00000000-0005-0000-0000-000076460000}"/>
    <cellStyle name="Input 73 3" xfId="18256" xr:uid="{00000000-0005-0000-0000-000077460000}"/>
    <cellStyle name="Input 74" xfId="18257" xr:uid="{00000000-0005-0000-0000-000078460000}"/>
    <cellStyle name="Input 74 2" xfId="18258" xr:uid="{00000000-0005-0000-0000-000079460000}"/>
    <cellStyle name="Input 74 3" xfId="18259" xr:uid="{00000000-0005-0000-0000-00007A460000}"/>
    <cellStyle name="Input 75" xfId="18260" xr:uid="{00000000-0005-0000-0000-00007B460000}"/>
    <cellStyle name="Input 75 2" xfId="18261" xr:uid="{00000000-0005-0000-0000-00007C460000}"/>
    <cellStyle name="Input 75 3" xfId="18262" xr:uid="{00000000-0005-0000-0000-00007D460000}"/>
    <cellStyle name="Input 76" xfId="18263" xr:uid="{00000000-0005-0000-0000-00007E460000}"/>
    <cellStyle name="Input 76 2" xfId="18264" xr:uid="{00000000-0005-0000-0000-00007F460000}"/>
    <cellStyle name="Input 76 3" xfId="18265" xr:uid="{00000000-0005-0000-0000-000080460000}"/>
    <cellStyle name="Input 77" xfId="18266" xr:uid="{00000000-0005-0000-0000-000081460000}"/>
    <cellStyle name="Input 77 2" xfId="18267" xr:uid="{00000000-0005-0000-0000-000082460000}"/>
    <cellStyle name="Input 77 3" xfId="18268" xr:uid="{00000000-0005-0000-0000-000083460000}"/>
    <cellStyle name="Input 77 3 2" xfId="18269" xr:uid="{00000000-0005-0000-0000-000084460000}"/>
    <cellStyle name="Input 77 4" xfId="18270" xr:uid="{00000000-0005-0000-0000-000085460000}"/>
    <cellStyle name="Input 77 4 2" xfId="18271" xr:uid="{00000000-0005-0000-0000-000086460000}"/>
    <cellStyle name="Input 77 5" xfId="18272" xr:uid="{00000000-0005-0000-0000-000087460000}"/>
    <cellStyle name="Input 77 6" xfId="18273" xr:uid="{00000000-0005-0000-0000-000088460000}"/>
    <cellStyle name="Input 77 7" xfId="18274" xr:uid="{00000000-0005-0000-0000-000089460000}"/>
    <cellStyle name="Input 78" xfId="18275" xr:uid="{00000000-0005-0000-0000-00008A460000}"/>
    <cellStyle name="Input 78 2" xfId="18276" xr:uid="{00000000-0005-0000-0000-00008B460000}"/>
    <cellStyle name="Input 78 3" xfId="18277" xr:uid="{00000000-0005-0000-0000-00008C460000}"/>
    <cellStyle name="Input 78 3 2" xfId="18278" xr:uid="{00000000-0005-0000-0000-00008D460000}"/>
    <cellStyle name="Input 78 4" xfId="18279" xr:uid="{00000000-0005-0000-0000-00008E460000}"/>
    <cellStyle name="Input 78 4 2" xfId="18280" xr:uid="{00000000-0005-0000-0000-00008F460000}"/>
    <cellStyle name="Input 78 5" xfId="18281" xr:uid="{00000000-0005-0000-0000-000090460000}"/>
    <cellStyle name="Input 78 6" xfId="18282" xr:uid="{00000000-0005-0000-0000-000091460000}"/>
    <cellStyle name="Input 78 7" xfId="18283" xr:uid="{00000000-0005-0000-0000-000092460000}"/>
    <cellStyle name="Input 79" xfId="18284" xr:uid="{00000000-0005-0000-0000-000093460000}"/>
    <cellStyle name="Input 79 2" xfId="18285" xr:uid="{00000000-0005-0000-0000-000094460000}"/>
    <cellStyle name="Input 79 3" xfId="18286" xr:uid="{00000000-0005-0000-0000-000095460000}"/>
    <cellStyle name="Input 79 3 2" xfId="18287" xr:uid="{00000000-0005-0000-0000-000096460000}"/>
    <cellStyle name="Input 79 4" xfId="18288" xr:uid="{00000000-0005-0000-0000-000097460000}"/>
    <cellStyle name="Input 79 4 2" xfId="18289" xr:uid="{00000000-0005-0000-0000-000098460000}"/>
    <cellStyle name="Input 79 5" xfId="18290" xr:uid="{00000000-0005-0000-0000-000099460000}"/>
    <cellStyle name="Input 79 6" xfId="18291" xr:uid="{00000000-0005-0000-0000-00009A460000}"/>
    <cellStyle name="Input 79 7" xfId="18292" xr:uid="{00000000-0005-0000-0000-00009B460000}"/>
    <cellStyle name="Input 8" xfId="18293" xr:uid="{00000000-0005-0000-0000-00009C460000}"/>
    <cellStyle name="Input 8 2" xfId="18294" xr:uid="{00000000-0005-0000-0000-00009D460000}"/>
    <cellStyle name="Input 8 2 2" xfId="18295" xr:uid="{00000000-0005-0000-0000-00009E460000}"/>
    <cellStyle name="Input 8 2 2 2" xfId="18296" xr:uid="{00000000-0005-0000-0000-00009F460000}"/>
    <cellStyle name="Input 8 2 2 3" xfId="18297" xr:uid="{00000000-0005-0000-0000-0000A0460000}"/>
    <cellStyle name="Input 8 2 2 4" xfId="18298" xr:uid="{00000000-0005-0000-0000-0000A1460000}"/>
    <cellStyle name="Input 8 2 3" xfId="18299" xr:uid="{00000000-0005-0000-0000-0000A2460000}"/>
    <cellStyle name="Input 8 2 3 2" xfId="18300" xr:uid="{00000000-0005-0000-0000-0000A3460000}"/>
    <cellStyle name="Input 8 2 4" xfId="18301" xr:uid="{00000000-0005-0000-0000-0000A4460000}"/>
    <cellStyle name="Input 8 2 4 2" xfId="18302" xr:uid="{00000000-0005-0000-0000-0000A5460000}"/>
    <cellStyle name="Input 8 2 5" xfId="18303" xr:uid="{00000000-0005-0000-0000-0000A6460000}"/>
    <cellStyle name="Input 8 2 6" xfId="18304" xr:uid="{00000000-0005-0000-0000-0000A7460000}"/>
    <cellStyle name="Input 8 2 7" xfId="18305" xr:uid="{00000000-0005-0000-0000-0000A8460000}"/>
    <cellStyle name="Input 8 3" xfId="18306" xr:uid="{00000000-0005-0000-0000-0000A9460000}"/>
    <cellStyle name="Input 8 3 2" xfId="18307" xr:uid="{00000000-0005-0000-0000-0000AA460000}"/>
    <cellStyle name="Input 8 3 2 2" xfId="18308" xr:uid="{00000000-0005-0000-0000-0000AB460000}"/>
    <cellStyle name="Input 8 3 3" xfId="18309" xr:uid="{00000000-0005-0000-0000-0000AC460000}"/>
    <cellStyle name="Input 8 3 3 2" xfId="18310" xr:uid="{00000000-0005-0000-0000-0000AD460000}"/>
    <cellStyle name="Input 8 3 4" xfId="18311" xr:uid="{00000000-0005-0000-0000-0000AE460000}"/>
    <cellStyle name="Input 8 3 4 2" xfId="18312" xr:uid="{00000000-0005-0000-0000-0000AF460000}"/>
    <cellStyle name="Input 8 3 5" xfId="18313" xr:uid="{00000000-0005-0000-0000-0000B0460000}"/>
    <cellStyle name="Input 8 3 6" xfId="18314" xr:uid="{00000000-0005-0000-0000-0000B1460000}"/>
    <cellStyle name="Input 8 3 7" xfId="18315" xr:uid="{00000000-0005-0000-0000-0000B2460000}"/>
    <cellStyle name="Input 8 4" xfId="18316" xr:uid="{00000000-0005-0000-0000-0000B3460000}"/>
    <cellStyle name="Input 8 4 2" xfId="18317" xr:uid="{00000000-0005-0000-0000-0000B4460000}"/>
    <cellStyle name="Input 8 4 3" xfId="18318" xr:uid="{00000000-0005-0000-0000-0000B5460000}"/>
    <cellStyle name="Input 8 4 4" xfId="18319" xr:uid="{00000000-0005-0000-0000-0000B6460000}"/>
    <cellStyle name="Input 8 5" xfId="18320" xr:uid="{00000000-0005-0000-0000-0000B7460000}"/>
    <cellStyle name="Input 8 5 2" xfId="18321" xr:uid="{00000000-0005-0000-0000-0000B8460000}"/>
    <cellStyle name="Input 8 5 3" xfId="18322" xr:uid="{00000000-0005-0000-0000-0000B9460000}"/>
    <cellStyle name="Input 8 6" xfId="18323" xr:uid="{00000000-0005-0000-0000-0000BA460000}"/>
    <cellStyle name="Input 8 6 2" xfId="18324" xr:uid="{00000000-0005-0000-0000-0000BB460000}"/>
    <cellStyle name="Input 8 6 3" xfId="18325" xr:uid="{00000000-0005-0000-0000-0000BC460000}"/>
    <cellStyle name="Input 8 7" xfId="18326" xr:uid="{00000000-0005-0000-0000-0000BD460000}"/>
    <cellStyle name="Input 8 7 2" xfId="18327" xr:uid="{00000000-0005-0000-0000-0000BE460000}"/>
    <cellStyle name="Input 8 8" xfId="18328" xr:uid="{00000000-0005-0000-0000-0000BF460000}"/>
    <cellStyle name="Input 8 9" xfId="18329" xr:uid="{00000000-0005-0000-0000-0000C0460000}"/>
    <cellStyle name="Input 80" xfId="18330" xr:uid="{00000000-0005-0000-0000-0000C1460000}"/>
    <cellStyle name="Input 80 2" xfId="18331" xr:uid="{00000000-0005-0000-0000-0000C2460000}"/>
    <cellStyle name="Input 80 3" xfId="18332" xr:uid="{00000000-0005-0000-0000-0000C3460000}"/>
    <cellStyle name="Input 80 3 2" xfId="18333" xr:uid="{00000000-0005-0000-0000-0000C4460000}"/>
    <cellStyle name="Input 80 4" xfId="18334" xr:uid="{00000000-0005-0000-0000-0000C5460000}"/>
    <cellStyle name="Input 80 4 2" xfId="18335" xr:uid="{00000000-0005-0000-0000-0000C6460000}"/>
    <cellStyle name="Input 80 5" xfId="18336" xr:uid="{00000000-0005-0000-0000-0000C7460000}"/>
    <cellStyle name="Input 80 6" xfId="18337" xr:uid="{00000000-0005-0000-0000-0000C8460000}"/>
    <cellStyle name="Input 80 7" xfId="18338" xr:uid="{00000000-0005-0000-0000-0000C9460000}"/>
    <cellStyle name="Input 81" xfId="18339" xr:uid="{00000000-0005-0000-0000-0000CA460000}"/>
    <cellStyle name="Input 81 2" xfId="18340" xr:uid="{00000000-0005-0000-0000-0000CB460000}"/>
    <cellStyle name="Input 81 3" xfId="18341" xr:uid="{00000000-0005-0000-0000-0000CC460000}"/>
    <cellStyle name="Input 81 3 2" xfId="18342" xr:uid="{00000000-0005-0000-0000-0000CD460000}"/>
    <cellStyle name="Input 81 4" xfId="18343" xr:uid="{00000000-0005-0000-0000-0000CE460000}"/>
    <cellStyle name="Input 81 4 2" xfId="18344" xr:uid="{00000000-0005-0000-0000-0000CF460000}"/>
    <cellStyle name="Input 81 5" xfId="18345" xr:uid="{00000000-0005-0000-0000-0000D0460000}"/>
    <cellStyle name="Input 81 6" xfId="18346" xr:uid="{00000000-0005-0000-0000-0000D1460000}"/>
    <cellStyle name="Input 81 7" xfId="18347" xr:uid="{00000000-0005-0000-0000-0000D2460000}"/>
    <cellStyle name="Input 82" xfId="18348" xr:uid="{00000000-0005-0000-0000-0000D3460000}"/>
    <cellStyle name="Input 82 2" xfId="18349" xr:uid="{00000000-0005-0000-0000-0000D4460000}"/>
    <cellStyle name="Input 82 3" xfId="18350" xr:uid="{00000000-0005-0000-0000-0000D5460000}"/>
    <cellStyle name="Input 82 3 2" xfId="18351" xr:uid="{00000000-0005-0000-0000-0000D6460000}"/>
    <cellStyle name="Input 82 4" xfId="18352" xr:uid="{00000000-0005-0000-0000-0000D7460000}"/>
    <cellStyle name="Input 82 4 2" xfId="18353" xr:uid="{00000000-0005-0000-0000-0000D8460000}"/>
    <cellStyle name="Input 82 5" xfId="18354" xr:uid="{00000000-0005-0000-0000-0000D9460000}"/>
    <cellStyle name="Input 82 6" xfId="18355" xr:uid="{00000000-0005-0000-0000-0000DA460000}"/>
    <cellStyle name="Input 82 7" xfId="18356" xr:uid="{00000000-0005-0000-0000-0000DB460000}"/>
    <cellStyle name="Input 83" xfId="18357" xr:uid="{00000000-0005-0000-0000-0000DC460000}"/>
    <cellStyle name="Input 83 2" xfId="18358" xr:uid="{00000000-0005-0000-0000-0000DD460000}"/>
    <cellStyle name="Input 83 3" xfId="18359" xr:uid="{00000000-0005-0000-0000-0000DE460000}"/>
    <cellStyle name="Input 84" xfId="18360" xr:uid="{00000000-0005-0000-0000-0000DF460000}"/>
    <cellStyle name="Input 84 2" xfId="18361" xr:uid="{00000000-0005-0000-0000-0000E0460000}"/>
    <cellStyle name="Input 84 3" xfId="18362" xr:uid="{00000000-0005-0000-0000-0000E1460000}"/>
    <cellStyle name="Input 85" xfId="18363" xr:uid="{00000000-0005-0000-0000-0000E2460000}"/>
    <cellStyle name="Input 85 2" xfId="18364" xr:uid="{00000000-0005-0000-0000-0000E3460000}"/>
    <cellStyle name="Input 85 3" xfId="18365" xr:uid="{00000000-0005-0000-0000-0000E4460000}"/>
    <cellStyle name="Input 86" xfId="18366" xr:uid="{00000000-0005-0000-0000-0000E5460000}"/>
    <cellStyle name="Input 86 2" xfId="18367" xr:uid="{00000000-0005-0000-0000-0000E6460000}"/>
    <cellStyle name="Input 86 3" xfId="18368" xr:uid="{00000000-0005-0000-0000-0000E7460000}"/>
    <cellStyle name="Input 87" xfId="18369" xr:uid="{00000000-0005-0000-0000-0000E8460000}"/>
    <cellStyle name="Input 87 2" xfId="18370" xr:uid="{00000000-0005-0000-0000-0000E9460000}"/>
    <cellStyle name="Input 87 3" xfId="18371" xr:uid="{00000000-0005-0000-0000-0000EA460000}"/>
    <cellStyle name="Input 88" xfId="18372" xr:uid="{00000000-0005-0000-0000-0000EB460000}"/>
    <cellStyle name="Input 88 2" xfId="18373" xr:uid="{00000000-0005-0000-0000-0000EC460000}"/>
    <cellStyle name="Input 88 3" xfId="18374" xr:uid="{00000000-0005-0000-0000-0000ED460000}"/>
    <cellStyle name="Input 89" xfId="18375" xr:uid="{00000000-0005-0000-0000-0000EE460000}"/>
    <cellStyle name="Input 89 2" xfId="18376" xr:uid="{00000000-0005-0000-0000-0000EF460000}"/>
    <cellStyle name="Input 89 3" xfId="18377" xr:uid="{00000000-0005-0000-0000-0000F0460000}"/>
    <cellStyle name="Input 9" xfId="18378" xr:uid="{00000000-0005-0000-0000-0000F1460000}"/>
    <cellStyle name="Input 9 2" xfId="18379" xr:uid="{00000000-0005-0000-0000-0000F2460000}"/>
    <cellStyle name="Input 9 2 2" xfId="18380" xr:uid="{00000000-0005-0000-0000-0000F3460000}"/>
    <cellStyle name="Input 9 2 2 2" xfId="18381" xr:uid="{00000000-0005-0000-0000-0000F4460000}"/>
    <cellStyle name="Input 9 2 2 3" xfId="18382" xr:uid="{00000000-0005-0000-0000-0000F5460000}"/>
    <cellStyle name="Input 9 2 2 4" xfId="18383" xr:uid="{00000000-0005-0000-0000-0000F6460000}"/>
    <cellStyle name="Input 9 2 3" xfId="18384" xr:uid="{00000000-0005-0000-0000-0000F7460000}"/>
    <cellStyle name="Input 9 2 3 2" xfId="18385" xr:uid="{00000000-0005-0000-0000-0000F8460000}"/>
    <cellStyle name="Input 9 2 4" xfId="18386" xr:uid="{00000000-0005-0000-0000-0000F9460000}"/>
    <cellStyle name="Input 9 2 4 2" xfId="18387" xr:uid="{00000000-0005-0000-0000-0000FA460000}"/>
    <cellStyle name="Input 9 2 5" xfId="18388" xr:uid="{00000000-0005-0000-0000-0000FB460000}"/>
    <cellStyle name="Input 9 2 6" xfId="18389" xr:uid="{00000000-0005-0000-0000-0000FC460000}"/>
    <cellStyle name="Input 9 2 7" xfId="18390" xr:uid="{00000000-0005-0000-0000-0000FD460000}"/>
    <cellStyle name="Input 9 3" xfId="18391" xr:uid="{00000000-0005-0000-0000-0000FE460000}"/>
    <cellStyle name="Input 9 3 2" xfId="18392" xr:uid="{00000000-0005-0000-0000-0000FF460000}"/>
    <cellStyle name="Input 9 3 2 2" xfId="18393" xr:uid="{00000000-0005-0000-0000-000000470000}"/>
    <cellStyle name="Input 9 3 3" xfId="18394" xr:uid="{00000000-0005-0000-0000-000001470000}"/>
    <cellStyle name="Input 9 3 3 2" xfId="18395" xr:uid="{00000000-0005-0000-0000-000002470000}"/>
    <cellStyle name="Input 9 3 4" xfId="18396" xr:uid="{00000000-0005-0000-0000-000003470000}"/>
    <cellStyle name="Input 9 3 4 2" xfId="18397" xr:uid="{00000000-0005-0000-0000-000004470000}"/>
    <cellStyle name="Input 9 3 5" xfId="18398" xr:uid="{00000000-0005-0000-0000-000005470000}"/>
    <cellStyle name="Input 9 3 6" xfId="18399" xr:uid="{00000000-0005-0000-0000-000006470000}"/>
    <cellStyle name="Input 9 3 7" xfId="18400" xr:uid="{00000000-0005-0000-0000-000007470000}"/>
    <cellStyle name="Input 9 4" xfId="18401" xr:uid="{00000000-0005-0000-0000-000008470000}"/>
    <cellStyle name="Input 9 4 2" xfId="18402" xr:uid="{00000000-0005-0000-0000-000009470000}"/>
    <cellStyle name="Input 9 5" xfId="18403" xr:uid="{00000000-0005-0000-0000-00000A470000}"/>
    <cellStyle name="Input 9 5 2" xfId="18404" xr:uid="{00000000-0005-0000-0000-00000B470000}"/>
    <cellStyle name="Input 9 5 3" xfId="18405" xr:uid="{00000000-0005-0000-0000-00000C470000}"/>
    <cellStyle name="Input 9 6" xfId="18406" xr:uid="{00000000-0005-0000-0000-00000D470000}"/>
    <cellStyle name="Input 9 6 2" xfId="18407" xr:uid="{00000000-0005-0000-0000-00000E470000}"/>
    <cellStyle name="Input 9 7" xfId="18408" xr:uid="{00000000-0005-0000-0000-00000F470000}"/>
    <cellStyle name="Input 9 8" xfId="18409" xr:uid="{00000000-0005-0000-0000-000010470000}"/>
    <cellStyle name="Input 9 9" xfId="18410" xr:uid="{00000000-0005-0000-0000-000011470000}"/>
    <cellStyle name="Input 90" xfId="18411" xr:uid="{00000000-0005-0000-0000-000012470000}"/>
    <cellStyle name="Input 90 2" xfId="18412" xr:uid="{00000000-0005-0000-0000-000013470000}"/>
    <cellStyle name="Input 90 3" xfId="18413" xr:uid="{00000000-0005-0000-0000-000014470000}"/>
    <cellStyle name="Input 91" xfId="18414" xr:uid="{00000000-0005-0000-0000-000015470000}"/>
    <cellStyle name="Input 91 2" xfId="18415" xr:uid="{00000000-0005-0000-0000-000016470000}"/>
    <cellStyle name="Input 91 3" xfId="18416" xr:uid="{00000000-0005-0000-0000-000017470000}"/>
    <cellStyle name="Input 92" xfId="18417" xr:uid="{00000000-0005-0000-0000-000018470000}"/>
    <cellStyle name="Input 92 2" xfId="18418" xr:uid="{00000000-0005-0000-0000-000019470000}"/>
    <cellStyle name="Input 92 3" xfId="18419" xr:uid="{00000000-0005-0000-0000-00001A470000}"/>
    <cellStyle name="Input 93" xfId="18420" xr:uid="{00000000-0005-0000-0000-00001B470000}"/>
    <cellStyle name="Input 93 2" xfId="18421" xr:uid="{00000000-0005-0000-0000-00001C470000}"/>
    <cellStyle name="Input 93 3" xfId="18422" xr:uid="{00000000-0005-0000-0000-00001D470000}"/>
    <cellStyle name="Input 94" xfId="18423" xr:uid="{00000000-0005-0000-0000-00001E470000}"/>
    <cellStyle name="Input 94 2" xfId="18424" xr:uid="{00000000-0005-0000-0000-00001F470000}"/>
    <cellStyle name="Input 94 3" xfId="18425" xr:uid="{00000000-0005-0000-0000-000020470000}"/>
    <cellStyle name="Input 95" xfId="18426" xr:uid="{00000000-0005-0000-0000-000021470000}"/>
    <cellStyle name="Input 95 2" xfId="18427" xr:uid="{00000000-0005-0000-0000-000022470000}"/>
    <cellStyle name="Input 95 3" xfId="18428" xr:uid="{00000000-0005-0000-0000-000023470000}"/>
    <cellStyle name="Input 96" xfId="18429" xr:uid="{00000000-0005-0000-0000-000024470000}"/>
    <cellStyle name="Input 96 2" xfId="18430" xr:uid="{00000000-0005-0000-0000-000025470000}"/>
    <cellStyle name="Input 96 3" xfId="18431" xr:uid="{00000000-0005-0000-0000-000026470000}"/>
    <cellStyle name="Input 97" xfId="18432" xr:uid="{00000000-0005-0000-0000-000027470000}"/>
    <cellStyle name="Input 97 2" xfId="18433" xr:uid="{00000000-0005-0000-0000-000028470000}"/>
    <cellStyle name="Input 97 3" xfId="18434" xr:uid="{00000000-0005-0000-0000-000029470000}"/>
    <cellStyle name="Input 98" xfId="18435" xr:uid="{00000000-0005-0000-0000-00002A470000}"/>
    <cellStyle name="Input 98 2" xfId="18436" xr:uid="{00000000-0005-0000-0000-00002B470000}"/>
    <cellStyle name="Input 98 3" xfId="18437" xr:uid="{00000000-0005-0000-0000-00002C470000}"/>
    <cellStyle name="Input 99" xfId="18438" xr:uid="{00000000-0005-0000-0000-00002D470000}"/>
    <cellStyle name="Input 99 2" xfId="18439" xr:uid="{00000000-0005-0000-0000-00002E470000}"/>
    <cellStyle name="Input 99 3" xfId="18440" xr:uid="{00000000-0005-0000-0000-00002F470000}"/>
    <cellStyle name="LabelWithTotals" xfId="18441" xr:uid="{00000000-0005-0000-0000-000030470000}"/>
    <cellStyle name="Last,_First" xfId="46" xr:uid="{00000000-0005-0000-0000-000031470000}"/>
    <cellStyle name="Last_Name" xfId="47" xr:uid="{00000000-0005-0000-0000-000032470000}"/>
    <cellStyle name="Linked Cell 10" xfId="18442" xr:uid="{00000000-0005-0000-0000-000033470000}"/>
    <cellStyle name="Linked Cell 2" xfId="18443" xr:uid="{00000000-0005-0000-0000-000034470000}"/>
    <cellStyle name="Linked Cell 2 10" xfId="18444" xr:uid="{00000000-0005-0000-0000-000035470000}"/>
    <cellStyle name="Linked Cell 2 11" xfId="18445" xr:uid="{00000000-0005-0000-0000-000036470000}"/>
    <cellStyle name="Linked Cell 2 2" xfId="18446" xr:uid="{00000000-0005-0000-0000-000037470000}"/>
    <cellStyle name="Linked Cell 2 2 2" xfId="18447" xr:uid="{00000000-0005-0000-0000-000038470000}"/>
    <cellStyle name="Linked Cell 2 2 2 2" xfId="18448" xr:uid="{00000000-0005-0000-0000-000039470000}"/>
    <cellStyle name="Linked Cell 2 2 2 3" xfId="18449" xr:uid="{00000000-0005-0000-0000-00003A470000}"/>
    <cellStyle name="Linked Cell 2 2 2 4" xfId="18450" xr:uid="{00000000-0005-0000-0000-00003B470000}"/>
    <cellStyle name="Linked Cell 2 2 3" xfId="18451" xr:uid="{00000000-0005-0000-0000-00003C470000}"/>
    <cellStyle name="Linked Cell 2 2 4" xfId="18452" xr:uid="{00000000-0005-0000-0000-00003D470000}"/>
    <cellStyle name="Linked Cell 2 2 5" xfId="18453" xr:uid="{00000000-0005-0000-0000-00003E470000}"/>
    <cellStyle name="Linked Cell 2 2 6" xfId="18454" xr:uid="{00000000-0005-0000-0000-00003F470000}"/>
    <cellStyle name="Linked Cell 2 3" xfId="18455" xr:uid="{00000000-0005-0000-0000-000040470000}"/>
    <cellStyle name="Linked Cell 2 3 2" xfId="18456" xr:uid="{00000000-0005-0000-0000-000041470000}"/>
    <cellStyle name="Linked Cell 2 3 3" xfId="18457" xr:uid="{00000000-0005-0000-0000-000042470000}"/>
    <cellStyle name="Linked Cell 2 3 4" xfId="18458" xr:uid="{00000000-0005-0000-0000-000043470000}"/>
    <cellStyle name="Linked Cell 2 3 5" xfId="18459" xr:uid="{00000000-0005-0000-0000-000044470000}"/>
    <cellStyle name="Linked Cell 2 4" xfId="18460" xr:uid="{00000000-0005-0000-0000-000045470000}"/>
    <cellStyle name="Linked Cell 2 4 2" xfId="18461" xr:uid="{00000000-0005-0000-0000-000046470000}"/>
    <cellStyle name="Linked Cell 2 4 3" xfId="18462" xr:uid="{00000000-0005-0000-0000-000047470000}"/>
    <cellStyle name="Linked Cell 2 5" xfId="18463" xr:uid="{00000000-0005-0000-0000-000048470000}"/>
    <cellStyle name="Linked Cell 2 5 2" xfId="18464" xr:uid="{00000000-0005-0000-0000-000049470000}"/>
    <cellStyle name="Linked Cell 2 6" xfId="18465" xr:uid="{00000000-0005-0000-0000-00004A470000}"/>
    <cellStyle name="Linked Cell 2 6 2" xfId="18466" xr:uid="{00000000-0005-0000-0000-00004B470000}"/>
    <cellStyle name="Linked Cell 2 7" xfId="18467" xr:uid="{00000000-0005-0000-0000-00004C470000}"/>
    <cellStyle name="Linked Cell 2 7 2" xfId="18468" xr:uid="{00000000-0005-0000-0000-00004D470000}"/>
    <cellStyle name="Linked Cell 2 8" xfId="18469" xr:uid="{00000000-0005-0000-0000-00004E470000}"/>
    <cellStyle name="Linked Cell 2 9" xfId="18470" xr:uid="{00000000-0005-0000-0000-00004F470000}"/>
    <cellStyle name="Linked Cell 3" xfId="18471" xr:uid="{00000000-0005-0000-0000-000050470000}"/>
    <cellStyle name="Linked Cell 3 2" xfId="18472" xr:uid="{00000000-0005-0000-0000-000051470000}"/>
    <cellStyle name="Linked Cell 3 2 2" xfId="18473" xr:uid="{00000000-0005-0000-0000-000052470000}"/>
    <cellStyle name="Linked Cell 3 2 2 2" xfId="18474" xr:uid="{00000000-0005-0000-0000-000053470000}"/>
    <cellStyle name="Linked Cell 3 2 3" xfId="18475" xr:uid="{00000000-0005-0000-0000-000054470000}"/>
    <cellStyle name="Linked Cell 3 2 3 2" xfId="18476" xr:uid="{00000000-0005-0000-0000-000055470000}"/>
    <cellStyle name="Linked Cell 3 2 4" xfId="18477" xr:uid="{00000000-0005-0000-0000-000056470000}"/>
    <cellStyle name="Linked Cell 3 2 5" xfId="18478" xr:uid="{00000000-0005-0000-0000-000057470000}"/>
    <cellStyle name="Linked Cell 3 3" xfId="18479" xr:uid="{00000000-0005-0000-0000-000058470000}"/>
    <cellStyle name="Linked Cell 3 3 2" xfId="18480" xr:uid="{00000000-0005-0000-0000-000059470000}"/>
    <cellStyle name="Linked Cell 3 3 3" xfId="18481" xr:uid="{00000000-0005-0000-0000-00005A470000}"/>
    <cellStyle name="Linked Cell 3 4" xfId="18482" xr:uid="{00000000-0005-0000-0000-00005B470000}"/>
    <cellStyle name="Linked Cell 3 4 2" xfId="18483" xr:uid="{00000000-0005-0000-0000-00005C470000}"/>
    <cellStyle name="Linked Cell 3 5" xfId="18484" xr:uid="{00000000-0005-0000-0000-00005D470000}"/>
    <cellStyle name="Linked Cell 3 5 2" xfId="18485" xr:uid="{00000000-0005-0000-0000-00005E470000}"/>
    <cellStyle name="Linked Cell 3 6" xfId="18486" xr:uid="{00000000-0005-0000-0000-00005F470000}"/>
    <cellStyle name="Linked Cell 3 7" xfId="18487" xr:uid="{00000000-0005-0000-0000-000060470000}"/>
    <cellStyle name="Linked Cell 4" xfId="18488" xr:uid="{00000000-0005-0000-0000-000061470000}"/>
    <cellStyle name="Linked Cell 4 2" xfId="18489" xr:uid="{00000000-0005-0000-0000-000062470000}"/>
    <cellStyle name="Linked Cell 4 3" xfId="18490" xr:uid="{00000000-0005-0000-0000-000063470000}"/>
    <cellStyle name="Linked Cell 4 4" xfId="18491" xr:uid="{00000000-0005-0000-0000-000064470000}"/>
    <cellStyle name="Linked Cell 4 5" xfId="18492" xr:uid="{00000000-0005-0000-0000-000065470000}"/>
    <cellStyle name="Linked Cell 5" xfId="18493" xr:uid="{00000000-0005-0000-0000-000066470000}"/>
    <cellStyle name="Linked Cell 5 2" xfId="18494" xr:uid="{00000000-0005-0000-0000-000067470000}"/>
    <cellStyle name="Linked Cell 5 3" xfId="18495" xr:uid="{00000000-0005-0000-0000-000068470000}"/>
    <cellStyle name="Linked Cell 5 4" xfId="18496" xr:uid="{00000000-0005-0000-0000-000069470000}"/>
    <cellStyle name="Linked Cell 6" xfId="18497" xr:uid="{00000000-0005-0000-0000-00006A470000}"/>
    <cellStyle name="Linked Cell 6 2" xfId="18498" xr:uid="{00000000-0005-0000-0000-00006B470000}"/>
    <cellStyle name="Linked Cell 6 3" xfId="18499" xr:uid="{00000000-0005-0000-0000-00006C470000}"/>
    <cellStyle name="Linked Cell 7" xfId="18500" xr:uid="{00000000-0005-0000-0000-00006D470000}"/>
    <cellStyle name="Linked Cell 7 2" xfId="18501" xr:uid="{00000000-0005-0000-0000-00006E470000}"/>
    <cellStyle name="Linked Cell 8" xfId="18502" xr:uid="{00000000-0005-0000-0000-00006F470000}"/>
    <cellStyle name="Linked Cell 9" xfId="18503" xr:uid="{00000000-0005-0000-0000-000070470000}"/>
    <cellStyle name="Millares [0]_2AV_M_M " xfId="18504" xr:uid="{00000000-0005-0000-0000-000071470000}"/>
    <cellStyle name="Millares_2AV_M_M " xfId="18505" xr:uid="{00000000-0005-0000-0000-000072470000}"/>
    <cellStyle name="million" xfId="18506" xr:uid="{00000000-0005-0000-0000-000073470000}"/>
    <cellStyle name="Moneda [0]_2AV_M_M " xfId="18507" xr:uid="{00000000-0005-0000-0000-000074470000}"/>
    <cellStyle name="Moneda_2AV_M_M " xfId="18508" xr:uid="{00000000-0005-0000-0000-000075470000}"/>
    <cellStyle name="MyHeading1" xfId="18509" xr:uid="{00000000-0005-0000-0000-000076470000}"/>
    <cellStyle name="Name" xfId="48" xr:uid="{00000000-0005-0000-0000-000077470000}"/>
    <cellStyle name="Name 2" xfId="245" xr:uid="{00000000-0005-0000-0000-000078470000}"/>
    <cellStyle name="Name 3" xfId="18510" xr:uid="{00000000-0005-0000-0000-000079470000}"/>
    <cellStyle name="Neutral 10" xfId="18511" xr:uid="{00000000-0005-0000-0000-00007A470000}"/>
    <cellStyle name="Neutral 2" xfId="18512" xr:uid="{00000000-0005-0000-0000-00007B470000}"/>
    <cellStyle name="Neutral 2 10" xfId="18513" xr:uid="{00000000-0005-0000-0000-00007C470000}"/>
    <cellStyle name="Neutral 2 11" xfId="18514" xr:uid="{00000000-0005-0000-0000-00007D470000}"/>
    <cellStyle name="Neutral 2 12" xfId="61214" xr:uid="{E532CB12-DC74-4AE2-8C25-C28E15BD293A}"/>
    <cellStyle name="Neutral 2 2" xfId="18515" xr:uid="{00000000-0005-0000-0000-00007E470000}"/>
    <cellStyle name="Neutral 2 2 2" xfId="18516" xr:uid="{00000000-0005-0000-0000-00007F470000}"/>
    <cellStyle name="Neutral 2 2 2 2" xfId="18517" xr:uid="{00000000-0005-0000-0000-000080470000}"/>
    <cellStyle name="Neutral 2 2 2 3" xfId="18518" xr:uid="{00000000-0005-0000-0000-000081470000}"/>
    <cellStyle name="Neutral 2 2 2 4" xfId="18519" xr:uid="{00000000-0005-0000-0000-000082470000}"/>
    <cellStyle name="Neutral 2 2 3" xfId="18520" xr:uid="{00000000-0005-0000-0000-000083470000}"/>
    <cellStyle name="Neutral 2 2 4" xfId="18521" xr:uid="{00000000-0005-0000-0000-000084470000}"/>
    <cellStyle name="Neutral 2 2 5" xfId="18522" xr:uid="{00000000-0005-0000-0000-000085470000}"/>
    <cellStyle name="Neutral 2 2 6" xfId="18523" xr:uid="{00000000-0005-0000-0000-000086470000}"/>
    <cellStyle name="Neutral 2 3" xfId="18524" xr:uid="{00000000-0005-0000-0000-000087470000}"/>
    <cellStyle name="Neutral 2 3 2" xfId="18525" xr:uid="{00000000-0005-0000-0000-000088470000}"/>
    <cellStyle name="Neutral 2 3 3" xfId="18526" xr:uid="{00000000-0005-0000-0000-000089470000}"/>
    <cellStyle name="Neutral 2 3 4" xfId="18527" xr:uid="{00000000-0005-0000-0000-00008A470000}"/>
    <cellStyle name="Neutral 2 3 5" xfId="18528" xr:uid="{00000000-0005-0000-0000-00008B470000}"/>
    <cellStyle name="Neutral 2 4" xfId="18529" xr:uid="{00000000-0005-0000-0000-00008C470000}"/>
    <cellStyle name="Neutral 2 4 2" xfId="18530" xr:uid="{00000000-0005-0000-0000-00008D470000}"/>
    <cellStyle name="Neutral 2 4 3" xfId="18531" xr:uid="{00000000-0005-0000-0000-00008E470000}"/>
    <cellStyle name="Neutral 2 5" xfId="18532" xr:uid="{00000000-0005-0000-0000-00008F470000}"/>
    <cellStyle name="Neutral 2 5 2" xfId="18533" xr:uid="{00000000-0005-0000-0000-000090470000}"/>
    <cellStyle name="Neutral 2 6" xfId="18534" xr:uid="{00000000-0005-0000-0000-000091470000}"/>
    <cellStyle name="Neutral 2 6 2" xfId="18535" xr:uid="{00000000-0005-0000-0000-000092470000}"/>
    <cellStyle name="Neutral 2 7" xfId="18536" xr:uid="{00000000-0005-0000-0000-000093470000}"/>
    <cellStyle name="Neutral 2 7 2" xfId="18537" xr:uid="{00000000-0005-0000-0000-000094470000}"/>
    <cellStyle name="Neutral 2 8" xfId="18538" xr:uid="{00000000-0005-0000-0000-000095470000}"/>
    <cellStyle name="Neutral 2 9" xfId="18539" xr:uid="{00000000-0005-0000-0000-000096470000}"/>
    <cellStyle name="Neutral 3" xfId="18540" xr:uid="{00000000-0005-0000-0000-000097470000}"/>
    <cellStyle name="Neutral 3 2" xfId="18541" xr:uid="{00000000-0005-0000-0000-000098470000}"/>
    <cellStyle name="Neutral 3 2 2" xfId="18542" xr:uid="{00000000-0005-0000-0000-000099470000}"/>
    <cellStyle name="Neutral 3 2 2 2" xfId="18543" xr:uid="{00000000-0005-0000-0000-00009A470000}"/>
    <cellStyle name="Neutral 3 2 3" xfId="18544" xr:uid="{00000000-0005-0000-0000-00009B470000}"/>
    <cellStyle name="Neutral 3 2 3 2" xfId="18545" xr:uid="{00000000-0005-0000-0000-00009C470000}"/>
    <cellStyle name="Neutral 3 2 4" xfId="18546" xr:uid="{00000000-0005-0000-0000-00009D470000}"/>
    <cellStyle name="Neutral 3 2 5" xfId="18547" xr:uid="{00000000-0005-0000-0000-00009E470000}"/>
    <cellStyle name="Neutral 3 3" xfId="18548" xr:uid="{00000000-0005-0000-0000-00009F470000}"/>
    <cellStyle name="Neutral 3 3 2" xfId="18549" xr:uid="{00000000-0005-0000-0000-0000A0470000}"/>
    <cellStyle name="Neutral 3 3 3" xfId="18550" xr:uid="{00000000-0005-0000-0000-0000A1470000}"/>
    <cellStyle name="Neutral 3 4" xfId="18551" xr:uid="{00000000-0005-0000-0000-0000A2470000}"/>
    <cellStyle name="Neutral 3 4 2" xfId="18552" xr:uid="{00000000-0005-0000-0000-0000A3470000}"/>
    <cellStyle name="Neutral 3 5" xfId="18553" xr:uid="{00000000-0005-0000-0000-0000A4470000}"/>
    <cellStyle name="Neutral 3 5 2" xfId="18554" xr:uid="{00000000-0005-0000-0000-0000A5470000}"/>
    <cellStyle name="Neutral 3 6" xfId="18555" xr:uid="{00000000-0005-0000-0000-0000A6470000}"/>
    <cellStyle name="Neutral 3 7" xfId="18556" xr:uid="{00000000-0005-0000-0000-0000A7470000}"/>
    <cellStyle name="Neutral 4" xfId="18557" xr:uid="{00000000-0005-0000-0000-0000A8470000}"/>
    <cellStyle name="Neutral 4 2" xfId="18558" xr:uid="{00000000-0005-0000-0000-0000A9470000}"/>
    <cellStyle name="Neutral 4 3" xfId="18559" xr:uid="{00000000-0005-0000-0000-0000AA470000}"/>
    <cellStyle name="Neutral 4 4" xfId="18560" xr:uid="{00000000-0005-0000-0000-0000AB470000}"/>
    <cellStyle name="Neutral 4 5" xfId="18561" xr:uid="{00000000-0005-0000-0000-0000AC470000}"/>
    <cellStyle name="Neutral 5" xfId="18562" xr:uid="{00000000-0005-0000-0000-0000AD470000}"/>
    <cellStyle name="Neutral 5 2" xfId="18563" xr:uid="{00000000-0005-0000-0000-0000AE470000}"/>
    <cellStyle name="Neutral 5 3" xfId="18564" xr:uid="{00000000-0005-0000-0000-0000AF470000}"/>
    <cellStyle name="Neutral 5 4" xfId="18565" xr:uid="{00000000-0005-0000-0000-0000B0470000}"/>
    <cellStyle name="Neutral 6" xfId="18566" xr:uid="{00000000-0005-0000-0000-0000B1470000}"/>
    <cellStyle name="Neutral 6 2" xfId="18567" xr:uid="{00000000-0005-0000-0000-0000B2470000}"/>
    <cellStyle name="Neutral 6 3" xfId="18568" xr:uid="{00000000-0005-0000-0000-0000B3470000}"/>
    <cellStyle name="Neutral 7" xfId="18569" xr:uid="{00000000-0005-0000-0000-0000B4470000}"/>
    <cellStyle name="Neutral 7 2" xfId="18570" xr:uid="{00000000-0005-0000-0000-0000B5470000}"/>
    <cellStyle name="Neutral 8" xfId="18571" xr:uid="{00000000-0005-0000-0000-0000B6470000}"/>
    <cellStyle name="Neutral 9" xfId="18572" xr:uid="{00000000-0005-0000-0000-0000B7470000}"/>
    <cellStyle name="no dec" xfId="49" xr:uid="{00000000-0005-0000-0000-0000B8470000}"/>
    <cellStyle name="no dec 2" xfId="246" xr:uid="{00000000-0005-0000-0000-0000B9470000}"/>
    <cellStyle name="Normal" xfId="0" builtinId="0"/>
    <cellStyle name="Normal - Style1" xfId="50" xr:uid="{00000000-0005-0000-0000-0000BB470000}"/>
    <cellStyle name="Normal - Style1 2" xfId="247" xr:uid="{00000000-0005-0000-0000-0000BC470000}"/>
    <cellStyle name="Normal - Style1 2 2" xfId="18573" xr:uid="{00000000-0005-0000-0000-0000BD470000}"/>
    <cellStyle name="Normal - Style1 2 3" xfId="18574" xr:uid="{00000000-0005-0000-0000-0000BE470000}"/>
    <cellStyle name="Normal - Style1 3" xfId="18575" xr:uid="{00000000-0005-0000-0000-0000BF470000}"/>
    <cellStyle name="Normal - Style1 3 2" xfId="18576" xr:uid="{00000000-0005-0000-0000-0000C0470000}"/>
    <cellStyle name="Normal - Style1 4" xfId="18577" xr:uid="{00000000-0005-0000-0000-0000C1470000}"/>
    <cellStyle name="Normal - Style1 4 2" xfId="18578" xr:uid="{00000000-0005-0000-0000-0000C2470000}"/>
    <cellStyle name="Normal - Style1 5" xfId="18579" xr:uid="{00000000-0005-0000-0000-0000C3470000}"/>
    <cellStyle name="Normal - Style1 5 2" xfId="18580" xr:uid="{00000000-0005-0000-0000-0000C4470000}"/>
    <cellStyle name="Normal - Style1 6" xfId="18581" xr:uid="{00000000-0005-0000-0000-0000C5470000}"/>
    <cellStyle name="Normal - Style1 7" xfId="18582" xr:uid="{00000000-0005-0000-0000-0000C6470000}"/>
    <cellStyle name="Normal - Style1_2010-2012 Program Workbook_Incent_FS" xfId="18583" xr:uid="{00000000-0005-0000-0000-0000C7470000}"/>
    <cellStyle name="Normal - Style2" xfId="51" xr:uid="{00000000-0005-0000-0000-0000C8470000}"/>
    <cellStyle name="Normal - Style3" xfId="52" xr:uid="{00000000-0005-0000-0000-0000C9470000}"/>
    <cellStyle name="Normal - Style4" xfId="53" xr:uid="{00000000-0005-0000-0000-0000CA470000}"/>
    <cellStyle name="Normal - Style5" xfId="54" xr:uid="{00000000-0005-0000-0000-0000CB470000}"/>
    <cellStyle name="Normal - Style6" xfId="55" xr:uid="{00000000-0005-0000-0000-0000CC470000}"/>
    <cellStyle name="Normal - Style7" xfId="56" xr:uid="{00000000-0005-0000-0000-0000CD470000}"/>
    <cellStyle name="Normal - Style8" xfId="57" xr:uid="{00000000-0005-0000-0000-0000CE470000}"/>
    <cellStyle name="Normal 10" xfId="248" xr:uid="{00000000-0005-0000-0000-0000CF470000}"/>
    <cellStyle name="Normal 10 10" xfId="18584" xr:uid="{00000000-0005-0000-0000-0000D0470000}"/>
    <cellStyle name="Normal 10 10 2" xfId="18585" xr:uid="{00000000-0005-0000-0000-0000D1470000}"/>
    <cellStyle name="Normal 10 10 2 2" xfId="18586" xr:uid="{00000000-0005-0000-0000-0000D2470000}"/>
    <cellStyle name="Normal 10 10 3" xfId="18587" xr:uid="{00000000-0005-0000-0000-0000D3470000}"/>
    <cellStyle name="Normal 10 11" xfId="18588" xr:uid="{00000000-0005-0000-0000-0000D4470000}"/>
    <cellStyle name="Normal 10 11 2" xfId="18589" xr:uid="{00000000-0005-0000-0000-0000D5470000}"/>
    <cellStyle name="Normal 10 11 3" xfId="18590" xr:uid="{00000000-0005-0000-0000-0000D6470000}"/>
    <cellStyle name="Normal 10 12" xfId="18591" xr:uid="{00000000-0005-0000-0000-0000D7470000}"/>
    <cellStyle name="Normal 10 12 2" xfId="18592" xr:uid="{00000000-0005-0000-0000-0000D8470000}"/>
    <cellStyle name="Normal 10 12 3" xfId="18593" xr:uid="{00000000-0005-0000-0000-0000D9470000}"/>
    <cellStyle name="Normal 10 13" xfId="18594" xr:uid="{00000000-0005-0000-0000-0000DA470000}"/>
    <cellStyle name="Normal 10 13 2" xfId="18595" xr:uid="{00000000-0005-0000-0000-0000DB470000}"/>
    <cellStyle name="Normal 10 13 3" xfId="18596" xr:uid="{00000000-0005-0000-0000-0000DC470000}"/>
    <cellStyle name="Normal 10 14" xfId="18597" xr:uid="{00000000-0005-0000-0000-0000DD470000}"/>
    <cellStyle name="Normal 10 14 2" xfId="18598" xr:uid="{00000000-0005-0000-0000-0000DE470000}"/>
    <cellStyle name="Normal 10 14 3" xfId="18599" xr:uid="{00000000-0005-0000-0000-0000DF470000}"/>
    <cellStyle name="Normal 10 15" xfId="18600" xr:uid="{00000000-0005-0000-0000-0000E0470000}"/>
    <cellStyle name="Normal 10 15 2" xfId="18601" xr:uid="{00000000-0005-0000-0000-0000E1470000}"/>
    <cellStyle name="Normal 10 15 3" xfId="18602" xr:uid="{00000000-0005-0000-0000-0000E2470000}"/>
    <cellStyle name="Normal 10 16" xfId="18603" xr:uid="{00000000-0005-0000-0000-0000E3470000}"/>
    <cellStyle name="Normal 10 16 2" xfId="18604" xr:uid="{00000000-0005-0000-0000-0000E4470000}"/>
    <cellStyle name="Normal 10 16 3" xfId="18605" xr:uid="{00000000-0005-0000-0000-0000E5470000}"/>
    <cellStyle name="Normal 10 17" xfId="18606" xr:uid="{00000000-0005-0000-0000-0000E6470000}"/>
    <cellStyle name="Normal 10 18" xfId="18607" xr:uid="{00000000-0005-0000-0000-0000E7470000}"/>
    <cellStyle name="Normal 10 19" xfId="18608" xr:uid="{00000000-0005-0000-0000-0000E8470000}"/>
    <cellStyle name="Normal 10 2" xfId="397" xr:uid="{00000000-0005-0000-0000-0000E9470000}"/>
    <cellStyle name="Normal 10 2 2" xfId="401" xr:uid="{00000000-0005-0000-0000-0000EA470000}"/>
    <cellStyle name="Normal 10 2 2 2" xfId="18609" xr:uid="{00000000-0005-0000-0000-0000EB470000}"/>
    <cellStyle name="Normal 10 2 2 2 2" xfId="18610" xr:uid="{00000000-0005-0000-0000-0000EC470000}"/>
    <cellStyle name="Normal 10 2 2 2 2 2" xfId="18611" xr:uid="{00000000-0005-0000-0000-0000ED470000}"/>
    <cellStyle name="Normal 10 2 2 2 2 3" xfId="18612" xr:uid="{00000000-0005-0000-0000-0000EE470000}"/>
    <cellStyle name="Normal 10 2 2 2 3" xfId="18613" xr:uid="{00000000-0005-0000-0000-0000EF470000}"/>
    <cellStyle name="Normal 10 2 2 3" xfId="18614" xr:uid="{00000000-0005-0000-0000-0000F0470000}"/>
    <cellStyle name="Normal 10 2 2 4" xfId="18615" xr:uid="{00000000-0005-0000-0000-0000F1470000}"/>
    <cellStyle name="Normal 10 2 3" xfId="18616" xr:uid="{00000000-0005-0000-0000-0000F2470000}"/>
    <cellStyle name="Normal 10 2 3 2" xfId="18617" xr:uid="{00000000-0005-0000-0000-0000F3470000}"/>
    <cellStyle name="Normal 10 2 3 3" xfId="18618" xr:uid="{00000000-0005-0000-0000-0000F4470000}"/>
    <cellStyle name="Normal 10 2 4" xfId="18619" xr:uid="{00000000-0005-0000-0000-0000F5470000}"/>
    <cellStyle name="Normal 10 2 4 2" xfId="18620" xr:uid="{00000000-0005-0000-0000-0000F6470000}"/>
    <cellStyle name="Normal 10 2 4 3" xfId="18621" xr:uid="{00000000-0005-0000-0000-0000F7470000}"/>
    <cellStyle name="Normal 10 2 5" xfId="18622" xr:uid="{00000000-0005-0000-0000-0000F8470000}"/>
    <cellStyle name="Normal 10 2 6" xfId="18623" xr:uid="{00000000-0005-0000-0000-0000F9470000}"/>
    <cellStyle name="Normal 10 2_Dec monthly report" xfId="18624" xr:uid="{00000000-0005-0000-0000-0000FA470000}"/>
    <cellStyle name="Normal 10 3" xfId="18625" xr:uid="{00000000-0005-0000-0000-0000FB470000}"/>
    <cellStyle name="Normal 10 3 2" xfId="18626" xr:uid="{00000000-0005-0000-0000-0000FC470000}"/>
    <cellStyle name="Normal 10 3 3" xfId="18627" xr:uid="{00000000-0005-0000-0000-0000FD470000}"/>
    <cellStyle name="Normal 10 3 4" xfId="18628" xr:uid="{00000000-0005-0000-0000-0000FE470000}"/>
    <cellStyle name="Normal 10 3 5" xfId="18629" xr:uid="{00000000-0005-0000-0000-0000FF470000}"/>
    <cellStyle name="Normal 10 3 6" xfId="18630" xr:uid="{00000000-0005-0000-0000-000000480000}"/>
    <cellStyle name="Normal 10 3_Dec monthly report" xfId="18631" xr:uid="{00000000-0005-0000-0000-000001480000}"/>
    <cellStyle name="Normal 10 4" xfId="18632" xr:uid="{00000000-0005-0000-0000-000002480000}"/>
    <cellStyle name="Normal 10 4 10" xfId="18633" xr:uid="{00000000-0005-0000-0000-000003480000}"/>
    <cellStyle name="Normal 10 4 2" xfId="18634" xr:uid="{00000000-0005-0000-0000-000004480000}"/>
    <cellStyle name="Normal 10 4 2 2" xfId="18635" xr:uid="{00000000-0005-0000-0000-000005480000}"/>
    <cellStyle name="Normal 10 4 2 2 2" xfId="18636" xr:uid="{00000000-0005-0000-0000-000006480000}"/>
    <cellStyle name="Normal 10 4 2 2 3" xfId="18637" xr:uid="{00000000-0005-0000-0000-000007480000}"/>
    <cellStyle name="Normal 10 4 2 3" xfId="18638" xr:uid="{00000000-0005-0000-0000-000008480000}"/>
    <cellStyle name="Normal 10 4 2 3 2" xfId="18639" xr:uid="{00000000-0005-0000-0000-000009480000}"/>
    <cellStyle name="Normal 10 4 2 3 3" xfId="18640" xr:uid="{00000000-0005-0000-0000-00000A480000}"/>
    <cellStyle name="Normal 10 4 2 4" xfId="18641" xr:uid="{00000000-0005-0000-0000-00000B480000}"/>
    <cellStyle name="Normal 10 4 2 5" xfId="18642" xr:uid="{00000000-0005-0000-0000-00000C480000}"/>
    <cellStyle name="Normal 10 4 2 6" xfId="18643" xr:uid="{00000000-0005-0000-0000-00000D480000}"/>
    <cellStyle name="Normal 10 4 2 7" xfId="18644" xr:uid="{00000000-0005-0000-0000-00000E480000}"/>
    <cellStyle name="Normal 10 4 2 8" xfId="18645" xr:uid="{00000000-0005-0000-0000-00000F480000}"/>
    <cellStyle name="Normal 10 4 3" xfId="18646" xr:uid="{00000000-0005-0000-0000-000010480000}"/>
    <cellStyle name="Normal 10 4 3 2" xfId="18647" xr:uid="{00000000-0005-0000-0000-000011480000}"/>
    <cellStyle name="Normal 10 4 3 2 2" xfId="18648" xr:uid="{00000000-0005-0000-0000-000012480000}"/>
    <cellStyle name="Normal 10 4 3 2 3" xfId="18649" xr:uid="{00000000-0005-0000-0000-000013480000}"/>
    <cellStyle name="Normal 10 4 3 3" xfId="18650" xr:uid="{00000000-0005-0000-0000-000014480000}"/>
    <cellStyle name="Normal 10 4 3 4" xfId="18651" xr:uid="{00000000-0005-0000-0000-000015480000}"/>
    <cellStyle name="Normal 10 4 4" xfId="18652" xr:uid="{00000000-0005-0000-0000-000016480000}"/>
    <cellStyle name="Normal 10 4 4 2" xfId="18653" xr:uid="{00000000-0005-0000-0000-000017480000}"/>
    <cellStyle name="Normal 10 4 4 3" xfId="18654" xr:uid="{00000000-0005-0000-0000-000018480000}"/>
    <cellStyle name="Normal 10 4 5" xfId="18655" xr:uid="{00000000-0005-0000-0000-000019480000}"/>
    <cellStyle name="Normal 10 4 5 2" xfId="18656" xr:uid="{00000000-0005-0000-0000-00001A480000}"/>
    <cellStyle name="Normal 10 4 5 3" xfId="18657" xr:uid="{00000000-0005-0000-0000-00001B480000}"/>
    <cellStyle name="Normal 10 4 6" xfId="18658" xr:uid="{00000000-0005-0000-0000-00001C480000}"/>
    <cellStyle name="Normal 10 4 7" xfId="18659" xr:uid="{00000000-0005-0000-0000-00001D480000}"/>
    <cellStyle name="Normal 10 4 8" xfId="18660" xr:uid="{00000000-0005-0000-0000-00001E480000}"/>
    <cellStyle name="Normal 10 4 9" xfId="18661" xr:uid="{00000000-0005-0000-0000-00001F480000}"/>
    <cellStyle name="Normal 10 5" xfId="18662" xr:uid="{00000000-0005-0000-0000-000020480000}"/>
    <cellStyle name="Normal 10 5 2" xfId="18663" xr:uid="{00000000-0005-0000-0000-000021480000}"/>
    <cellStyle name="Normal 10 5 2 2" xfId="18664" xr:uid="{00000000-0005-0000-0000-000022480000}"/>
    <cellStyle name="Normal 10 5 2 3" xfId="18665" xr:uid="{00000000-0005-0000-0000-000023480000}"/>
    <cellStyle name="Normal 10 5 3" xfId="18666" xr:uid="{00000000-0005-0000-0000-000024480000}"/>
    <cellStyle name="Normal 10 5 3 2" xfId="18667" xr:uid="{00000000-0005-0000-0000-000025480000}"/>
    <cellStyle name="Normal 10 5 3 3" xfId="18668" xr:uid="{00000000-0005-0000-0000-000026480000}"/>
    <cellStyle name="Normal 10 5 4" xfId="18669" xr:uid="{00000000-0005-0000-0000-000027480000}"/>
    <cellStyle name="Normal 10 5 5" xfId="18670" xr:uid="{00000000-0005-0000-0000-000028480000}"/>
    <cellStyle name="Normal 10 5 6" xfId="18671" xr:uid="{00000000-0005-0000-0000-000029480000}"/>
    <cellStyle name="Normal 10 5 7" xfId="18672" xr:uid="{00000000-0005-0000-0000-00002A480000}"/>
    <cellStyle name="Normal 10 5 8" xfId="18673" xr:uid="{00000000-0005-0000-0000-00002B480000}"/>
    <cellStyle name="Normal 10 6" xfId="18674" xr:uid="{00000000-0005-0000-0000-00002C480000}"/>
    <cellStyle name="Normal 10 6 2" xfId="18675" xr:uid="{00000000-0005-0000-0000-00002D480000}"/>
    <cellStyle name="Normal 10 6 2 2" xfId="18676" xr:uid="{00000000-0005-0000-0000-00002E480000}"/>
    <cellStyle name="Normal 10 6 2 3" xfId="18677" xr:uid="{00000000-0005-0000-0000-00002F480000}"/>
    <cellStyle name="Normal 10 6 3" xfId="18678" xr:uid="{00000000-0005-0000-0000-000030480000}"/>
    <cellStyle name="Normal 10 6 3 2" xfId="18679" xr:uid="{00000000-0005-0000-0000-000031480000}"/>
    <cellStyle name="Normal 10 6 3 3" xfId="18680" xr:uid="{00000000-0005-0000-0000-000032480000}"/>
    <cellStyle name="Normal 10 6 4" xfId="18681" xr:uid="{00000000-0005-0000-0000-000033480000}"/>
    <cellStyle name="Normal 10 6 5" xfId="18682" xr:uid="{00000000-0005-0000-0000-000034480000}"/>
    <cellStyle name="Normal 10 6 6" xfId="18683" xr:uid="{00000000-0005-0000-0000-000035480000}"/>
    <cellStyle name="Normal 10 6 7" xfId="18684" xr:uid="{00000000-0005-0000-0000-000036480000}"/>
    <cellStyle name="Normal 10 6 8" xfId="18685" xr:uid="{00000000-0005-0000-0000-000037480000}"/>
    <cellStyle name="Normal 10 7" xfId="18686" xr:uid="{00000000-0005-0000-0000-000038480000}"/>
    <cellStyle name="Normal 10 7 2" xfId="18687" xr:uid="{00000000-0005-0000-0000-000039480000}"/>
    <cellStyle name="Normal 10 7 2 2" xfId="18688" xr:uid="{00000000-0005-0000-0000-00003A480000}"/>
    <cellStyle name="Normal 10 7 2 3" xfId="18689" xr:uid="{00000000-0005-0000-0000-00003B480000}"/>
    <cellStyle name="Normal 10 7 3" xfId="18690" xr:uid="{00000000-0005-0000-0000-00003C480000}"/>
    <cellStyle name="Normal 10 7 3 2" xfId="18691" xr:uid="{00000000-0005-0000-0000-00003D480000}"/>
    <cellStyle name="Normal 10 7 4" xfId="18692" xr:uid="{00000000-0005-0000-0000-00003E480000}"/>
    <cellStyle name="Normal 10 7 5" xfId="18693" xr:uid="{00000000-0005-0000-0000-00003F480000}"/>
    <cellStyle name="Normal 10 7 6" xfId="18694" xr:uid="{00000000-0005-0000-0000-000040480000}"/>
    <cellStyle name="Normal 10 7 7" xfId="18695" xr:uid="{00000000-0005-0000-0000-000041480000}"/>
    <cellStyle name="Normal 10 7 8" xfId="18696" xr:uid="{00000000-0005-0000-0000-000042480000}"/>
    <cellStyle name="Normal 10 8" xfId="18697" xr:uid="{00000000-0005-0000-0000-000043480000}"/>
    <cellStyle name="Normal 10 8 2" xfId="18698" xr:uid="{00000000-0005-0000-0000-000044480000}"/>
    <cellStyle name="Normal 10 8 3" xfId="18699" xr:uid="{00000000-0005-0000-0000-000045480000}"/>
    <cellStyle name="Normal 10 9" xfId="18700" xr:uid="{00000000-0005-0000-0000-000046480000}"/>
    <cellStyle name="Normal 10 9 2" xfId="18701" xr:uid="{00000000-0005-0000-0000-000047480000}"/>
    <cellStyle name="Normal 10 9 3" xfId="18702" xr:uid="{00000000-0005-0000-0000-000048480000}"/>
    <cellStyle name="Normal 10_2015 Annual Rpt" xfId="18703" xr:uid="{00000000-0005-0000-0000-000049480000}"/>
    <cellStyle name="Normal 100" xfId="18704" xr:uid="{00000000-0005-0000-0000-00004A480000}"/>
    <cellStyle name="Normal 100 2" xfId="18705" xr:uid="{00000000-0005-0000-0000-00004B480000}"/>
    <cellStyle name="Normal 100 2 2" xfId="18706" xr:uid="{00000000-0005-0000-0000-00004C480000}"/>
    <cellStyle name="Normal 100 2 2 2" xfId="18707" xr:uid="{00000000-0005-0000-0000-00004D480000}"/>
    <cellStyle name="Normal 100 2 3" xfId="18708" xr:uid="{00000000-0005-0000-0000-00004E480000}"/>
    <cellStyle name="Normal 100 3" xfId="18709" xr:uid="{00000000-0005-0000-0000-00004F480000}"/>
    <cellStyle name="Normal 100 3 2" xfId="18710" xr:uid="{00000000-0005-0000-0000-000050480000}"/>
    <cellStyle name="Normal 100 4" xfId="18711" xr:uid="{00000000-0005-0000-0000-000051480000}"/>
    <cellStyle name="Normal 100 5" xfId="18712" xr:uid="{00000000-0005-0000-0000-000052480000}"/>
    <cellStyle name="Normal 100 6" xfId="18713" xr:uid="{00000000-0005-0000-0000-000053480000}"/>
    <cellStyle name="Normal 101" xfId="18714" xr:uid="{00000000-0005-0000-0000-000054480000}"/>
    <cellStyle name="Normal 101 2" xfId="18715" xr:uid="{00000000-0005-0000-0000-000055480000}"/>
    <cellStyle name="Normal 101 2 2" xfId="18716" xr:uid="{00000000-0005-0000-0000-000056480000}"/>
    <cellStyle name="Normal 101 2 2 2" xfId="18717" xr:uid="{00000000-0005-0000-0000-000057480000}"/>
    <cellStyle name="Normal 101 2 3" xfId="18718" xr:uid="{00000000-0005-0000-0000-000058480000}"/>
    <cellStyle name="Normal 101 3" xfId="18719" xr:uid="{00000000-0005-0000-0000-000059480000}"/>
    <cellStyle name="Normal 101 3 2" xfId="18720" xr:uid="{00000000-0005-0000-0000-00005A480000}"/>
    <cellStyle name="Normal 101 4" xfId="18721" xr:uid="{00000000-0005-0000-0000-00005B480000}"/>
    <cellStyle name="Normal 101 5" xfId="18722" xr:uid="{00000000-0005-0000-0000-00005C480000}"/>
    <cellStyle name="Normal 101 6" xfId="18723" xr:uid="{00000000-0005-0000-0000-00005D480000}"/>
    <cellStyle name="Normal 102" xfId="18724" xr:uid="{00000000-0005-0000-0000-00005E480000}"/>
    <cellStyle name="Normal 102 2" xfId="18725" xr:uid="{00000000-0005-0000-0000-00005F480000}"/>
    <cellStyle name="Normal 102 2 2" xfId="18726" xr:uid="{00000000-0005-0000-0000-000060480000}"/>
    <cellStyle name="Normal 102 2 2 2" xfId="18727" xr:uid="{00000000-0005-0000-0000-000061480000}"/>
    <cellStyle name="Normal 102 2 3" xfId="18728" xr:uid="{00000000-0005-0000-0000-000062480000}"/>
    <cellStyle name="Normal 102 3" xfId="18729" xr:uid="{00000000-0005-0000-0000-000063480000}"/>
    <cellStyle name="Normal 102 3 2" xfId="18730" xr:uid="{00000000-0005-0000-0000-000064480000}"/>
    <cellStyle name="Normal 102 4" xfId="18731" xr:uid="{00000000-0005-0000-0000-000065480000}"/>
    <cellStyle name="Normal 102 4 2" xfId="18732" xr:uid="{00000000-0005-0000-0000-000066480000}"/>
    <cellStyle name="Normal 102 5" xfId="18733" xr:uid="{00000000-0005-0000-0000-000067480000}"/>
    <cellStyle name="Normal 102 6" xfId="18734" xr:uid="{00000000-0005-0000-0000-000068480000}"/>
    <cellStyle name="Normal 102 7" xfId="18735" xr:uid="{00000000-0005-0000-0000-000069480000}"/>
    <cellStyle name="Normal 103" xfId="18736" xr:uid="{00000000-0005-0000-0000-00006A480000}"/>
    <cellStyle name="Normal 103 2" xfId="18737" xr:uid="{00000000-0005-0000-0000-00006B480000}"/>
    <cellStyle name="Normal 103 2 2" xfId="18738" xr:uid="{00000000-0005-0000-0000-00006C480000}"/>
    <cellStyle name="Normal 103 2 2 2" xfId="18739" xr:uid="{00000000-0005-0000-0000-00006D480000}"/>
    <cellStyle name="Normal 103 2 3" xfId="18740" xr:uid="{00000000-0005-0000-0000-00006E480000}"/>
    <cellStyle name="Normal 103 2 4" xfId="18741" xr:uid="{00000000-0005-0000-0000-00006F480000}"/>
    <cellStyle name="Normal 103 3" xfId="18742" xr:uid="{00000000-0005-0000-0000-000070480000}"/>
    <cellStyle name="Normal 103 3 2" xfId="18743" xr:uid="{00000000-0005-0000-0000-000071480000}"/>
    <cellStyle name="Normal 103 4" xfId="18744" xr:uid="{00000000-0005-0000-0000-000072480000}"/>
    <cellStyle name="Normal 103 4 2" xfId="18745" xr:uid="{00000000-0005-0000-0000-000073480000}"/>
    <cellStyle name="Normal 103 5" xfId="18746" xr:uid="{00000000-0005-0000-0000-000074480000}"/>
    <cellStyle name="Normal 103 5 2" xfId="18747" xr:uid="{00000000-0005-0000-0000-000075480000}"/>
    <cellStyle name="Normal 103 6" xfId="18748" xr:uid="{00000000-0005-0000-0000-000076480000}"/>
    <cellStyle name="Normal 103 7" xfId="18749" xr:uid="{00000000-0005-0000-0000-000077480000}"/>
    <cellStyle name="Normal 104" xfId="18750" xr:uid="{00000000-0005-0000-0000-000078480000}"/>
    <cellStyle name="Normal 104 2" xfId="18751" xr:uid="{00000000-0005-0000-0000-000079480000}"/>
    <cellStyle name="Normal 104 2 2" xfId="18752" xr:uid="{00000000-0005-0000-0000-00007A480000}"/>
    <cellStyle name="Normal 104 2 2 2" xfId="18753" xr:uid="{00000000-0005-0000-0000-00007B480000}"/>
    <cellStyle name="Normal 104 2 3" xfId="18754" xr:uid="{00000000-0005-0000-0000-00007C480000}"/>
    <cellStyle name="Normal 104 2 4" xfId="18755" xr:uid="{00000000-0005-0000-0000-00007D480000}"/>
    <cellStyle name="Normal 104 2 5" xfId="18756" xr:uid="{00000000-0005-0000-0000-00007E480000}"/>
    <cellStyle name="Normal 104 3" xfId="18757" xr:uid="{00000000-0005-0000-0000-00007F480000}"/>
    <cellStyle name="Normal 104 3 2" xfId="18758" xr:uid="{00000000-0005-0000-0000-000080480000}"/>
    <cellStyle name="Normal 104 4" xfId="18759" xr:uid="{00000000-0005-0000-0000-000081480000}"/>
    <cellStyle name="Normal 104 4 2" xfId="18760" xr:uid="{00000000-0005-0000-0000-000082480000}"/>
    <cellStyle name="Normal 104 5" xfId="18761" xr:uid="{00000000-0005-0000-0000-000083480000}"/>
    <cellStyle name="Normal 104 5 2" xfId="18762" xr:uid="{00000000-0005-0000-0000-000084480000}"/>
    <cellStyle name="Normal 104 6" xfId="18763" xr:uid="{00000000-0005-0000-0000-000085480000}"/>
    <cellStyle name="Normal 104 6 2" xfId="18764" xr:uid="{00000000-0005-0000-0000-000086480000}"/>
    <cellStyle name="Normal 104 7" xfId="18765" xr:uid="{00000000-0005-0000-0000-000087480000}"/>
    <cellStyle name="Normal 105" xfId="18766" xr:uid="{00000000-0005-0000-0000-000088480000}"/>
    <cellStyle name="Normal 105 2" xfId="18767" xr:uid="{00000000-0005-0000-0000-000089480000}"/>
    <cellStyle name="Normal 105 2 2" xfId="18768" xr:uid="{00000000-0005-0000-0000-00008A480000}"/>
    <cellStyle name="Normal 105 2 2 2" xfId="18769" xr:uid="{00000000-0005-0000-0000-00008B480000}"/>
    <cellStyle name="Normal 105 2 3" xfId="18770" xr:uid="{00000000-0005-0000-0000-00008C480000}"/>
    <cellStyle name="Normal 105 3" xfId="18771" xr:uid="{00000000-0005-0000-0000-00008D480000}"/>
    <cellStyle name="Normal 105 3 2" xfId="18772" xr:uid="{00000000-0005-0000-0000-00008E480000}"/>
    <cellStyle name="Normal 105 4" xfId="18773" xr:uid="{00000000-0005-0000-0000-00008F480000}"/>
    <cellStyle name="Normal 105 4 2" xfId="18774" xr:uid="{00000000-0005-0000-0000-000090480000}"/>
    <cellStyle name="Normal 105 5" xfId="18775" xr:uid="{00000000-0005-0000-0000-000091480000}"/>
    <cellStyle name="Normal 105 5 2" xfId="18776" xr:uid="{00000000-0005-0000-0000-000092480000}"/>
    <cellStyle name="Normal 105 6" xfId="18777" xr:uid="{00000000-0005-0000-0000-000093480000}"/>
    <cellStyle name="Normal 105 6 2" xfId="18778" xr:uid="{00000000-0005-0000-0000-000094480000}"/>
    <cellStyle name="Normal 105 7" xfId="18779" xr:uid="{00000000-0005-0000-0000-000095480000}"/>
    <cellStyle name="Normal 106" xfId="18780" xr:uid="{00000000-0005-0000-0000-000096480000}"/>
    <cellStyle name="Normal 106 10" xfId="18781" xr:uid="{00000000-0005-0000-0000-000097480000}"/>
    <cellStyle name="Normal 106 11" xfId="18782" xr:uid="{00000000-0005-0000-0000-000098480000}"/>
    <cellStyle name="Normal 106 12" xfId="18783" xr:uid="{00000000-0005-0000-0000-000099480000}"/>
    <cellStyle name="Normal 106 13" xfId="18784" xr:uid="{00000000-0005-0000-0000-00009A480000}"/>
    <cellStyle name="Normal 106 2" xfId="18785" xr:uid="{00000000-0005-0000-0000-00009B480000}"/>
    <cellStyle name="Normal 106 2 2" xfId="18786" xr:uid="{00000000-0005-0000-0000-00009C480000}"/>
    <cellStyle name="Normal 106 2 2 2" xfId="18787" xr:uid="{00000000-0005-0000-0000-00009D480000}"/>
    <cellStyle name="Normal 106 2 2 2 2" xfId="18788" xr:uid="{00000000-0005-0000-0000-00009E480000}"/>
    <cellStyle name="Normal 106 2 2 2 2 2" xfId="18789" xr:uid="{00000000-0005-0000-0000-00009F480000}"/>
    <cellStyle name="Normal 106 2 2 2 3" xfId="18790" xr:uid="{00000000-0005-0000-0000-0000A0480000}"/>
    <cellStyle name="Normal 106 2 2 3" xfId="18791" xr:uid="{00000000-0005-0000-0000-0000A1480000}"/>
    <cellStyle name="Normal 106 2 2 3 2" xfId="18792" xr:uid="{00000000-0005-0000-0000-0000A2480000}"/>
    <cellStyle name="Normal 106 2 2 3 2 2" xfId="18793" xr:uid="{00000000-0005-0000-0000-0000A3480000}"/>
    <cellStyle name="Normal 106 2 2 3 3" xfId="18794" xr:uid="{00000000-0005-0000-0000-0000A4480000}"/>
    <cellStyle name="Normal 106 2 2 4" xfId="18795" xr:uid="{00000000-0005-0000-0000-0000A5480000}"/>
    <cellStyle name="Normal 106 2 2 5" xfId="18796" xr:uid="{00000000-0005-0000-0000-0000A6480000}"/>
    <cellStyle name="Normal 106 2 3" xfId="18797" xr:uid="{00000000-0005-0000-0000-0000A7480000}"/>
    <cellStyle name="Normal 106 2 3 2" xfId="18798" xr:uid="{00000000-0005-0000-0000-0000A8480000}"/>
    <cellStyle name="Normal 106 2 4" xfId="18799" xr:uid="{00000000-0005-0000-0000-0000A9480000}"/>
    <cellStyle name="Normal 106 2 5" xfId="18800" xr:uid="{00000000-0005-0000-0000-0000AA480000}"/>
    <cellStyle name="Normal 106 3" xfId="18801" xr:uid="{00000000-0005-0000-0000-0000AB480000}"/>
    <cellStyle name="Normal 106 3 2" xfId="18802" xr:uid="{00000000-0005-0000-0000-0000AC480000}"/>
    <cellStyle name="Normal 106 3 3" xfId="18803" xr:uid="{00000000-0005-0000-0000-0000AD480000}"/>
    <cellStyle name="Normal 106 4" xfId="18804" xr:uid="{00000000-0005-0000-0000-0000AE480000}"/>
    <cellStyle name="Normal 106 4 2" xfId="18805" xr:uid="{00000000-0005-0000-0000-0000AF480000}"/>
    <cellStyle name="Normal 106 5" xfId="18806" xr:uid="{00000000-0005-0000-0000-0000B0480000}"/>
    <cellStyle name="Normal 106 5 2" xfId="18807" xr:uid="{00000000-0005-0000-0000-0000B1480000}"/>
    <cellStyle name="Normal 106 5 2 2" xfId="18808" xr:uid="{00000000-0005-0000-0000-0000B2480000}"/>
    <cellStyle name="Normal 106 5 3" xfId="18809" xr:uid="{00000000-0005-0000-0000-0000B3480000}"/>
    <cellStyle name="Normal 106 5 3 2" xfId="18810" xr:uid="{00000000-0005-0000-0000-0000B4480000}"/>
    <cellStyle name="Normal 106 5 4" xfId="18811" xr:uid="{00000000-0005-0000-0000-0000B5480000}"/>
    <cellStyle name="Normal 106 5 5" xfId="18812" xr:uid="{00000000-0005-0000-0000-0000B6480000}"/>
    <cellStyle name="Normal 106 5 6" xfId="18813" xr:uid="{00000000-0005-0000-0000-0000B7480000}"/>
    <cellStyle name="Normal 106 5 7" xfId="18814" xr:uid="{00000000-0005-0000-0000-0000B8480000}"/>
    <cellStyle name="Normal 106 5 8" xfId="18815" xr:uid="{00000000-0005-0000-0000-0000B9480000}"/>
    <cellStyle name="Normal 106 6" xfId="18816" xr:uid="{00000000-0005-0000-0000-0000BA480000}"/>
    <cellStyle name="Normal 106 7" xfId="18817" xr:uid="{00000000-0005-0000-0000-0000BB480000}"/>
    <cellStyle name="Normal 106 7 2" xfId="18818" xr:uid="{00000000-0005-0000-0000-0000BC480000}"/>
    <cellStyle name="Normal 106 8" xfId="18819" xr:uid="{00000000-0005-0000-0000-0000BD480000}"/>
    <cellStyle name="Normal 106 8 2" xfId="18820" xr:uid="{00000000-0005-0000-0000-0000BE480000}"/>
    <cellStyle name="Normal 106 9" xfId="18821" xr:uid="{00000000-0005-0000-0000-0000BF480000}"/>
    <cellStyle name="Normal 106 9 2" xfId="18822" xr:uid="{00000000-0005-0000-0000-0000C0480000}"/>
    <cellStyle name="Normal 107" xfId="18823" xr:uid="{00000000-0005-0000-0000-0000C1480000}"/>
    <cellStyle name="Normal 107 2" xfId="18824" xr:uid="{00000000-0005-0000-0000-0000C2480000}"/>
    <cellStyle name="Normal 107 2 2" xfId="18825" xr:uid="{00000000-0005-0000-0000-0000C3480000}"/>
    <cellStyle name="Normal 107 2 2 2" xfId="18826" xr:uid="{00000000-0005-0000-0000-0000C4480000}"/>
    <cellStyle name="Normal 107 2 3" xfId="18827" xr:uid="{00000000-0005-0000-0000-0000C5480000}"/>
    <cellStyle name="Normal 107 3" xfId="18828" xr:uid="{00000000-0005-0000-0000-0000C6480000}"/>
    <cellStyle name="Normal 107 3 2" xfId="18829" xr:uid="{00000000-0005-0000-0000-0000C7480000}"/>
    <cellStyle name="Normal 107 4" xfId="18830" xr:uid="{00000000-0005-0000-0000-0000C8480000}"/>
    <cellStyle name="Normal 107 4 2" xfId="18831" xr:uid="{00000000-0005-0000-0000-0000C9480000}"/>
    <cellStyle name="Normal 107 5" xfId="18832" xr:uid="{00000000-0005-0000-0000-0000CA480000}"/>
    <cellStyle name="Normal 107 5 2" xfId="18833" xr:uid="{00000000-0005-0000-0000-0000CB480000}"/>
    <cellStyle name="Normal 107 6" xfId="18834" xr:uid="{00000000-0005-0000-0000-0000CC480000}"/>
    <cellStyle name="Normal 107 7" xfId="18835" xr:uid="{00000000-0005-0000-0000-0000CD480000}"/>
    <cellStyle name="Normal 108" xfId="18836" xr:uid="{00000000-0005-0000-0000-0000CE480000}"/>
    <cellStyle name="Normal 108 2" xfId="18837" xr:uid="{00000000-0005-0000-0000-0000CF480000}"/>
    <cellStyle name="Normal 108 2 2" xfId="18838" xr:uid="{00000000-0005-0000-0000-0000D0480000}"/>
    <cellStyle name="Normal 108 2 3" xfId="18839" xr:uid="{00000000-0005-0000-0000-0000D1480000}"/>
    <cellStyle name="Normal 108 3" xfId="18840" xr:uid="{00000000-0005-0000-0000-0000D2480000}"/>
    <cellStyle name="Normal 108 3 2" xfId="18841" xr:uid="{00000000-0005-0000-0000-0000D3480000}"/>
    <cellStyle name="Normal 108 4" xfId="18842" xr:uid="{00000000-0005-0000-0000-0000D4480000}"/>
    <cellStyle name="Normal 108 4 2" xfId="18843" xr:uid="{00000000-0005-0000-0000-0000D5480000}"/>
    <cellStyle name="Normal 108 5" xfId="18844" xr:uid="{00000000-0005-0000-0000-0000D6480000}"/>
    <cellStyle name="Normal 108 5 2" xfId="18845" xr:uid="{00000000-0005-0000-0000-0000D7480000}"/>
    <cellStyle name="Normal 108 6" xfId="18846" xr:uid="{00000000-0005-0000-0000-0000D8480000}"/>
    <cellStyle name="Normal 108 7" xfId="18847" xr:uid="{00000000-0005-0000-0000-0000D9480000}"/>
    <cellStyle name="Normal 109" xfId="18848" xr:uid="{00000000-0005-0000-0000-0000DA480000}"/>
    <cellStyle name="Normal 109 2" xfId="18849" xr:uid="{00000000-0005-0000-0000-0000DB480000}"/>
    <cellStyle name="Normal 109 2 2" xfId="18850" xr:uid="{00000000-0005-0000-0000-0000DC480000}"/>
    <cellStyle name="Normal 109 2 2 2" xfId="18851" xr:uid="{00000000-0005-0000-0000-0000DD480000}"/>
    <cellStyle name="Normal 109 2 2 3" xfId="18852" xr:uid="{00000000-0005-0000-0000-0000DE480000}"/>
    <cellStyle name="Normal 109 2 3" xfId="18853" xr:uid="{00000000-0005-0000-0000-0000DF480000}"/>
    <cellStyle name="Normal 109 2 3 2" xfId="18854" xr:uid="{00000000-0005-0000-0000-0000E0480000}"/>
    <cellStyle name="Normal 109 2 4" xfId="18855" xr:uid="{00000000-0005-0000-0000-0000E1480000}"/>
    <cellStyle name="Normal 109 2 5" xfId="18856" xr:uid="{00000000-0005-0000-0000-0000E2480000}"/>
    <cellStyle name="Normal 109 2 6" xfId="18857" xr:uid="{00000000-0005-0000-0000-0000E3480000}"/>
    <cellStyle name="Normal 109 2 7" xfId="18858" xr:uid="{00000000-0005-0000-0000-0000E4480000}"/>
    <cellStyle name="Normal 109 2 8" xfId="18859" xr:uid="{00000000-0005-0000-0000-0000E5480000}"/>
    <cellStyle name="Normal 109 3" xfId="18860" xr:uid="{00000000-0005-0000-0000-0000E6480000}"/>
    <cellStyle name="Normal 109 3 2" xfId="18861" xr:uid="{00000000-0005-0000-0000-0000E7480000}"/>
    <cellStyle name="Normal 109 3 2 2" xfId="18862" xr:uid="{00000000-0005-0000-0000-0000E8480000}"/>
    <cellStyle name="Normal 109 3 3" xfId="18863" xr:uid="{00000000-0005-0000-0000-0000E9480000}"/>
    <cellStyle name="Normal 109 3 3 2" xfId="18864" xr:uid="{00000000-0005-0000-0000-0000EA480000}"/>
    <cellStyle name="Normal 109 3 4" xfId="18865" xr:uid="{00000000-0005-0000-0000-0000EB480000}"/>
    <cellStyle name="Normal 109 3 5" xfId="18866" xr:uid="{00000000-0005-0000-0000-0000EC480000}"/>
    <cellStyle name="Normal 109 3 6" xfId="18867" xr:uid="{00000000-0005-0000-0000-0000ED480000}"/>
    <cellStyle name="Normal 109 3 7" xfId="18868" xr:uid="{00000000-0005-0000-0000-0000EE480000}"/>
    <cellStyle name="Normal 109 3 8" xfId="18869" xr:uid="{00000000-0005-0000-0000-0000EF480000}"/>
    <cellStyle name="Normal 109 4" xfId="18870" xr:uid="{00000000-0005-0000-0000-0000F0480000}"/>
    <cellStyle name="Normal 109 4 2" xfId="18871" xr:uid="{00000000-0005-0000-0000-0000F1480000}"/>
    <cellStyle name="Normal 109 5" xfId="18872" xr:uid="{00000000-0005-0000-0000-0000F2480000}"/>
    <cellStyle name="Normal 109 5 2" xfId="18873" xr:uid="{00000000-0005-0000-0000-0000F3480000}"/>
    <cellStyle name="Normal 109 6" xfId="18874" xr:uid="{00000000-0005-0000-0000-0000F4480000}"/>
    <cellStyle name="Normal 109 7" xfId="18875" xr:uid="{00000000-0005-0000-0000-0000F5480000}"/>
    <cellStyle name="Normal 11" xfId="249" xr:uid="{00000000-0005-0000-0000-0000F6480000}"/>
    <cellStyle name="Normal 11 10" xfId="18876" xr:uid="{00000000-0005-0000-0000-0000F7480000}"/>
    <cellStyle name="Normal 11 10 2" xfId="18877" xr:uid="{00000000-0005-0000-0000-0000F8480000}"/>
    <cellStyle name="Normal 11 10 3" xfId="18878" xr:uid="{00000000-0005-0000-0000-0000F9480000}"/>
    <cellStyle name="Normal 11 10 4" xfId="18879" xr:uid="{00000000-0005-0000-0000-0000FA480000}"/>
    <cellStyle name="Normal 11 11" xfId="18880" xr:uid="{00000000-0005-0000-0000-0000FB480000}"/>
    <cellStyle name="Normal 11 11 2" xfId="18881" xr:uid="{00000000-0005-0000-0000-0000FC480000}"/>
    <cellStyle name="Normal 11 12" xfId="18882" xr:uid="{00000000-0005-0000-0000-0000FD480000}"/>
    <cellStyle name="Normal 11 13" xfId="18883" xr:uid="{00000000-0005-0000-0000-0000FE480000}"/>
    <cellStyle name="Normal 11 14" xfId="18884" xr:uid="{00000000-0005-0000-0000-0000FF480000}"/>
    <cellStyle name="Normal 11 15" xfId="18885" xr:uid="{00000000-0005-0000-0000-000000490000}"/>
    <cellStyle name="Normal 11 16" xfId="18886" xr:uid="{00000000-0005-0000-0000-000001490000}"/>
    <cellStyle name="Normal 11 17" xfId="18887" xr:uid="{00000000-0005-0000-0000-000002490000}"/>
    <cellStyle name="Normal 11 2" xfId="114" xr:uid="{00000000-0005-0000-0000-000003490000}"/>
    <cellStyle name="Normal 11 2 10" xfId="18888" xr:uid="{00000000-0005-0000-0000-000004490000}"/>
    <cellStyle name="Normal 11 2 10 2" xfId="18889" xr:uid="{00000000-0005-0000-0000-000005490000}"/>
    <cellStyle name="Normal 11 2 10 3" xfId="18890" xr:uid="{00000000-0005-0000-0000-000006490000}"/>
    <cellStyle name="Normal 11 2 11" xfId="18891" xr:uid="{00000000-0005-0000-0000-000007490000}"/>
    <cellStyle name="Normal 11 2 11 2" xfId="18892" xr:uid="{00000000-0005-0000-0000-000008490000}"/>
    <cellStyle name="Normal 11 2 12" xfId="18893" xr:uid="{00000000-0005-0000-0000-000009490000}"/>
    <cellStyle name="Normal 11 2 13" xfId="18894" xr:uid="{00000000-0005-0000-0000-00000A490000}"/>
    <cellStyle name="Normal 11 2 14" xfId="18895" xr:uid="{00000000-0005-0000-0000-00000B490000}"/>
    <cellStyle name="Normal 11 2 15" xfId="18896" xr:uid="{00000000-0005-0000-0000-00000C490000}"/>
    <cellStyle name="Normal 11 2 2" xfId="18897" xr:uid="{00000000-0005-0000-0000-00000D490000}"/>
    <cellStyle name="Normal 11 2 2 10" xfId="18898" xr:uid="{00000000-0005-0000-0000-00000E490000}"/>
    <cellStyle name="Normal 11 2 2 11" xfId="18899" xr:uid="{00000000-0005-0000-0000-00000F490000}"/>
    <cellStyle name="Normal 11 2 2 12" xfId="18900" xr:uid="{00000000-0005-0000-0000-000010490000}"/>
    <cellStyle name="Normal 11 2 2 13" xfId="18901" xr:uid="{00000000-0005-0000-0000-000011490000}"/>
    <cellStyle name="Normal 11 2 2 2" xfId="18902" xr:uid="{00000000-0005-0000-0000-000012490000}"/>
    <cellStyle name="Normal 11 2 2 2 10" xfId="18903" xr:uid="{00000000-0005-0000-0000-000013490000}"/>
    <cellStyle name="Normal 11 2 2 2 2" xfId="18904" xr:uid="{00000000-0005-0000-0000-000014490000}"/>
    <cellStyle name="Normal 11 2 2 2 2 2" xfId="18905" xr:uid="{00000000-0005-0000-0000-000015490000}"/>
    <cellStyle name="Normal 11 2 2 2 2 2 2" xfId="18906" xr:uid="{00000000-0005-0000-0000-000016490000}"/>
    <cellStyle name="Normal 11 2 2 2 2 3" xfId="18907" xr:uid="{00000000-0005-0000-0000-000017490000}"/>
    <cellStyle name="Normal 11 2 2 2 2 3 2" xfId="18908" xr:uid="{00000000-0005-0000-0000-000018490000}"/>
    <cellStyle name="Normal 11 2 2 2 2 4" xfId="18909" xr:uid="{00000000-0005-0000-0000-000019490000}"/>
    <cellStyle name="Normal 11 2 2 2 2 5" xfId="18910" xr:uid="{00000000-0005-0000-0000-00001A490000}"/>
    <cellStyle name="Normal 11 2 2 2 2 6" xfId="18911" xr:uid="{00000000-0005-0000-0000-00001B490000}"/>
    <cellStyle name="Normal 11 2 2 2 2 7" xfId="18912" xr:uid="{00000000-0005-0000-0000-00001C490000}"/>
    <cellStyle name="Normal 11 2 2 2 2 8" xfId="18913" xr:uid="{00000000-0005-0000-0000-00001D490000}"/>
    <cellStyle name="Normal 11 2 2 2 3" xfId="18914" xr:uid="{00000000-0005-0000-0000-00001E490000}"/>
    <cellStyle name="Normal 11 2 2 2 3 2" xfId="18915" xr:uid="{00000000-0005-0000-0000-00001F490000}"/>
    <cellStyle name="Normal 11 2 2 2 3 2 2" xfId="18916" xr:uid="{00000000-0005-0000-0000-000020490000}"/>
    <cellStyle name="Normal 11 2 2 2 3 3" xfId="18917" xr:uid="{00000000-0005-0000-0000-000021490000}"/>
    <cellStyle name="Normal 11 2 2 2 3 3 2" xfId="18918" xr:uid="{00000000-0005-0000-0000-000022490000}"/>
    <cellStyle name="Normal 11 2 2 2 3 4" xfId="18919" xr:uid="{00000000-0005-0000-0000-000023490000}"/>
    <cellStyle name="Normal 11 2 2 2 3 5" xfId="18920" xr:uid="{00000000-0005-0000-0000-000024490000}"/>
    <cellStyle name="Normal 11 2 2 2 3 6" xfId="18921" xr:uid="{00000000-0005-0000-0000-000025490000}"/>
    <cellStyle name="Normal 11 2 2 2 3 7" xfId="18922" xr:uid="{00000000-0005-0000-0000-000026490000}"/>
    <cellStyle name="Normal 11 2 2 2 3 8" xfId="18923" xr:uid="{00000000-0005-0000-0000-000027490000}"/>
    <cellStyle name="Normal 11 2 2 2 4" xfId="18924" xr:uid="{00000000-0005-0000-0000-000028490000}"/>
    <cellStyle name="Normal 11 2 2 2 4 2" xfId="18925" xr:uid="{00000000-0005-0000-0000-000029490000}"/>
    <cellStyle name="Normal 11 2 2 2 5" xfId="18926" xr:uid="{00000000-0005-0000-0000-00002A490000}"/>
    <cellStyle name="Normal 11 2 2 2 5 2" xfId="18927" xr:uid="{00000000-0005-0000-0000-00002B490000}"/>
    <cellStyle name="Normal 11 2 2 2 6" xfId="18928" xr:uid="{00000000-0005-0000-0000-00002C490000}"/>
    <cellStyle name="Normal 11 2 2 2 7" xfId="18929" xr:uid="{00000000-0005-0000-0000-00002D490000}"/>
    <cellStyle name="Normal 11 2 2 2 8" xfId="18930" xr:uid="{00000000-0005-0000-0000-00002E490000}"/>
    <cellStyle name="Normal 11 2 2 2 9" xfId="18931" xr:uid="{00000000-0005-0000-0000-00002F490000}"/>
    <cellStyle name="Normal 11 2 2 3" xfId="18932" xr:uid="{00000000-0005-0000-0000-000030490000}"/>
    <cellStyle name="Normal 11 2 2 3 2" xfId="18933" xr:uid="{00000000-0005-0000-0000-000031490000}"/>
    <cellStyle name="Normal 11 2 2 3 2 2" xfId="18934" xr:uid="{00000000-0005-0000-0000-000032490000}"/>
    <cellStyle name="Normal 11 2 2 3 2 2 2" xfId="18935" xr:uid="{00000000-0005-0000-0000-000033490000}"/>
    <cellStyle name="Normal 11 2 2 3 2 3" xfId="18936" xr:uid="{00000000-0005-0000-0000-000034490000}"/>
    <cellStyle name="Normal 11 2 2 3 2 3 2" xfId="18937" xr:uid="{00000000-0005-0000-0000-000035490000}"/>
    <cellStyle name="Normal 11 2 2 3 2 4" xfId="18938" xr:uid="{00000000-0005-0000-0000-000036490000}"/>
    <cellStyle name="Normal 11 2 2 3 2 5" xfId="18939" xr:uid="{00000000-0005-0000-0000-000037490000}"/>
    <cellStyle name="Normal 11 2 2 3 2 6" xfId="18940" xr:uid="{00000000-0005-0000-0000-000038490000}"/>
    <cellStyle name="Normal 11 2 2 3 2 7" xfId="18941" xr:uid="{00000000-0005-0000-0000-000039490000}"/>
    <cellStyle name="Normal 11 2 2 3 3" xfId="18942" xr:uid="{00000000-0005-0000-0000-00003A490000}"/>
    <cellStyle name="Normal 11 2 2 3 3 2" xfId="18943" xr:uid="{00000000-0005-0000-0000-00003B490000}"/>
    <cellStyle name="Normal 11 2 2 3 4" xfId="18944" xr:uid="{00000000-0005-0000-0000-00003C490000}"/>
    <cellStyle name="Normal 11 2 2 3 4 2" xfId="18945" xr:uid="{00000000-0005-0000-0000-00003D490000}"/>
    <cellStyle name="Normal 11 2 2 3 5" xfId="18946" xr:uid="{00000000-0005-0000-0000-00003E490000}"/>
    <cellStyle name="Normal 11 2 2 3 6" xfId="18947" xr:uid="{00000000-0005-0000-0000-00003F490000}"/>
    <cellStyle name="Normal 11 2 2 3 7" xfId="18948" xr:uid="{00000000-0005-0000-0000-000040490000}"/>
    <cellStyle name="Normal 11 2 2 3 8" xfId="18949" xr:uid="{00000000-0005-0000-0000-000041490000}"/>
    <cellStyle name="Normal 11 2 2 3 9" xfId="18950" xr:uid="{00000000-0005-0000-0000-000042490000}"/>
    <cellStyle name="Normal 11 2 2 4" xfId="18951" xr:uid="{00000000-0005-0000-0000-000043490000}"/>
    <cellStyle name="Normal 11 2 2 4 2" xfId="18952" xr:uid="{00000000-0005-0000-0000-000044490000}"/>
    <cellStyle name="Normal 11 2 2 4 2 2" xfId="18953" xr:uid="{00000000-0005-0000-0000-000045490000}"/>
    <cellStyle name="Normal 11 2 2 4 2 2 2" xfId="18954" xr:uid="{00000000-0005-0000-0000-000046490000}"/>
    <cellStyle name="Normal 11 2 2 4 2 3" xfId="18955" xr:uid="{00000000-0005-0000-0000-000047490000}"/>
    <cellStyle name="Normal 11 2 2 4 2 3 2" xfId="18956" xr:uid="{00000000-0005-0000-0000-000048490000}"/>
    <cellStyle name="Normal 11 2 2 4 2 4" xfId="18957" xr:uid="{00000000-0005-0000-0000-000049490000}"/>
    <cellStyle name="Normal 11 2 2 4 2 5" xfId="18958" xr:uid="{00000000-0005-0000-0000-00004A490000}"/>
    <cellStyle name="Normal 11 2 2 4 2 6" xfId="18959" xr:uid="{00000000-0005-0000-0000-00004B490000}"/>
    <cellStyle name="Normal 11 2 2 4 2 7" xfId="18960" xr:uid="{00000000-0005-0000-0000-00004C490000}"/>
    <cellStyle name="Normal 11 2 2 4 3" xfId="18961" xr:uid="{00000000-0005-0000-0000-00004D490000}"/>
    <cellStyle name="Normal 11 2 2 4 3 2" xfId="18962" xr:uid="{00000000-0005-0000-0000-00004E490000}"/>
    <cellStyle name="Normal 11 2 2 4 4" xfId="18963" xr:uid="{00000000-0005-0000-0000-00004F490000}"/>
    <cellStyle name="Normal 11 2 2 4 4 2" xfId="18964" xr:uid="{00000000-0005-0000-0000-000050490000}"/>
    <cellStyle name="Normal 11 2 2 4 5" xfId="18965" xr:uid="{00000000-0005-0000-0000-000051490000}"/>
    <cellStyle name="Normal 11 2 2 4 6" xfId="18966" xr:uid="{00000000-0005-0000-0000-000052490000}"/>
    <cellStyle name="Normal 11 2 2 4 7" xfId="18967" xr:uid="{00000000-0005-0000-0000-000053490000}"/>
    <cellStyle name="Normal 11 2 2 4 8" xfId="18968" xr:uid="{00000000-0005-0000-0000-000054490000}"/>
    <cellStyle name="Normal 11 2 2 4 9" xfId="18969" xr:uid="{00000000-0005-0000-0000-000055490000}"/>
    <cellStyle name="Normal 11 2 2 5" xfId="18970" xr:uid="{00000000-0005-0000-0000-000056490000}"/>
    <cellStyle name="Normal 11 2 2 5 2" xfId="18971" xr:uid="{00000000-0005-0000-0000-000057490000}"/>
    <cellStyle name="Normal 11 2 2 5 2 2" xfId="18972" xr:uid="{00000000-0005-0000-0000-000058490000}"/>
    <cellStyle name="Normal 11 2 2 5 3" xfId="18973" xr:uid="{00000000-0005-0000-0000-000059490000}"/>
    <cellStyle name="Normal 11 2 2 5 3 2" xfId="18974" xr:uid="{00000000-0005-0000-0000-00005A490000}"/>
    <cellStyle name="Normal 11 2 2 5 4" xfId="18975" xr:uid="{00000000-0005-0000-0000-00005B490000}"/>
    <cellStyle name="Normal 11 2 2 5 5" xfId="18976" xr:uid="{00000000-0005-0000-0000-00005C490000}"/>
    <cellStyle name="Normal 11 2 2 5 6" xfId="18977" xr:uid="{00000000-0005-0000-0000-00005D490000}"/>
    <cellStyle name="Normal 11 2 2 5 7" xfId="18978" xr:uid="{00000000-0005-0000-0000-00005E490000}"/>
    <cellStyle name="Normal 11 2 2 5 8" xfId="18979" xr:uid="{00000000-0005-0000-0000-00005F490000}"/>
    <cellStyle name="Normal 11 2 2 6" xfId="18980" xr:uid="{00000000-0005-0000-0000-000060490000}"/>
    <cellStyle name="Normal 11 2 2 6 2" xfId="18981" xr:uid="{00000000-0005-0000-0000-000061490000}"/>
    <cellStyle name="Normal 11 2 2 7" xfId="18982" xr:uid="{00000000-0005-0000-0000-000062490000}"/>
    <cellStyle name="Normal 11 2 2 7 2" xfId="18983" xr:uid="{00000000-0005-0000-0000-000063490000}"/>
    <cellStyle name="Normal 11 2 2 8" xfId="18984" xr:uid="{00000000-0005-0000-0000-000064490000}"/>
    <cellStyle name="Normal 11 2 2 8 2" xfId="18985" xr:uid="{00000000-0005-0000-0000-000065490000}"/>
    <cellStyle name="Normal 11 2 2 9" xfId="18986" xr:uid="{00000000-0005-0000-0000-000066490000}"/>
    <cellStyle name="Normal 11 2 3" xfId="18987" xr:uid="{00000000-0005-0000-0000-000067490000}"/>
    <cellStyle name="Normal 11 2 3 10" xfId="18988" xr:uid="{00000000-0005-0000-0000-000068490000}"/>
    <cellStyle name="Normal 11 2 3 11" xfId="18989" xr:uid="{00000000-0005-0000-0000-000069490000}"/>
    <cellStyle name="Normal 11 2 3 12" xfId="18990" xr:uid="{00000000-0005-0000-0000-00006A490000}"/>
    <cellStyle name="Normal 11 2 3 2" xfId="18991" xr:uid="{00000000-0005-0000-0000-00006B490000}"/>
    <cellStyle name="Normal 11 2 3 2 2" xfId="18992" xr:uid="{00000000-0005-0000-0000-00006C490000}"/>
    <cellStyle name="Normal 11 2 3 2 2 2" xfId="18993" xr:uid="{00000000-0005-0000-0000-00006D490000}"/>
    <cellStyle name="Normal 11 2 3 2 2 2 2" xfId="18994" xr:uid="{00000000-0005-0000-0000-00006E490000}"/>
    <cellStyle name="Normal 11 2 3 2 2 3" xfId="18995" xr:uid="{00000000-0005-0000-0000-00006F490000}"/>
    <cellStyle name="Normal 11 2 3 2 2 3 2" xfId="18996" xr:uid="{00000000-0005-0000-0000-000070490000}"/>
    <cellStyle name="Normal 11 2 3 2 2 4" xfId="18997" xr:uid="{00000000-0005-0000-0000-000071490000}"/>
    <cellStyle name="Normal 11 2 3 2 2 5" xfId="18998" xr:uid="{00000000-0005-0000-0000-000072490000}"/>
    <cellStyle name="Normal 11 2 3 2 2 6" xfId="18999" xr:uid="{00000000-0005-0000-0000-000073490000}"/>
    <cellStyle name="Normal 11 2 3 2 2 7" xfId="19000" xr:uid="{00000000-0005-0000-0000-000074490000}"/>
    <cellStyle name="Normal 11 2 3 2 2 8" xfId="19001" xr:uid="{00000000-0005-0000-0000-000075490000}"/>
    <cellStyle name="Normal 11 2 3 2 3" xfId="19002" xr:uid="{00000000-0005-0000-0000-000076490000}"/>
    <cellStyle name="Normal 11 2 3 2 3 2" xfId="19003" xr:uid="{00000000-0005-0000-0000-000077490000}"/>
    <cellStyle name="Normal 11 2 3 2 3 3" xfId="19004" xr:uid="{00000000-0005-0000-0000-000078490000}"/>
    <cellStyle name="Normal 11 2 3 2 4" xfId="19005" xr:uid="{00000000-0005-0000-0000-000079490000}"/>
    <cellStyle name="Normal 11 2 3 2 4 2" xfId="19006" xr:uid="{00000000-0005-0000-0000-00007A490000}"/>
    <cellStyle name="Normal 11 2 3 2 5" xfId="19007" xr:uid="{00000000-0005-0000-0000-00007B490000}"/>
    <cellStyle name="Normal 11 2 3 2 6" xfId="19008" xr:uid="{00000000-0005-0000-0000-00007C490000}"/>
    <cellStyle name="Normal 11 2 3 2 7" xfId="19009" xr:uid="{00000000-0005-0000-0000-00007D490000}"/>
    <cellStyle name="Normal 11 2 3 2 8" xfId="19010" xr:uid="{00000000-0005-0000-0000-00007E490000}"/>
    <cellStyle name="Normal 11 2 3 2 9" xfId="19011" xr:uid="{00000000-0005-0000-0000-00007F490000}"/>
    <cellStyle name="Normal 11 2 3 3" xfId="19012" xr:uid="{00000000-0005-0000-0000-000080490000}"/>
    <cellStyle name="Normal 11 2 3 3 2" xfId="19013" xr:uid="{00000000-0005-0000-0000-000081490000}"/>
    <cellStyle name="Normal 11 2 3 3 2 2" xfId="19014" xr:uid="{00000000-0005-0000-0000-000082490000}"/>
    <cellStyle name="Normal 11 2 3 3 2 2 2" xfId="19015" xr:uid="{00000000-0005-0000-0000-000083490000}"/>
    <cellStyle name="Normal 11 2 3 3 2 3" xfId="19016" xr:uid="{00000000-0005-0000-0000-000084490000}"/>
    <cellStyle name="Normal 11 2 3 3 2 3 2" xfId="19017" xr:uid="{00000000-0005-0000-0000-000085490000}"/>
    <cellStyle name="Normal 11 2 3 3 2 4" xfId="19018" xr:uid="{00000000-0005-0000-0000-000086490000}"/>
    <cellStyle name="Normal 11 2 3 3 2 5" xfId="19019" xr:uid="{00000000-0005-0000-0000-000087490000}"/>
    <cellStyle name="Normal 11 2 3 3 2 6" xfId="19020" xr:uid="{00000000-0005-0000-0000-000088490000}"/>
    <cellStyle name="Normal 11 2 3 3 2 7" xfId="19021" xr:uid="{00000000-0005-0000-0000-000089490000}"/>
    <cellStyle name="Normal 11 2 3 3 3" xfId="19022" xr:uid="{00000000-0005-0000-0000-00008A490000}"/>
    <cellStyle name="Normal 11 2 3 3 3 2" xfId="19023" xr:uid="{00000000-0005-0000-0000-00008B490000}"/>
    <cellStyle name="Normal 11 2 3 3 4" xfId="19024" xr:uid="{00000000-0005-0000-0000-00008C490000}"/>
    <cellStyle name="Normal 11 2 3 3 4 2" xfId="19025" xr:uid="{00000000-0005-0000-0000-00008D490000}"/>
    <cellStyle name="Normal 11 2 3 3 5" xfId="19026" xr:uid="{00000000-0005-0000-0000-00008E490000}"/>
    <cellStyle name="Normal 11 2 3 3 6" xfId="19027" xr:uid="{00000000-0005-0000-0000-00008F490000}"/>
    <cellStyle name="Normal 11 2 3 3 7" xfId="19028" xr:uid="{00000000-0005-0000-0000-000090490000}"/>
    <cellStyle name="Normal 11 2 3 3 8" xfId="19029" xr:uid="{00000000-0005-0000-0000-000091490000}"/>
    <cellStyle name="Normal 11 2 3 3 9" xfId="19030" xr:uid="{00000000-0005-0000-0000-000092490000}"/>
    <cellStyle name="Normal 11 2 3 4" xfId="19031" xr:uid="{00000000-0005-0000-0000-000093490000}"/>
    <cellStyle name="Normal 11 2 3 4 2" xfId="19032" xr:uid="{00000000-0005-0000-0000-000094490000}"/>
    <cellStyle name="Normal 11 2 3 4 2 2" xfId="19033" xr:uid="{00000000-0005-0000-0000-000095490000}"/>
    <cellStyle name="Normal 11 2 3 4 3" xfId="19034" xr:uid="{00000000-0005-0000-0000-000096490000}"/>
    <cellStyle name="Normal 11 2 3 4 3 2" xfId="19035" xr:uid="{00000000-0005-0000-0000-000097490000}"/>
    <cellStyle name="Normal 11 2 3 4 4" xfId="19036" xr:uid="{00000000-0005-0000-0000-000098490000}"/>
    <cellStyle name="Normal 11 2 3 4 5" xfId="19037" xr:uid="{00000000-0005-0000-0000-000099490000}"/>
    <cellStyle name="Normal 11 2 3 4 6" xfId="19038" xr:uid="{00000000-0005-0000-0000-00009A490000}"/>
    <cellStyle name="Normal 11 2 3 4 7" xfId="19039" xr:uid="{00000000-0005-0000-0000-00009B490000}"/>
    <cellStyle name="Normal 11 2 3 4 8" xfId="19040" xr:uid="{00000000-0005-0000-0000-00009C490000}"/>
    <cellStyle name="Normal 11 2 3 5" xfId="19041" xr:uid="{00000000-0005-0000-0000-00009D490000}"/>
    <cellStyle name="Normal 11 2 3 5 2" xfId="19042" xr:uid="{00000000-0005-0000-0000-00009E490000}"/>
    <cellStyle name="Normal 11 2 3 5 3" xfId="19043" xr:uid="{00000000-0005-0000-0000-00009F490000}"/>
    <cellStyle name="Normal 11 2 3 6" xfId="19044" xr:uid="{00000000-0005-0000-0000-0000A0490000}"/>
    <cellStyle name="Normal 11 2 3 6 2" xfId="19045" xr:uid="{00000000-0005-0000-0000-0000A1490000}"/>
    <cellStyle name="Normal 11 2 3 7" xfId="19046" xr:uid="{00000000-0005-0000-0000-0000A2490000}"/>
    <cellStyle name="Normal 11 2 3 7 2" xfId="19047" xr:uid="{00000000-0005-0000-0000-0000A3490000}"/>
    <cellStyle name="Normal 11 2 3 8" xfId="19048" xr:uid="{00000000-0005-0000-0000-0000A4490000}"/>
    <cellStyle name="Normal 11 2 3 9" xfId="19049" xr:uid="{00000000-0005-0000-0000-0000A5490000}"/>
    <cellStyle name="Normal 11 2 4" xfId="19050" xr:uid="{00000000-0005-0000-0000-0000A6490000}"/>
    <cellStyle name="Normal 11 2 4 10" xfId="19051" xr:uid="{00000000-0005-0000-0000-0000A7490000}"/>
    <cellStyle name="Normal 11 2 4 2" xfId="19052" xr:uid="{00000000-0005-0000-0000-0000A8490000}"/>
    <cellStyle name="Normal 11 2 4 2 2" xfId="19053" xr:uid="{00000000-0005-0000-0000-0000A9490000}"/>
    <cellStyle name="Normal 11 2 4 2 2 2" xfId="19054" xr:uid="{00000000-0005-0000-0000-0000AA490000}"/>
    <cellStyle name="Normal 11 2 4 2 2 3" xfId="19055" xr:uid="{00000000-0005-0000-0000-0000AB490000}"/>
    <cellStyle name="Normal 11 2 4 2 3" xfId="19056" xr:uid="{00000000-0005-0000-0000-0000AC490000}"/>
    <cellStyle name="Normal 11 2 4 2 3 2" xfId="19057" xr:uid="{00000000-0005-0000-0000-0000AD490000}"/>
    <cellStyle name="Normal 11 2 4 2 3 3" xfId="19058" xr:uid="{00000000-0005-0000-0000-0000AE490000}"/>
    <cellStyle name="Normal 11 2 4 2 4" xfId="19059" xr:uid="{00000000-0005-0000-0000-0000AF490000}"/>
    <cellStyle name="Normal 11 2 4 2 5" xfId="19060" xr:uid="{00000000-0005-0000-0000-0000B0490000}"/>
    <cellStyle name="Normal 11 2 4 2 6" xfId="19061" xr:uid="{00000000-0005-0000-0000-0000B1490000}"/>
    <cellStyle name="Normal 11 2 4 2 7" xfId="19062" xr:uid="{00000000-0005-0000-0000-0000B2490000}"/>
    <cellStyle name="Normal 11 2 4 2 8" xfId="19063" xr:uid="{00000000-0005-0000-0000-0000B3490000}"/>
    <cellStyle name="Normal 11 2 4 3" xfId="19064" xr:uid="{00000000-0005-0000-0000-0000B4490000}"/>
    <cellStyle name="Normal 11 2 4 3 2" xfId="19065" xr:uid="{00000000-0005-0000-0000-0000B5490000}"/>
    <cellStyle name="Normal 11 2 4 3 2 2" xfId="19066" xr:uid="{00000000-0005-0000-0000-0000B6490000}"/>
    <cellStyle name="Normal 11 2 4 3 3" xfId="19067" xr:uid="{00000000-0005-0000-0000-0000B7490000}"/>
    <cellStyle name="Normal 11 2 4 3 3 2" xfId="19068" xr:uid="{00000000-0005-0000-0000-0000B8490000}"/>
    <cellStyle name="Normal 11 2 4 3 4" xfId="19069" xr:uid="{00000000-0005-0000-0000-0000B9490000}"/>
    <cellStyle name="Normal 11 2 4 3 5" xfId="19070" xr:uid="{00000000-0005-0000-0000-0000BA490000}"/>
    <cellStyle name="Normal 11 2 4 3 6" xfId="19071" xr:uid="{00000000-0005-0000-0000-0000BB490000}"/>
    <cellStyle name="Normal 11 2 4 3 7" xfId="19072" xr:uid="{00000000-0005-0000-0000-0000BC490000}"/>
    <cellStyle name="Normal 11 2 4 3 8" xfId="19073" xr:uid="{00000000-0005-0000-0000-0000BD490000}"/>
    <cellStyle name="Normal 11 2 4 4" xfId="19074" xr:uid="{00000000-0005-0000-0000-0000BE490000}"/>
    <cellStyle name="Normal 11 2 4 4 2" xfId="19075" xr:uid="{00000000-0005-0000-0000-0000BF490000}"/>
    <cellStyle name="Normal 11 2 4 4 3" xfId="19076" xr:uid="{00000000-0005-0000-0000-0000C0490000}"/>
    <cellStyle name="Normal 11 2 4 5" xfId="19077" xr:uid="{00000000-0005-0000-0000-0000C1490000}"/>
    <cellStyle name="Normal 11 2 4 5 2" xfId="19078" xr:uid="{00000000-0005-0000-0000-0000C2490000}"/>
    <cellStyle name="Normal 11 2 4 6" xfId="19079" xr:uid="{00000000-0005-0000-0000-0000C3490000}"/>
    <cellStyle name="Normal 11 2 4 7" xfId="19080" xr:uid="{00000000-0005-0000-0000-0000C4490000}"/>
    <cellStyle name="Normal 11 2 4 8" xfId="19081" xr:uid="{00000000-0005-0000-0000-0000C5490000}"/>
    <cellStyle name="Normal 11 2 4 9" xfId="19082" xr:uid="{00000000-0005-0000-0000-0000C6490000}"/>
    <cellStyle name="Normal 11 2 5" xfId="19083" xr:uid="{00000000-0005-0000-0000-0000C7490000}"/>
    <cellStyle name="Normal 11 2 5 2" xfId="19084" xr:uid="{00000000-0005-0000-0000-0000C8490000}"/>
    <cellStyle name="Normal 11 2 5 2 2" xfId="19085" xr:uid="{00000000-0005-0000-0000-0000C9490000}"/>
    <cellStyle name="Normal 11 2 5 2 2 2" xfId="19086" xr:uid="{00000000-0005-0000-0000-0000CA490000}"/>
    <cellStyle name="Normal 11 2 5 2 2 3" xfId="19087" xr:uid="{00000000-0005-0000-0000-0000CB490000}"/>
    <cellStyle name="Normal 11 2 5 2 3" xfId="19088" xr:uid="{00000000-0005-0000-0000-0000CC490000}"/>
    <cellStyle name="Normal 11 2 5 2 3 2" xfId="19089" xr:uid="{00000000-0005-0000-0000-0000CD490000}"/>
    <cellStyle name="Normal 11 2 5 2 3 3" xfId="19090" xr:uid="{00000000-0005-0000-0000-0000CE490000}"/>
    <cellStyle name="Normal 11 2 5 2 4" xfId="19091" xr:uid="{00000000-0005-0000-0000-0000CF490000}"/>
    <cellStyle name="Normal 11 2 5 2 5" xfId="19092" xr:uid="{00000000-0005-0000-0000-0000D0490000}"/>
    <cellStyle name="Normal 11 2 5 2 6" xfId="19093" xr:uid="{00000000-0005-0000-0000-0000D1490000}"/>
    <cellStyle name="Normal 11 2 5 2 7" xfId="19094" xr:uid="{00000000-0005-0000-0000-0000D2490000}"/>
    <cellStyle name="Normal 11 2 5 2 8" xfId="19095" xr:uid="{00000000-0005-0000-0000-0000D3490000}"/>
    <cellStyle name="Normal 11 2 5 3" xfId="19096" xr:uid="{00000000-0005-0000-0000-0000D4490000}"/>
    <cellStyle name="Normal 11 2 5 3 2" xfId="19097" xr:uid="{00000000-0005-0000-0000-0000D5490000}"/>
    <cellStyle name="Normal 11 2 5 3 3" xfId="19098" xr:uid="{00000000-0005-0000-0000-0000D6490000}"/>
    <cellStyle name="Normal 11 2 5 4" xfId="19099" xr:uid="{00000000-0005-0000-0000-0000D7490000}"/>
    <cellStyle name="Normal 11 2 5 4 2" xfId="19100" xr:uid="{00000000-0005-0000-0000-0000D8490000}"/>
    <cellStyle name="Normal 11 2 5 4 3" xfId="19101" xr:uid="{00000000-0005-0000-0000-0000D9490000}"/>
    <cellStyle name="Normal 11 2 5 5" xfId="19102" xr:uid="{00000000-0005-0000-0000-0000DA490000}"/>
    <cellStyle name="Normal 11 2 5 6" xfId="19103" xr:uid="{00000000-0005-0000-0000-0000DB490000}"/>
    <cellStyle name="Normal 11 2 5 7" xfId="19104" xr:uid="{00000000-0005-0000-0000-0000DC490000}"/>
    <cellStyle name="Normal 11 2 5 8" xfId="19105" xr:uid="{00000000-0005-0000-0000-0000DD490000}"/>
    <cellStyle name="Normal 11 2 5 9" xfId="19106" xr:uid="{00000000-0005-0000-0000-0000DE490000}"/>
    <cellStyle name="Normal 11 2 6" xfId="19107" xr:uid="{00000000-0005-0000-0000-0000DF490000}"/>
    <cellStyle name="Normal 11 2 6 2" xfId="19108" xr:uid="{00000000-0005-0000-0000-0000E0490000}"/>
    <cellStyle name="Normal 11 2 6 2 2" xfId="19109" xr:uid="{00000000-0005-0000-0000-0000E1490000}"/>
    <cellStyle name="Normal 11 2 6 2 2 2" xfId="19110" xr:uid="{00000000-0005-0000-0000-0000E2490000}"/>
    <cellStyle name="Normal 11 2 6 2 2 3" xfId="19111" xr:uid="{00000000-0005-0000-0000-0000E3490000}"/>
    <cellStyle name="Normal 11 2 6 2 3" xfId="19112" xr:uid="{00000000-0005-0000-0000-0000E4490000}"/>
    <cellStyle name="Normal 11 2 6 2 3 2" xfId="19113" xr:uid="{00000000-0005-0000-0000-0000E5490000}"/>
    <cellStyle name="Normal 11 2 6 2 3 3" xfId="19114" xr:uid="{00000000-0005-0000-0000-0000E6490000}"/>
    <cellStyle name="Normal 11 2 6 2 4" xfId="19115" xr:uid="{00000000-0005-0000-0000-0000E7490000}"/>
    <cellStyle name="Normal 11 2 6 2 5" xfId="19116" xr:uid="{00000000-0005-0000-0000-0000E8490000}"/>
    <cellStyle name="Normal 11 2 6 2 6" xfId="19117" xr:uid="{00000000-0005-0000-0000-0000E9490000}"/>
    <cellStyle name="Normal 11 2 6 2 7" xfId="19118" xr:uid="{00000000-0005-0000-0000-0000EA490000}"/>
    <cellStyle name="Normal 11 2 6 2 8" xfId="19119" xr:uid="{00000000-0005-0000-0000-0000EB490000}"/>
    <cellStyle name="Normal 11 2 6 3" xfId="19120" xr:uid="{00000000-0005-0000-0000-0000EC490000}"/>
    <cellStyle name="Normal 11 2 6 3 2" xfId="19121" xr:uid="{00000000-0005-0000-0000-0000ED490000}"/>
    <cellStyle name="Normal 11 2 6 3 3" xfId="19122" xr:uid="{00000000-0005-0000-0000-0000EE490000}"/>
    <cellStyle name="Normal 11 2 6 4" xfId="19123" xr:uid="{00000000-0005-0000-0000-0000EF490000}"/>
    <cellStyle name="Normal 11 2 6 4 2" xfId="19124" xr:uid="{00000000-0005-0000-0000-0000F0490000}"/>
    <cellStyle name="Normal 11 2 6 4 3" xfId="19125" xr:uid="{00000000-0005-0000-0000-0000F1490000}"/>
    <cellStyle name="Normal 11 2 6 5" xfId="19126" xr:uid="{00000000-0005-0000-0000-0000F2490000}"/>
    <cellStyle name="Normal 11 2 6 6" xfId="19127" xr:uid="{00000000-0005-0000-0000-0000F3490000}"/>
    <cellStyle name="Normal 11 2 6 7" xfId="19128" xr:uid="{00000000-0005-0000-0000-0000F4490000}"/>
    <cellStyle name="Normal 11 2 6 8" xfId="19129" xr:uid="{00000000-0005-0000-0000-0000F5490000}"/>
    <cellStyle name="Normal 11 2 6 9" xfId="19130" xr:uid="{00000000-0005-0000-0000-0000F6490000}"/>
    <cellStyle name="Normal 11 2 7" xfId="19131" xr:uid="{00000000-0005-0000-0000-0000F7490000}"/>
    <cellStyle name="Normal 11 2 7 2" xfId="19132" xr:uid="{00000000-0005-0000-0000-0000F8490000}"/>
    <cellStyle name="Normal 11 2 7 2 2" xfId="19133" xr:uid="{00000000-0005-0000-0000-0000F9490000}"/>
    <cellStyle name="Normal 11 2 7 2 3" xfId="19134" xr:uid="{00000000-0005-0000-0000-0000FA490000}"/>
    <cellStyle name="Normal 11 2 7 3" xfId="19135" xr:uid="{00000000-0005-0000-0000-0000FB490000}"/>
    <cellStyle name="Normal 11 2 7 3 2" xfId="19136" xr:uid="{00000000-0005-0000-0000-0000FC490000}"/>
    <cellStyle name="Normal 11 2 7 3 3" xfId="19137" xr:uid="{00000000-0005-0000-0000-0000FD490000}"/>
    <cellStyle name="Normal 11 2 7 4" xfId="19138" xr:uid="{00000000-0005-0000-0000-0000FE490000}"/>
    <cellStyle name="Normal 11 2 7 5" xfId="19139" xr:uid="{00000000-0005-0000-0000-0000FF490000}"/>
    <cellStyle name="Normal 11 2 7 6" xfId="19140" xr:uid="{00000000-0005-0000-0000-0000004A0000}"/>
    <cellStyle name="Normal 11 2 7 7" xfId="19141" xr:uid="{00000000-0005-0000-0000-0000014A0000}"/>
    <cellStyle name="Normal 11 2 7 8" xfId="19142" xr:uid="{00000000-0005-0000-0000-0000024A0000}"/>
    <cellStyle name="Normal 11 2 8" xfId="19143" xr:uid="{00000000-0005-0000-0000-0000034A0000}"/>
    <cellStyle name="Normal 11 2 8 2" xfId="19144" xr:uid="{00000000-0005-0000-0000-0000044A0000}"/>
    <cellStyle name="Normal 11 2 8 3" xfId="19145" xr:uid="{00000000-0005-0000-0000-0000054A0000}"/>
    <cellStyle name="Normal 11 2 9" xfId="19146" xr:uid="{00000000-0005-0000-0000-0000064A0000}"/>
    <cellStyle name="Normal 11 2 9 2" xfId="19147" xr:uid="{00000000-0005-0000-0000-0000074A0000}"/>
    <cellStyle name="Normal 11 2 9 3" xfId="19148" xr:uid="{00000000-0005-0000-0000-0000084A0000}"/>
    <cellStyle name="Normal 11 2_Dec monthly report" xfId="19149" xr:uid="{00000000-0005-0000-0000-0000094A0000}"/>
    <cellStyle name="Normal 11 3" xfId="19150" xr:uid="{00000000-0005-0000-0000-00000A4A0000}"/>
    <cellStyle name="Normal 11 3 2" xfId="19151" xr:uid="{00000000-0005-0000-0000-00000B4A0000}"/>
    <cellStyle name="Normal 11 3 2 2" xfId="19152" xr:uid="{00000000-0005-0000-0000-00000C4A0000}"/>
    <cellStyle name="Normal 11 3 2 3" xfId="19153" xr:uid="{00000000-0005-0000-0000-00000D4A0000}"/>
    <cellStyle name="Normal 11 3 2 4" xfId="19154" xr:uid="{00000000-0005-0000-0000-00000E4A0000}"/>
    <cellStyle name="Normal 11 3 3" xfId="19155" xr:uid="{00000000-0005-0000-0000-00000F4A0000}"/>
    <cellStyle name="Normal 11 3 3 2" xfId="19156" xr:uid="{00000000-0005-0000-0000-0000104A0000}"/>
    <cellStyle name="Normal 11 3 4" xfId="19157" xr:uid="{00000000-0005-0000-0000-0000114A0000}"/>
    <cellStyle name="Normal 11 3 4 2" xfId="19158" xr:uid="{00000000-0005-0000-0000-0000124A0000}"/>
    <cellStyle name="Normal 11 3 5" xfId="19159" xr:uid="{00000000-0005-0000-0000-0000134A0000}"/>
    <cellStyle name="Normal 11 3 6" xfId="19160" xr:uid="{00000000-0005-0000-0000-0000144A0000}"/>
    <cellStyle name="Normal 11 3_Dec monthly report" xfId="19161" xr:uid="{00000000-0005-0000-0000-0000154A0000}"/>
    <cellStyle name="Normal 11 4" xfId="19162" xr:uid="{00000000-0005-0000-0000-0000164A0000}"/>
    <cellStyle name="Normal 11 4 10" xfId="19163" xr:uid="{00000000-0005-0000-0000-0000174A0000}"/>
    <cellStyle name="Normal 11 4 2" xfId="19164" xr:uid="{00000000-0005-0000-0000-0000184A0000}"/>
    <cellStyle name="Normal 11 4 2 2" xfId="19165" xr:uid="{00000000-0005-0000-0000-0000194A0000}"/>
    <cellStyle name="Normal 11 4 2 2 2" xfId="19166" xr:uid="{00000000-0005-0000-0000-00001A4A0000}"/>
    <cellStyle name="Normal 11 4 2 2 3" xfId="19167" xr:uid="{00000000-0005-0000-0000-00001B4A0000}"/>
    <cellStyle name="Normal 11 4 2 3" xfId="19168" xr:uid="{00000000-0005-0000-0000-00001C4A0000}"/>
    <cellStyle name="Normal 11 4 2 3 2" xfId="19169" xr:uid="{00000000-0005-0000-0000-00001D4A0000}"/>
    <cellStyle name="Normal 11 4 2 3 3" xfId="19170" xr:uid="{00000000-0005-0000-0000-00001E4A0000}"/>
    <cellStyle name="Normal 11 4 2 4" xfId="19171" xr:uid="{00000000-0005-0000-0000-00001F4A0000}"/>
    <cellStyle name="Normal 11 4 2 5" xfId="19172" xr:uid="{00000000-0005-0000-0000-0000204A0000}"/>
    <cellStyle name="Normal 11 4 2 6" xfId="19173" xr:uid="{00000000-0005-0000-0000-0000214A0000}"/>
    <cellStyle name="Normal 11 4 2 7" xfId="19174" xr:uid="{00000000-0005-0000-0000-0000224A0000}"/>
    <cellStyle name="Normal 11 4 2 8" xfId="19175" xr:uid="{00000000-0005-0000-0000-0000234A0000}"/>
    <cellStyle name="Normal 11 4 3" xfId="19176" xr:uid="{00000000-0005-0000-0000-0000244A0000}"/>
    <cellStyle name="Normal 11 4 3 2" xfId="19177" xr:uid="{00000000-0005-0000-0000-0000254A0000}"/>
    <cellStyle name="Normal 11 4 3 3" xfId="19178" xr:uid="{00000000-0005-0000-0000-0000264A0000}"/>
    <cellStyle name="Normal 11 4 4" xfId="19179" xr:uid="{00000000-0005-0000-0000-0000274A0000}"/>
    <cellStyle name="Normal 11 4 4 2" xfId="19180" xr:uid="{00000000-0005-0000-0000-0000284A0000}"/>
    <cellStyle name="Normal 11 4 4 3" xfId="19181" xr:uid="{00000000-0005-0000-0000-0000294A0000}"/>
    <cellStyle name="Normal 11 4 5" xfId="19182" xr:uid="{00000000-0005-0000-0000-00002A4A0000}"/>
    <cellStyle name="Normal 11 4 5 2" xfId="19183" xr:uid="{00000000-0005-0000-0000-00002B4A0000}"/>
    <cellStyle name="Normal 11 4 5 3" xfId="19184" xr:uid="{00000000-0005-0000-0000-00002C4A0000}"/>
    <cellStyle name="Normal 11 4 6" xfId="19185" xr:uid="{00000000-0005-0000-0000-00002D4A0000}"/>
    <cellStyle name="Normal 11 4 7" xfId="19186" xr:uid="{00000000-0005-0000-0000-00002E4A0000}"/>
    <cellStyle name="Normal 11 4 8" xfId="19187" xr:uid="{00000000-0005-0000-0000-00002F4A0000}"/>
    <cellStyle name="Normal 11 4 9" xfId="19188" xr:uid="{00000000-0005-0000-0000-0000304A0000}"/>
    <cellStyle name="Normal 11 4_Dec monthly report" xfId="19189" xr:uid="{00000000-0005-0000-0000-0000314A0000}"/>
    <cellStyle name="Normal 11 5" xfId="19190" xr:uid="{00000000-0005-0000-0000-0000324A0000}"/>
    <cellStyle name="Normal 11 5 2" xfId="19191" xr:uid="{00000000-0005-0000-0000-0000334A0000}"/>
    <cellStyle name="Normal 11 5 2 2" xfId="19192" xr:uid="{00000000-0005-0000-0000-0000344A0000}"/>
    <cellStyle name="Normal 11 5 2 3" xfId="19193" xr:uid="{00000000-0005-0000-0000-0000354A0000}"/>
    <cellStyle name="Normal 11 5 2 4" xfId="19194" xr:uid="{00000000-0005-0000-0000-0000364A0000}"/>
    <cellStyle name="Normal 11 5 3" xfId="19195" xr:uid="{00000000-0005-0000-0000-0000374A0000}"/>
    <cellStyle name="Normal 11 5 3 2" xfId="19196" xr:uid="{00000000-0005-0000-0000-0000384A0000}"/>
    <cellStyle name="Normal 11 5 4" xfId="19197" xr:uid="{00000000-0005-0000-0000-0000394A0000}"/>
    <cellStyle name="Normal 11 5 5" xfId="19198" xr:uid="{00000000-0005-0000-0000-00003A4A0000}"/>
    <cellStyle name="Normal 11 6" xfId="19199" xr:uid="{00000000-0005-0000-0000-00003B4A0000}"/>
    <cellStyle name="Normal 11 6 2" xfId="19200" xr:uid="{00000000-0005-0000-0000-00003C4A0000}"/>
    <cellStyle name="Normal 11 6 2 2" xfId="19201" xr:uid="{00000000-0005-0000-0000-00003D4A0000}"/>
    <cellStyle name="Normal 11 6 2 3" xfId="19202" xr:uid="{00000000-0005-0000-0000-00003E4A0000}"/>
    <cellStyle name="Normal 11 6 2 4" xfId="19203" xr:uid="{00000000-0005-0000-0000-00003F4A0000}"/>
    <cellStyle name="Normal 11 6 3" xfId="19204" xr:uid="{00000000-0005-0000-0000-0000404A0000}"/>
    <cellStyle name="Normal 11 6 3 2" xfId="19205" xr:uid="{00000000-0005-0000-0000-0000414A0000}"/>
    <cellStyle name="Normal 11 6 4" xfId="19206" xr:uid="{00000000-0005-0000-0000-0000424A0000}"/>
    <cellStyle name="Normal 11 6 5" xfId="19207" xr:uid="{00000000-0005-0000-0000-0000434A0000}"/>
    <cellStyle name="Normal 11 7" xfId="19208" xr:uid="{00000000-0005-0000-0000-0000444A0000}"/>
    <cellStyle name="Normal 11 7 2" xfId="19209" xr:uid="{00000000-0005-0000-0000-0000454A0000}"/>
    <cellStyle name="Normal 11 7 2 2" xfId="19210" xr:uid="{00000000-0005-0000-0000-0000464A0000}"/>
    <cellStyle name="Normal 11 7 2 3" xfId="19211" xr:uid="{00000000-0005-0000-0000-0000474A0000}"/>
    <cellStyle name="Normal 11 7 2 4" xfId="19212" xr:uid="{00000000-0005-0000-0000-0000484A0000}"/>
    <cellStyle name="Normal 11 7 3" xfId="19213" xr:uid="{00000000-0005-0000-0000-0000494A0000}"/>
    <cellStyle name="Normal 11 7 4" xfId="19214" xr:uid="{00000000-0005-0000-0000-00004A4A0000}"/>
    <cellStyle name="Normal 11 7 5" xfId="19215" xr:uid="{00000000-0005-0000-0000-00004B4A0000}"/>
    <cellStyle name="Normal 11 8" xfId="19216" xr:uid="{00000000-0005-0000-0000-00004C4A0000}"/>
    <cellStyle name="Normal 11 8 2" xfId="19217" xr:uid="{00000000-0005-0000-0000-00004D4A0000}"/>
    <cellStyle name="Normal 11 8 2 2" xfId="19218" xr:uid="{00000000-0005-0000-0000-00004E4A0000}"/>
    <cellStyle name="Normal 11 8 3" xfId="19219" xr:uid="{00000000-0005-0000-0000-00004F4A0000}"/>
    <cellStyle name="Normal 11 8 4" xfId="19220" xr:uid="{00000000-0005-0000-0000-0000504A0000}"/>
    <cellStyle name="Normal 11 9" xfId="19221" xr:uid="{00000000-0005-0000-0000-0000514A0000}"/>
    <cellStyle name="Normal 11 9 2" xfId="19222" xr:uid="{00000000-0005-0000-0000-0000524A0000}"/>
    <cellStyle name="Normal 11 9 2 2" xfId="19223" xr:uid="{00000000-0005-0000-0000-0000534A0000}"/>
    <cellStyle name="Normal 11 9 3" xfId="19224" xr:uid="{00000000-0005-0000-0000-0000544A0000}"/>
    <cellStyle name="Normal 11 9 4" xfId="19225" xr:uid="{00000000-0005-0000-0000-0000554A0000}"/>
    <cellStyle name="Normal 11_2015 Annual Rpt" xfId="19226" xr:uid="{00000000-0005-0000-0000-0000564A0000}"/>
    <cellStyle name="Normal 110" xfId="19227" xr:uid="{00000000-0005-0000-0000-0000574A0000}"/>
    <cellStyle name="Normal 110 10" xfId="19228" xr:uid="{00000000-0005-0000-0000-0000584A0000}"/>
    <cellStyle name="Normal 110 11" xfId="19229" xr:uid="{00000000-0005-0000-0000-0000594A0000}"/>
    <cellStyle name="Normal 110 12" xfId="19230" xr:uid="{00000000-0005-0000-0000-00005A4A0000}"/>
    <cellStyle name="Normal 110 2" xfId="19231" xr:uid="{00000000-0005-0000-0000-00005B4A0000}"/>
    <cellStyle name="Normal 110 2 2" xfId="19232" xr:uid="{00000000-0005-0000-0000-00005C4A0000}"/>
    <cellStyle name="Normal 110 2 2 2" xfId="19233" xr:uid="{00000000-0005-0000-0000-00005D4A0000}"/>
    <cellStyle name="Normal 110 2 2 3" xfId="19234" xr:uid="{00000000-0005-0000-0000-00005E4A0000}"/>
    <cellStyle name="Normal 110 2 3" xfId="19235" xr:uid="{00000000-0005-0000-0000-00005F4A0000}"/>
    <cellStyle name="Normal 110 2 3 2" xfId="19236" xr:uid="{00000000-0005-0000-0000-0000604A0000}"/>
    <cellStyle name="Normal 110 2 4" xfId="19237" xr:uid="{00000000-0005-0000-0000-0000614A0000}"/>
    <cellStyle name="Normal 110 2 5" xfId="19238" xr:uid="{00000000-0005-0000-0000-0000624A0000}"/>
    <cellStyle name="Normal 110 2 6" xfId="19239" xr:uid="{00000000-0005-0000-0000-0000634A0000}"/>
    <cellStyle name="Normal 110 2 7" xfId="19240" xr:uid="{00000000-0005-0000-0000-0000644A0000}"/>
    <cellStyle name="Normal 110 2 8" xfId="19241" xr:uid="{00000000-0005-0000-0000-0000654A0000}"/>
    <cellStyle name="Normal 110 3" xfId="19242" xr:uid="{00000000-0005-0000-0000-0000664A0000}"/>
    <cellStyle name="Normal 110 3 2" xfId="19243" xr:uid="{00000000-0005-0000-0000-0000674A0000}"/>
    <cellStyle name="Normal 110 3 2 2" xfId="19244" xr:uid="{00000000-0005-0000-0000-0000684A0000}"/>
    <cellStyle name="Normal 110 3 3" xfId="19245" xr:uid="{00000000-0005-0000-0000-0000694A0000}"/>
    <cellStyle name="Normal 110 3 3 2" xfId="19246" xr:uid="{00000000-0005-0000-0000-00006A4A0000}"/>
    <cellStyle name="Normal 110 3 4" xfId="19247" xr:uid="{00000000-0005-0000-0000-00006B4A0000}"/>
    <cellStyle name="Normal 110 3 5" xfId="19248" xr:uid="{00000000-0005-0000-0000-00006C4A0000}"/>
    <cellStyle name="Normal 110 3 6" xfId="19249" xr:uid="{00000000-0005-0000-0000-00006D4A0000}"/>
    <cellStyle name="Normal 110 3 7" xfId="19250" xr:uid="{00000000-0005-0000-0000-00006E4A0000}"/>
    <cellStyle name="Normal 110 3 8" xfId="19251" xr:uid="{00000000-0005-0000-0000-00006F4A0000}"/>
    <cellStyle name="Normal 110 4" xfId="19252" xr:uid="{00000000-0005-0000-0000-0000704A0000}"/>
    <cellStyle name="Normal 110 4 2" xfId="19253" xr:uid="{00000000-0005-0000-0000-0000714A0000}"/>
    <cellStyle name="Normal 110 4 2 2" xfId="19254" xr:uid="{00000000-0005-0000-0000-0000724A0000}"/>
    <cellStyle name="Normal 110 4 3" xfId="19255" xr:uid="{00000000-0005-0000-0000-0000734A0000}"/>
    <cellStyle name="Normal 110 4 3 2" xfId="19256" xr:uid="{00000000-0005-0000-0000-0000744A0000}"/>
    <cellStyle name="Normal 110 4 4" xfId="19257" xr:uid="{00000000-0005-0000-0000-0000754A0000}"/>
    <cellStyle name="Normal 110 4 5" xfId="19258" xr:uid="{00000000-0005-0000-0000-0000764A0000}"/>
    <cellStyle name="Normal 110 4 6" xfId="19259" xr:uid="{00000000-0005-0000-0000-0000774A0000}"/>
    <cellStyle name="Normal 110 4 7" xfId="19260" xr:uid="{00000000-0005-0000-0000-0000784A0000}"/>
    <cellStyle name="Normal 110 4 8" xfId="19261" xr:uid="{00000000-0005-0000-0000-0000794A0000}"/>
    <cellStyle name="Normal 110 5" xfId="19262" xr:uid="{00000000-0005-0000-0000-00007A4A0000}"/>
    <cellStyle name="Normal 110 5 2" xfId="19263" xr:uid="{00000000-0005-0000-0000-00007B4A0000}"/>
    <cellStyle name="Normal 110 6" xfId="19264" xr:uid="{00000000-0005-0000-0000-00007C4A0000}"/>
    <cellStyle name="Normal 110 6 2" xfId="19265" xr:uid="{00000000-0005-0000-0000-00007D4A0000}"/>
    <cellStyle name="Normal 110 6 3" xfId="19266" xr:uid="{00000000-0005-0000-0000-00007E4A0000}"/>
    <cellStyle name="Normal 110 7" xfId="19267" xr:uid="{00000000-0005-0000-0000-00007F4A0000}"/>
    <cellStyle name="Normal 110 7 2" xfId="19268" xr:uid="{00000000-0005-0000-0000-0000804A0000}"/>
    <cellStyle name="Normal 110 8" xfId="19269" xr:uid="{00000000-0005-0000-0000-0000814A0000}"/>
    <cellStyle name="Normal 110 8 2" xfId="19270" xr:uid="{00000000-0005-0000-0000-0000824A0000}"/>
    <cellStyle name="Normal 110 9" xfId="19271" xr:uid="{00000000-0005-0000-0000-0000834A0000}"/>
    <cellStyle name="Normal 111" xfId="19272" xr:uid="{00000000-0005-0000-0000-0000844A0000}"/>
    <cellStyle name="Normal 111 2" xfId="19273" xr:uid="{00000000-0005-0000-0000-0000854A0000}"/>
    <cellStyle name="Normal 111 2 2" xfId="19274" xr:uid="{00000000-0005-0000-0000-0000864A0000}"/>
    <cellStyle name="Normal 111 2 3" xfId="19275" xr:uid="{00000000-0005-0000-0000-0000874A0000}"/>
    <cellStyle name="Normal 111 3" xfId="19276" xr:uid="{00000000-0005-0000-0000-0000884A0000}"/>
    <cellStyle name="Normal 111 3 2" xfId="19277" xr:uid="{00000000-0005-0000-0000-0000894A0000}"/>
    <cellStyle name="Normal 111 4" xfId="19278" xr:uid="{00000000-0005-0000-0000-00008A4A0000}"/>
    <cellStyle name="Normal 111 4 2" xfId="19279" xr:uid="{00000000-0005-0000-0000-00008B4A0000}"/>
    <cellStyle name="Normal 111 5" xfId="19280" xr:uid="{00000000-0005-0000-0000-00008C4A0000}"/>
    <cellStyle name="Normal 111 6" xfId="19281" xr:uid="{00000000-0005-0000-0000-00008D4A0000}"/>
    <cellStyle name="Normal 111 7" xfId="19282" xr:uid="{00000000-0005-0000-0000-00008E4A0000}"/>
    <cellStyle name="Normal 112" xfId="19283" xr:uid="{00000000-0005-0000-0000-00008F4A0000}"/>
    <cellStyle name="Normal 112 2" xfId="19284" xr:uid="{00000000-0005-0000-0000-0000904A0000}"/>
    <cellStyle name="Normal 112 2 2" xfId="19285" xr:uid="{00000000-0005-0000-0000-0000914A0000}"/>
    <cellStyle name="Normal 112 2 3" xfId="19286" xr:uid="{00000000-0005-0000-0000-0000924A0000}"/>
    <cellStyle name="Normal 112 3" xfId="19287" xr:uid="{00000000-0005-0000-0000-0000934A0000}"/>
    <cellStyle name="Normal 112 3 2" xfId="19288" xr:uid="{00000000-0005-0000-0000-0000944A0000}"/>
    <cellStyle name="Normal 112 4" xfId="19289" xr:uid="{00000000-0005-0000-0000-0000954A0000}"/>
    <cellStyle name="Normal 112 4 2" xfId="19290" xr:uid="{00000000-0005-0000-0000-0000964A0000}"/>
    <cellStyle name="Normal 112 5" xfId="19291" xr:uid="{00000000-0005-0000-0000-0000974A0000}"/>
    <cellStyle name="Normal 112 6" xfId="19292" xr:uid="{00000000-0005-0000-0000-0000984A0000}"/>
    <cellStyle name="Normal 113" xfId="19293" xr:uid="{00000000-0005-0000-0000-0000994A0000}"/>
    <cellStyle name="Normal 113 2" xfId="19294" xr:uid="{00000000-0005-0000-0000-00009A4A0000}"/>
    <cellStyle name="Normal 113 2 2" xfId="19295" xr:uid="{00000000-0005-0000-0000-00009B4A0000}"/>
    <cellStyle name="Normal 113 2 3" xfId="19296" xr:uid="{00000000-0005-0000-0000-00009C4A0000}"/>
    <cellStyle name="Normal 113 3" xfId="19297" xr:uid="{00000000-0005-0000-0000-00009D4A0000}"/>
    <cellStyle name="Normal 113 3 2" xfId="19298" xr:uid="{00000000-0005-0000-0000-00009E4A0000}"/>
    <cellStyle name="Normal 113 4" xfId="19299" xr:uid="{00000000-0005-0000-0000-00009F4A0000}"/>
    <cellStyle name="Normal 113 4 2" xfId="19300" xr:uid="{00000000-0005-0000-0000-0000A04A0000}"/>
    <cellStyle name="Normal 113 5" xfId="19301" xr:uid="{00000000-0005-0000-0000-0000A14A0000}"/>
    <cellStyle name="Normal 113 6" xfId="19302" xr:uid="{00000000-0005-0000-0000-0000A24A0000}"/>
    <cellStyle name="Normal 114" xfId="19303" xr:uid="{00000000-0005-0000-0000-0000A34A0000}"/>
    <cellStyle name="Normal 114 2" xfId="19304" xr:uid="{00000000-0005-0000-0000-0000A44A0000}"/>
    <cellStyle name="Normal 114 2 2" xfId="19305" xr:uid="{00000000-0005-0000-0000-0000A54A0000}"/>
    <cellStyle name="Normal 114 2 3" xfId="19306" xr:uid="{00000000-0005-0000-0000-0000A64A0000}"/>
    <cellStyle name="Normal 114 3" xfId="19307" xr:uid="{00000000-0005-0000-0000-0000A74A0000}"/>
    <cellStyle name="Normal 114 3 2" xfId="19308" xr:uid="{00000000-0005-0000-0000-0000A84A0000}"/>
    <cellStyle name="Normal 114 4" xfId="19309" xr:uid="{00000000-0005-0000-0000-0000A94A0000}"/>
    <cellStyle name="Normal 114 5" xfId="19310" xr:uid="{00000000-0005-0000-0000-0000AA4A0000}"/>
    <cellStyle name="Normal 115" xfId="19311" xr:uid="{00000000-0005-0000-0000-0000AB4A0000}"/>
    <cellStyle name="Normal 115 2" xfId="19312" xr:uid="{00000000-0005-0000-0000-0000AC4A0000}"/>
    <cellStyle name="Normal 115 2 2" xfId="19313" xr:uid="{00000000-0005-0000-0000-0000AD4A0000}"/>
    <cellStyle name="Normal 115 2 3" xfId="19314" xr:uid="{00000000-0005-0000-0000-0000AE4A0000}"/>
    <cellStyle name="Normal 115 3" xfId="19315" xr:uid="{00000000-0005-0000-0000-0000AF4A0000}"/>
    <cellStyle name="Normal 115 3 2" xfId="19316" xr:uid="{00000000-0005-0000-0000-0000B04A0000}"/>
    <cellStyle name="Normal 115 4" xfId="19317" xr:uid="{00000000-0005-0000-0000-0000B14A0000}"/>
    <cellStyle name="Normal 115 5" xfId="19318" xr:uid="{00000000-0005-0000-0000-0000B24A0000}"/>
    <cellStyle name="Normal 116" xfId="19319" xr:uid="{00000000-0005-0000-0000-0000B34A0000}"/>
    <cellStyle name="Normal 116 2" xfId="19320" xr:uid="{00000000-0005-0000-0000-0000B44A0000}"/>
    <cellStyle name="Normal 116 2 2" xfId="19321" xr:uid="{00000000-0005-0000-0000-0000B54A0000}"/>
    <cellStyle name="Normal 116 2 3" xfId="19322" xr:uid="{00000000-0005-0000-0000-0000B64A0000}"/>
    <cellStyle name="Normal 116 2 4" xfId="19323" xr:uid="{00000000-0005-0000-0000-0000B74A0000}"/>
    <cellStyle name="Normal 116 3" xfId="19324" xr:uid="{00000000-0005-0000-0000-0000B84A0000}"/>
    <cellStyle name="Normal 116 3 2" xfId="19325" xr:uid="{00000000-0005-0000-0000-0000B94A0000}"/>
    <cellStyle name="Normal 116 4" xfId="19326" xr:uid="{00000000-0005-0000-0000-0000BA4A0000}"/>
    <cellStyle name="Normal 117" xfId="19327" xr:uid="{00000000-0005-0000-0000-0000BB4A0000}"/>
    <cellStyle name="Normal 117 2" xfId="19328" xr:uid="{00000000-0005-0000-0000-0000BC4A0000}"/>
    <cellStyle name="Normal 117 2 2" xfId="19329" xr:uid="{00000000-0005-0000-0000-0000BD4A0000}"/>
    <cellStyle name="Normal 117 2 3" xfId="19330" xr:uid="{00000000-0005-0000-0000-0000BE4A0000}"/>
    <cellStyle name="Normal 117 2 4" xfId="19331" xr:uid="{00000000-0005-0000-0000-0000BF4A0000}"/>
    <cellStyle name="Normal 117 2 5" xfId="19332" xr:uid="{00000000-0005-0000-0000-0000C04A0000}"/>
    <cellStyle name="Normal 117 3" xfId="19333" xr:uid="{00000000-0005-0000-0000-0000C14A0000}"/>
    <cellStyle name="Normal 117 3 2" xfId="19334" xr:uid="{00000000-0005-0000-0000-0000C24A0000}"/>
    <cellStyle name="Normal 117 4" xfId="19335" xr:uid="{00000000-0005-0000-0000-0000C34A0000}"/>
    <cellStyle name="Normal 118" xfId="19336" xr:uid="{00000000-0005-0000-0000-0000C44A0000}"/>
    <cellStyle name="Normal 118 2" xfId="19337" xr:uid="{00000000-0005-0000-0000-0000C54A0000}"/>
    <cellStyle name="Normal 118 2 2" xfId="19338" xr:uid="{00000000-0005-0000-0000-0000C64A0000}"/>
    <cellStyle name="Normal 118 2 3" xfId="19339" xr:uid="{00000000-0005-0000-0000-0000C74A0000}"/>
    <cellStyle name="Normal 118 3" xfId="19340" xr:uid="{00000000-0005-0000-0000-0000C84A0000}"/>
    <cellStyle name="Normal 118 3 2" xfId="19341" xr:uid="{00000000-0005-0000-0000-0000C94A0000}"/>
    <cellStyle name="Normal 118 4" xfId="19342" xr:uid="{00000000-0005-0000-0000-0000CA4A0000}"/>
    <cellStyle name="Normal 118 5" xfId="19343" xr:uid="{00000000-0005-0000-0000-0000CB4A0000}"/>
    <cellStyle name="Normal 119" xfId="19344" xr:uid="{00000000-0005-0000-0000-0000CC4A0000}"/>
    <cellStyle name="Normal 119 10" xfId="19345" xr:uid="{00000000-0005-0000-0000-0000CD4A0000}"/>
    <cellStyle name="Normal 119 2" xfId="19346" xr:uid="{00000000-0005-0000-0000-0000CE4A0000}"/>
    <cellStyle name="Normal 119 2 2" xfId="19347" xr:uid="{00000000-0005-0000-0000-0000CF4A0000}"/>
    <cellStyle name="Normal 119 2 2 2" xfId="19348" xr:uid="{00000000-0005-0000-0000-0000D04A0000}"/>
    <cellStyle name="Normal 119 2 2 3" xfId="19349" xr:uid="{00000000-0005-0000-0000-0000D14A0000}"/>
    <cellStyle name="Normal 119 2 3" xfId="19350" xr:uid="{00000000-0005-0000-0000-0000D24A0000}"/>
    <cellStyle name="Normal 119 2 3 2" xfId="19351" xr:uid="{00000000-0005-0000-0000-0000D34A0000}"/>
    <cellStyle name="Normal 119 2 4" xfId="19352" xr:uid="{00000000-0005-0000-0000-0000D44A0000}"/>
    <cellStyle name="Normal 119 2 5" xfId="19353" xr:uid="{00000000-0005-0000-0000-0000D54A0000}"/>
    <cellStyle name="Normal 119 2 6" xfId="19354" xr:uid="{00000000-0005-0000-0000-0000D64A0000}"/>
    <cellStyle name="Normal 119 2 7" xfId="19355" xr:uid="{00000000-0005-0000-0000-0000D74A0000}"/>
    <cellStyle name="Normal 119 2 8" xfId="19356" xr:uid="{00000000-0005-0000-0000-0000D84A0000}"/>
    <cellStyle name="Normal 119 3" xfId="19357" xr:uid="{00000000-0005-0000-0000-0000D94A0000}"/>
    <cellStyle name="Normal 119 3 2" xfId="19358" xr:uid="{00000000-0005-0000-0000-0000DA4A0000}"/>
    <cellStyle name="Normal 119 4" xfId="19359" xr:uid="{00000000-0005-0000-0000-0000DB4A0000}"/>
    <cellStyle name="Normal 119 4 2" xfId="19360" xr:uid="{00000000-0005-0000-0000-0000DC4A0000}"/>
    <cellStyle name="Normal 119 4 3" xfId="19361" xr:uid="{00000000-0005-0000-0000-0000DD4A0000}"/>
    <cellStyle name="Normal 119 5" xfId="19362" xr:uid="{00000000-0005-0000-0000-0000DE4A0000}"/>
    <cellStyle name="Normal 119 5 2" xfId="19363" xr:uid="{00000000-0005-0000-0000-0000DF4A0000}"/>
    <cellStyle name="Normal 119 6" xfId="19364" xr:uid="{00000000-0005-0000-0000-0000E04A0000}"/>
    <cellStyle name="Normal 119 7" xfId="19365" xr:uid="{00000000-0005-0000-0000-0000E14A0000}"/>
    <cellStyle name="Normal 119 8" xfId="19366" xr:uid="{00000000-0005-0000-0000-0000E24A0000}"/>
    <cellStyle name="Normal 119 9" xfId="19367" xr:uid="{00000000-0005-0000-0000-0000E34A0000}"/>
    <cellStyle name="Normal 12" xfId="250" xr:uid="{00000000-0005-0000-0000-0000E44A0000}"/>
    <cellStyle name="Normal 12 10" xfId="19368" xr:uid="{00000000-0005-0000-0000-0000E54A0000}"/>
    <cellStyle name="Normal 12 10 2" xfId="19369" xr:uid="{00000000-0005-0000-0000-0000E64A0000}"/>
    <cellStyle name="Normal 12 11" xfId="19370" xr:uid="{00000000-0005-0000-0000-0000E74A0000}"/>
    <cellStyle name="Normal 12 12" xfId="19371" xr:uid="{00000000-0005-0000-0000-0000E84A0000}"/>
    <cellStyle name="Normal 12 12 2" xfId="19372" xr:uid="{00000000-0005-0000-0000-0000E94A0000}"/>
    <cellStyle name="Normal 12 13" xfId="19373" xr:uid="{00000000-0005-0000-0000-0000EA4A0000}"/>
    <cellStyle name="Normal 12 14" xfId="19374" xr:uid="{00000000-0005-0000-0000-0000EB4A0000}"/>
    <cellStyle name="Normal 12 2" xfId="251" xr:uid="{00000000-0005-0000-0000-0000EC4A0000}"/>
    <cellStyle name="Normal 12 2 10" xfId="19375" xr:uid="{00000000-0005-0000-0000-0000ED4A0000}"/>
    <cellStyle name="Normal 12 2 10 2" xfId="19376" xr:uid="{00000000-0005-0000-0000-0000EE4A0000}"/>
    <cellStyle name="Normal 12 2 11" xfId="19377" xr:uid="{00000000-0005-0000-0000-0000EF4A0000}"/>
    <cellStyle name="Normal 12 2 12" xfId="19378" xr:uid="{00000000-0005-0000-0000-0000F04A0000}"/>
    <cellStyle name="Normal 12 2 13" xfId="19379" xr:uid="{00000000-0005-0000-0000-0000F14A0000}"/>
    <cellStyle name="Normal 12 2 14" xfId="19380" xr:uid="{00000000-0005-0000-0000-0000F24A0000}"/>
    <cellStyle name="Normal 12 2 15" xfId="19381" xr:uid="{00000000-0005-0000-0000-0000F34A0000}"/>
    <cellStyle name="Normal 12 2 2" xfId="19382" xr:uid="{00000000-0005-0000-0000-0000F44A0000}"/>
    <cellStyle name="Normal 12 2 2 10" xfId="19383" xr:uid="{00000000-0005-0000-0000-0000F54A0000}"/>
    <cellStyle name="Normal 12 2 2 11" xfId="19384" xr:uid="{00000000-0005-0000-0000-0000F64A0000}"/>
    <cellStyle name="Normal 12 2 2 12" xfId="19385" xr:uid="{00000000-0005-0000-0000-0000F74A0000}"/>
    <cellStyle name="Normal 12 2 2 13" xfId="19386" xr:uid="{00000000-0005-0000-0000-0000F84A0000}"/>
    <cellStyle name="Normal 12 2 2 2" xfId="19387" xr:uid="{00000000-0005-0000-0000-0000F94A0000}"/>
    <cellStyle name="Normal 12 2 2 2 10" xfId="19388" xr:uid="{00000000-0005-0000-0000-0000FA4A0000}"/>
    <cellStyle name="Normal 12 2 2 2 2" xfId="19389" xr:uid="{00000000-0005-0000-0000-0000FB4A0000}"/>
    <cellStyle name="Normal 12 2 2 2 2 2" xfId="19390" xr:uid="{00000000-0005-0000-0000-0000FC4A0000}"/>
    <cellStyle name="Normal 12 2 2 2 2 2 2" xfId="19391" xr:uid="{00000000-0005-0000-0000-0000FD4A0000}"/>
    <cellStyle name="Normal 12 2 2 2 2 3" xfId="19392" xr:uid="{00000000-0005-0000-0000-0000FE4A0000}"/>
    <cellStyle name="Normal 12 2 2 2 2 3 2" xfId="19393" xr:uid="{00000000-0005-0000-0000-0000FF4A0000}"/>
    <cellStyle name="Normal 12 2 2 2 2 4" xfId="19394" xr:uid="{00000000-0005-0000-0000-0000004B0000}"/>
    <cellStyle name="Normal 12 2 2 2 2 5" xfId="19395" xr:uid="{00000000-0005-0000-0000-0000014B0000}"/>
    <cellStyle name="Normal 12 2 2 2 2 6" xfId="19396" xr:uid="{00000000-0005-0000-0000-0000024B0000}"/>
    <cellStyle name="Normal 12 2 2 2 2 7" xfId="19397" xr:uid="{00000000-0005-0000-0000-0000034B0000}"/>
    <cellStyle name="Normal 12 2 2 2 3" xfId="19398" xr:uid="{00000000-0005-0000-0000-0000044B0000}"/>
    <cellStyle name="Normal 12 2 2 2 3 2" xfId="19399" xr:uid="{00000000-0005-0000-0000-0000054B0000}"/>
    <cellStyle name="Normal 12 2 2 2 3 2 2" xfId="19400" xr:uid="{00000000-0005-0000-0000-0000064B0000}"/>
    <cellStyle name="Normal 12 2 2 2 3 3" xfId="19401" xr:uid="{00000000-0005-0000-0000-0000074B0000}"/>
    <cellStyle name="Normal 12 2 2 2 3 3 2" xfId="19402" xr:uid="{00000000-0005-0000-0000-0000084B0000}"/>
    <cellStyle name="Normal 12 2 2 2 3 4" xfId="19403" xr:uid="{00000000-0005-0000-0000-0000094B0000}"/>
    <cellStyle name="Normal 12 2 2 2 3 5" xfId="19404" xr:uid="{00000000-0005-0000-0000-00000A4B0000}"/>
    <cellStyle name="Normal 12 2 2 2 3 6" xfId="19405" xr:uid="{00000000-0005-0000-0000-00000B4B0000}"/>
    <cellStyle name="Normal 12 2 2 2 3 7" xfId="19406" xr:uid="{00000000-0005-0000-0000-00000C4B0000}"/>
    <cellStyle name="Normal 12 2 2 2 4" xfId="19407" xr:uid="{00000000-0005-0000-0000-00000D4B0000}"/>
    <cellStyle name="Normal 12 2 2 2 4 2" xfId="19408" xr:uid="{00000000-0005-0000-0000-00000E4B0000}"/>
    <cellStyle name="Normal 12 2 2 2 5" xfId="19409" xr:uid="{00000000-0005-0000-0000-00000F4B0000}"/>
    <cellStyle name="Normal 12 2 2 2 5 2" xfId="19410" xr:uid="{00000000-0005-0000-0000-0000104B0000}"/>
    <cellStyle name="Normal 12 2 2 2 6" xfId="19411" xr:uid="{00000000-0005-0000-0000-0000114B0000}"/>
    <cellStyle name="Normal 12 2 2 2 7" xfId="19412" xr:uid="{00000000-0005-0000-0000-0000124B0000}"/>
    <cellStyle name="Normal 12 2 2 2 8" xfId="19413" xr:uid="{00000000-0005-0000-0000-0000134B0000}"/>
    <cellStyle name="Normal 12 2 2 2 9" xfId="19414" xr:uid="{00000000-0005-0000-0000-0000144B0000}"/>
    <cellStyle name="Normal 12 2 2 3" xfId="19415" xr:uid="{00000000-0005-0000-0000-0000154B0000}"/>
    <cellStyle name="Normal 12 2 2 3 2" xfId="19416" xr:uid="{00000000-0005-0000-0000-0000164B0000}"/>
    <cellStyle name="Normal 12 2 2 3 2 2" xfId="19417" xr:uid="{00000000-0005-0000-0000-0000174B0000}"/>
    <cellStyle name="Normal 12 2 2 3 2 2 2" xfId="19418" xr:uid="{00000000-0005-0000-0000-0000184B0000}"/>
    <cellStyle name="Normal 12 2 2 3 2 3" xfId="19419" xr:uid="{00000000-0005-0000-0000-0000194B0000}"/>
    <cellStyle name="Normal 12 2 2 3 2 3 2" xfId="19420" xr:uid="{00000000-0005-0000-0000-00001A4B0000}"/>
    <cellStyle name="Normal 12 2 2 3 2 4" xfId="19421" xr:uid="{00000000-0005-0000-0000-00001B4B0000}"/>
    <cellStyle name="Normal 12 2 2 3 2 5" xfId="19422" xr:uid="{00000000-0005-0000-0000-00001C4B0000}"/>
    <cellStyle name="Normal 12 2 2 3 2 6" xfId="19423" xr:uid="{00000000-0005-0000-0000-00001D4B0000}"/>
    <cellStyle name="Normal 12 2 2 3 2 7" xfId="19424" xr:uid="{00000000-0005-0000-0000-00001E4B0000}"/>
    <cellStyle name="Normal 12 2 2 3 3" xfId="19425" xr:uid="{00000000-0005-0000-0000-00001F4B0000}"/>
    <cellStyle name="Normal 12 2 2 3 3 2" xfId="19426" xr:uid="{00000000-0005-0000-0000-0000204B0000}"/>
    <cellStyle name="Normal 12 2 2 3 4" xfId="19427" xr:uid="{00000000-0005-0000-0000-0000214B0000}"/>
    <cellStyle name="Normal 12 2 2 3 4 2" xfId="19428" xr:uid="{00000000-0005-0000-0000-0000224B0000}"/>
    <cellStyle name="Normal 12 2 2 3 5" xfId="19429" xr:uid="{00000000-0005-0000-0000-0000234B0000}"/>
    <cellStyle name="Normal 12 2 2 3 6" xfId="19430" xr:uid="{00000000-0005-0000-0000-0000244B0000}"/>
    <cellStyle name="Normal 12 2 2 3 7" xfId="19431" xr:uid="{00000000-0005-0000-0000-0000254B0000}"/>
    <cellStyle name="Normal 12 2 2 3 8" xfId="19432" xr:uid="{00000000-0005-0000-0000-0000264B0000}"/>
    <cellStyle name="Normal 12 2 2 3 9" xfId="19433" xr:uid="{00000000-0005-0000-0000-0000274B0000}"/>
    <cellStyle name="Normal 12 2 2 4" xfId="19434" xr:uid="{00000000-0005-0000-0000-0000284B0000}"/>
    <cellStyle name="Normal 12 2 2 4 2" xfId="19435" xr:uid="{00000000-0005-0000-0000-0000294B0000}"/>
    <cellStyle name="Normal 12 2 2 4 2 2" xfId="19436" xr:uid="{00000000-0005-0000-0000-00002A4B0000}"/>
    <cellStyle name="Normal 12 2 2 4 2 2 2" xfId="19437" xr:uid="{00000000-0005-0000-0000-00002B4B0000}"/>
    <cellStyle name="Normal 12 2 2 4 2 3" xfId="19438" xr:uid="{00000000-0005-0000-0000-00002C4B0000}"/>
    <cellStyle name="Normal 12 2 2 4 2 3 2" xfId="19439" xr:uid="{00000000-0005-0000-0000-00002D4B0000}"/>
    <cellStyle name="Normal 12 2 2 4 2 4" xfId="19440" xr:uid="{00000000-0005-0000-0000-00002E4B0000}"/>
    <cellStyle name="Normal 12 2 2 4 2 5" xfId="19441" xr:uid="{00000000-0005-0000-0000-00002F4B0000}"/>
    <cellStyle name="Normal 12 2 2 4 2 6" xfId="19442" xr:uid="{00000000-0005-0000-0000-0000304B0000}"/>
    <cellStyle name="Normal 12 2 2 4 2 7" xfId="19443" xr:uid="{00000000-0005-0000-0000-0000314B0000}"/>
    <cellStyle name="Normal 12 2 2 4 3" xfId="19444" xr:uid="{00000000-0005-0000-0000-0000324B0000}"/>
    <cellStyle name="Normal 12 2 2 4 3 2" xfId="19445" xr:uid="{00000000-0005-0000-0000-0000334B0000}"/>
    <cellStyle name="Normal 12 2 2 4 4" xfId="19446" xr:uid="{00000000-0005-0000-0000-0000344B0000}"/>
    <cellStyle name="Normal 12 2 2 4 4 2" xfId="19447" xr:uid="{00000000-0005-0000-0000-0000354B0000}"/>
    <cellStyle name="Normal 12 2 2 4 5" xfId="19448" xr:uid="{00000000-0005-0000-0000-0000364B0000}"/>
    <cellStyle name="Normal 12 2 2 4 6" xfId="19449" xr:uid="{00000000-0005-0000-0000-0000374B0000}"/>
    <cellStyle name="Normal 12 2 2 4 7" xfId="19450" xr:uid="{00000000-0005-0000-0000-0000384B0000}"/>
    <cellStyle name="Normal 12 2 2 4 8" xfId="19451" xr:uid="{00000000-0005-0000-0000-0000394B0000}"/>
    <cellStyle name="Normal 12 2 2 4 9" xfId="19452" xr:uid="{00000000-0005-0000-0000-00003A4B0000}"/>
    <cellStyle name="Normal 12 2 2 5" xfId="19453" xr:uid="{00000000-0005-0000-0000-00003B4B0000}"/>
    <cellStyle name="Normal 12 2 2 5 2" xfId="19454" xr:uid="{00000000-0005-0000-0000-00003C4B0000}"/>
    <cellStyle name="Normal 12 2 2 5 2 2" xfId="19455" xr:uid="{00000000-0005-0000-0000-00003D4B0000}"/>
    <cellStyle name="Normal 12 2 2 5 3" xfId="19456" xr:uid="{00000000-0005-0000-0000-00003E4B0000}"/>
    <cellStyle name="Normal 12 2 2 5 3 2" xfId="19457" xr:uid="{00000000-0005-0000-0000-00003F4B0000}"/>
    <cellStyle name="Normal 12 2 2 5 4" xfId="19458" xr:uid="{00000000-0005-0000-0000-0000404B0000}"/>
    <cellStyle name="Normal 12 2 2 5 5" xfId="19459" xr:uid="{00000000-0005-0000-0000-0000414B0000}"/>
    <cellStyle name="Normal 12 2 2 5 6" xfId="19460" xr:uid="{00000000-0005-0000-0000-0000424B0000}"/>
    <cellStyle name="Normal 12 2 2 5 7" xfId="19461" xr:uid="{00000000-0005-0000-0000-0000434B0000}"/>
    <cellStyle name="Normal 12 2 2 6" xfId="19462" xr:uid="{00000000-0005-0000-0000-0000444B0000}"/>
    <cellStyle name="Normal 12 2 2 6 2" xfId="19463" xr:uid="{00000000-0005-0000-0000-0000454B0000}"/>
    <cellStyle name="Normal 12 2 2 7" xfId="19464" xr:uid="{00000000-0005-0000-0000-0000464B0000}"/>
    <cellStyle name="Normal 12 2 2 7 2" xfId="19465" xr:uid="{00000000-0005-0000-0000-0000474B0000}"/>
    <cellStyle name="Normal 12 2 2 8" xfId="19466" xr:uid="{00000000-0005-0000-0000-0000484B0000}"/>
    <cellStyle name="Normal 12 2 2 8 2" xfId="19467" xr:uid="{00000000-0005-0000-0000-0000494B0000}"/>
    <cellStyle name="Normal 12 2 2 9" xfId="19468" xr:uid="{00000000-0005-0000-0000-00004A4B0000}"/>
    <cellStyle name="Normal 12 2 3" xfId="19469" xr:uid="{00000000-0005-0000-0000-00004B4B0000}"/>
    <cellStyle name="Normal 12 2 3 10" xfId="19470" xr:uid="{00000000-0005-0000-0000-00004C4B0000}"/>
    <cellStyle name="Normal 12 2 3 11" xfId="19471" xr:uid="{00000000-0005-0000-0000-00004D4B0000}"/>
    <cellStyle name="Normal 12 2 3 12" xfId="19472" xr:uid="{00000000-0005-0000-0000-00004E4B0000}"/>
    <cellStyle name="Normal 12 2 3 2" xfId="19473" xr:uid="{00000000-0005-0000-0000-00004F4B0000}"/>
    <cellStyle name="Normal 12 2 3 2 2" xfId="19474" xr:uid="{00000000-0005-0000-0000-0000504B0000}"/>
    <cellStyle name="Normal 12 2 3 2 2 2" xfId="19475" xr:uid="{00000000-0005-0000-0000-0000514B0000}"/>
    <cellStyle name="Normal 12 2 3 2 2 2 2" xfId="19476" xr:uid="{00000000-0005-0000-0000-0000524B0000}"/>
    <cellStyle name="Normal 12 2 3 2 2 3" xfId="19477" xr:uid="{00000000-0005-0000-0000-0000534B0000}"/>
    <cellStyle name="Normal 12 2 3 2 2 3 2" xfId="19478" xr:uid="{00000000-0005-0000-0000-0000544B0000}"/>
    <cellStyle name="Normal 12 2 3 2 2 4" xfId="19479" xr:uid="{00000000-0005-0000-0000-0000554B0000}"/>
    <cellStyle name="Normal 12 2 3 2 2 5" xfId="19480" xr:uid="{00000000-0005-0000-0000-0000564B0000}"/>
    <cellStyle name="Normal 12 2 3 2 2 6" xfId="19481" xr:uid="{00000000-0005-0000-0000-0000574B0000}"/>
    <cellStyle name="Normal 12 2 3 2 2 7" xfId="19482" xr:uid="{00000000-0005-0000-0000-0000584B0000}"/>
    <cellStyle name="Normal 12 2 3 2 3" xfId="19483" xr:uid="{00000000-0005-0000-0000-0000594B0000}"/>
    <cellStyle name="Normal 12 2 3 2 3 2" xfId="19484" xr:uid="{00000000-0005-0000-0000-00005A4B0000}"/>
    <cellStyle name="Normal 12 2 3 2 4" xfId="19485" xr:uid="{00000000-0005-0000-0000-00005B4B0000}"/>
    <cellStyle name="Normal 12 2 3 2 4 2" xfId="19486" xr:uid="{00000000-0005-0000-0000-00005C4B0000}"/>
    <cellStyle name="Normal 12 2 3 2 5" xfId="19487" xr:uid="{00000000-0005-0000-0000-00005D4B0000}"/>
    <cellStyle name="Normal 12 2 3 2 6" xfId="19488" xr:uid="{00000000-0005-0000-0000-00005E4B0000}"/>
    <cellStyle name="Normal 12 2 3 2 7" xfId="19489" xr:uid="{00000000-0005-0000-0000-00005F4B0000}"/>
    <cellStyle name="Normal 12 2 3 2 8" xfId="19490" xr:uid="{00000000-0005-0000-0000-0000604B0000}"/>
    <cellStyle name="Normal 12 2 3 2 9" xfId="19491" xr:uid="{00000000-0005-0000-0000-0000614B0000}"/>
    <cellStyle name="Normal 12 2 3 3" xfId="19492" xr:uid="{00000000-0005-0000-0000-0000624B0000}"/>
    <cellStyle name="Normal 12 2 3 3 2" xfId="19493" xr:uid="{00000000-0005-0000-0000-0000634B0000}"/>
    <cellStyle name="Normal 12 2 3 3 2 2" xfId="19494" xr:uid="{00000000-0005-0000-0000-0000644B0000}"/>
    <cellStyle name="Normal 12 2 3 3 2 2 2" xfId="19495" xr:uid="{00000000-0005-0000-0000-0000654B0000}"/>
    <cellStyle name="Normal 12 2 3 3 2 3" xfId="19496" xr:uid="{00000000-0005-0000-0000-0000664B0000}"/>
    <cellStyle name="Normal 12 2 3 3 2 3 2" xfId="19497" xr:uid="{00000000-0005-0000-0000-0000674B0000}"/>
    <cellStyle name="Normal 12 2 3 3 2 4" xfId="19498" xr:uid="{00000000-0005-0000-0000-0000684B0000}"/>
    <cellStyle name="Normal 12 2 3 3 2 5" xfId="19499" xr:uid="{00000000-0005-0000-0000-0000694B0000}"/>
    <cellStyle name="Normal 12 2 3 3 2 6" xfId="19500" xr:uid="{00000000-0005-0000-0000-00006A4B0000}"/>
    <cellStyle name="Normal 12 2 3 3 2 7" xfId="19501" xr:uid="{00000000-0005-0000-0000-00006B4B0000}"/>
    <cellStyle name="Normal 12 2 3 3 3" xfId="19502" xr:uid="{00000000-0005-0000-0000-00006C4B0000}"/>
    <cellStyle name="Normal 12 2 3 3 3 2" xfId="19503" xr:uid="{00000000-0005-0000-0000-00006D4B0000}"/>
    <cellStyle name="Normal 12 2 3 3 4" xfId="19504" xr:uid="{00000000-0005-0000-0000-00006E4B0000}"/>
    <cellStyle name="Normal 12 2 3 3 4 2" xfId="19505" xr:uid="{00000000-0005-0000-0000-00006F4B0000}"/>
    <cellStyle name="Normal 12 2 3 3 5" xfId="19506" xr:uid="{00000000-0005-0000-0000-0000704B0000}"/>
    <cellStyle name="Normal 12 2 3 3 6" xfId="19507" xr:uid="{00000000-0005-0000-0000-0000714B0000}"/>
    <cellStyle name="Normal 12 2 3 3 7" xfId="19508" xr:uid="{00000000-0005-0000-0000-0000724B0000}"/>
    <cellStyle name="Normal 12 2 3 3 8" xfId="19509" xr:uid="{00000000-0005-0000-0000-0000734B0000}"/>
    <cellStyle name="Normal 12 2 3 4" xfId="19510" xr:uid="{00000000-0005-0000-0000-0000744B0000}"/>
    <cellStyle name="Normal 12 2 3 4 2" xfId="19511" xr:uid="{00000000-0005-0000-0000-0000754B0000}"/>
    <cellStyle name="Normal 12 2 3 4 2 2" xfId="19512" xr:uid="{00000000-0005-0000-0000-0000764B0000}"/>
    <cellStyle name="Normal 12 2 3 4 3" xfId="19513" xr:uid="{00000000-0005-0000-0000-0000774B0000}"/>
    <cellStyle name="Normal 12 2 3 4 3 2" xfId="19514" xr:uid="{00000000-0005-0000-0000-0000784B0000}"/>
    <cellStyle name="Normal 12 2 3 4 4" xfId="19515" xr:uid="{00000000-0005-0000-0000-0000794B0000}"/>
    <cellStyle name="Normal 12 2 3 4 5" xfId="19516" xr:uid="{00000000-0005-0000-0000-00007A4B0000}"/>
    <cellStyle name="Normal 12 2 3 4 6" xfId="19517" xr:uid="{00000000-0005-0000-0000-00007B4B0000}"/>
    <cellStyle name="Normal 12 2 3 4 7" xfId="19518" xr:uid="{00000000-0005-0000-0000-00007C4B0000}"/>
    <cellStyle name="Normal 12 2 3 5" xfId="19519" xr:uid="{00000000-0005-0000-0000-00007D4B0000}"/>
    <cellStyle name="Normal 12 2 3 5 2" xfId="19520" xr:uid="{00000000-0005-0000-0000-00007E4B0000}"/>
    <cellStyle name="Normal 12 2 3 6" xfId="19521" xr:uid="{00000000-0005-0000-0000-00007F4B0000}"/>
    <cellStyle name="Normal 12 2 3 6 2" xfId="19522" xr:uid="{00000000-0005-0000-0000-0000804B0000}"/>
    <cellStyle name="Normal 12 2 3 7" xfId="19523" xr:uid="{00000000-0005-0000-0000-0000814B0000}"/>
    <cellStyle name="Normal 12 2 3 7 2" xfId="19524" xr:uid="{00000000-0005-0000-0000-0000824B0000}"/>
    <cellStyle name="Normal 12 2 3 8" xfId="19525" xr:uid="{00000000-0005-0000-0000-0000834B0000}"/>
    <cellStyle name="Normal 12 2 3 9" xfId="19526" xr:uid="{00000000-0005-0000-0000-0000844B0000}"/>
    <cellStyle name="Normal 12 2 4" xfId="19527" xr:uid="{00000000-0005-0000-0000-0000854B0000}"/>
    <cellStyle name="Normal 12 2 4 10" xfId="19528" xr:uid="{00000000-0005-0000-0000-0000864B0000}"/>
    <cellStyle name="Normal 12 2 4 2" xfId="19529" xr:uid="{00000000-0005-0000-0000-0000874B0000}"/>
    <cellStyle name="Normal 12 2 4 2 2" xfId="19530" xr:uid="{00000000-0005-0000-0000-0000884B0000}"/>
    <cellStyle name="Normal 12 2 4 2 2 2" xfId="19531" xr:uid="{00000000-0005-0000-0000-0000894B0000}"/>
    <cellStyle name="Normal 12 2 4 2 3" xfId="19532" xr:uid="{00000000-0005-0000-0000-00008A4B0000}"/>
    <cellStyle name="Normal 12 2 4 2 3 2" xfId="19533" xr:uid="{00000000-0005-0000-0000-00008B4B0000}"/>
    <cellStyle name="Normal 12 2 4 2 4" xfId="19534" xr:uid="{00000000-0005-0000-0000-00008C4B0000}"/>
    <cellStyle name="Normal 12 2 4 2 5" xfId="19535" xr:uid="{00000000-0005-0000-0000-00008D4B0000}"/>
    <cellStyle name="Normal 12 2 4 2 6" xfId="19536" xr:uid="{00000000-0005-0000-0000-00008E4B0000}"/>
    <cellStyle name="Normal 12 2 4 2 7" xfId="19537" xr:uid="{00000000-0005-0000-0000-00008F4B0000}"/>
    <cellStyle name="Normal 12 2 4 2 8" xfId="19538" xr:uid="{00000000-0005-0000-0000-0000904B0000}"/>
    <cellStyle name="Normal 12 2 4 3" xfId="19539" xr:uid="{00000000-0005-0000-0000-0000914B0000}"/>
    <cellStyle name="Normal 12 2 4 3 2" xfId="19540" xr:uid="{00000000-0005-0000-0000-0000924B0000}"/>
    <cellStyle name="Normal 12 2 4 3 2 2" xfId="19541" xr:uid="{00000000-0005-0000-0000-0000934B0000}"/>
    <cellStyle name="Normal 12 2 4 3 3" xfId="19542" xr:uid="{00000000-0005-0000-0000-0000944B0000}"/>
    <cellStyle name="Normal 12 2 4 3 3 2" xfId="19543" xr:uid="{00000000-0005-0000-0000-0000954B0000}"/>
    <cellStyle name="Normal 12 2 4 3 4" xfId="19544" xr:uid="{00000000-0005-0000-0000-0000964B0000}"/>
    <cellStyle name="Normal 12 2 4 3 5" xfId="19545" xr:uid="{00000000-0005-0000-0000-0000974B0000}"/>
    <cellStyle name="Normal 12 2 4 3 6" xfId="19546" xr:uid="{00000000-0005-0000-0000-0000984B0000}"/>
    <cellStyle name="Normal 12 2 4 3 7" xfId="19547" xr:uid="{00000000-0005-0000-0000-0000994B0000}"/>
    <cellStyle name="Normal 12 2 4 4" xfId="19548" xr:uid="{00000000-0005-0000-0000-00009A4B0000}"/>
    <cellStyle name="Normal 12 2 4 4 2" xfId="19549" xr:uid="{00000000-0005-0000-0000-00009B4B0000}"/>
    <cellStyle name="Normal 12 2 4 5" xfId="19550" xr:uid="{00000000-0005-0000-0000-00009C4B0000}"/>
    <cellStyle name="Normal 12 2 4 5 2" xfId="19551" xr:uid="{00000000-0005-0000-0000-00009D4B0000}"/>
    <cellStyle name="Normal 12 2 4 6" xfId="19552" xr:uid="{00000000-0005-0000-0000-00009E4B0000}"/>
    <cellStyle name="Normal 12 2 4 7" xfId="19553" xr:uid="{00000000-0005-0000-0000-00009F4B0000}"/>
    <cellStyle name="Normal 12 2 4 8" xfId="19554" xr:uid="{00000000-0005-0000-0000-0000A04B0000}"/>
    <cellStyle name="Normal 12 2 4 9" xfId="19555" xr:uid="{00000000-0005-0000-0000-0000A14B0000}"/>
    <cellStyle name="Normal 12 2 5" xfId="19556" xr:uid="{00000000-0005-0000-0000-0000A24B0000}"/>
    <cellStyle name="Normal 12 2 5 2" xfId="19557" xr:uid="{00000000-0005-0000-0000-0000A34B0000}"/>
    <cellStyle name="Normal 12 2 5 2 2" xfId="19558" xr:uid="{00000000-0005-0000-0000-0000A44B0000}"/>
    <cellStyle name="Normal 12 2 5 2 2 2" xfId="19559" xr:uid="{00000000-0005-0000-0000-0000A54B0000}"/>
    <cellStyle name="Normal 12 2 5 2 3" xfId="19560" xr:uid="{00000000-0005-0000-0000-0000A64B0000}"/>
    <cellStyle name="Normal 12 2 5 2 3 2" xfId="19561" xr:uid="{00000000-0005-0000-0000-0000A74B0000}"/>
    <cellStyle name="Normal 12 2 5 2 4" xfId="19562" xr:uid="{00000000-0005-0000-0000-0000A84B0000}"/>
    <cellStyle name="Normal 12 2 5 2 5" xfId="19563" xr:uid="{00000000-0005-0000-0000-0000A94B0000}"/>
    <cellStyle name="Normal 12 2 5 2 6" xfId="19564" xr:uid="{00000000-0005-0000-0000-0000AA4B0000}"/>
    <cellStyle name="Normal 12 2 5 2 7" xfId="19565" xr:uid="{00000000-0005-0000-0000-0000AB4B0000}"/>
    <cellStyle name="Normal 12 2 5 3" xfId="19566" xr:uid="{00000000-0005-0000-0000-0000AC4B0000}"/>
    <cellStyle name="Normal 12 2 5 3 2" xfId="19567" xr:uid="{00000000-0005-0000-0000-0000AD4B0000}"/>
    <cellStyle name="Normal 12 2 5 4" xfId="19568" xr:uid="{00000000-0005-0000-0000-0000AE4B0000}"/>
    <cellStyle name="Normal 12 2 5 4 2" xfId="19569" xr:uid="{00000000-0005-0000-0000-0000AF4B0000}"/>
    <cellStyle name="Normal 12 2 5 5" xfId="19570" xr:uid="{00000000-0005-0000-0000-0000B04B0000}"/>
    <cellStyle name="Normal 12 2 5 6" xfId="19571" xr:uid="{00000000-0005-0000-0000-0000B14B0000}"/>
    <cellStyle name="Normal 12 2 5 7" xfId="19572" xr:uid="{00000000-0005-0000-0000-0000B24B0000}"/>
    <cellStyle name="Normal 12 2 5 8" xfId="19573" xr:uid="{00000000-0005-0000-0000-0000B34B0000}"/>
    <cellStyle name="Normal 12 2 5 9" xfId="19574" xr:uid="{00000000-0005-0000-0000-0000B44B0000}"/>
    <cellStyle name="Normal 12 2 6" xfId="19575" xr:uid="{00000000-0005-0000-0000-0000B54B0000}"/>
    <cellStyle name="Normal 12 2 6 2" xfId="19576" xr:uid="{00000000-0005-0000-0000-0000B64B0000}"/>
    <cellStyle name="Normal 12 2 6 2 2" xfId="19577" xr:uid="{00000000-0005-0000-0000-0000B74B0000}"/>
    <cellStyle name="Normal 12 2 6 2 2 2" xfId="19578" xr:uid="{00000000-0005-0000-0000-0000B84B0000}"/>
    <cellStyle name="Normal 12 2 6 2 3" xfId="19579" xr:uid="{00000000-0005-0000-0000-0000B94B0000}"/>
    <cellStyle name="Normal 12 2 6 2 3 2" xfId="19580" xr:uid="{00000000-0005-0000-0000-0000BA4B0000}"/>
    <cellStyle name="Normal 12 2 6 2 4" xfId="19581" xr:uid="{00000000-0005-0000-0000-0000BB4B0000}"/>
    <cellStyle name="Normal 12 2 6 2 5" xfId="19582" xr:uid="{00000000-0005-0000-0000-0000BC4B0000}"/>
    <cellStyle name="Normal 12 2 6 2 6" xfId="19583" xr:uid="{00000000-0005-0000-0000-0000BD4B0000}"/>
    <cellStyle name="Normal 12 2 6 2 7" xfId="19584" xr:uid="{00000000-0005-0000-0000-0000BE4B0000}"/>
    <cellStyle name="Normal 12 2 6 3" xfId="19585" xr:uid="{00000000-0005-0000-0000-0000BF4B0000}"/>
    <cellStyle name="Normal 12 2 6 3 2" xfId="19586" xr:uid="{00000000-0005-0000-0000-0000C04B0000}"/>
    <cellStyle name="Normal 12 2 6 4" xfId="19587" xr:uid="{00000000-0005-0000-0000-0000C14B0000}"/>
    <cellStyle name="Normal 12 2 6 4 2" xfId="19588" xr:uid="{00000000-0005-0000-0000-0000C24B0000}"/>
    <cellStyle name="Normal 12 2 6 5" xfId="19589" xr:uid="{00000000-0005-0000-0000-0000C34B0000}"/>
    <cellStyle name="Normal 12 2 6 6" xfId="19590" xr:uid="{00000000-0005-0000-0000-0000C44B0000}"/>
    <cellStyle name="Normal 12 2 6 7" xfId="19591" xr:uid="{00000000-0005-0000-0000-0000C54B0000}"/>
    <cellStyle name="Normal 12 2 6 8" xfId="19592" xr:uid="{00000000-0005-0000-0000-0000C64B0000}"/>
    <cellStyle name="Normal 12 2 6 9" xfId="19593" xr:uid="{00000000-0005-0000-0000-0000C74B0000}"/>
    <cellStyle name="Normal 12 2 7" xfId="19594" xr:uid="{00000000-0005-0000-0000-0000C84B0000}"/>
    <cellStyle name="Normal 12 2 7 2" xfId="19595" xr:uid="{00000000-0005-0000-0000-0000C94B0000}"/>
    <cellStyle name="Normal 12 2 7 2 2" xfId="19596" xr:uid="{00000000-0005-0000-0000-0000CA4B0000}"/>
    <cellStyle name="Normal 12 2 7 3" xfId="19597" xr:uid="{00000000-0005-0000-0000-0000CB4B0000}"/>
    <cellStyle name="Normal 12 2 7 3 2" xfId="19598" xr:uid="{00000000-0005-0000-0000-0000CC4B0000}"/>
    <cellStyle name="Normal 12 2 7 4" xfId="19599" xr:uid="{00000000-0005-0000-0000-0000CD4B0000}"/>
    <cellStyle name="Normal 12 2 7 5" xfId="19600" xr:uid="{00000000-0005-0000-0000-0000CE4B0000}"/>
    <cellStyle name="Normal 12 2 7 6" xfId="19601" xr:uid="{00000000-0005-0000-0000-0000CF4B0000}"/>
    <cellStyle name="Normal 12 2 7 7" xfId="19602" xr:uid="{00000000-0005-0000-0000-0000D04B0000}"/>
    <cellStyle name="Normal 12 2 7 8" xfId="19603" xr:uid="{00000000-0005-0000-0000-0000D14B0000}"/>
    <cellStyle name="Normal 12 2 8" xfId="19604" xr:uid="{00000000-0005-0000-0000-0000D24B0000}"/>
    <cellStyle name="Normal 12 2 8 2" xfId="19605" xr:uid="{00000000-0005-0000-0000-0000D34B0000}"/>
    <cellStyle name="Normal 12 2 9" xfId="19606" xr:uid="{00000000-0005-0000-0000-0000D44B0000}"/>
    <cellStyle name="Normal 12 2 9 2" xfId="19607" xr:uid="{00000000-0005-0000-0000-0000D54B0000}"/>
    <cellStyle name="Normal 12 2_2015 Annual Rpt" xfId="19608" xr:uid="{00000000-0005-0000-0000-0000D64B0000}"/>
    <cellStyle name="Normal 12 3" xfId="19609" xr:uid="{00000000-0005-0000-0000-0000D74B0000}"/>
    <cellStyle name="Normal 12 3 10" xfId="19610" xr:uid="{00000000-0005-0000-0000-0000D84B0000}"/>
    <cellStyle name="Normal 12 3 11" xfId="19611" xr:uid="{00000000-0005-0000-0000-0000D94B0000}"/>
    <cellStyle name="Normal 12 3 12" xfId="19612" xr:uid="{00000000-0005-0000-0000-0000DA4B0000}"/>
    <cellStyle name="Normal 12 3 13" xfId="19613" xr:uid="{00000000-0005-0000-0000-0000DB4B0000}"/>
    <cellStyle name="Normal 12 3 2" xfId="19614" xr:uid="{00000000-0005-0000-0000-0000DC4B0000}"/>
    <cellStyle name="Normal 12 3 2 10" xfId="19615" xr:uid="{00000000-0005-0000-0000-0000DD4B0000}"/>
    <cellStyle name="Normal 12 3 2 2" xfId="19616" xr:uid="{00000000-0005-0000-0000-0000DE4B0000}"/>
    <cellStyle name="Normal 12 3 2 2 2" xfId="19617" xr:uid="{00000000-0005-0000-0000-0000DF4B0000}"/>
    <cellStyle name="Normal 12 3 2 2 2 2" xfId="19618" xr:uid="{00000000-0005-0000-0000-0000E04B0000}"/>
    <cellStyle name="Normal 12 3 2 2 2 3" xfId="19619" xr:uid="{00000000-0005-0000-0000-0000E14B0000}"/>
    <cellStyle name="Normal 12 3 2 2 3" xfId="19620" xr:uid="{00000000-0005-0000-0000-0000E24B0000}"/>
    <cellStyle name="Normal 12 3 2 2 3 2" xfId="19621" xr:uid="{00000000-0005-0000-0000-0000E34B0000}"/>
    <cellStyle name="Normal 12 3 2 2 4" xfId="19622" xr:uid="{00000000-0005-0000-0000-0000E44B0000}"/>
    <cellStyle name="Normal 12 3 2 2 5" xfId="19623" xr:uid="{00000000-0005-0000-0000-0000E54B0000}"/>
    <cellStyle name="Normal 12 3 2 2 6" xfId="19624" xr:uid="{00000000-0005-0000-0000-0000E64B0000}"/>
    <cellStyle name="Normal 12 3 2 2 7" xfId="19625" xr:uid="{00000000-0005-0000-0000-0000E74B0000}"/>
    <cellStyle name="Normal 12 3 2 2 8" xfId="19626" xr:uid="{00000000-0005-0000-0000-0000E84B0000}"/>
    <cellStyle name="Normal 12 3 2 3" xfId="19627" xr:uid="{00000000-0005-0000-0000-0000E94B0000}"/>
    <cellStyle name="Normal 12 3 2 3 2" xfId="19628" xr:uid="{00000000-0005-0000-0000-0000EA4B0000}"/>
    <cellStyle name="Normal 12 3 2 3 2 2" xfId="19629" xr:uid="{00000000-0005-0000-0000-0000EB4B0000}"/>
    <cellStyle name="Normal 12 3 2 3 3" xfId="19630" xr:uid="{00000000-0005-0000-0000-0000EC4B0000}"/>
    <cellStyle name="Normal 12 3 2 3 3 2" xfId="19631" xr:uid="{00000000-0005-0000-0000-0000ED4B0000}"/>
    <cellStyle name="Normal 12 3 2 3 4" xfId="19632" xr:uid="{00000000-0005-0000-0000-0000EE4B0000}"/>
    <cellStyle name="Normal 12 3 2 3 5" xfId="19633" xr:uid="{00000000-0005-0000-0000-0000EF4B0000}"/>
    <cellStyle name="Normal 12 3 2 3 6" xfId="19634" xr:uid="{00000000-0005-0000-0000-0000F04B0000}"/>
    <cellStyle name="Normal 12 3 2 3 7" xfId="19635" xr:uid="{00000000-0005-0000-0000-0000F14B0000}"/>
    <cellStyle name="Normal 12 3 2 3 8" xfId="19636" xr:uid="{00000000-0005-0000-0000-0000F24B0000}"/>
    <cellStyle name="Normal 12 3 2 4" xfId="19637" xr:uid="{00000000-0005-0000-0000-0000F34B0000}"/>
    <cellStyle name="Normal 12 3 2 4 2" xfId="19638" xr:uid="{00000000-0005-0000-0000-0000F44B0000}"/>
    <cellStyle name="Normal 12 3 2 5" xfId="19639" xr:uid="{00000000-0005-0000-0000-0000F54B0000}"/>
    <cellStyle name="Normal 12 3 2 5 2" xfId="19640" xr:uid="{00000000-0005-0000-0000-0000F64B0000}"/>
    <cellStyle name="Normal 12 3 2 6" xfId="19641" xr:uid="{00000000-0005-0000-0000-0000F74B0000}"/>
    <cellStyle name="Normal 12 3 2 7" xfId="19642" xr:uid="{00000000-0005-0000-0000-0000F84B0000}"/>
    <cellStyle name="Normal 12 3 2 8" xfId="19643" xr:uid="{00000000-0005-0000-0000-0000F94B0000}"/>
    <cellStyle name="Normal 12 3 2 9" xfId="19644" xr:uid="{00000000-0005-0000-0000-0000FA4B0000}"/>
    <cellStyle name="Normal 12 3 3" xfId="19645" xr:uid="{00000000-0005-0000-0000-0000FB4B0000}"/>
    <cellStyle name="Normal 12 3 3 2" xfId="19646" xr:uid="{00000000-0005-0000-0000-0000FC4B0000}"/>
    <cellStyle name="Normal 12 3 3 2 2" xfId="19647" xr:uid="{00000000-0005-0000-0000-0000FD4B0000}"/>
    <cellStyle name="Normal 12 3 3 2 2 2" xfId="19648" xr:uid="{00000000-0005-0000-0000-0000FE4B0000}"/>
    <cellStyle name="Normal 12 3 3 2 3" xfId="19649" xr:uid="{00000000-0005-0000-0000-0000FF4B0000}"/>
    <cellStyle name="Normal 12 3 3 2 3 2" xfId="19650" xr:uid="{00000000-0005-0000-0000-0000004C0000}"/>
    <cellStyle name="Normal 12 3 3 2 4" xfId="19651" xr:uid="{00000000-0005-0000-0000-0000014C0000}"/>
    <cellStyle name="Normal 12 3 3 2 5" xfId="19652" xr:uid="{00000000-0005-0000-0000-0000024C0000}"/>
    <cellStyle name="Normal 12 3 3 2 6" xfId="19653" xr:uid="{00000000-0005-0000-0000-0000034C0000}"/>
    <cellStyle name="Normal 12 3 3 2 7" xfId="19654" xr:uid="{00000000-0005-0000-0000-0000044C0000}"/>
    <cellStyle name="Normal 12 3 3 2 8" xfId="19655" xr:uid="{00000000-0005-0000-0000-0000054C0000}"/>
    <cellStyle name="Normal 12 3 3 3" xfId="19656" xr:uid="{00000000-0005-0000-0000-0000064C0000}"/>
    <cellStyle name="Normal 12 3 3 3 2" xfId="19657" xr:uid="{00000000-0005-0000-0000-0000074C0000}"/>
    <cellStyle name="Normal 12 3 3 4" xfId="19658" xr:uid="{00000000-0005-0000-0000-0000084C0000}"/>
    <cellStyle name="Normal 12 3 3 4 2" xfId="19659" xr:uid="{00000000-0005-0000-0000-0000094C0000}"/>
    <cellStyle name="Normal 12 3 3 5" xfId="19660" xr:uid="{00000000-0005-0000-0000-00000A4C0000}"/>
    <cellStyle name="Normal 12 3 3 6" xfId="19661" xr:uid="{00000000-0005-0000-0000-00000B4C0000}"/>
    <cellStyle name="Normal 12 3 3 7" xfId="19662" xr:uid="{00000000-0005-0000-0000-00000C4C0000}"/>
    <cellStyle name="Normal 12 3 3 8" xfId="19663" xr:uid="{00000000-0005-0000-0000-00000D4C0000}"/>
    <cellStyle name="Normal 12 3 3 9" xfId="19664" xr:uid="{00000000-0005-0000-0000-00000E4C0000}"/>
    <cellStyle name="Normal 12 3 4" xfId="19665" xr:uid="{00000000-0005-0000-0000-00000F4C0000}"/>
    <cellStyle name="Normal 12 3 4 2" xfId="19666" xr:uid="{00000000-0005-0000-0000-0000104C0000}"/>
    <cellStyle name="Normal 12 3 4 2 2" xfId="19667" xr:uid="{00000000-0005-0000-0000-0000114C0000}"/>
    <cellStyle name="Normal 12 3 4 2 2 2" xfId="19668" xr:uid="{00000000-0005-0000-0000-0000124C0000}"/>
    <cellStyle name="Normal 12 3 4 2 3" xfId="19669" xr:uid="{00000000-0005-0000-0000-0000134C0000}"/>
    <cellStyle name="Normal 12 3 4 2 3 2" xfId="19670" xr:uid="{00000000-0005-0000-0000-0000144C0000}"/>
    <cellStyle name="Normal 12 3 4 2 4" xfId="19671" xr:uid="{00000000-0005-0000-0000-0000154C0000}"/>
    <cellStyle name="Normal 12 3 4 2 5" xfId="19672" xr:uid="{00000000-0005-0000-0000-0000164C0000}"/>
    <cellStyle name="Normal 12 3 4 2 6" xfId="19673" xr:uid="{00000000-0005-0000-0000-0000174C0000}"/>
    <cellStyle name="Normal 12 3 4 2 7" xfId="19674" xr:uid="{00000000-0005-0000-0000-0000184C0000}"/>
    <cellStyle name="Normal 12 3 4 3" xfId="19675" xr:uid="{00000000-0005-0000-0000-0000194C0000}"/>
    <cellStyle name="Normal 12 3 4 3 2" xfId="19676" xr:uid="{00000000-0005-0000-0000-00001A4C0000}"/>
    <cellStyle name="Normal 12 3 4 4" xfId="19677" xr:uid="{00000000-0005-0000-0000-00001B4C0000}"/>
    <cellStyle name="Normal 12 3 4 4 2" xfId="19678" xr:uid="{00000000-0005-0000-0000-00001C4C0000}"/>
    <cellStyle name="Normal 12 3 4 5" xfId="19679" xr:uid="{00000000-0005-0000-0000-00001D4C0000}"/>
    <cellStyle name="Normal 12 3 4 6" xfId="19680" xr:uid="{00000000-0005-0000-0000-00001E4C0000}"/>
    <cellStyle name="Normal 12 3 4 7" xfId="19681" xr:uid="{00000000-0005-0000-0000-00001F4C0000}"/>
    <cellStyle name="Normal 12 3 4 8" xfId="19682" xr:uid="{00000000-0005-0000-0000-0000204C0000}"/>
    <cellStyle name="Normal 12 3 4 9" xfId="19683" xr:uid="{00000000-0005-0000-0000-0000214C0000}"/>
    <cellStyle name="Normal 12 3 5" xfId="19684" xr:uid="{00000000-0005-0000-0000-0000224C0000}"/>
    <cellStyle name="Normal 12 3 5 2" xfId="19685" xr:uid="{00000000-0005-0000-0000-0000234C0000}"/>
    <cellStyle name="Normal 12 3 5 2 2" xfId="19686" xr:uid="{00000000-0005-0000-0000-0000244C0000}"/>
    <cellStyle name="Normal 12 3 5 3" xfId="19687" xr:uid="{00000000-0005-0000-0000-0000254C0000}"/>
    <cellStyle name="Normal 12 3 5 3 2" xfId="19688" xr:uid="{00000000-0005-0000-0000-0000264C0000}"/>
    <cellStyle name="Normal 12 3 5 4" xfId="19689" xr:uid="{00000000-0005-0000-0000-0000274C0000}"/>
    <cellStyle name="Normal 12 3 5 5" xfId="19690" xr:uid="{00000000-0005-0000-0000-0000284C0000}"/>
    <cellStyle name="Normal 12 3 5 6" xfId="19691" xr:uid="{00000000-0005-0000-0000-0000294C0000}"/>
    <cellStyle name="Normal 12 3 5 7" xfId="19692" xr:uid="{00000000-0005-0000-0000-00002A4C0000}"/>
    <cellStyle name="Normal 12 3 5 8" xfId="19693" xr:uid="{00000000-0005-0000-0000-00002B4C0000}"/>
    <cellStyle name="Normal 12 3 6" xfId="19694" xr:uid="{00000000-0005-0000-0000-00002C4C0000}"/>
    <cellStyle name="Normal 12 3 6 2" xfId="19695" xr:uid="{00000000-0005-0000-0000-00002D4C0000}"/>
    <cellStyle name="Normal 12 3 7" xfId="19696" xr:uid="{00000000-0005-0000-0000-00002E4C0000}"/>
    <cellStyle name="Normal 12 3 7 2" xfId="19697" xr:uid="{00000000-0005-0000-0000-00002F4C0000}"/>
    <cellStyle name="Normal 12 3 8" xfId="19698" xr:uid="{00000000-0005-0000-0000-0000304C0000}"/>
    <cellStyle name="Normal 12 3 8 2" xfId="19699" xr:uid="{00000000-0005-0000-0000-0000314C0000}"/>
    <cellStyle name="Normal 12 3 9" xfId="19700" xr:uid="{00000000-0005-0000-0000-0000324C0000}"/>
    <cellStyle name="Normal 12 4" xfId="19701" xr:uid="{00000000-0005-0000-0000-0000334C0000}"/>
    <cellStyle name="Normal 12 4 10" xfId="19702" xr:uid="{00000000-0005-0000-0000-0000344C0000}"/>
    <cellStyle name="Normal 12 4 11" xfId="19703" xr:uid="{00000000-0005-0000-0000-0000354C0000}"/>
    <cellStyle name="Normal 12 4 12" xfId="19704" xr:uid="{00000000-0005-0000-0000-0000364C0000}"/>
    <cellStyle name="Normal 12 4 2" xfId="19705" xr:uid="{00000000-0005-0000-0000-0000374C0000}"/>
    <cellStyle name="Normal 12 4 2 2" xfId="19706" xr:uid="{00000000-0005-0000-0000-0000384C0000}"/>
    <cellStyle name="Normal 12 4 2 2 2" xfId="19707" xr:uid="{00000000-0005-0000-0000-0000394C0000}"/>
    <cellStyle name="Normal 12 4 2 2 2 2" xfId="19708" xr:uid="{00000000-0005-0000-0000-00003A4C0000}"/>
    <cellStyle name="Normal 12 4 2 2 2 3" xfId="19709" xr:uid="{00000000-0005-0000-0000-00003B4C0000}"/>
    <cellStyle name="Normal 12 4 2 2 3" xfId="19710" xr:uid="{00000000-0005-0000-0000-00003C4C0000}"/>
    <cellStyle name="Normal 12 4 2 2 3 2" xfId="19711" xr:uid="{00000000-0005-0000-0000-00003D4C0000}"/>
    <cellStyle name="Normal 12 4 2 2 4" xfId="19712" xr:uid="{00000000-0005-0000-0000-00003E4C0000}"/>
    <cellStyle name="Normal 12 4 2 2 5" xfId="19713" xr:uid="{00000000-0005-0000-0000-00003F4C0000}"/>
    <cellStyle name="Normal 12 4 2 2 6" xfId="19714" xr:uid="{00000000-0005-0000-0000-0000404C0000}"/>
    <cellStyle name="Normal 12 4 2 2 7" xfId="19715" xr:uid="{00000000-0005-0000-0000-0000414C0000}"/>
    <cellStyle name="Normal 12 4 2 2 8" xfId="19716" xr:uid="{00000000-0005-0000-0000-0000424C0000}"/>
    <cellStyle name="Normal 12 4 2 3" xfId="19717" xr:uid="{00000000-0005-0000-0000-0000434C0000}"/>
    <cellStyle name="Normal 12 4 2 3 2" xfId="19718" xr:uid="{00000000-0005-0000-0000-0000444C0000}"/>
    <cellStyle name="Normal 12 4 2 3 3" xfId="19719" xr:uid="{00000000-0005-0000-0000-0000454C0000}"/>
    <cellStyle name="Normal 12 4 2 4" xfId="19720" xr:uid="{00000000-0005-0000-0000-0000464C0000}"/>
    <cellStyle name="Normal 12 4 2 4 2" xfId="19721" xr:uid="{00000000-0005-0000-0000-0000474C0000}"/>
    <cellStyle name="Normal 12 4 2 5" xfId="19722" xr:uid="{00000000-0005-0000-0000-0000484C0000}"/>
    <cellStyle name="Normal 12 4 2 6" xfId="19723" xr:uid="{00000000-0005-0000-0000-0000494C0000}"/>
    <cellStyle name="Normal 12 4 2 7" xfId="19724" xr:uid="{00000000-0005-0000-0000-00004A4C0000}"/>
    <cellStyle name="Normal 12 4 2 8" xfId="19725" xr:uid="{00000000-0005-0000-0000-00004B4C0000}"/>
    <cellStyle name="Normal 12 4 2 9" xfId="19726" xr:uid="{00000000-0005-0000-0000-00004C4C0000}"/>
    <cellStyle name="Normal 12 4 3" xfId="19727" xr:uid="{00000000-0005-0000-0000-00004D4C0000}"/>
    <cellStyle name="Normal 12 4 3 2" xfId="19728" xr:uid="{00000000-0005-0000-0000-00004E4C0000}"/>
    <cellStyle name="Normal 12 4 3 2 2" xfId="19729" xr:uid="{00000000-0005-0000-0000-00004F4C0000}"/>
    <cellStyle name="Normal 12 4 3 2 2 2" xfId="19730" xr:uid="{00000000-0005-0000-0000-0000504C0000}"/>
    <cellStyle name="Normal 12 4 3 2 3" xfId="19731" xr:uid="{00000000-0005-0000-0000-0000514C0000}"/>
    <cellStyle name="Normal 12 4 3 2 3 2" xfId="19732" xr:uid="{00000000-0005-0000-0000-0000524C0000}"/>
    <cellStyle name="Normal 12 4 3 2 4" xfId="19733" xr:uid="{00000000-0005-0000-0000-0000534C0000}"/>
    <cellStyle name="Normal 12 4 3 2 5" xfId="19734" xr:uid="{00000000-0005-0000-0000-0000544C0000}"/>
    <cellStyle name="Normal 12 4 3 2 6" xfId="19735" xr:uid="{00000000-0005-0000-0000-0000554C0000}"/>
    <cellStyle name="Normal 12 4 3 2 7" xfId="19736" xr:uid="{00000000-0005-0000-0000-0000564C0000}"/>
    <cellStyle name="Normal 12 4 3 2 8" xfId="19737" xr:uid="{00000000-0005-0000-0000-0000574C0000}"/>
    <cellStyle name="Normal 12 4 3 3" xfId="19738" xr:uid="{00000000-0005-0000-0000-0000584C0000}"/>
    <cellStyle name="Normal 12 4 3 3 2" xfId="19739" xr:uid="{00000000-0005-0000-0000-0000594C0000}"/>
    <cellStyle name="Normal 12 4 3 4" xfId="19740" xr:uid="{00000000-0005-0000-0000-00005A4C0000}"/>
    <cellStyle name="Normal 12 4 3 4 2" xfId="19741" xr:uid="{00000000-0005-0000-0000-00005B4C0000}"/>
    <cellStyle name="Normal 12 4 3 5" xfId="19742" xr:uid="{00000000-0005-0000-0000-00005C4C0000}"/>
    <cellStyle name="Normal 12 4 3 6" xfId="19743" xr:uid="{00000000-0005-0000-0000-00005D4C0000}"/>
    <cellStyle name="Normal 12 4 3 7" xfId="19744" xr:uid="{00000000-0005-0000-0000-00005E4C0000}"/>
    <cellStyle name="Normal 12 4 3 8" xfId="19745" xr:uid="{00000000-0005-0000-0000-00005F4C0000}"/>
    <cellStyle name="Normal 12 4 3 9" xfId="19746" xr:uid="{00000000-0005-0000-0000-0000604C0000}"/>
    <cellStyle name="Normal 12 4 4" xfId="19747" xr:uid="{00000000-0005-0000-0000-0000614C0000}"/>
    <cellStyle name="Normal 12 4 4 2" xfId="19748" xr:uid="{00000000-0005-0000-0000-0000624C0000}"/>
    <cellStyle name="Normal 12 4 4 2 2" xfId="19749" xr:uid="{00000000-0005-0000-0000-0000634C0000}"/>
    <cellStyle name="Normal 12 4 4 3" xfId="19750" xr:uid="{00000000-0005-0000-0000-0000644C0000}"/>
    <cellStyle name="Normal 12 4 4 3 2" xfId="19751" xr:uid="{00000000-0005-0000-0000-0000654C0000}"/>
    <cellStyle name="Normal 12 4 4 4" xfId="19752" xr:uid="{00000000-0005-0000-0000-0000664C0000}"/>
    <cellStyle name="Normal 12 4 4 5" xfId="19753" xr:uid="{00000000-0005-0000-0000-0000674C0000}"/>
    <cellStyle name="Normal 12 4 4 6" xfId="19754" xr:uid="{00000000-0005-0000-0000-0000684C0000}"/>
    <cellStyle name="Normal 12 4 4 7" xfId="19755" xr:uid="{00000000-0005-0000-0000-0000694C0000}"/>
    <cellStyle name="Normal 12 4 4 8" xfId="19756" xr:uid="{00000000-0005-0000-0000-00006A4C0000}"/>
    <cellStyle name="Normal 12 4 5" xfId="19757" xr:uid="{00000000-0005-0000-0000-00006B4C0000}"/>
    <cellStyle name="Normal 12 4 5 2" xfId="19758" xr:uid="{00000000-0005-0000-0000-00006C4C0000}"/>
    <cellStyle name="Normal 12 4 5 3" xfId="19759" xr:uid="{00000000-0005-0000-0000-00006D4C0000}"/>
    <cellStyle name="Normal 12 4 6" xfId="19760" xr:uid="{00000000-0005-0000-0000-00006E4C0000}"/>
    <cellStyle name="Normal 12 4 6 2" xfId="19761" xr:uid="{00000000-0005-0000-0000-00006F4C0000}"/>
    <cellStyle name="Normal 12 4 7" xfId="19762" xr:uid="{00000000-0005-0000-0000-0000704C0000}"/>
    <cellStyle name="Normal 12 4 7 2" xfId="19763" xr:uid="{00000000-0005-0000-0000-0000714C0000}"/>
    <cellStyle name="Normal 12 4 8" xfId="19764" xr:uid="{00000000-0005-0000-0000-0000724C0000}"/>
    <cellStyle name="Normal 12 4 9" xfId="19765" xr:uid="{00000000-0005-0000-0000-0000734C0000}"/>
    <cellStyle name="Normal 12 5" xfId="19766" xr:uid="{00000000-0005-0000-0000-0000744C0000}"/>
    <cellStyle name="Normal 12 5 10" xfId="19767" xr:uid="{00000000-0005-0000-0000-0000754C0000}"/>
    <cellStyle name="Normal 12 5 11" xfId="19768" xr:uid="{00000000-0005-0000-0000-0000764C0000}"/>
    <cellStyle name="Normal 12 5 2" xfId="19769" xr:uid="{00000000-0005-0000-0000-0000774C0000}"/>
    <cellStyle name="Normal 12 5 2 2" xfId="19770" xr:uid="{00000000-0005-0000-0000-0000784C0000}"/>
    <cellStyle name="Normal 12 5 2 2 2" xfId="19771" xr:uid="{00000000-0005-0000-0000-0000794C0000}"/>
    <cellStyle name="Normal 12 5 2 3" xfId="19772" xr:uid="{00000000-0005-0000-0000-00007A4C0000}"/>
    <cellStyle name="Normal 12 5 2 3 2" xfId="19773" xr:uid="{00000000-0005-0000-0000-00007B4C0000}"/>
    <cellStyle name="Normal 12 5 2 4" xfId="19774" xr:uid="{00000000-0005-0000-0000-00007C4C0000}"/>
    <cellStyle name="Normal 12 5 2 5" xfId="19775" xr:uid="{00000000-0005-0000-0000-00007D4C0000}"/>
    <cellStyle name="Normal 12 5 2 6" xfId="19776" xr:uid="{00000000-0005-0000-0000-00007E4C0000}"/>
    <cellStyle name="Normal 12 5 2 7" xfId="19777" xr:uid="{00000000-0005-0000-0000-00007F4C0000}"/>
    <cellStyle name="Normal 12 5 2 8" xfId="19778" xr:uid="{00000000-0005-0000-0000-0000804C0000}"/>
    <cellStyle name="Normal 12 5 3" xfId="19779" xr:uid="{00000000-0005-0000-0000-0000814C0000}"/>
    <cellStyle name="Normal 12 5 3 2" xfId="19780" xr:uid="{00000000-0005-0000-0000-0000824C0000}"/>
    <cellStyle name="Normal 12 5 3 2 2" xfId="19781" xr:uid="{00000000-0005-0000-0000-0000834C0000}"/>
    <cellStyle name="Normal 12 5 3 3" xfId="19782" xr:uid="{00000000-0005-0000-0000-0000844C0000}"/>
    <cellStyle name="Normal 12 5 3 3 2" xfId="19783" xr:uid="{00000000-0005-0000-0000-0000854C0000}"/>
    <cellStyle name="Normal 12 5 3 4" xfId="19784" xr:uid="{00000000-0005-0000-0000-0000864C0000}"/>
    <cellStyle name="Normal 12 5 3 5" xfId="19785" xr:uid="{00000000-0005-0000-0000-0000874C0000}"/>
    <cellStyle name="Normal 12 5 3 6" xfId="19786" xr:uid="{00000000-0005-0000-0000-0000884C0000}"/>
    <cellStyle name="Normal 12 5 3 7" xfId="19787" xr:uid="{00000000-0005-0000-0000-0000894C0000}"/>
    <cellStyle name="Normal 12 5 4" xfId="19788" xr:uid="{00000000-0005-0000-0000-00008A4C0000}"/>
    <cellStyle name="Normal 12 5 4 2" xfId="19789" xr:uid="{00000000-0005-0000-0000-00008B4C0000}"/>
    <cellStyle name="Normal 12 5 5" xfId="19790" xr:uid="{00000000-0005-0000-0000-00008C4C0000}"/>
    <cellStyle name="Normal 12 5 5 2" xfId="19791" xr:uid="{00000000-0005-0000-0000-00008D4C0000}"/>
    <cellStyle name="Normal 12 5 6" xfId="19792" xr:uid="{00000000-0005-0000-0000-00008E4C0000}"/>
    <cellStyle name="Normal 12 5 6 2" xfId="19793" xr:uid="{00000000-0005-0000-0000-00008F4C0000}"/>
    <cellStyle name="Normal 12 5 7" xfId="19794" xr:uid="{00000000-0005-0000-0000-0000904C0000}"/>
    <cellStyle name="Normal 12 5 8" xfId="19795" xr:uid="{00000000-0005-0000-0000-0000914C0000}"/>
    <cellStyle name="Normal 12 5 9" xfId="19796" xr:uid="{00000000-0005-0000-0000-0000924C0000}"/>
    <cellStyle name="Normal 12 6" xfId="19797" xr:uid="{00000000-0005-0000-0000-0000934C0000}"/>
    <cellStyle name="Normal 12 6 2" xfId="19798" xr:uid="{00000000-0005-0000-0000-0000944C0000}"/>
    <cellStyle name="Normal 12 6 2 2" xfId="19799" xr:uid="{00000000-0005-0000-0000-0000954C0000}"/>
    <cellStyle name="Normal 12 6 2 2 2" xfId="19800" xr:uid="{00000000-0005-0000-0000-0000964C0000}"/>
    <cellStyle name="Normal 12 6 2 3" xfId="19801" xr:uid="{00000000-0005-0000-0000-0000974C0000}"/>
    <cellStyle name="Normal 12 6 2 3 2" xfId="19802" xr:uid="{00000000-0005-0000-0000-0000984C0000}"/>
    <cellStyle name="Normal 12 6 2 4" xfId="19803" xr:uid="{00000000-0005-0000-0000-0000994C0000}"/>
    <cellStyle name="Normal 12 6 2 5" xfId="19804" xr:uid="{00000000-0005-0000-0000-00009A4C0000}"/>
    <cellStyle name="Normal 12 6 2 6" xfId="19805" xr:uid="{00000000-0005-0000-0000-00009B4C0000}"/>
    <cellStyle name="Normal 12 6 2 7" xfId="19806" xr:uid="{00000000-0005-0000-0000-00009C4C0000}"/>
    <cellStyle name="Normal 12 6 2 8" xfId="19807" xr:uid="{00000000-0005-0000-0000-00009D4C0000}"/>
    <cellStyle name="Normal 12 6 3" xfId="19808" xr:uid="{00000000-0005-0000-0000-00009E4C0000}"/>
    <cellStyle name="Normal 12 6 3 2" xfId="19809" xr:uid="{00000000-0005-0000-0000-00009F4C0000}"/>
    <cellStyle name="Normal 12 6 4" xfId="19810" xr:uid="{00000000-0005-0000-0000-0000A04C0000}"/>
    <cellStyle name="Normal 12 6 4 2" xfId="19811" xr:uid="{00000000-0005-0000-0000-0000A14C0000}"/>
    <cellStyle name="Normal 12 6 5" xfId="19812" xr:uid="{00000000-0005-0000-0000-0000A24C0000}"/>
    <cellStyle name="Normal 12 6 6" xfId="19813" xr:uid="{00000000-0005-0000-0000-0000A34C0000}"/>
    <cellStyle name="Normal 12 6 7" xfId="19814" xr:uid="{00000000-0005-0000-0000-0000A44C0000}"/>
    <cellStyle name="Normal 12 6 8" xfId="19815" xr:uid="{00000000-0005-0000-0000-0000A54C0000}"/>
    <cellStyle name="Normal 12 6 9" xfId="19816" xr:uid="{00000000-0005-0000-0000-0000A64C0000}"/>
    <cellStyle name="Normal 12 7" xfId="19817" xr:uid="{00000000-0005-0000-0000-0000A74C0000}"/>
    <cellStyle name="Normal 12 7 2" xfId="19818" xr:uid="{00000000-0005-0000-0000-0000A84C0000}"/>
    <cellStyle name="Normal 12 7 2 2" xfId="19819" xr:uid="{00000000-0005-0000-0000-0000A94C0000}"/>
    <cellStyle name="Normal 12 7 2 2 2" xfId="19820" xr:uid="{00000000-0005-0000-0000-0000AA4C0000}"/>
    <cellStyle name="Normal 12 7 2 3" xfId="19821" xr:uid="{00000000-0005-0000-0000-0000AB4C0000}"/>
    <cellStyle name="Normal 12 7 2 3 2" xfId="19822" xr:uid="{00000000-0005-0000-0000-0000AC4C0000}"/>
    <cellStyle name="Normal 12 7 2 4" xfId="19823" xr:uid="{00000000-0005-0000-0000-0000AD4C0000}"/>
    <cellStyle name="Normal 12 7 2 5" xfId="19824" xr:uid="{00000000-0005-0000-0000-0000AE4C0000}"/>
    <cellStyle name="Normal 12 7 2 6" xfId="19825" xr:uid="{00000000-0005-0000-0000-0000AF4C0000}"/>
    <cellStyle name="Normal 12 7 2 7" xfId="19826" xr:uid="{00000000-0005-0000-0000-0000B04C0000}"/>
    <cellStyle name="Normal 12 7 3" xfId="19827" xr:uid="{00000000-0005-0000-0000-0000B14C0000}"/>
    <cellStyle name="Normal 12 7 3 2" xfId="19828" xr:uid="{00000000-0005-0000-0000-0000B24C0000}"/>
    <cellStyle name="Normal 12 7 4" xfId="19829" xr:uid="{00000000-0005-0000-0000-0000B34C0000}"/>
    <cellStyle name="Normal 12 7 4 2" xfId="19830" xr:uid="{00000000-0005-0000-0000-0000B44C0000}"/>
    <cellStyle name="Normal 12 7 5" xfId="19831" xr:uid="{00000000-0005-0000-0000-0000B54C0000}"/>
    <cellStyle name="Normal 12 7 6" xfId="19832" xr:uid="{00000000-0005-0000-0000-0000B64C0000}"/>
    <cellStyle name="Normal 12 7 7" xfId="19833" xr:uid="{00000000-0005-0000-0000-0000B74C0000}"/>
    <cellStyle name="Normal 12 7 8" xfId="19834" xr:uid="{00000000-0005-0000-0000-0000B84C0000}"/>
    <cellStyle name="Normal 12 7 9" xfId="19835" xr:uid="{00000000-0005-0000-0000-0000B94C0000}"/>
    <cellStyle name="Normal 12 8" xfId="19836" xr:uid="{00000000-0005-0000-0000-0000BA4C0000}"/>
    <cellStyle name="Normal 12 8 2" xfId="19837" xr:uid="{00000000-0005-0000-0000-0000BB4C0000}"/>
    <cellStyle name="Normal 12 8 2 2" xfId="19838" xr:uid="{00000000-0005-0000-0000-0000BC4C0000}"/>
    <cellStyle name="Normal 12 8 3" xfId="19839" xr:uid="{00000000-0005-0000-0000-0000BD4C0000}"/>
    <cellStyle name="Normal 12 8 3 2" xfId="19840" xr:uid="{00000000-0005-0000-0000-0000BE4C0000}"/>
    <cellStyle name="Normal 12 8 4" xfId="19841" xr:uid="{00000000-0005-0000-0000-0000BF4C0000}"/>
    <cellStyle name="Normal 12 8 5" xfId="19842" xr:uid="{00000000-0005-0000-0000-0000C04C0000}"/>
    <cellStyle name="Normal 12 8 6" xfId="19843" xr:uid="{00000000-0005-0000-0000-0000C14C0000}"/>
    <cellStyle name="Normal 12 8 7" xfId="19844" xr:uid="{00000000-0005-0000-0000-0000C24C0000}"/>
    <cellStyle name="Normal 12 8 8" xfId="19845" xr:uid="{00000000-0005-0000-0000-0000C34C0000}"/>
    <cellStyle name="Normal 12 9" xfId="19846" xr:uid="{00000000-0005-0000-0000-0000C44C0000}"/>
    <cellStyle name="Normal 12 9 2" xfId="19847" xr:uid="{00000000-0005-0000-0000-0000C54C0000}"/>
    <cellStyle name="Normal 12_2010 - 2012 CEE Analysis - 2012 Budget DRAFT 11.1.11" xfId="19848" xr:uid="{00000000-0005-0000-0000-0000C64C0000}"/>
    <cellStyle name="Normal 120" xfId="19849" xr:uid="{00000000-0005-0000-0000-0000C74C0000}"/>
    <cellStyle name="Normal 120 10" xfId="19850" xr:uid="{00000000-0005-0000-0000-0000C84C0000}"/>
    <cellStyle name="Normal 120 10 2" xfId="19851" xr:uid="{00000000-0005-0000-0000-0000C94C0000}"/>
    <cellStyle name="Normal 120 11" xfId="19852" xr:uid="{00000000-0005-0000-0000-0000CA4C0000}"/>
    <cellStyle name="Normal 120 11 2" xfId="19853" xr:uid="{00000000-0005-0000-0000-0000CB4C0000}"/>
    <cellStyle name="Normal 120 12" xfId="19854" xr:uid="{00000000-0005-0000-0000-0000CC4C0000}"/>
    <cellStyle name="Normal 120 13" xfId="19855" xr:uid="{00000000-0005-0000-0000-0000CD4C0000}"/>
    <cellStyle name="Normal 120 14" xfId="19856" xr:uid="{00000000-0005-0000-0000-0000CE4C0000}"/>
    <cellStyle name="Normal 120 15" xfId="19857" xr:uid="{00000000-0005-0000-0000-0000CF4C0000}"/>
    <cellStyle name="Normal 120 16" xfId="19858" xr:uid="{00000000-0005-0000-0000-0000D04C0000}"/>
    <cellStyle name="Normal 120 2" xfId="19859" xr:uid="{00000000-0005-0000-0000-0000D14C0000}"/>
    <cellStyle name="Normal 120 2 10" xfId="19860" xr:uid="{00000000-0005-0000-0000-0000D24C0000}"/>
    <cellStyle name="Normal 120 2 11" xfId="19861" xr:uid="{00000000-0005-0000-0000-0000D34C0000}"/>
    <cellStyle name="Normal 120 2 12" xfId="19862" xr:uid="{00000000-0005-0000-0000-0000D44C0000}"/>
    <cellStyle name="Normal 120 2 2" xfId="19863" xr:uid="{00000000-0005-0000-0000-0000D54C0000}"/>
    <cellStyle name="Normal 120 2 2 10" xfId="19864" xr:uid="{00000000-0005-0000-0000-0000D64C0000}"/>
    <cellStyle name="Normal 120 2 2 2" xfId="19865" xr:uid="{00000000-0005-0000-0000-0000D74C0000}"/>
    <cellStyle name="Normal 120 2 2 2 2" xfId="19866" xr:uid="{00000000-0005-0000-0000-0000D84C0000}"/>
    <cellStyle name="Normal 120 2 2 2 2 2" xfId="19867" xr:uid="{00000000-0005-0000-0000-0000D94C0000}"/>
    <cellStyle name="Normal 120 2 2 2 3" xfId="19868" xr:uid="{00000000-0005-0000-0000-0000DA4C0000}"/>
    <cellStyle name="Normal 120 2 2 2 3 2" xfId="19869" xr:uid="{00000000-0005-0000-0000-0000DB4C0000}"/>
    <cellStyle name="Normal 120 2 2 2 4" xfId="19870" xr:uid="{00000000-0005-0000-0000-0000DC4C0000}"/>
    <cellStyle name="Normal 120 2 2 2 5" xfId="19871" xr:uid="{00000000-0005-0000-0000-0000DD4C0000}"/>
    <cellStyle name="Normal 120 2 2 2 6" xfId="19872" xr:uid="{00000000-0005-0000-0000-0000DE4C0000}"/>
    <cellStyle name="Normal 120 2 2 2 7" xfId="19873" xr:uid="{00000000-0005-0000-0000-0000DF4C0000}"/>
    <cellStyle name="Normal 120 2 2 3" xfId="19874" xr:uid="{00000000-0005-0000-0000-0000E04C0000}"/>
    <cellStyle name="Normal 120 2 2 3 2" xfId="19875" xr:uid="{00000000-0005-0000-0000-0000E14C0000}"/>
    <cellStyle name="Normal 120 2 2 3 2 2" xfId="19876" xr:uid="{00000000-0005-0000-0000-0000E24C0000}"/>
    <cellStyle name="Normal 120 2 2 3 3" xfId="19877" xr:uid="{00000000-0005-0000-0000-0000E34C0000}"/>
    <cellStyle name="Normal 120 2 2 3 3 2" xfId="19878" xr:uid="{00000000-0005-0000-0000-0000E44C0000}"/>
    <cellStyle name="Normal 120 2 2 3 4" xfId="19879" xr:uid="{00000000-0005-0000-0000-0000E54C0000}"/>
    <cellStyle name="Normal 120 2 2 3 5" xfId="19880" xr:uid="{00000000-0005-0000-0000-0000E64C0000}"/>
    <cellStyle name="Normal 120 2 2 3 6" xfId="19881" xr:uid="{00000000-0005-0000-0000-0000E74C0000}"/>
    <cellStyle name="Normal 120 2 2 3 7" xfId="19882" xr:uid="{00000000-0005-0000-0000-0000E84C0000}"/>
    <cellStyle name="Normal 120 2 2 4" xfId="19883" xr:uid="{00000000-0005-0000-0000-0000E94C0000}"/>
    <cellStyle name="Normal 120 2 2 4 2" xfId="19884" xr:uid="{00000000-0005-0000-0000-0000EA4C0000}"/>
    <cellStyle name="Normal 120 2 2 5" xfId="19885" xr:uid="{00000000-0005-0000-0000-0000EB4C0000}"/>
    <cellStyle name="Normal 120 2 2 5 2" xfId="19886" xr:uid="{00000000-0005-0000-0000-0000EC4C0000}"/>
    <cellStyle name="Normal 120 2 2 6" xfId="19887" xr:uid="{00000000-0005-0000-0000-0000ED4C0000}"/>
    <cellStyle name="Normal 120 2 2 7" xfId="19888" xr:uid="{00000000-0005-0000-0000-0000EE4C0000}"/>
    <cellStyle name="Normal 120 2 2 8" xfId="19889" xr:uid="{00000000-0005-0000-0000-0000EF4C0000}"/>
    <cellStyle name="Normal 120 2 2 9" xfId="19890" xr:uid="{00000000-0005-0000-0000-0000F04C0000}"/>
    <cellStyle name="Normal 120 2 3" xfId="19891" xr:uid="{00000000-0005-0000-0000-0000F14C0000}"/>
    <cellStyle name="Normal 120 2 3 2" xfId="19892" xr:uid="{00000000-0005-0000-0000-0000F24C0000}"/>
    <cellStyle name="Normal 120 2 3 2 2" xfId="19893" xr:uid="{00000000-0005-0000-0000-0000F34C0000}"/>
    <cellStyle name="Normal 120 2 3 2 2 2" xfId="19894" xr:uid="{00000000-0005-0000-0000-0000F44C0000}"/>
    <cellStyle name="Normal 120 2 3 2 3" xfId="19895" xr:uid="{00000000-0005-0000-0000-0000F54C0000}"/>
    <cellStyle name="Normal 120 2 3 2 3 2" xfId="19896" xr:uid="{00000000-0005-0000-0000-0000F64C0000}"/>
    <cellStyle name="Normal 120 2 3 2 4" xfId="19897" xr:uid="{00000000-0005-0000-0000-0000F74C0000}"/>
    <cellStyle name="Normal 120 2 3 2 5" xfId="19898" xr:uid="{00000000-0005-0000-0000-0000F84C0000}"/>
    <cellStyle name="Normal 120 2 3 2 6" xfId="19899" xr:uid="{00000000-0005-0000-0000-0000F94C0000}"/>
    <cellStyle name="Normal 120 2 3 2 7" xfId="19900" xr:uid="{00000000-0005-0000-0000-0000FA4C0000}"/>
    <cellStyle name="Normal 120 2 3 3" xfId="19901" xr:uid="{00000000-0005-0000-0000-0000FB4C0000}"/>
    <cellStyle name="Normal 120 2 3 3 2" xfId="19902" xr:uid="{00000000-0005-0000-0000-0000FC4C0000}"/>
    <cellStyle name="Normal 120 2 3 4" xfId="19903" xr:uid="{00000000-0005-0000-0000-0000FD4C0000}"/>
    <cellStyle name="Normal 120 2 3 4 2" xfId="19904" xr:uid="{00000000-0005-0000-0000-0000FE4C0000}"/>
    <cellStyle name="Normal 120 2 3 5" xfId="19905" xr:uid="{00000000-0005-0000-0000-0000FF4C0000}"/>
    <cellStyle name="Normal 120 2 3 6" xfId="19906" xr:uid="{00000000-0005-0000-0000-0000004D0000}"/>
    <cellStyle name="Normal 120 2 3 7" xfId="19907" xr:uid="{00000000-0005-0000-0000-0000014D0000}"/>
    <cellStyle name="Normal 120 2 3 8" xfId="19908" xr:uid="{00000000-0005-0000-0000-0000024D0000}"/>
    <cellStyle name="Normal 120 2 4" xfId="19909" xr:uid="{00000000-0005-0000-0000-0000034D0000}"/>
    <cellStyle name="Normal 120 2 4 2" xfId="19910" xr:uid="{00000000-0005-0000-0000-0000044D0000}"/>
    <cellStyle name="Normal 120 2 4 2 2" xfId="19911" xr:uid="{00000000-0005-0000-0000-0000054D0000}"/>
    <cellStyle name="Normal 120 2 4 2 2 2" xfId="19912" xr:uid="{00000000-0005-0000-0000-0000064D0000}"/>
    <cellStyle name="Normal 120 2 4 2 3" xfId="19913" xr:uid="{00000000-0005-0000-0000-0000074D0000}"/>
    <cellStyle name="Normal 120 2 4 2 3 2" xfId="19914" xr:uid="{00000000-0005-0000-0000-0000084D0000}"/>
    <cellStyle name="Normal 120 2 4 2 4" xfId="19915" xr:uid="{00000000-0005-0000-0000-0000094D0000}"/>
    <cellStyle name="Normal 120 2 4 2 5" xfId="19916" xr:uid="{00000000-0005-0000-0000-00000A4D0000}"/>
    <cellStyle name="Normal 120 2 4 2 6" xfId="19917" xr:uid="{00000000-0005-0000-0000-00000B4D0000}"/>
    <cellStyle name="Normal 120 2 4 2 7" xfId="19918" xr:uid="{00000000-0005-0000-0000-00000C4D0000}"/>
    <cellStyle name="Normal 120 2 4 3" xfId="19919" xr:uid="{00000000-0005-0000-0000-00000D4D0000}"/>
    <cellStyle name="Normal 120 2 4 3 2" xfId="19920" xr:uid="{00000000-0005-0000-0000-00000E4D0000}"/>
    <cellStyle name="Normal 120 2 4 4" xfId="19921" xr:uid="{00000000-0005-0000-0000-00000F4D0000}"/>
    <cellStyle name="Normal 120 2 4 4 2" xfId="19922" xr:uid="{00000000-0005-0000-0000-0000104D0000}"/>
    <cellStyle name="Normal 120 2 4 5" xfId="19923" xr:uid="{00000000-0005-0000-0000-0000114D0000}"/>
    <cellStyle name="Normal 120 2 4 6" xfId="19924" xr:uid="{00000000-0005-0000-0000-0000124D0000}"/>
    <cellStyle name="Normal 120 2 4 7" xfId="19925" xr:uid="{00000000-0005-0000-0000-0000134D0000}"/>
    <cellStyle name="Normal 120 2 4 8" xfId="19926" xr:uid="{00000000-0005-0000-0000-0000144D0000}"/>
    <cellStyle name="Normal 120 2 5" xfId="19927" xr:uid="{00000000-0005-0000-0000-0000154D0000}"/>
    <cellStyle name="Normal 120 2 5 2" xfId="19928" xr:uid="{00000000-0005-0000-0000-0000164D0000}"/>
    <cellStyle name="Normal 120 2 5 2 2" xfId="19929" xr:uid="{00000000-0005-0000-0000-0000174D0000}"/>
    <cellStyle name="Normal 120 2 5 3" xfId="19930" xr:uid="{00000000-0005-0000-0000-0000184D0000}"/>
    <cellStyle name="Normal 120 2 5 3 2" xfId="19931" xr:uid="{00000000-0005-0000-0000-0000194D0000}"/>
    <cellStyle name="Normal 120 2 5 4" xfId="19932" xr:uid="{00000000-0005-0000-0000-00001A4D0000}"/>
    <cellStyle name="Normal 120 2 5 5" xfId="19933" xr:uid="{00000000-0005-0000-0000-00001B4D0000}"/>
    <cellStyle name="Normal 120 2 5 6" xfId="19934" xr:uid="{00000000-0005-0000-0000-00001C4D0000}"/>
    <cellStyle name="Normal 120 2 5 7" xfId="19935" xr:uid="{00000000-0005-0000-0000-00001D4D0000}"/>
    <cellStyle name="Normal 120 2 6" xfId="19936" xr:uid="{00000000-0005-0000-0000-00001E4D0000}"/>
    <cellStyle name="Normal 120 2 6 2" xfId="19937" xr:uid="{00000000-0005-0000-0000-00001F4D0000}"/>
    <cellStyle name="Normal 120 2 7" xfId="19938" xr:uid="{00000000-0005-0000-0000-0000204D0000}"/>
    <cellStyle name="Normal 120 2 7 2" xfId="19939" xr:uid="{00000000-0005-0000-0000-0000214D0000}"/>
    <cellStyle name="Normal 120 2 8" xfId="19940" xr:uid="{00000000-0005-0000-0000-0000224D0000}"/>
    <cellStyle name="Normal 120 2 9" xfId="19941" xr:uid="{00000000-0005-0000-0000-0000234D0000}"/>
    <cellStyle name="Normal 120 3" xfId="19942" xr:uid="{00000000-0005-0000-0000-0000244D0000}"/>
    <cellStyle name="Normal 120 3 10" xfId="19943" xr:uid="{00000000-0005-0000-0000-0000254D0000}"/>
    <cellStyle name="Normal 120 3 11" xfId="19944" xr:uid="{00000000-0005-0000-0000-0000264D0000}"/>
    <cellStyle name="Normal 120 3 2" xfId="19945" xr:uid="{00000000-0005-0000-0000-0000274D0000}"/>
    <cellStyle name="Normal 120 3 2 2" xfId="19946" xr:uid="{00000000-0005-0000-0000-0000284D0000}"/>
    <cellStyle name="Normal 120 3 2 2 2" xfId="19947" xr:uid="{00000000-0005-0000-0000-0000294D0000}"/>
    <cellStyle name="Normal 120 3 2 2 2 2" xfId="19948" xr:uid="{00000000-0005-0000-0000-00002A4D0000}"/>
    <cellStyle name="Normal 120 3 2 2 3" xfId="19949" xr:uid="{00000000-0005-0000-0000-00002B4D0000}"/>
    <cellStyle name="Normal 120 3 2 2 3 2" xfId="19950" xr:uid="{00000000-0005-0000-0000-00002C4D0000}"/>
    <cellStyle name="Normal 120 3 2 2 4" xfId="19951" xr:uid="{00000000-0005-0000-0000-00002D4D0000}"/>
    <cellStyle name="Normal 120 3 2 2 5" xfId="19952" xr:uid="{00000000-0005-0000-0000-00002E4D0000}"/>
    <cellStyle name="Normal 120 3 2 2 6" xfId="19953" xr:uid="{00000000-0005-0000-0000-00002F4D0000}"/>
    <cellStyle name="Normal 120 3 2 2 7" xfId="19954" xr:uid="{00000000-0005-0000-0000-0000304D0000}"/>
    <cellStyle name="Normal 120 3 2 3" xfId="19955" xr:uid="{00000000-0005-0000-0000-0000314D0000}"/>
    <cellStyle name="Normal 120 3 2 3 2" xfId="19956" xr:uid="{00000000-0005-0000-0000-0000324D0000}"/>
    <cellStyle name="Normal 120 3 2 4" xfId="19957" xr:uid="{00000000-0005-0000-0000-0000334D0000}"/>
    <cellStyle name="Normal 120 3 2 4 2" xfId="19958" xr:uid="{00000000-0005-0000-0000-0000344D0000}"/>
    <cellStyle name="Normal 120 3 2 5" xfId="19959" xr:uid="{00000000-0005-0000-0000-0000354D0000}"/>
    <cellStyle name="Normal 120 3 2 6" xfId="19960" xr:uid="{00000000-0005-0000-0000-0000364D0000}"/>
    <cellStyle name="Normal 120 3 2 7" xfId="19961" xr:uid="{00000000-0005-0000-0000-0000374D0000}"/>
    <cellStyle name="Normal 120 3 2 8" xfId="19962" xr:uid="{00000000-0005-0000-0000-0000384D0000}"/>
    <cellStyle name="Normal 120 3 3" xfId="19963" xr:uid="{00000000-0005-0000-0000-0000394D0000}"/>
    <cellStyle name="Normal 120 3 3 2" xfId="19964" xr:uid="{00000000-0005-0000-0000-00003A4D0000}"/>
    <cellStyle name="Normal 120 3 3 2 2" xfId="19965" xr:uid="{00000000-0005-0000-0000-00003B4D0000}"/>
    <cellStyle name="Normal 120 3 3 2 2 2" xfId="19966" xr:uid="{00000000-0005-0000-0000-00003C4D0000}"/>
    <cellStyle name="Normal 120 3 3 2 3" xfId="19967" xr:uid="{00000000-0005-0000-0000-00003D4D0000}"/>
    <cellStyle name="Normal 120 3 3 2 3 2" xfId="19968" xr:uid="{00000000-0005-0000-0000-00003E4D0000}"/>
    <cellStyle name="Normal 120 3 3 2 4" xfId="19969" xr:uid="{00000000-0005-0000-0000-00003F4D0000}"/>
    <cellStyle name="Normal 120 3 3 2 5" xfId="19970" xr:uid="{00000000-0005-0000-0000-0000404D0000}"/>
    <cellStyle name="Normal 120 3 3 2 6" xfId="19971" xr:uid="{00000000-0005-0000-0000-0000414D0000}"/>
    <cellStyle name="Normal 120 3 3 2 7" xfId="19972" xr:uid="{00000000-0005-0000-0000-0000424D0000}"/>
    <cellStyle name="Normal 120 3 3 3" xfId="19973" xr:uid="{00000000-0005-0000-0000-0000434D0000}"/>
    <cellStyle name="Normal 120 3 3 3 2" xfId="19974" xr:uid="{00000000-0005-0000-0000-0000444D0000}"/>
    <cellStyle name="Normal 120 3 3 4" xfId="19975" xr:uid="{00000000-0005-0000-0000-0000454D0000}"/>
    <cellStyle name="Normal 120 3 3 4 2" xfId="19976" xr:uid="{00000000-0005-0000-0000-0000464D0000}"/>
    <cellStyle name="Normal 120 3 3 5" xfId="19977" xr:uid="{00000000-0005-0000-0000-0000474D0000}"/>
    <cellStyle name="Normal 120 3 3 6" xfId="19978" xr:uid="{00000000-0005-0000-0000-0000484D0000}"/>
    <cellStyle name="Normal 120 3 3 7" xfId="19979" xr:uid="{00000000-0005-0000-0000-0000494D0000}"/>
    <cellStyle name="Normal 120 3 3 8" xfId="19980" xr:uid="{00000000-0005-0000-0000-00004A4D0000}"/>
    <cellStyle name="Normal 120 3 4" xfId="19981" xr:uid="{00000000-0005-0000-0000-00004B4D0000}"/>
    <cellStyle name="Normal 120 3 4 2" xfId="19982" xr:uid="{00000000-0005-0000-0000-00004C4D0000}"/>
    <cellStyle name="Normal 120 3 4 2 2" xfId="19983" xr:uid="{00000000-0005-0000-0000-00004D4D0000}"/>
    <cellStyle name="Normal 120 3 4 3" xfId="19984" xr:uid="{00000000-0005-0000-0000-00004E4D0000}"/>
    <cellStyle name="Normal 120 3 4 3 2" xfId="19985" xr:uid="{00000000-0005-0000-0000-00004F4D0000}"/>
    <cellStyle name="Normal 120 3 4 4" xfId="19986" xr:uid="{00000000-0005-0000-0000-0000504D0000}"/>
    <cellStyle name="Normal 120 3 4 5" xfId="19987" xr:uid="{00000000-0005-0000-0000-0000514D0000}"/>
    <cellStyle name="Normal 120 3 4 6" xfId="19988" xr:uid="{00000000-0005-0000-0000-0000524D0000}"/>
    <cellStyle name="Normal 120 3 4 7" xfId="19989" xr:uid="{00000000-0005-0000-0000-0000534D0000}"/>
    <cellStyle name="Normal 120 3 5" xfId="19990" xr:uid="{00000000-0005-0000-0000-0000544D0000}"/>
    <cellStyle name="Normal 120 3 5 2" xfId="19991" xr:uid="{00000000-0005-0000-0000-0000554D0000}"/>
    <cellStyle name="Normal 120 3 6" xfId="19992" xr:uid="{00000000-0005-0000-0000-0000564D0000}"/>
    <cellStyle name="Normal 120 3 6 2" xfId="19993" xr:uid="{00000000-0005-0000-0000-0000574D0000}"/>
    <cellStyle name="Normal 120 3 7" xfId="19994" xr:uid="{00000000-0005-0000-0000-0000584D0000}"/>
    <cellStyle name="Normal 120 3 8" xfId="19995" xr:uid="{00000000-0005-0000-0000-0000594D0000}"/>
    <cellStyle name="Normal 120 3 9" xfId="19996" xr:uid="{00000000-0005-0000-0000-00005A4D0000}"/>
    <cellStyle name="Normal 120 4" xfId="19997" xr:uid="{00000000-0005-0000-0000-00005B4D0000}"/>
    <cellStyle name="Normal 120 4 10" xfId="19998" xr:uid="{00000000-0005-0000-0000-00005C4D0000}"/>
    <cellStyle name="Normal 120 4 2" xfId="19999" xr:uid="{00000000-0005-0000-0000-00005D4D0000}"/>
    <cellStyle name="Normal 120 4 2 2" xfId="20000" xr:uid="{00000000-0005-0000-0000-00005E4D0000}"/>
    <cellStyle name="Normal 120 4 2 2 2" xfId="20001" xr:uid="{00000000-0005-0000-0000-00005F4D0000}"/>
    <cellStyle name="Normal 120 4 2 3" xfId="20002" xr:uid="{00000000-0005-0000-0000-0000604D0000}"/>
    <cellStyle name="Normal 120 4 2 3 2" xfId="20003" xr:uid="{00000000-0005-0000-0000-0000614D0000}"/>
    <cellStyle name="Normal 120 4 2 4" xfId="20004" xr:uid="{00000000-0005-0000-0000-0000624D0000}"/>
    <cellStyle name="Normal 120 4 2 5" xfId="20005" xr:uid="{00000000-0005-0000-0000-0000634D0000}"/>
    <cellStyle name="Normal 120 4 2 6" xfId="20006" xr:uid="{00000000-0005-0000-0000-0000644D0000}"/>
    <cellStyle name="Normal 120 4 2 7" xfId="20007" xr:uid="{00000000-0005-0000-0000-0000654D0000}"/>
    <cellStyle name="Normal 120 4 3" xfId="20008" xr:uid="{00000000-0005-0000-0000-0000664D0000}"/>
    <cellStyle name="Normal 120 4 3 2" xfId="20009" xr:uid="{00000000-0005-0000-0000-0000674D0000}"/>
    <cellStyle name="Normal 120 4 3 2 2" xfId="20010" xr:uid="{00000000-0005-0000-0000-0000684D0000}"/>
    <cellStyle name="Normal 120 4 3 3" xfId="20011" xr:uid="{00000000-0005-0000-0000-0000694D0000}"/>
    <cellStyle name="Normal 120 4 3 3 2" xfId="20012" xr:uid="{00000000-0005-0000-0000-00006A4D0000}"/>
    <cellStyle name="Normal 120 4 3 4" xfId="20013" xr:uid="{00000000-0005-0000-0000-00006B4D0000}"/>
    <cellStyle name="Normal 120 4 3 5" xfId="20014" xr:uid="{00000000-0005-0000-0000-00006C4D0000}"/>
    <cellStyle name="Normal 120 4 3 6" xfId="20015" xr:uid="{00000000-0005-0000-0000-00006D4D0000}"/>
    <cellStyle name="Normal 120 4 3 7" xfId="20016" xr:uid="{00000000-0005-0000-0000-00006E4D0000}"/>
    <cellStyle name="Normal 120 4 4" xfId="20017" xr:uid="{00000000-0005-0000-0000-00006F4D0000}"/>
    <cellStyle name="Normal 120 4 4 2" xfId="20018" xr:uid="{00000000-0005-0000-0000-0000704D0000}"/>
    <cellStyle name="Normal 120 4 5" xfId="20019" xr:uid="{00000000-0005-0000-0000-0000714D0000}"/>
    <cellStyle name="Normal 120 4 5 2" xfId="20020" xr:uid="{00000000-0005-0000-0000-0000724D0000}"/>
    <cellStyle name="Normal 120 4 6" xfId="20021" xr:uid="{00000000-0005-0000-0000-0000734D0000}"/>
    <cellStyle name="Normal 120 4 7" xfId="20022" xr:uid="{00000000-0005-0000-0000-0000744D0000}"/>
    <cellStyle name="Normal 120 4 8" xfId="20023" xr:uid="{00000000-0005-0000-0000-0000754D0000}"/>
    <cellStyle name="Normal 120 4 9" xfId="20024" xr:uid="{00000000-0005-0000-0000-0000764D0000}"/>
    <cellStyle name="Normal 120 5" xfId="20025" xr:uid="{00000000-0005-0000-0000-0000774D0000}"/>
    <cellStyle name="Normal 120 5 2" xfId="20026" xr:uid="{00000000-0005-0000-0000-0000784D0000}"/>
    <cellStyle name="Normal 120 5 2 2" xfId="20027" xr:uid="{00000000-0005-0000-0000-0000794D0000}"/>
    <cellStyle name="Normal 120 5 2 2 2" xfId="20028" xr:uid="{00000000-0005-0000-0000-00007A4D0000}"/>
    <cellStyle name="Normal 120 5 2 3" xfId="20029" xr:uid="{00000000-0005-0000-0000-00007B4D0000}"/>
    <cellStyle name="Normal 120 5 2 3 2" xfId="20030" xr:uid="{00000000-0005-0000-0000-00007C4D0000}"/>
    <cellStyle name="Normal 120 5 2 4" xfId="20031" xr:uid="{00000000-0005-0000-0000-00007D4D0000}"/>
    <cellStyle name="Normal 120 5 2 5" xfId="20032" xr:uid="{00000000-0005-0000-0000-00007E4D0000}"/>
    <cellStyle name="Normal 120 5 2 6" xfId="20033" xr:uid="{00000000-0005-0000-0000-00007F4D0000}"/>
    <cellStyle name="Normal 120 5 2 7" xfId="20034" xr:uid="{00000000-0005-0000-0000-0000804D0000}"/>
    <cellStyle name="Normal 120 5 3" xfId="20035" xr:uid="{00000000-0005-0000-0000-0000814D0000}"/>
    <cellStyle name="Normal 120 5 3 2" xfId="20036" xr:uid="{00000000-0005-0000-0000-0000824D0000}"/>
    <cellStyle name="Normal 120 5 4" xfId="20037" xr:uid="{00000000-0005-0000-0000-0000834D0000}"/>
    <cellStyle name="Normal 120 5 4 2" xfId="20038" xr:uid="{00000000-0005-0000-0000-0000844D0000}"/>
    <cellStyle name="Normal 120 5 5" xfId="20039" xr:uid="{00000000-0005-0000-0000-0000854D0000}"/>
    <cellStyle name="Normal 120 5 6" xfId="20040" xr:uid="{00000000-0005-0000-0000-0000864D0000}"/>
    <cellStyle name="Normal 120 5 7" xfId="20041" xr:uid="{00000000-0005-0000-0000-0000874D0000}"/>
    <cellStyle name="Normal 120 5 8" xfId="20042" xr:uid="{00000000-0005-0000-0000-0000884D0000}"/>
    <cellStyle name="Normal 120 6" xfId="20043" xr:uid="{00000000-0005-0000-0000-0000894D0000}"/>
    <cellStyle name="Normal 120 6 2" xfId="20044" xr:uid="{00000000-0005-0000-0000-00008A4D0000}"/>
    <cellStyle name="Normal 120 6 2 2" xfId="20045" xr:uid="{00000000-0005-0000-0000-00008B4D0000}"/>
    <cellStyle name="Normal 120 6 2 2 2" xfId="20046" xr:uid="{00000000-0005-0000-0000-00008C4D0000}"/>
    <cellStyle name="Normal 120 6 2 3" xfId="20047" xr:uid="{00000000-0005-0000-0000-00008D4D0000}"/>
    <cellStyle name="Normal 120 6 2 3 2" xfId="20048" xr:uid="{00000000-0005-0000-0000-00008E4D0000}"/>
    <cellStyle name="Normal 120 6 2 4" xfId="20049" xr:uid="{00000000-0005-0000-0000-00008F4D0000}"/>
    <cellStyle name="Normal 120 6 2 5" xfId="20050" xr:uid="{00000000-0005-0000-0000-0000904D0000}"/>
    <cellStyle name="Normal 120 6 2 6" xfId="20051" xr:uid="{00000000-0005-0000-0000-0000914D0000}"/>
    <cellStyle name="Normal 120 6 2 7" xfId="20052" xr:uid="{00000000-0005-0000-0000-0000924D0000}"/>
    <cellStyle name="Normal 120 6 3" xfId="20053" xr:uid="{00000000-0005-0000-0000-0000934D0000}"/>
    <cellStyle name="Normal 120 6 3 2" xfId="20054" xr:uid="{00000000-0005-0000-0000-0000944D0000}"/>
    <cellStyle name="Normal 120 6 4" xfId="20055" xr:uid="{00000000-0005-0000-0000-0000954D0000}"/>
    <cellStyle name="Normal 120 6 4 2" xfId="20056" xr:uid="{00000000-0005-0000-0000-0000964D0000}"/>
    <cellStyle name="Normal 120 6 5" xfId="20057" xr:uid="{00000000-0005-0000-0000-0000974D0000}"/>
    <cellStyle name="Normal 120 6 6" xfId="20058" xr:uid="{00000000-0005-0000-0000-0000984D0000}"/>
    <cellStyle name="Normal 120 6 7" xfId="20059" xr:uid="{00000000-0005-0000-0000-0000994D0000}"/>
    <cellStyle name="Normal 120 6 8" xfId="20060" xr:uid="{00000000-0005-0000-0000-00009A4D0000}"/>
    <cellStyle name="Normal 120 7" xfId="20061" xr:uid="{00000000-0005-0000-0000-00009B4D0000}"/>
    <cellStyle name="Normal 120 7 2" xfId="20062" xr:uid="{00000000-0005-0000-0000-00009C4D0000}"/>
    <cellStyle name="Normal 120 7 2 2" xfId="20063" xr:uid="{00000000-0005-0000-0000-00009D4D0000}"/>
    <cellStyle name="Normal 120 7 3" xfId="20064" xr:uid="{00000000-0005-0000-0000-00009E4D0000}"/>
    <cellStyle name="Normal 120 7 3 2" xfId="20065" xr:uid="{00000000-0005-0000-0000-00009F4D0000}"/>
    <cellStyle name="Normal 120 7 4" xfId="20066" xr:uid="{00000000-0005-0000-0000-0000A04D0000}"/>
    <cellStyle name="Normal 120 7 5" xfId="20067" xr:uid="{00000000-0005-0000-0000-0000A14D0000}"/>
    <cellStyle name="Normal 120 7 6" xfId="20068" xr:uid="{00000000-0005-0000-0000-0000A24D0000}"/>
    <cellStyle name="Normal 120 7 7" xfId="20069" xr:uid="{00000000-0005-0000-0000-0000A34D0000}"/>
    <cellStyle name="Normal 120 8" xfId="20070" xr:uid="{00000000-0005-0000-0000-0000A44D0000}"/>
    <cellStyle name="Normal 120 8 2" xfId="20071" xr:uid="{00000000-0005-0000-0000-0000A54D0000}"/>
    <cellStyle name="Normal 120 8 2 2" xfId="20072" xr:uid="{00000000-0005-0000-0000-0000A64D0000}"/>
    <cellStyle name="Normal 120 8 3" xfId="20073" xr:uid="{00000000-0005-0000-0000-0000A74D0000}"/>
    <cellStyle name="Normal 120 8 3 2" xfId="20074" xr:uid="{00000000-0005-0000-0000-0000A84D0000}"/>
    <cellStyle name="Normal 120 8 4" xfId="20075" xr:uid="{00000000-0005-0000-0000-0000A94D0000}"/>
    <cellStyle name="Normal 120 8 5" xfId="20076" xr:uid="{00000000-0005-0000-0000-0000AA4D0000}"/>
    <cellStyle name="Normal 120 8 6" xfId="20077" xr:uid="{00000000-0005-0000-0000-0000AB4D0000}"/>
    <cellStyle name="Normal 120 8 7" xfId="20078" xr:uid="{00000000-0005-0000-0000-0000AC4D0000}"/>
    <cellStyle name="Normal 120 9" xfId="20079" xr:uid="{00000000-0005-0000-0000-0000AD4D0000}"/>
    <cellStyle name="Normal 121" xfId="20080" xr:uid="{00000000-0005-0000-0000-0000AE4D0000}"/>
    <cellStyle name="Normal 121 2" xfId="20081" xr:uid="{00000000-0005-0000-0000-0000AF4D0000}"/>
    <cellStyle name="Normal 121 2 2" xfId="20082" xr:uid="{00000000-0005-0000-0000-0000B04D0000}"/>
    <cellStyle name="Normal 121 2 3" xfId="20083" xr:uid="{00000000-0005-0000-0000-0000B14D0000}"/>
    <cellStyle name="Normal 121 3" xfId="20084" xr:uid="{00000000-0005-0000-0000-0000B24D0000}"/>
    <cellStyle name="Normal 121 3 2" xfId="20085" xr:uid="{00000000-0005-0000-0000-0000B34D0000}"/>
    <cellStyle name="Normal 121 3 3" xfId="20086" xr:uid="{00000000-0005-0000-0000-0000B44D0000}"/>
    <cellStyle name="Normal 121 4" xfId="20087" xr:uid="{00000000-0005-0000-0000-0000B54D0000}"/>
    <cellStyle name="Normal 121 4 2" xfId="20088" xr:uid="{00000000-0005-0000-0000-0000B64D0000}"/>
    <cellStyle name="Normal 121 4 3" xfId="20089" xr:uid="{00000000-0005-0000-0000-0000B74D0000}"/>
    <cellStyle name="Normal 121 5" xfId="20090" xr:uid="{00000000-0005-0000-0000-0000B84D0000}"/>
    <cellStyle name="Normal 121 6" xfId="20091" xr:uid="{00000000-0005-0000-0000-0000B94D0000}"/>
    <cellStyle name="Normal 121 7" xfId="20092" xr:uid="{00000000-0005-0000-0000-0000BA4D0000}"/>
    <cellStyle name="Normal 121 8" xfId="20093" xr:uid="{00000000-0005-0000-0000-0000BB4D0000}"/>
    <cellStyle name="Normal 121 9" xfId="20094" xr:uid="{00000000-0005-0000-0000-0000BC4D0000}"/>
    <cellStyle name="Normal 122" xfId="20095" xr:uid="{00000000-0005-0000-0000-0000BD4D0000}"/>
    <cellStyle name="Normal 122 2" xfId="20096" xr:uid="{00000000-0005-0000-0000-0000BE4D0000}"/>
    <cellStyle name="Normal 122 2 2" xfId="20097" xr:uid="{00000000-0005-0000-0000-0000BF4D0000}"/>
    <cellStyle name="Normal 122 3" xfId="20098" xr:uid="{00000000-0005-0000-0000-0000C04D0000}"/>
    <cellStyle name="Normal 122 4" xfId="20099" xr:uid="{00000000-0005-0000-0000-0000C14D0000}"/>
    <cellStyle name="Normal 122 5" xfId="20100" xr:uid="{00000000-0005-0000-0000-0000C24D0000}"/>
    <cellStyle name="Normal 123" xfId="20101" xr:uid="{00000000-0005-0000-0000-0000C34D0000}"/>
    <cellStyle name="Normal 123 2" xfId="20102" xr:uid="{00000000-0005-0000-0000-0000C44D0000}"/>
    <cellStyle name="Normal 123 2 2" xfId="20103" xr:uid="{00000000-0005-0000-0000-0000C54D0000}"/>
    <cellStyle name="Normal 123 3" xfId="20104" xr:uid="{00000000-0005-0000-0000-0000C64D0000}"/>
    <cellStyle name="Normal 123 4" xfId="20105" xr:uid="{00000000-0005-0000-0000-0000C74D0000}"/>
    <cellStyle name="Normal 123 5" xfId="20106" xr:uid="{00000000-0005-0000-0000-0000C84D0000}"/>
    <cellStyle name="Normal 124" xfId="20107" xr:uid="{00000000-0005-0000-0000-0000C94D0000}"/>
    <cellStyle name="Normal 124 2" xfId="20108" xr:uid="{00000000-0005-0000-0000-0000CA4D0000}"/>
    <cellStyle name="Normal 124 2 2" xfId="20109" xr:uid="{00000000-0005-0000-0000-0000CB4D0000}"/>
    <cellStyle name="Normal 124 3" xfId="20110" xr:uid="{00000000-0005-0000-0000-0000CC4D0000}"/>
    <cellStyle name="Normal 124 4" xfId="20111" xr:uid="{00000000-0005-0000-0000-0000CD4D0000}"/>
    <cellStyle name="Normal 124 5" xfId="20112" xr:uid="{00000000-0005-0000-0000-0000CE4D0000}"/>
    <cellStyle name="Normal 125" xfId="20113" xr:uid="{00000000-0005-0000-0000-0000CF4D0000}"/>
    <cellStyle name="Normal 125 2" xfId="20114" xr:uid="{00000000-0005-0000-0000-0000D04D0000}"/>
    <cellStyle name="Normal 125 3" xfId="20115" xr:uid="{00000000-0005-0000-0000-0000D14D0000}"/>
    <cellStyle name="Normal 125 4" xfId="20116" xr:uid="{00000000-0005-0000-0000-0000D24D0000}"/>
    <cellStyle name="Normal 125 5" xfId="20117" xr:uid="{00000000-0005-0000-0000-0000D34D0000}"/>
    <cellStyle name="Normal 126" xfId="20118" xr:uid="{00000000-0005-0000-0000-0000D44D0000}"/>
    <cellStyle name="Normal 126 2" xfId="20119" xr:uid="{00000000-0005-0000-0000-0000D54D0000}"/>
    <cellStyle name="Normal 126 3" xfId="20120" xr:uid="{00000000-0005-0000-0000-0000D64D0000}"/>
    <cellStyle name="Normal 127" xfId="20121" xr:uid="{00000000-0005-0000-0000-0000D74D0000}"/>
    <cellStyle name="Normal 127 2" xfId="20122" xr:uid="{00000000-0005-0000-0000-0000D84D0000}"/>
    <cellStyle name="Normal 127 3" xfId="20123" xr:uid="{00000000-0005-0000-0000-0000D94D0000}"/>
    <cellStyle name="Normal 128" xfId="20124" xr:uid="{00000000-0005-0000-0000-0000DA4D0000}"/>
    <cellStyle name="Normal 128 2" xfId="20125" xr:uid="{00000000-0005-0000-0000-0000DB4D0000}"/>
    <cellStyle name="Normal 128 3" xfId="20126" xr:uid="{00000000-0005-0000-0000-0000DC4D0000}"/>
    <cellStyle name="Normal 129" xfId="20127" xr:uid="{00000000-0005-0000-0000-0000DD4D0000}"/>
    <cellStyle name="Normal 129 2" xfId="20128" xr:uid="{00000000-0005-0000-0000-0000DE4D0000}"/>
    <cellStyle name="Normal 129 2 2" xfId="20129" xr:uid="{00000000-0005-0000-0000-0000DF4D0000}"/>
    <cellStyle name="Normal 129 3" xfId="20130" xr:uid="{00000000-0005-0000-0000-0000E04D0000}"/>
    <cellStyle name="Normal 13" xfId="252" xr:uid="{00000000-0005-0000-0000-0000E14D0000}"/>
    <cellStyle name="Normal 13 10" xfId="20131" xr:uid="{00000000-0005-0000-0000-0000E24D0000}"/>
    <cellStyle name="Normal 13 10 2" xfId="20132" xr:uid="{00000000-0005-0000-0000-0000E34D0000}"/>
    <cellStyle name="Normal 13 11" xfId="20133" xr:uid="{00000000-0005-0000-0000-0000E44D0000}"/>
    <cellStyle name="Normal 13 12" xfId="20134" xr:uid="{00000000-0005-0000-0000-0000E54D0000}"/>
    <cellStyle name="Normal 13 13" xfId="20135" xr:uid="{00000000-0005-0000-0000-0000E64D0000}"/>
    <cellStyle name="Normal 13 2" xfId="253" xr:uid="{00000000-0005-0000-0000-0000E74D0000}"/>
    <cellStyle name="Normal 13 2 10" xfId="20136" xr:uid="{00000000-0005-0000-0000-0000E84D0000}"/>
    <cellStyle name="Normal 13 2 10 2" xfId="20137" xr:uid="{00000000-0005-0000-0000-0000E94D0000}"/>
    <cellStyle name="Normal 13 2 11" xfId="20138" xr:uid="{00000000-0005-0000-0000-0000EA4D0000}"/>
    <cellStyle name="Normal 13 2 12" xfId="20139" xr:uid="{00000000-0005-0000-0000-0000EB4D0000}"/>
    <cellStyle name="Normal 13 2 13" xfId="20140" xr:uid="{00000000-0005-0000-0000-0000EC4D0000}"/>
    <cellStyle name="Normal 13 2 14" xfId="20141" xr:uid="{00000000-0005-0000-0000-0000ED4D0000}"/>
    <cellStyle name="Normal 13 2 2" xfId="20142" xr:uid="{00000000-0005-0000-0000-0000EE4D0000}"/>
    <cellStyle name="Normal 13 2 2 10" xfId="20143" xr:uid="{00000000-0005-0000-0000-0000EF4D0000}"/>
    <cellStyle name="Normal 13 2 2 11" xfId="20144" xr:uid="{00000000-0005-0000-0000-0000F04D0000}"/>
    <cellStyle name="Normal 13 2 2 12" xfId="20145" xr:uid="{00000000-0005-0000-0000-0000F14D0000}"/>
    <cellStyle name="Normal 13 2 2 2" xfId="20146" xr:uid="{00000000-0005-0000-0000-0000F24D0000}"/>
    <cellStyle name="Normal 13 2 2 2 10" xfId="20147" xr:uid="{00000000-0005-0000-0000-0000F34D0000}"/>
    <cellStyle name="Normal 13 2 2 2 2" xfId="20148" xr:uid="{00000000-0005-0000-0000-0000F44D0000}"/>
    <cellStyle name="Normal 13 2 2 2 2 2" xfId="20149" xr:uid="{00000000-0005-0000-0000-0000F54D0000}"/>
    <cellStyle name="Normal 13 2 2 2 2 2 2" xfId="20150" xr:uid="{00000000-0005-0000-0000-0000F64D0000}"/>
    <cellStyle name="Normal 13 2 2 2 2 2 3" xfId="20151" xr:uid="{00000000-0005-0000-0000-0000F74D0000}"/>
    <cellStyle name="Normal 13 2 2 2 2 3" xfId="20152" xr:uid="{00000000-0005-0000-0000-0000F84D0000}"/>
    <cellStyle name="Normal 13 2 2 2 2 3 2" xfId="20153" xr:uid="{00000000-0005-0000-0000-0000F94D0000}"/>
    <cellStyle name="Normal 13 2 2 2 2 4" xfId="20154" xr:uid="{00000000-0005-0000-0000-0000FA4D0000}"/>
    <cellStyle name="Normal 13 2 2 2 2 5" xfId="20155" xr:uid="{00000000-0005-0000-0000-0000FB4D0000}"/>
    <cellStyle name="Normal 13 2 2 2 2 6" xfId="20156" xr:uid="{00000000-0005-0000-0000-0000FC4D0000}"/>
    <cellStyle name="Normal 13 2 2 2 2 7" xfId="20157" xr:uid="{00000000-0005-0000-0000-0000FD4D0000}"/>
    <cellStyle name="Normal 13 2 2 2 2 8" xfId="20158" xr:uid="{00000000-0005-0000-0000-0000FE4D0000}"/>
    <cellStyle name="Normal 13 2 2 2 3" xfId="20159" xr:uid="{00000000-0005-0000-0000-0000FF4D0000}"/>
    <cellStyle name="Normal 13 2 2 2 3 2" xfId="20160" xr:uid="{00000000-0005-0000-0000-0000004E0000}"/>
    <cellStyle name="Normal 13 2 2 2 3 2 2" xfId="20161" xr:uid="{00000000-0005-0000-0000-0000014E0000}"/>
    <cellStyle name="Normal 13 2 2 2 3 3" xfId="20162" xr:uid="{00000000-0005-0000-0000-0000024E0000}"/>
    <cellStyle name="Normal 13 2 2 2 3 3 2" xfId="20163" xr:uid="{00000000-0005-0000-0000-0000034E0000}"/>
    <cellStyle name="Normal 13 2 2 2 3 4" xfId="20164" xr:uid="{00000000-0005-0000-0000-0000044E0000}"/>
    <cellStyle name="Normal 13 2 2 2 3 5" xfId="20165" xr:uid="{00000000-0005-0000-0000-0000054E0000}"/>
    <cellStyle name="Normal 13 2 2 2 3 6" xfId="20166" xr:uid="{00000000-0005-0000-0000-0000064E0000}"/>
    <cellStyle name="Normal 13 2 2 2 3 7" xfId="20167" xr:uid="{00000000-0005-0000-0000-0000074E0000}"/>
    <cellStyle name="Normal 13 2 2 2 3 8" xfId="20168" xr:uid="{00000000-0005-0000-0000-0000084E0000}"/>
    <cellStyle name="Normal 13 2 2 2 4" xfId="20169" xr:uid="{00000000-0005-0000-0000-0000094E0000}"/>
    <cellStyle name="Normal 13 2 2 2 4 2" xfId="20170" xr:uid="{00000000-0005-0000-0000-00000A4E0000}"/>
    <cellStyle name="Normal 13 2 2 2 5" xfId="20171" xr:uid="{00000000-0005-0000-0000-00000B4E0000}"/>
    <cellStyle name="Normal 13 2 2 2 5 2" xfId="20172" xr:uid="{00000000-0005-0000-0000-00000C4E0000}"/>
    <cellStyle name="Normal 13 2 2 2 6" xfId="20173" xr:uid="{00000000-0005-0000-0000-00000D4E0000}"/>
    <cellStyle name="Normal 13 2 2 2 7" xfId="20174" xr:uid="{00000000-0005-0000-0000-00000E4E0000}"/>
    <cellStyle name="Normal 13 2 2 2 8" xfId="20175" xr:uid="{00000000-0005-0000-0000-00000F4E0000}"/>
    <cellStyle name="Normal 13 2 2 2 9" xfId="20176" xr:uid="{00000000-0005-0000-0000-0000104E0000}"/>
    <cellStyle name="Normal 13 2 2 3" xfId="20177" xr:uid="{00000000-0005-0000-0000-0000114E0000}"/>
    <cellStyle name="Normal 13 2 2 3 2" xfId="20178" xr:uid="{00000000-0005-0000-0000-0000124E0000}"/>
    <cellStyle name="Normal 13 2 2 3 2 2" xfId="20179" xr:uid="{00000000-0005-0000-0000-0000134E0000}"/>
    <cellStyle name="Normal 13 2 2 3 2 2 2" xfId="20180" xr:uid="{00000000-0005-0000-0000-0000144E0000}"/>
    <cellStyle name="Normal 13 2 2 3 2 3" xfId="20181" xr:uid="{00000000-0005-0000-0000-0000154E0000}"/>
    <cellStyle name="Normal 13 2 2 3 2 3 2" xfId="20182" xr:uid="{00000000-0005-0000-0000-0000164E0000}"/>
    <cellStyle name="Normal 13 2 2 3 2 4" xfId="20183" xr:uid="{00000000-0005-0000-0000-0000174E0000}"/>
    <cellStyle name="Normal 13 2 2 3 2 5" xfId="20184" xr:uid="{00000000-0005-0000-0000-0000184E0000}"/>
    <cellStyle name="Normal 13 2 2 3 2 6" xfId="20185" xr:uid="{00000000-0005-0000-0000-0000194E0000}"/>
    <cellStyle name="Normal 13 2 2 3 2 7" xfId="20186" xr:uid="{00000000-0005-0000-0000-00001A4E0000}"/>
    <cellStyle name="Normal 13 2 2 3 2 8" xfId="20187" xr:uid="{00000000-0005-0000-0000-00001B4E0000}"/>
    <cellStyle name="Normal 13 2 2 3 3" xfId="20188" xr:uid="{00000000-0005-0000-0000-00001C4E0000}"/>
    <cellStyle name="Normal 13 2 2 3 3 2" xfId="20189" xr:uid="{00000000-0005-0000-0000-00001D4E0000}"/>
    <cellStyle name="Normal 13 2 2 3 4" xfId="20190" xr:uid="{00000000-0005-0000-0000-00001E4E0000}"/>
    <cellStyle name="Normal 13 2 2 3 4 2" xfId="20191" xr:uid="{00000000-0005-0000-0000-00001F4E0000}"/>
    <cellStyle name="Normal 13 2 2 3 5" xfId="20192" xr:uid="{00000000-0005-0000-0000-0000204E0000}"/>
    <cellStyle name="Normal 13 2 2 3 6" xfId="20193" xr:uid="{00000000-0005-0000-0000-0000214E0000}"/>
    <cellStyle name="Normal 13 2 2 3 7" xfId="20194" xr:uid="{00000000-0005-0000-0000-0000224E0000}"/>
    <cellStyle name="Normal 13 2 2 3 8" xfId="20195" xr:uid="{00000000-0005-0000-0000-0000234E0000}"/>
    <cellStyle name="Normal 13 2 2 3 9" xfId="20196" xr:uid="{00000000-0005-0000-0000-0000244E0000}"/>
    <cellStyle name="Normal 13 2 2 4" xfId="20197" xr:uid="{00000000-0005-0000-0000-0000254E0000}"/>
    <cellStyle name="Normal 13 2 2 4 2" xfId="20198" xr:uid="{00000000-0005-0000-0000-0000264E0000}"/>
    <cellStyle name="Normal 13 2 2 4 2 2" xfId="20199" xr:uid="{00000000-0005-0000-0000-0000274E0000}"/>
    <cellStyle name="Normal 13 2 2 4 2 2 2" xfId="20200" xr:uid="{00000000-0005-0000-0000-0000284E0000}"/>
    <cellStyle name="Normal 13 2 2 4 2 3" xfId="20201" xr:uid="{00000000-0005-0000-0000-0000294E0000}"/>
    <cellStyle name="Normal 13 2 2 4 2 3 2" xfId="20202" xr:uid="{00000000-0005-0000-0000-00002A4E0000}"/>
    <cellStyle name="Normal 13 2 2 4 2 4" xfId="20203" xr:uid="{00000000-0005-0000-0000-00002B4E0000}"/>
    <cellStyle name="Normal 13 2 2 4 2 5" xfId="20204" xr:uid="{00000000-0005-0000-0000-00002C4E0000}"/>
    <cellStyle name="Normal 13 2 2 4 2 6" xfId="20205" xr:uid="{00000000-0005-0000-0000-00002D4E0000}"/>
    <cellStyle name="Normal 13 2 2 4 2 7" xfId="20206" xr:uid="{00000000-0005-0000-0000-00002E4E0000}"/>
    <cellStyle name="Normal 13 2 2 4 3" xfId="20207" xr:uid="{00000000-0005-0000-0000-00002F4E0000}"/>
    <cellStyle name="Normal 13 2 2 4 3 2" xfId="20208" xr:uid="{00000000-0005-0000-0000-0000304E0000}"/>
    <cellStyle name="Normal 13 2 2 4 4" xfId="20209" xr:uid="{00000000-0005-0000-0000-0000314E0000}"/>
    <cellStyle name="Normal 13 2 2 4 4 2" xfId="20210" xr:uid="{00000000-0005-0000-0000-0000324E0000}"/>
    <cellStyle name="Normal 13 2 2 4 5" xfId="20211" xr:uid="{00000000-0005-0000-0000-0000334E0000}"/>
    <cellStyle name="Normal 13 2 2 4 6" xfId="20212" xr:uid="{00000000-0005-0000-0000-0000344E0000}"/>
    <cellStyle name="Normal 13 2 2 4 7" xfId="20213" xr:uid="{00000000-0005-0000-0000-0000354E0000}"/>
    <cellStyle name="Normal 13 2 2 4 8" xfId="20214" xr:uid="{00000000-0005-0000-0000-0000364E0000}"/>
    <cellStyle name="Normal 13 2 2 4 9" xfId="20215" xr:uid="{00000000-0005-0000-0000-0000374E0000}"/>
    <cellStyle name="Normal 13 2 2 5" xfId="20216" xr:uid="{00000000-0005-0000-0000-0000384E0000}"/>
    <cellStyle name="Normal 13 2 2 5 2" xfId="20217" xr:uid="{00000000-0005-0000-0000-0000394E0000}"/>
    <cellStyle name="Normal 13 2 2 5 2 2" xfId="20218" xr:uid="{00000000-0005-0000-0000-00003A4E0000}"/>
    <cellStyle name="Normal 13 2 2 5 3" xfId="20219" xr:uid="{00000000-0005-0000-0000-00003B4E0000}"/>
    <cellStyle name="Normal 13 2 2 5 3 2" xfId="20220" xr:uid="{00000000-0005-0000-0000-00003C4E0000}"/>
    <cellStyle name="Normal 13 2 2 5 4" xfId="20221" xr:uid="{00000000-0005-0000-0000-00003D4E0000}"/>
    <cellStyle name="Normal 13 2 2 5 5" xfId="20222" xr:uid="{00000000-0005-0000-0000-00003E4E0000}"/>
    <cellStyle name="Normal 13 2 2 5 6" xfId="20223" xr:uid="{00000000-0005-0000-0000-00003F4E0000}"/>
    <cellStyle name="Normal 13 2 2 5 7" xfId="20224" xr:uid="{00000000-0005-0000-0000-0000404E0000}"/>
    <cellStyle name="Normal 13 2 2 5 8" xfId="20225" xr:uid="{00000000-0005-0000-0000-0000414E0000}"/>
    <cellStyle name="Normal 13 2 2 6" xfId="20226" xr:uid="{00000000-0005-0000-0000-0000424E0000}"/>
    <cellStyle name="Normal 13 2 2 6 2" xfId="20227" xr:uid="{00000000-0005-0000-0000-0000434E0000}"/>
    <cellStyle name="Normal 13 2 2 7" xfId="20228" xr:uid="{00000000-0005-0000-0000-0000444E0000}"/>
    <cellStyle name="Normal 13 2 2 7 2" xfId="20229" xr:uid="{00000000-0005-0000-0000-0000454E0000}"/>
    <cellStyle name="Normal 13 2 2 8" xfId="20230" xr:uid="{00000000-0005-0000-0000-0000464E0000}"/>
    <cellStyle name="Normal 13 2 2 9" xfId="20231" xr:uid="{00000000-0005-0000-0000-0000474E0000}"/>
    <cellStyle name="Normal 13 2 3" xfId="20232" xr:uid="{00000000-0005-0000-0000-0000484E0000}"/>
    <cellStyle name="Normal 13 2 3 10" xfId="20233" xr:uid="{00000000-0005-0000-0000-0000494E0000}"/>
    <cellStyle name="Normal 13 2 3 11" xfId="20234" xr:uid="{00000000-0005-0000-0000-00004A4E0000}"/>
    <cellStyle name="Normal 13 2 3 2" xfId="20235" xr:uid="{00000000-0005-0000-0000-00004B4E0000}"/>
    <cellStyle name="Normal 13 2 3 2 2" xfId="20236" xr:uid="{00000000-0005-0000-0000-00004C4E0000}"/>
    <cellStyle name="Normal 13 2 3 2 2 2" xfId="20237" xr:uid="{00000000-0005-0000-0000-00004D4E0000}"/>
    <cellStyle name="Normal 13 2 3 2 2 2 2" xfId="20238" xr:uid="{00000000-0005-0000-0000-00004E4E0000}"/>
    <cellStyle name="Normal 13 2 3 2 2 3" xfId="20239" xr:uid="{00000000-0005-0000-0000-00004F4E0000}"/>
    <cellStyle name="Normal 13 2 3 2 2 3 2" xfId="20240" xr:uid="{00000000-0005-0000-0000-0000504E0000}"/>
    <cellStyle name="Normal 13 2 3 2 2 4" xfId="20241" xr:uid="{00000000-0005-0000-0000-0000514E0000}"/>
    <cellStyle name="Normal 13 2 3 2 2 5" xfId="20242" xr:uid="{00000000-0005-0000-0000-0000524E0000}"/>
    <cellStyle name="Normal 13 2 3 2 2 6" xfId="20243" xr:uid="{00000000-0005-0000-0000-0000534E0000}"/>
    <cellStyle name="Normal 13 2 3 2 2 7" xfId="20244" xr:uid="{00000000-0005-0000-0000-0000544E0000}"/>
    <cellStyle name="Normal 13 2 3 2 3" xfId="20245" xr:uid="{00000000-0005-0000-0000-0000554E0000}"/>
    <cellStyle name="Normal 13 2 3 2 3 2" xfId="20246" xr:uid="{00000000-0005-0000-0000-0000564E0000}"/>
    <cellStyle name="Normal 13 2 3 2 4" xfId="20247" xr:uid="{00000000-0005-0000-0000-0000574E0000}"/>
    <cellStyle name="Normal 13 2 3 2 4 2" xfId="20248" xr:uid="{00000000-0005-0000-0000-0000584E0000}"/>
    <cellStyle name="Normal 13 2 3 2 5" xfId="20249" xr:uid="{00000000-0005-0000-0000-0000594E0000}"/>
    <cellStyle name="Normal 13 2 3 2 6" xfId="20250" xr:uid="{00000000-0005-0000-0000-00005A4E0000}"/>
    <cellStyle name="Normal 13 2 3 2 7" xfId="20251" xr:uid="{00000000-0005-0000-0000-00005B4E0000}"/>
    <cellStyle name="Normal 13 2 3 2 8" xfId="20252" xr:uid="{00000000-0005-0000-0000-00005C4E0000}"/>
    <cellStyle name="Normal 13 2 3 2 9" xfId="20253" xr:uid="{00000000-0005-0000-0000-00005D4E0000}"/>
    <cellStyle name="Normal 13 2 3 3" xfId="20254" xr:uid="{00000000-0005-0000-0000-00005E4E0000}"/>
    <cellStyle name="Normal 13 2 3 3 2" xfId="20255" xr:uid="{00000000-0005-0000-0000-00005F4E0000}"/>
    <cellStyle name="Normal 13 2 3 3 2 2" xfId="20256" xr:uid="{00000000-0005-0000-0000-0000604E0000}"/>
    <cellStyle name="Normal 13 2 3 3 2 2 2" xfId="20257" xr:uid="{00000000-0005-0000-0000-0000614E0000}"/>
    <cellStyle name="Normal 13 2 3 3 2 3" xfId="20258" xr:uid="{00000000-0005-0000-0000-0000624E0000}"/>
    <cellStyle name="Normal 13 2 3 3 2 3 2" xfId="20259" xr:uid="{00000000-0005-0000-0000-0000634E0000}"/>
    <cellStyle name="Normal 13 2 3 3 2 4" xfId="20260" xr:uid="{00000000-0005-0000-0000-0000644E0000}"/>
    <cellStyle name="Normal 13 2 3 3 2 5" xfId="20261" xr:uid="{00000000-0005-0000-0000-0000654E0000}"/>
    <cellStyle name="Normal 13 2 3 3 2 6" xfId="20262" xr:uid="{00000000-0005-0000-0000-0000664E0000}"/>
    <cellStyle name="Normal 13 2 3 3 2 7" xfId="20263" xr:uid="{00000000-0005-0000-0000-0000674E0000}"/>
    <cellStyle name="Normal 13 2 3 3 2 8" xfId="20264" xr:uid="{00000000-0005-0000-0000-0000684E0000}"/>
    <cellStyle name="Normal 13 2 3 3 3" xfId="20265" xr:uid="{00000000-0005-0000-0000-0000694E0000}"/>
    <cellStyle name="Normal 13 2 3 3 3 2" xfId="20266" xr:uid="{00000000-0005-0000-0000-00006A4E0000}"/>
    <cellStyle name="Normal 13 2 3 3 4" xfId="20267" xr:uid="{00000000-0005-0000-0000-00006B4E0000}"/>
    <cellStyle name="Normal 13 2 3 3 4 2" xfId="20268" xr:uid="{00000000-0005-0000-0000-00006C4E0000}"/>
    <cellStyle name="Normal 13 2 3 3 5" xfId="20269" xr:uid="{00000000-0005-0000-0000-00006D4E0000}"/>
    <cellStyle name="Normal 13 2 3 3 6" xfId="20270" xr:uid="{00000000-0005-0000-0000-00006E4E0000}"/>
    <cellStyle name="Normal 13 2 3 3 7" xfId="20271" xr:uid="{00000000-0005-0000-0000-00006F4E0000}"/>
    <cellStyle name="Normal 13 2 3 3 8" xfId="20272" xr:uid="{00000000-0005-0000-0000-0000704E0000}"/>
    <cellStyle name="Normal 13 2 3 3 9" xfId="20273" xr:uid="{00000000-0005-0000-0000-0000714E0000}"/>
    <cellStyle name="Normal 13 2 3 4" xfId="20274" xr:uid="{00000000-0005-0000-0000-0000724E0000}"/>
    <cellStyle name="Normal 13 2 3 4 2" xfId="20275" xr:uid="{00000000-0005-0000-0000-0000734E0000}"/>
    <cellStyle name="Normal 13 2 3 4 2 2" xfId="20276" xr:uid="{00000000-0005-0000-0000-0000744E0000}"/>
    <cellStyle name="Normal 13 2 3 4 3" xfId="20277" xr:uid="{00000000-0005-0000-0000-0000754E0000}"/>
    <cellStyle name="Normal 13 2 3 4 3 2" xfId="20278" xr:uid="{00000000-0005-0000-0000-0000764E0000}"/>
    <cellStyle name="Normal 13 2 3 4 4" xfId="20279" xr:uid="{00000000-0005-0000-0000-0000774E0000}"/>
    <cellStyle name="Normal 13 2 3 4 5" xfId="20280" xr:uid="{00000000-0005-0000-0000-0000784E0000}"/>
    <cellStyle name="Normal 13 2 3 4 6" xfId="20281" xr:uid="{00000000-0005-0000-0000-0000794E0000}"/>
    <cellStyle name="Normal 13 2 3 4 7" xfId="20282" xr:uid="{00000000-0005-0000-0000-00007A4E0000}"/>
    <cellStyle name="Normal 13 2 3 4 8" xfId="20283" xr:uid="{00000000-0005-0000-0000-00007B4E0000}"/>
    <cellStyle name="Normal 13 2 3 5" xfId="20284" xr:uid="{00000000-0005-0000-0000-00007C4E0000}"/>
    <cellStyle name="Normal 13 2 3 5 2" xfId="20285" xr:uid="{00000000-0005-0000-0000-00007D4E0000}"/>
    <cellStyle name="Normal 13 2 3 6" xfId="20286" xr:uid="{00000000-0005-0000-0000-00007E4E0000}"/>
    <cellStyle name="Normal 13 2 3 6 2" xfId="20287" xr:uid="{00000000-0005-0000-0000-00007F4E0000}"/>
    <cellStyle name="Normal 13 2 3 7" xfId="20288" xr:uid="{00000000-0005-0000-0000-0000804E0000}"/>
    <cellStyle name="Normal 13 2 3 8" xfId="20289" xr:uid="{00000000-0005-0000-0000-0000814E0000}"/>
    <cellStyle name="Normal 13 2 3 9" xfId="20290" xr:uid="{00000000-0005-0000-0000-0000824E0000}"/>
    <cellStyle name="Normal 13 2 4" xfId="20291" xr:uid="{00000000-0005-0000-0000-0000834E0000}"/>
    <cellStyle name="Normal 13 2 4 10" xfId="20292" xr:uid="{00000000-0005-0000-0000-0000844E0000}"/>
    <cellStyle name="Normal 13 2 4 2" xfId="20293" xr:uid="{00000000-0005-0000-0000-0000854E0000}"/>
    <cellStyle name="Normal 13 2 4 2 2" xfId="20294" xr:uid="{00000000-0005-0000-0000-0000864E0000}"/>
    <cellStyle name="Normal 13 2 4 2 2 2" xfId="20295" xr:uid="{00000000-0005-0000-0000-0000874E0000}"/>
    <cellStyle name="Normal 13 2 4 2 3" xfId="20296" xr:uid="{00000000-0005-0000-0000-0000884E0000}"/>
    <cellStyle name="Normal 13 2 4 2 3 2" xfId="20297" xr:uid="{00000000-0005-0000-0000-0000894E0000}"/>
    <cellStyle name="Normal 13 2 4 2 4" xfId="20298" xr:uid="{00000000-0005-0000-0000-00008A4E0000}"/>
    <cellStyle name="Normal 13 2 4 2 5" xfId="20299" xr:uid="{00000000-0005-0000-0000-00008B4E0000}"/>
    <cellStyle name="Normal 13 2 4 2 6" xfId="20300" xr:uid="{00000000-0005-0000-0000-00008C4E0000}"/>
    <cellStyle name="Normal 13 2 4 2 7" xfId="20301" xr:uid="{00000000-0005-0000-0000-00008D4E0000}"/>
    <cellStyle name="Normal 13 2 4 2 8" xfId="20302" xr:uid="{00000000-0005-0000-0000-00008E4E0000}"/>
    <cellStyle name="Normal 13 2 4 3" xfId="20303" xr:uid="{00000000-0005-0000-0000-00008F4E0000}"/>
    <cellStyle name="Normal 13 2 4 3 2" xfId="20304" xr:uid="{00000000-0005-0000-0000-0000904E0000}"/>
    <cellStyle name="Normal 13 2 4 3 2 2" xfId="20305" xr:uid="{00000000-0005-0000-0000-0000914E0000}"/>
    <cellStyle name="Normal 13 2 4 3 3" xfId="20306" xr:uid="{00000000-0005-0000-0000-0000924E0000}"/>
    <cellStyle name="Normal 13 2 4 3 3 2" xfId="20307" xr:uid="{00000000-0005-0000-0000-0000934E0000}"/>
    <cellStyle name="Normal 13 2 4 3 4" xfId="20308" xr:uid="{00000000-0005-0000-0000-0000944E0000}"/>
    <cellStyle name="Normal 13 2 4 3 5" xfId="20309" xr:uid="{00000000-0005-0000-0000-0000954E0000}"/>
    <cellStyle name="Normal 13 2 4 3 6" xfId="20310" xr:uid="{00000000-0005-0000-0000-0000964E0000}"/>
    <cellStyle name="Normal 13 2 4 3 7" xfId="20311" xr:uid="{00000000-0005-0000-0000-0000974E0000}"/>
    <cellStyle name="Normal 13 2 4 4" xfId="20312" xr:uid="{00000000-0005-0000-0000-0000984E0000}"/>
    <cellStyle name="Normal 13 2 4 4 2" xfId="20313" xr:uid="{00000000-0005-0000-0000-0000994E0000}"/>
    <cellStyle name="Normal 13 2 4 5" xfId="20314" xr:uid="{00000000-0005-0000-0000-00009A4E0000}"/>
    <cellStyle name="Normal 13 2 4 5 2" xfId="20315" xr:uid="{00000000-0005-0000-0000-00009B4E0000}"/>
    <cellStyle name="Normal 13 2 4 6" xfId="20316" xr:uid="{00000000-0005-0000-0000-00009C4E0000}"/>
    <cellStyle name="Normal 13 2 4 7" xfId="20317" xr:uid="{00000000-0005-0000-0000-00009D4E0000}"/>
    <cellStyle name="Normal 13 2 4 8" xfId="20318" xr:uid="{00000000-0005-0000-0000-00009E4E0000}"/>
    <cellStyle name="Normal 13 2 4 9" xfId="20319" xr:uid="{00000000-0005-0000-0000-00009F4E0000}"/>
    <cellStyle name="Normal 13 2 5" xfId="20320" xr:uid="{00000000-0005-0000-0000-0000A04E0000}"/>
    <cellStyle name="Normal 13 2 5 2" xfId="20321" xr:uid="{00000000-0005-0000-0000-0000A14E0000}"/>
    <cellStyle name="Normal 13 2 5 2 2" xfId="20322" xr:uid="{00000000-0005-0000-0000-0000A24E0000}"/>
    <cellStyle name="Normal 13 2 5 2 2 2" xfId="20323" xr:uid="{00000000-0005-0000-0000-0000A34E0000}"/>
    <cellStyle name="Normal 13 2 5 2 3" xfId="20324" xr:uid="{00000000-0005-0000-0000-0000A44E0000}"/>
    <cellStyle name="Normal 13 2 5 2 3 2" xfId="20325" xr:uid="{00000000-0005-0000-0000-0000A54E0000}"/>
    <cellStyle name="Normal 13 2 5 2 4" xfId="20326" xr:uid="{00000000-0005-0000-0000-0000A64E0000}"/>
    <cellStyle name="Normal 13 2 5 2 5" xfId="20327" xr:uid="{00000000-0005-0000-0000-0000A74E0000}"/>
    <cellStyle name="Normal 13 2 5 2 6" xfId="20328" xr:uid="{00000000-0005-0000-0000-0000A84E0000}"/>
    <cellStyle name="Normal 13 2 5 2 7" xfId="20329" xr:uid="{00000000-0005-0000-0000-0000A94E0000}"/>
    <cellStyle name="Normal 13 2 5 3" xfId="20330" xr:uid="{00000000-0005-0000-0000-0000AA4E0000}"/>
    <cellStyle name="Normal 13 2 5 3 2" xfId="20331" xr:uid="{00000000-0005-0000-0000-0000AB4E0000}"/>
    <cellStyle name="Normal 13 2 5 4" xfId="20332" xr:uid="{00000000-0005-0000-0000-0000AC4E0000}"/>
    <cellStyle name="Normal 13 2 5 4 2" xfId="20333" xr:uid="{00000000-0005-0000-0000-0000AD4E0000}"/>
    <cellStyle name="Normal 13 2 5 5" xfId="20334" xr:uid="{00000000-0005-0000-0000-0000AE4E0000}"/>
    <cellStyle name="Normal 13 2 5 6" xfId="20335" xr:uid="{00000000-0005-0000-0000-0000AF4E0000}"/>
    <cellStyle name="Normal 13 2 5 7" xfId="20336" xr:uid="{00000000-0005-0000-0000-0000B04E0000}"/>
    <cellStyle name="Normal 13 2 5 8" xfId="20337" xr:uid="{00000000-0005-0000-0000-0000B14E0000}"/>
    <cellStyle name="Normal 13 2 5 9" xfId="20338" xr:uid="{00000000-0005-0000-0000-0000B24E0000}"/>
    <cellStyle name="Normal 13 2 6" xfId="20339" xr:uid="{00000000-0005-0000-0000-0000B34E0000}"/>
    <cellStyle name="Normal 13 2 6 2" xfId="20340" xr:uid="{00000000-0005-0000-0000-0000B44E0000}"/>
    <cellStyle name="Normal 13 2 6 2 2" xfId="20341" xr:uid="{00000000-0005-0000-0000-0000B54E0000}"/>
    <cellStyle name="Normal 13 2 6 2 2 2" xfId="20342" xr:uid="{00000000-0005-0000-0000-0000B64E0000}"/>
    <cellStyle name="Normal 13 2 6 2 3" xfId="20343" xr:uid="{00000000-0005-0000-0000-0000B74E0000}"/>
    <cellStyle name="Normal 13 2 6 2 3 2" xfId="20344" xr:uid="{00000000-0005-0000-0000-0000B84E0000}"/>
    <cellStyle name="Normal 13 2 6 2 4" xfId="20345" xr:uid="{00000000-0005-0000-0000-0000B94E0000}"/>
    <cellStyle name="Normal 13 2 6 2 5" xfId="20346" xr:uid="{00000000-0005-0000-0000-0000BA4E0000}"/>
    <cellStyle name="Normal 13 2 6 2 6" xfId="20347" xr:uid="{00000000-0005-0000-0000-0000BB4E0000}"/>
    <cellStyle name="Normal 13 2 6 2 7" xfId="20348" xr:uid="{00000000-0005-0000-0000-0000BC4E0000}"/>
    <cellStyle name="Normal 13 2 6 3" xfId="20349" xr:uid="{00000000-0005-0000-0000-0000BD4E0000}"/>
    <cellStyle name="Normal 13 2 6 3 2" xfId="20350" xr:uid="{00000000-0005-0000-0000-0000BE4E0000}"/>
    <cellStyle name="Normal 13 2 6 4" xfId="20351" xr:uid="{00000000-0005-0000-0000-0000BF4E0000}"/>
    <cellStyle name="Normal 13 2 6 4 2" xfId="20352" xr:uid="{00000000-0005-0000-0000-0000C04E0000}"/>
    <cellStyle name="Normal 13 2 6 5" xfId="20353" xr:uid="{00000000-0005-0000-0000-0000C14E0000}"/>
    <cellStyle name="Normal 13 2 6 6" xfId="20354" xr:uid="{00000000-0005-0000-0000-0000C24E0000}"/>
    <cellStyle name="Normal 13 2 6 7" xfId="20355" xr:uid="{00000000-0005-0000-0000-0000C34E0000}"/>
    <cellStyle name="Normal 13 2 6 8" xfId="20356" xr:uid="{00000000-0005-0000-0000-0000C44E0000}"/>
    <cellStyle name="Normal 13 2 6 9" xfId="20357" xr:uid="{00000000-0005-0000-0000-0000C54E0000}"/>
    <cellStyle name="Normal 13 2 7" xfId="20358" xr:uid="{00000000-0005-0000-0000-0000C64E0000}"/>
    <cellStyle name="Normal 13 2 7 2" xfId="20359" xr:uid="{00000000-0005-0000-0000-0000C74E0000}"/>
    <cellStyle name="Normal 13 2 7 2 2" xfId="20360" xr:uid="{00000000-0005-0000-0000-0000C84E0000}"/>
    <cellStyle name="Normal 13 2 7 3" xfId="20361" xr:uid="{00000000-0005-0000-0000-0000C94E0000}"/>
    <cellStyle name="Normal 13 2 7 3 2" xfId="20362" xr:uid="{00000000-0005-0000-0000-0000CA4E0000}"/>
    <cellStyle name="Normal 13 2 7 4" xfId="20363" xr:uid="{00000000-0005-0000-0000-0000CB4E0000}"/>
    <cellStyle name="Normal 13 2 7 5" xfId="20364" xr:uid="{00000000-0005-0000-0000-0000CC4E0000}"/>
    <cellStyle name="Normal 13 2 7 6" xfId="20365" xr:uid="{00000000-0005-0000-0000-0000CD4E0000}"/>
    <cellStyle name="Normal 13 2 7 7" xfId="20366" xr:uid="{00000000-0005-0000-0000-0000CE4E0000}"/>
    <cellStyle name="Normal 13 2 7 8" xfId="20367" xr:uid="{00000000-0005-0000-0000-0000CF4E0000}"/>
    <cellStyle name="Normal 13 2 8" xfId="20368" xr:uid="{00000000-0005-0000-0000-0000D04E0000}"/>
    <cellStyle name="Normal 13 2 8 2" xfId="20369" xr:uid="{00000000-0005-0000-0000-0000D14E0000}"/>
    <cellStyle name="Normal 13 2 9" xfId="20370" xr:uid="{00000000-0005-0000-0000-0000D24E0000}"/>
    <cellStyle name="Normal 13 2 9 2" xfId="20371" xr:uid="{00000000-0005-0000-0000-0000D34E0000}"/>
    <cellStyle name="Normal 13 2_2015 Annual Rpt" xfId="20372" xr:uid="{00000000-0005-0000-0000-0000D44E0000}"/>
    <cellStyle name="Normal 13 3" xfId="20373" xr:uid="{00000000-0005-0000-0000-0000D54E0000}"/>
    <cellStyle name="Normal 13 3 2" xfId="20374" xr:uid="{00000000-0005-0000-0000-0000D64E0000}"/>
    <cellStyle name="Normal 13 3 2 2" xfId="20375" xr:uid="{00000000-0005-0000-0000-0000D74E0000}"/>
    <cellStyle name="Normal 13 3 2 2 2" xfId="20376" xr:uid="{00000000-0005-0000-0000-0000D84E0000}"/>
    <cellStyle name="Normal 13 3 2 3" xfId="20377" xr:uid="{00000000-0005-0000-0000-0000D94E0000}"/>
    <cellStyle name="Normal 13 3 2 4" xfId="20378" xr:uid="{00000000-0005-0000-0000-0000DA4E0000}"/>
    <cellStyle name="Normal 13 3 2 5" xfId="20379" xr:uid="{00000000-0005-0000-0000-0000DB4E0000}"/>
    <cellStyle name="Normal 13 3 3" xfId="20380" xr:uid="{00000000-0005-0000-0000-0000DC4E0000}"/>
    <cellStyle name="Normal 13 3 3 2" xfId="20381" xr:uid="{00000000-0005-0000-0000-0000DD4E0000}"/>
    <cellStyle name="Normal 13 3 3 3" xfId="20382" xr:uid="{00000000-0005-0000-0000-0000DE4E0000}"/>
    <cellStyle name="Normal 13 3 4" xfId="20383" xr:uid="{00000000-0005-0000-0000-0000DF4E0000}"/>
    <cellStyle name="Normal 13 3 4 2" xfId="20384" xr:uid="{00000000-0005-0000-0000-0000E04E0000}"/>
    <cellStyle name="Normal 13 3 5" xfId="20385" xr:uid="{00000000-0005-0000-0000-0000E14E0000}"/>
    <cellStyle name="Normal 13 3 6" xfId="20386" xr:uid="{00000000-0005-0000-0000-0000E24E0000}"/>
    <cellStyle name="Normal 13 4" xfId="20387" xr:uid="{00000000-0005-0000-0000-0000E34E0000}"/>
    <cellStyle name="Normal 13 4 10" xfId="20388" xr:uid="{00000000-0005-0000-0000-0000E44E0000}"/>
    <cellStyle name="Normal 13 4 2" xfId="20389" xr:uid="{00000000-0005-0000-0000-0000E54E0000}"/>
    <cellStyle name="Normal 13 4 2 2" xfId="20390" xr:uid="{00000000-0005-0000-0000-0000E64E0000}"/>
    <cellStyle name="Normal 13 4 2 2 2" xfId="20391" xr:uid="{00000000-0005-0000-0000-0000E74E0000}"/>
    <cellStyle name="Normal 13 4 2 2 2 2" xfId="20392" xr:uid="{00000000-0005-0000-0000-0000E84E0000}"/>
    <cellStyle name="Normal 13 4 2 2 3" xfId="20393" xr:uid="{00000000-0005-0000-0000-0000E94E0000}"/>
    <cellStyle name="Normal 13 4 2 3" xfId="20394" xr:uid="{00000000-0005-0000-0000-0000EA4E0000}"/>
    <cellStyle name="Normal 13 4 2 3 2" xfId="20395" xr:uid="{00000000-0005-0000-0000-0000EB4E0000}"/>
    <cellStyle name="Normal 13 4 2 3 3" xfId="20396" xr:uid="{00000000-0005-0000-0000-0000EC4E0000}"/>
    <cellStyle name="Normal 13 4 2 4" xfId="20397" xr:uid="{00000000-0005-0000-0000-0000ED4E0000}"/>
    <cellStyle name="Normal 13 4 2 5" xfId="20398" xr:uid="{00000000-0005-0000-0000-0000EE4E0000}"/>
    <cellStyle name="Normal 13 4 2 6" xfId="20399" xr:uid="{00000000-0005-0000-0000-0000EF4E0000}"/>
    <cellStyle name="Normal 13 4 2 7" xfId="20400" xr:uid="{00000000-0005-0000-0000-0000F04E0000}"/>
    <cellStyle name="Normal 13 4 2 8" xfId="20401" xr:uid="{00000000-0005-0000-0000-0000F14E0000}"/>
    <cellStyle name="Normal 13 4 3" xfId="20402" xr:uid="{00000000-0005-0000-0000-0000F24E0000}"/>
    <cellStyle name="Normal 13 4 3 2" xfId="20403" xr:uid="{00000000-0005-0000-0000-0000F34E0000}"/>
    <cellStyle name="Normal 13 4 3 2 2" xfId="20404" xr:uid="{00000000-0005-0000-0000-0000F44E0000}"/>
    <cellStyle name="Normal 13 4 3 3" xfId="20405" xr:uid="{00000000-0005-0000-0000-0000F54E0000}"/>
    <cellStyle name="Normal 13 4 3 4" xfId="20406" xr:uid="{00000000-0005-0000-0000-0000F64E0000}"/>
    <cellStyle name="Normal 13 4 4" xfId="20407" xr:uid="{00000000-0005-0000-0000-0000F74E0000}"/>
    <cellStyle name="Normal 13 4 4 2" xfId="20408" xr:uid="{00000000-0005-0000-0000-0000F84E0000}"/>
    <cellStyle name="Normal 13 4 4 3" xfId="20409" xr:uid="{00000000-0005-0000-0000-0000F94E0000}"/>
    <cellStyle name="Normal 13 4 5" xfId="20410" xr:uid="{00000000-0005-0000-0000-0000FA4E0000}"/>
    <cellStyle name="Normal 13 4 5 2" xfId="20411" xr:uid="{00000000-0005-0000-0000-0000FB4E0000}"/>
    <cellStyle name="Normal 13 4 5 3" xfId="20412" xr:uid="{00000000-0005-0000-0000-0000FC4E0000}"/>
    <cellStyle name="Normal 13 4 6" xfId="20413" xr:uid="{00000000-0005-0000-0000-0000FD4E0000}"/>
    <cellStyle name="Normal 13 4 7" xfId="20414" xr:uid="{00000000-0005-0000-0000-0000FE4E0000}"/>
    <cellStyle name="Normal 13 4 8" xfId="20415" xr:uid="{00000000-0005-0000-0000-0000FF4E0000}"/>
    <cellStyle name="Normal 13 4 9" xfId="20416" xr:uid="{00000000-0005-0000-0000-0000004F0000}"/>
    <cellStyle name="Normal 13 5" xfId="20417" xr:uid="{00000000-0005-0000-0000-0000014F0000}"/>
    <cellStyle name="Normal 13 5 2" xfId="20418" xr:uid="{00000000-0005-0000-0000-0000024F0000}"/>
    <cellStyle name="Normal 13 5 2 2" xfId="20419" xr:uid="{00000000-0005-0000-0000-0000034F0000}"/>
    <cellStyle name="Normal 13 5 2 2 2" xfId="20420" xr:uid="{00000000-0005-0000-0000-0000044F0000}"/>
    <cellStyle name="Normal 13 5 2 3" xfId="20421" xr:uid="{00000000-0005-0000-0000-0000054F0000}"/>
    <cellStyle name="Normal 13 5 2 4" xfId="20422" xr:uid="{00000000-0005-0000-0000-0000064F0000}"/>
    <cellStyle name="Normal 13 5 2 5" xfId="20423" xr:uid="{00000000-0005-0000-0000-0000074F0000}"/>
    <cellStyle name="Normal 13 5 3" xfId="20424" xr:uid="{00000000-0005-0000-0000-0000084F0000}"/>
    <cellStyle name="Normal 13 5 3 2" xfId="20425" xr:uid="{00000000-0005-0000-0000-0000094F0000}"/>
    <cellStyle name="Normal 13 5 3 3" xfId="20426" xr:uid="{00000000-0005-0000-0000-00000A4F0000}"/>
    <cellStyle name="Normal 13 5 4" xfId="20427" xr:uid="{00000000-0005-0000-0000-00000B4F0000}"/>
    <cellStyle name="Normal 13 5 5" xfId="20428" xr:uid="{00000000-0005-0000-0000-00000C4F0000}"/>
    <cellStyle name="Normal 13 5 5 2" xfId="20429" xr:uid="{00000000-0005-0000-0000-00000D4F0000}"/>
    <cellStyle name="Normal 13 5 6" xfId="20430" xr:uid="{00000000-0005-0000-0000-00000E4F0000}"/>
    <cellStyle name="Normal 13 5 7" xfId="20431" xr:uid="{00000000-0005-0000-0000-00000F4F0000}"/>
    <cellStyle name="Normal 13 6" xfId="20432" xr:uid="{00000000-0005-0000-0000-0000104F0000}"/>
    <cellStyle name="Normal 13 6 2" xfId="20433" xr:uid="{00000000-0005-0000-0000-0000114F0000}"/>
    <cellStyle name="Normal 13 6 2 2" xfId="20434" xr:uid="{00000000-0005-0000-0000-0000124F0000}"/>
    <cellStyle name="Normal 13 6 2 3" xfId="20435" xr:uid="{00000000-0005-0000-0000-0000134F0000}"/>
    <cellStyle name="Normal 13 6 3" xfId="20436" xr:uid="{00000000-0005-0000-0000-0000144F0000}"/>
    <cellStyle name="Normal 13 6 4" xfId="20437" xr:uid="{00000000-0005-0000-0000-0000154F0000}"/>
    <cellStyle name="Normal 13 6 5" xfId="20438" xr:uid="{00000000-0005-0000-0000-0000164F0000}"/>
    <cellStyle name="Normal 13 7" xfId="20439" xr:uid="{00000000-0005-0000-0000-0000174F0000}"/>
    <cellStyle name="Normal 13 7 2" xfId="20440" xr:uid="{00000000-0005-0000-0000-0000184F0000}"/>
    <cellStyle name="Normal 13 7 2 2" xfId="20441" xr:uid="{00000000-0005-0000-0000-0000194F0000}"/>
    <cellStyle name="Normal 13 7 2 3" xfId="20442" xr:uid="{00000000-0005-0000-0000-00001A4F0000}"/>
    <cellStyle name="Normal 13 7 3" xfId="20443" xr:uid="{00000000-0005-0000-0000-00001B4F0000}"/>
    <cellStyle name="Normal 13 7 4" xfId="20444" xr:uid="{00000000-0005-0000-0000-00001C4F0000}"/>
    <cellStyle name="Normal 13 8" xfId="20445" xr:uid="{00000000-0005-0000-0000-00001D4F0000}"/>
    <cellStyle name="Normal 13 8 2" xfId="20446" xr:uid="{00000000-0005-0000-0000-00001E4F0000}"/>
    <cellStyle name="Normal 13 8 3" xfId="20447" xr:uid="{00000000-0005-0000-0000-00001F4F0000}"/>
    <cellStyle name="Normal 13 8 4" xfId="20448" xr:uid="{00000000-0005-0000-0000-0000204F0000}"/>
    <cellStyle name="Normal 13 9" xfId="20449" xr:uid="{00000000-0005-0000-0000-0000214F0000}"/>
    <cellStyle name="Normal 13 9 2" xfId="20450" xr:uid="{00000000-0005-0000-0000-0000224F0000}"/>
    <cellStyle name="Normal 13 9 3" xfId="20451" xr:uid="{00000000-0005-0000-0000-0000234F0000}"/>
    <cellStyle name="Normal 13_2015 Annual Rpt" xfId="20452" xr:uid="{00000000-0005-0000-0000-0000244F0000}"/>
    <cellStyle name="Normal 130" xfId="20453" xr:uid="{00000000-0005-0000-0000-0000254F0000}"/>
    <cellStyle name="Normal 130 2" xfId="20454" xr:uid="{00000000-0005-0000-0000-0000264F0000}"/>
    <cellStyle name="Normal 130 2 2" xfId="20455" xr:uid="{00000000-0005-0000-0000-0000274F0000}"/>
    <cellStyle name="Normal 130 3" xfId="20456" xr:uid="{00000000-0005-0000-0000-0000284F0000}"/>
    <cellStyle name="Normal 131" xfId="20457" xr:uid="{00000000-0005-0000-0000-0000294F0000}"/>
    <cellStyle name="Normal 131 2" xfId="20458" xr:uid="{00000000-0005-0000-0000-00002A4F0000}"/>
    <cellStyle name="Normal 131 2 2" xfId="20459" xr:uid="{00000000-0005-0000-0000-00002B4F0000}"/>
    <cellStyle name="Normal 131 3" xfId="20460" xr:uid="{00000000-0005-0000-0000-00002C4F0000}"/>
    <cellStyle name="Normal 132" xfId="20461" xr:uid="{00000000-0005-0000-0000-00002D4F0000}"/>
    <cellStyle name="Normal 132 2" xfId="20462" xr:uid="{00000000-0005-0000-0000-00002E4F0000}"/>
    <cellStyle name="Normal 132 2 2" xfId="20463" xr:uid="{00000000-0005-0000-0000-00002F4F0000}"/>
    <cellStyle name="Normal 132 3" xfId="20464" xr:uid="{00000000-0005-0000-0000-0000304F0000}"/>
    <cellStyle name="Normal 133" xfId="20465" xr:uid="{00000000-0005-0000-0000-0000314F0000}"/>
    <cellStyle name="Normal 133 2" xfId="20466" xr:uid="{00000000-0005-0000-0000-0000324F0000}"/>
    <cellStyle name="Normal 133 2 2" xfId="20467" xr:uid="{00000000-0005-0000-0000-0000334F0000}"/>
    <cellStyle name="Normal 133 3" xfId="20468" xr:uid="{00000000-0005-0000-0000-0000344F0000}"/>
    <cellStyle name="Normal 134" xfId="20469" xr:uid="{00000000-0005-0000-0000-0000354F0000}"/>
    <cellStyle name="Normal 134 2" xfId="20470" xr:uid="{00000000-0005-0000-0000-0000364F0000}"/>
    <cellStyle name="Normal 134 2 2" xfId="20471" xr:uid="{00000000-0005-0000-0000-0000374F0000}"/>
    <cellStyle name="Normal 134 3" xfId="20472" xr:uid="{00000000-0005-0000-0000-0000384F0000}"/>
    <cellStyle name="Normal 135" xfId="20473" xr:uid="{00000000-0005-0000-0000-0000394F0000}"/>
    <cellStyle name="Normal 135 2" xfId="20474" xr:uid="{00000000-0005-0000-0000-00003A4F0000}"/>
    <cellStyle name="Normal 135 2 2" xfId="20475" xr:uid="{00000000-0005-0000-0000-00003B4F0000}"/>
    <cellStyle name="Normal 135 3" xfId="20476" xr:uid="{00000000-0005-0000-0000-00003C4F0000}"/>
    <cellStyle name="Normal 136" xfId="20477" xr:uid="{00000000-0005-0000-0000-00003D4F0000}"/>
    <cellStyle name="Normal 136 2" xfId="20478" xr:uid="{00000000-0005-0000-0000-00003E4F0000}"/>
    <cellStyle name="Normal 136 2 2" xfId="20479" xr:uid="{00000000-0005-0000-0000-00003F4F0000}"/>
    <cellStyle name="Normal 136 3" xfId="20480" xr:uid="{00000000-0005-0000-0000-0000404F0000}"/>
    <cellStyle name="Normal 137" xfId="20481" xr:uid="{00000000-0005-0000-0000-0000414F0000}"/>
    <cellStyle name="Normal 137 2" xfId="20482" xr:uid="{00000000-0005-0000-0000-0000424F0000}"/>
    <cellStyle name="Normal 137 3" xfId="20483" xr:uid="{00000000-0005-0000-0000-0000434F0000}"/>
    <cellStyle name="Normal 138" xfId="20484" xr:uid="{00000000-0005-0000-0000-0000444F0000}"/>
    <cellStyle name="Normal 138 2" xfId="20485" xr:uid="{00000000-0005-0000-0000-0000454F0000}"/>
    <cellStyle name="Normal 138 3" xfId="20486" xr:uid="{00000000-0005-0000-0000-0000464F0000}"/>
    <cellStyle name="Normal 139" xfId="20487" xr:uid="{00000000-0005-0000-0000-0000474F0000}"/>
    <cellStyle name="Normal 139 2" xfId="20488" xr:uid="{00000000-0005-0000-0000-0000484F0000}"/>
    <cellStyle name="Normal 139 2 2" xfId="20489" xr:uid="{00000000-0005-0000-0000-0000494F0000}"/>
    <cellStyle name="Normal 139 3" xfId="20490" xr:uid="{00000000-0005-0000-0000-00004A4F0000}"/>
    <cellStyle name="Normal 14" xfId="254" xr:uid="{00000000-0005-0000-0000-00004B4F0000}"/>
    <cellStyle name="Normal 14 2" xfId="255" xr:uid="{00000000-0005-0000-0000-00004C4F0000}"/>
    <cellStyle name="Normal 14 2 10" xfId="20491" xr:uid="{00000000-0005-0000-0000-00004D4F0000}"/>
    <cellStyle name="Normal 14 2 10 2" xfId="20492" xr:uid="{00000000-0005-0000-0000-00004E4F0000}"/>
    <cellStyle name="Normal 14 2 11" xfId="20493" xr:uid="{00000000-0005-0000-0000-00004F4F0000}"/>
    <cellStyle name="Normal 14 2 12" xfId="20494" xr:uid="{00000000-0005-0000-0000-0000504F0000}"/>
    <cellStyle name="Normal 14 2 13" xfId="20495" xr:uid="{00000000-0005-0000-0000-0000514F0000}"/>
    <cellStyle name="Normal 14 2 14" xfId="20496" xr:uid="{00000000-0005-0000-0000-0000524F0000}"/>
    <cellStyle name="Normal 14 2 15" xfId="20497" xr:uid="{00000000-0005-0000-0000-0000534F0000}"/>
    <cellStyle name="Normal 14 2 2" xfId="20498" xr:uid="{00000000-0005-0000-0000-0000544F0000}"/>
    <cellStyle name="Normal 14 2 2 10" xfId="20499" xr:uid="{00000000-0005-0000-0000-0000554F0000}"/>
    <cellStyle name="Normal 14 2 2 11" xfId="20500" xr:uid="{00000000-0005-0000-0000-0000564F0000}"/>
    <cellStyle name="Normal 14 2 2 12" xfId="20501" xr:uid="{00000000-0005-0000-0000-0000574F0000}"/>
    <cellStyle name="Normal 14 2 2 13" xfId="20502" xr:uid="{00000000-0005-0000-0000-0000584F0000}"/>
    <cellStyle name="Normal 14 2 2 2" xfId="20503" xr:uid="{00000000-0005-0000-0000-0000594F0000}"/>
    <cellStyle name="Normal 14 2 2 2 10" xfId="20504" xr:uid="{00000000-0005-0000-0000-00005A4F0000}"/>
    <cellStyle name="Normal 14 2 2 2 2" xfId="20505" xr:uid="{00000000-0005-0000-0000-00005B4F0000}"/>
    <cellStyle name="Normal 14 2 2 2 2 2" xfId="20506" xr:uid="{00000000-0005-0000-0000-00005C4F0000}"/>
    <cellStyle name="Normal 14 2 2 2 2 2 2" xfId="20507" xr:uid="{00000000-0005-0000-0000-00005D4F0000}"/>
    <cellStyle name="Normal 14 2 2 2 2 3" xfId="20508" xr:uid="{00000000-0005-0000-0000-00005E4F0000}"/>
    <cellStyle name="Normal 14 2 2 2 2 3 2" xfId="20509" xr:uid="{00000000-0005-0000-0000-00005F4F0000}"/>
    <cellStyle name="Normal 14 2 2 2 2 4" xfId="20510" xr:uid="{00000000-0005-0000-0000-0000604F0000}"/>
    <cellStyle name="Normal 14 2 2 2 2 5" xfId="20511" xr:uid="{00000000-0005-0000-0000-0000614F0000}"/>
    <cellStyle name="Normal 14 2 2 2 2 6" xfId="20512" xr:uid="{00000000-0005-0000-0000-0000624F0000}"/>
    <cellStyle name="Normal 14 2 2 2 2 7" xfId="20513" xr:uid="{00000000-0005-0000-0000-0000634F0000}"/>
    <cellStyle name="Normal 14 2 2 2 3" xfId="20514" xr:uid="{00000000-0005-0000-0000-0000644F0000}"/>
    <cellStyle name="Normal 14 2 2 2 3 2" xfId="20515" xr:uid="{00000000-0005-0000-0000-0000654F0000}"/>
    <cellStyle name="Normal 14 2 2 2 3 2 2" xfId="20516" xr:uid="{00000000-0005-0000-0000-0000664F0000}"/>
    <cellStyle name="Normal 14 2 2 2 3 3" xfId="20517" xr:uid="{00000000-0005-0000-0000-0000674F0000}"/>
    <cellStyle name="Normal 14 2 2 2 3 3 2" xfId="20518" xr:uid="{00000000-0005-0000-0000-0000684F0000}"/>
    <cellStyle name="Normal 14 2 2 2 3 4" xfId="20519" xr:uid="{00000000-0005-0000-0000-0000694F0000}"/>
    <cellStyle name="Normal 14 2 2 2 3 5" xfId="20520" xr:uid="{00000000-0005-0000-0000-00006A4F0000}"/>
    <cellStyle name="Normal 14 2 2 2 3 6" xfId="20521" xr:uid="{00000000-0005-0000-0000-00006B4F0000}"/>
    <cellStyle name="Normal 14 2 2 2 3 7" xfId="20522" xr:uid="{00000000-0005-0000-0000-00006C4F0000}"/>
    <cellStyle name="Normal 14 2 2 2 4" xfId="20523" xr:uid="{00000000-0005-0000-0000-00006D4F0000}"/>
    <cellStyle name="Normal 14 2 2 2 4 2" xfId="20524" xr:uid="{00000000-0005-0000-0000-00006E4F0000}"/>
    <cellStyle name="Normal 14 2 2 2 5" xfId="20525" xr:uid="{00000000-0005-0000-0000-00006F4F0000}"/>
    <cellStyle name="Normal 14 2 2 2 5 2" xfId="20526" xr:uid="{00000000-0005-0000-0000-0000704F0000}"/>
    <cellStyle name="Normal 14 2 2 2 6" xfId="20527" xr:uid="{00000000-0005-0000-0000-0000714F0000}"/>
    <cellStyle name="Normal 14 2 2 2 7" xfId="20528" xr:uid="{00000000-0005-0000-0000-0000724F0000}"/>
    <cellStyle name="Normal 14 2 2 2 8" xfId="20529" xr:uid="{00000000-0005-0000-0000-0000734F0000}"/>
    <cellStyle name="Normal 14 2 2 2 9" xfId="20530" xr:uid="{00000000-0005-0000-0000-0000744F0000}"/>
    <cellStyle name="Normal 14 2 2 3" xfId="20531" xr:uid="{00000000-0005-0000-0000-0000754F0000}"/>
    <cellStyle name="Normal 14 2 2 3 2" xfId="20532" xr:uid="{00000000-0005-0000-0000-0000764F0000}"/>
    <cellStyle name="Normal 14 2 2 3 2 2" xfId="20533" xr:uid="{00000000-0005-0000-0000-0000774F0000}"/>
    <cellStyle name="Normal 14 2 2 3 2 2 2" xfId="20534" xr:uid="{00000000-0005-0000-0000-0000784F0000}"/>
    <cellStyle name="Normal 14 2 2 3 2 3" xfId="20535" xr:uid="{00000000-0005-0000-0000-0000794F0000}"/>
    <cellStyle name="Normal 14 2 2 3 2 3 2" xfId="20536" xr:uid="{00000000-0005-0000-0000-00007A4F0000}"/>
    <cellStyle name="Normal 14 2 2 3 2 4" xfId="20537" xr:uid="{00000000-0005-0000-0000-00007B4F0000}"/>
    <cellStyle name="Normal 14 2 2 3 2 5" xfId="20538" xr:uid="{00000000-0005-0000-0000-00007C4F0000}"/>
    <cellStyle name="Normal 14 2 2 3 2 6" xfId="20539" xr:uid="{00000000-0005-0000-0000-00007D4F0000}"/>
    <cellStyle name="Normal 14 2 2 3 2 7" xfId="20540" xr:uid="{00000000-0005-0000-0000-00007E4F0000}"/>
    <cellStyle name="Normal 14 2 2 3 3" xfId="20541" xr:uid="{00000000-0005-0000-0000-00007F4F0000}"/>
    <cellStyle name="Normal 14 2 2 3 3 2" xfId="20542" xr:uid="{00000000-0005-0000-0000-0000804F0000}"/>
    <cellStyle name="Normal 14 2 2 3 4" xfId="20543" xr:uid="{00000000-0005-0000-0000-0000814F0000}"/>
    <cellStyle name="Normal 14 2 2 3 4 2" xfId="20544" xr:uid="{00000000-0005-0000-0000-0000824F0000}"/>
    <cellStyle name="Normal 14 2 2 3 5" xfId="20545" xr:uid="{00000000-0005-0000-0000-0000834F0000}"/>
    <cellStyle name="Normal 14 2 2 3 6" xfId="20546" xr:uid="{00000000-0005-0000-0000-0000844F0000}"/>
    <cellStyle name="Normal 14 2 2 3 7" xfId="20547" xr:uid="{00000000-0005-0000-0000-0000854F0000}"/>
    <cellStyle name="Normal 14 2 2 3 8" xfId="20548" xr:uid="{00000000-0005-0000-0000-0000864F0000}"/>
    <cellStyle name="Normal 14 2 2 4" xfId="20549" xr:uid="{00000000-0005-0000-0000-0000874F0000}"/>
    <cellStyle name="Normal 14 2 2 4 2" xfId="20550" xr:uid="{00000000-0005-0000-0000-0000884F0000}"/>
    <cellStyle name="Normal 14 2 2 4 2 2" xfId="20551" xr:uid="{00000000-0005-0000-0000-0000894F0000}"/>
    <cellStyle name="Normal 14 2 2 4 2 2 2" xfId="20552" xr:uid="{00000000-0005-0000-0000-00008A4F0000}"/>
    <cellStyle name="Normal 14 2 2 4 2 3" xfId="20553" xr:uid="{00000000-0005-0000-0000-00008B4F0000}"/>
    <cellStyle name="Normal 14 2 2 4 2 3 2" xfId="20554" xr:uid="{00000000-0005-0000-0000-00008C4F0000}"/>
    <cellStyle name="Normal 14 2 2 4 2 4" xfId="20555" xr:uid="{00000000-0005-0000-0000-00008D4F0000}"/>
    <cellStyle name="Normal 14 2 2 4 2 5" xfId="20556" xr:uid="{00000000-0005-0000-0000-00008E4F0000}"/>
    <cellStyle name="Normal 14 2 2 4 2 6" xfId="20557" xr:uid="{00000000-0005-0000-0000-00008F4F0000}"/>
    <cellStyle name="Normal 14 2 2 4 2 7" xfId="20558" xr:uid="{00000000-0005-0000-0000-0000904F0000}"/>
    <cellStyle name="Normal 14 2 2 4 3" xfId="20559" xr:uid="{00000000-0005-0000-0000-0000914F0000}"/>
    <cellStyle name="Normal 14 2 2 4 3 2" xfId="20560" xr:uid="{00000000-0005-0000-0000-0000924F0000}"/>
    <cellStyle name="Normal 14 2 2 4 4" xfId="20561" xr:uid="{00000000-0005-0000-0000-0000934F0000}"/>
    <cellStyle name="Normal 14 2 2 4 4 2" xfId="20562" xr:uid="{00000000-0005-0000-0000-0000944F0000}"/>
    <cellStyle name="Normal 14 2 2 4 5" xfId="20563" xr:uid="{00000000-0005-0000-0000-0000954F0000}"/>
    <cellStyle name="Normal 14 2 2 4 6" xfId="20564" xr:uid="{00000000-0005-0000-0000-0000964F0000}"/>
    <cellStyle name="Normal 14 2 2 4 7" xfId="20565" xr:uid="{00000000-0005-0000-0000-0000974F0000}"/>
    <cellStyle name="Normal 14 2 2 4 8" xfId="20566" xr:uid="{00000000-0005-0000-0000-0000984F0000}"/>
    <cellStyle name="Normal 14 2 2 5" xfId="20567" xr:uid="{00000000-0005-0000-0000-0000994F0000}"/>
    <cellStyle name="Normal 14 2 2 5 2" xfId="20568" xr:uid="{00000000-0005-0000-0000-00009A4F0000}"/>
    <cellStyle name="Normal 14 2 2 5 2 2" xfId="20569" xr:uid="{00000000-0005-0000-0000-00009B4F0000}"/>
    <cellStyle name="Normal 14 2 2 5 3" xfId="20570" xr:uid="{00000000-0005-0000-0000-00009C4F0000}"/>
    <cellStyle name="Normal 14 2 2 5 3 2" xfId="20571" xr:uid="{00000000-0005-0000-0000-00009D4F0000}"/>
    <cellStyle name="Normal 14 2 2 5 4" xfId="20572" xr:uid="{00000000-0005-0000-0000-00009E4F0000}"/>
    <cellStyle name="Normal 14 2 2 5 5" xfId="20573" xr:uid="{00000000-0005-0000-0000-00009F4F0000}"/>
    <cellStyle name="Normal 14 2 2 5 6" xfId="20574" xr:uid="{00000000-0005-0000-0000-0000A04F0000}"/>
    <cellStyle name="Normal 14 2 2 5 7" xfId="20575" xr:uid="{00000000-0005-0000-0000-0000A14F0000}"/>
    <cellStyle name="Normal 14 2 2 6" xfId="20576" xr:uid="{00000000-0005-0000-0000-0000A24F0000}"/>
    <cellStyle name="Normal 14 2 2 6 2" xfId="20577" xr:uid="{00000000-0005-0000-0000-0000A34F0000}"/>
    <cellStyle name="Normal 14 2 2 7" xfId="20578" xr:uid="{00000000-0005-0000-0000-0000A44F0000}"/>
    <cellStyle name="Normal 14 2 2 7 2" xfId="20579" xr:uid="{00000000-0005-0000-0000-0000A54F0000}"/>
    <cellStyle name="Normal 14 2 2 8" xfId="20580" xr:uid="{00000000-0005-0000-0000-0000A64F0000}"/>
    <cellStyle name="Normal 14 2 2 8 2" xfId="20581" xr:uid="{00000000-0005-0000-0000-0000A74F0000}"/>
    <cellStyle name="Normal 14 2 2 9" xfId="20582" xr:uid="{00000000-0005-0000-0000-0000A84F0000}"/>
    <cellStyle name="Normal 14 2 3" xfId="20583" xr:uid="{00000000-0005-0000-0000-0000A94F0000}"/>
    <cellStyle name="Normal 14 2 3 10" xfId="20584" xr:uid="{00000000-0005-0000-0000-0000AA4F0000}"/>
    <cellStyle name="Normal 14 2 3 11" xfId="20585" xr:uid="{00000000-0005-0000-0000-0000AB4F0000}"/>
    <cellStyle name="Normal 14 2 3 12" xfId="20586" xr:uid="{00000000-0005-0000-0000-0000AC4F0000}"/>
    <cellStyle name="Normal 14 2 3 2" xfId="20587" xr:uid="{00000000-0005-0000-0000-0000AD4F0000}"/>
    <cellStyle name="Normal 14 2 3 2 2" xfId="20588" xr:uid="{00000000-0005-0000-0000-0000AE4F0000}"/>
    <cellStyle name="Normal 14 2 3 2 2 2" xfId="20589" xr:uid="{00000000-0005-0000-0000-0000AF4F0000}"/>
    <cellStyle name="Normal 14 2 3 2 2 2 2" xfId="20590" xr:uid="{00000000-0005-0000-0000-0000B04F0000}"/>
    <cellStyle name="Normal 14 2 3 2 2 3" xfId="20591" xr:uid="{00000000-0005-0000-0000-0000B14F0000}"/>
    <cellStyle name="Normal 14 2 3 2 2 3 2" xfId="20592" xr:uid="{00000000-0005-0000-0000-0000B24F0000}"/>
    <cellStyle name="Normal 14 2 3 2 2 4" xfId="20593" xr:uid="{00000000-0005-0000-0000-0000B34F0000}"/>
    <cellStyle name="Normal 14 2 3 2 2 5" xfId="20594" xr:uid="{00000000-0005-0000-0000-0000B44F0000}"/>
    <cellStyle name="Normal 14 2 3 2 2 6" xfId="20595" xr:uid="{00000000-0005-0000-0000-0000B54F0000}"/>
    <cellStyle name="Normal 14 2 3 2 2 7" xfId="20596" xr:uid="{00000000-0005-0000-0000-0000B64F0000}"/>
    <cellStyle name="Normal 14 2 3 2 3" xfId="20597" xr:uid="{00000000-0005-0000-0000-0000B74F0000}"/>
    <cellStyle name="Normal 14 2 3 2 3 2" xfId="20598" xr:uid="{00000000-0005-0000-0000-0000B84F0000}"/>
    <cellStyle name="Normal 14 2 3 2 4" xfId="20599" xr:uid="{00000000-0005-0000-0000-0000B94F0000}"/>
    <cellStyle name="Normal 14 2 3 2 4 2" xfId="20600" xr:uid="{00000000-0005-0000-0000-0000BA4F0000}"/>
    <cellStyle name="Normal 14 2 3 2 5" xfId="20601" xr:uid="{00000000-0005-0000-0000-0000BB4F0000}"/>
    <cellStyle name="Normal 14 2 3 2 6" xfId="20602" xr:uid="{00000000-0005-0000-0000-0000BC4F0000}"/>
    <cellStyle name="Normal 14 2 3 2 7" xfId="20603" xr:uid="{00000000-0005-0000-0000-0000BD4F0000}"/>
    <cellStyle name="Normal 14 2 3 2 8" xfId="20604" xr:uid="{00000000-0005-0000-0000-0000BE4F0000}"/>
    <cellStyle name="Normal 14 2 3 2 9" xfId="20605" xr:uid="{00000000-0005-0000-0000-0000BF4F0000}"/>
    <cellStyle name="Normal 14 2 3 3" xfId="20606" xr:uid="{00000000-0005-0000-0000-0000C04F0000}"/>
    <cellStyle name="Normal 14 2 3 3 2" xfId="20607" xr:uid="{00000000-0005-0000-0000-0000C14F0000}"/>
    <cellStyle name="Normal 14 2 3 3 2 2" xfId="20608" xr:uid="{00000000-0005-0000-0000-0000C24F0000}"/>
    <cellStyle name="Normal 14 2 3 3 2 2 2" xfId="20609" xr:uid="{00000000-0005-0000-0000-0000C34F0000}"/>
    <cellStyle name="Normal 14 2 3 3 2 3" xfId="20610" xr:uid="{00000000-0005-0000-0000-0000C44F0000}"/>
    <cellStyle name="Normal 14 2 3 3 2 3 2" xfId="20611" xr:uid="{00000000-0005-0000-0000-0000C54F0000}"/>
    <cellStyle name="Normal 14 2 3 3 2 4" xfId="20612" xr:uid="{00000000-0005-0000-0000-0000C64F0000}"/>
    <cellStyle name="Normal 14 2 3 3 2 5" xfId="20613" xr:uid="{00000000-0005-0000-0000-0000C74F0000}"/>
    <cellStyle name="Normal 14 2 3 3 2 6" xfId="20614" xr:uid="{00000000-0005-0000-0000-0000C84F0000}"/>
    <cellStyle name="Normal 14 2 3 3 2 7" xfId="20615" xr:uid="{00000000-0005-0000-0000-0000C94F0000}"/>
    <cellStyle name="Normal 14 2 3 3 3" xfId="20616" xr:uid="{00000000-0005-0000-0000-0000CA4F0000}"/>
    <cellStyle name="Normal 14 2 3 3 3 2" xfId="20617" xr:uid="{00000000-0005-0000-0000-0000CB4F0000}"/>
    <cellStyle name="Normal 14 2 3 3 4" xfId="20618" xr:uid="{00000000-0005-0000-0000-0000CC4F0000}"/>
    <cellStyle name="Normal 14 2 3 3 4 2" xfId="20619" xr:uid="{00000000-0005-0000-0000-0000CD4F0000}"/>
    <cellStyle name="Normal 14 2 3 3 5" xfId="20620" xr:uid="{00000000-0005-0000-0000-0000CE4F0000}"/>
    <cellStyle name="Normal 14 2 3 3 6" xfId="20621" xr:uid="{00000000-0005-0000-0000-0000CF4F0000}"/>
    <cellStyle name="Normal 14 2 3 3 7" xfId="20622" xr:uid="{00000000-0005-0000-0000-0000D04F0000}"/>
    <cellStyle name="Normal 14 2 3 3 8" xfId="20623" xr:uid="{00000000-0005-0000-0000-0000D14F0000}"/>
    <cellStyle name="Normal 14 2 3 4" xfId="20624" xr:uid="{00000000-0005-0000-0000-0000D24F0000}"/>
    <cellStyle name="Normal 14 2 3 4 2" xfId="20625" xr:uid="{00000000-0005-0000-0000-0000D34F0000}"/>
    <cellStyle name="Normal 14 2 3 4 2 2" xfId="20626" xr:uid="{00000000-0005-0000-0000-0000D44F0000}"/>
    <cellStyle name="Normal 14 2 3 4 3" xfId="20627" xr:uid="{00000000-0005-0000-0000-0000D54F0000}"/>
    <cellStyle name="Normal 14 2 3 4 3 2" xfId="20628" xr:uid="{00000000-0005-0000-0000-0000D64F0000}"/>
    <cellStyle name="Normal 14 2 3 4 4" xfId="20629" xr:uid="{00000000-0005-0000-0000-0000D74F0000}"/>
    <cellStyle name="Normal 14 2 3 4 5" xfId="20630" xr:uid="{00000000-0005-0000-0000-0000D84F0000}"/>
    <cellStyle name="Normal 14 2 3 4 6" xfId="20631" xr:uid="{00000000-0005-0000-0000-0000D94F0000}"/>
    <cellStyle name="Normal 14 2 3 4 7" xfId="20632" xr:uid="{00000000-0005-0000-0000-0000DA4F0000}"/>
    <cellStyle name="Normal 14 2 3 5" xfId="20633" xr:uid="{00000000-0005-0000-0000-0000DB4F0000}"/>
    <cellStyle name="Normal 14 2 3 5 2" xfId="20634" xr:uid="{00000000-0005-0000-0000-0000DC4F0000}"/>
    <cellStyle name="Normal 14 2 3 6" xfId="20635" xr:uid="{00000000-0005-0000-0000-0000DD4F0000}"/>
    <cellStyle name="Normal 14 2 3 6 2" xfId="20636" xr:uid="{00000000-0005-0000-0000-0000DE4F0000}"/>
    <cellStyle name="Normal 14 2 3 7" xfId="20637" xr:uid="{00000000-0005-0000-0000-0000DF4F0000}"/>
    <cellStyle name="Normal 14 2 3 7 2" xfId="20638" xr:uid="{00000000-0005-0000-0000-0000E04F0000}"/>
    <cellStyle name="Normal 14 2 3 8" xfId="20639" xr:uid="{00000000-0005-0000-0000-0000E14F0000}"/>
    <cellStyle name="Normal 14 2 3 9" xfId="20640" xr:uid="{00000000-0005-0000-0000-0000E24F0000}"/>
    <cellStyle name="Normal 14 2 4" xfId="20641" xr:uid="{00000000-0005-0000-0000-0000E34F0000}"/>
    <cellStyle name="Normal 14 2 4 10" xfId="20642" xr:uid="{00000000-0005-0000-0000-0000E44F0000}"/>
    <cellStyle name="Normal 14 2 4 2" xfId="20643" xr:uid="{00000000-0005-0000-0000-0000E54F0000}"/>
    <cellStyle name="Normal 14 2 4 2 2" xfId="20644" xr:uid="{00000000-0005-0000-0000-0000E64F0000}"/>
    <cellStyle name="Normal 14 2 4 2 2 2" xfId="20645" xr:uid="{00000000-0005-0000-0000-0000E74F0000}"/>
    <cellStyle name="Normal 14 2 4 2 3" xfId="20646" xr:uid="{00000000-0005-0000-0000-0000E84F0000}"/>
    <cellStyle name="Normal 14 2 4 2 3 2" xfId="20647" xr:uid="{00000000-0005-0000-0000-0000E94F0000}"/>
    <cellStyle name="Normal 14 2 4 2 4" xfId="20648" xr:uid="{00000000-0005-0000-0000-0000EA4F0000}"/>
    <cellStyle name="Normal 14 2 4 2 5" xfId="20649" xr:uid="{00000000-0005-0000-0000-0000EB4F0000}"/>
    <cellStyle name="Normal 14 2 4 2 6" xfId="20650" xr:uid="{00000000-0005-0000-0000-0000EC4F0000}"/>
    <cellStyle name="Normal 14 2 4 2 7" xfId="20651" xr:uid="{00000000-0005-0000-0000-0000ED4F0000}"/>
    <cellStyle name="Normal 14 2 4 2 8" xfId="20652" xr:uid="{00000000-0005-0000-0000-0000EE4F0000}"/>
    <cellStyle name="Normal 14 2 4 3" xfId="20653" xr:uid="{00000000-0005-0000-0000-0000EF4F0000}"/>
    <cellStyle name="Normal 14 2 4 3 2" xfId="20654" xr:uid="{00000000-0005-0000-0000-0000F04F0000}"/>
    <cellStyle name="Normal 14 2 4 3 2 2" xfId="20655" xr:uid="{00000000-0005-0000-0000-0000F14F0000}"/>
    <cellStyle name="Normal 14 2 4 3 3" xfId="20656" xr:uid="{00000000-0005-0000-0000-0000F24F0000}"/>
    <cellStyle name="Normal 14 2 4 3 3 2" xfId="20657" xr:uid="{00000000-0005-0000-0000-0000F34F0000}"/>
    <cellStyle name="Normal 14 2 4 3 4" xfId="20658" xr:uid="{00000000-0005-0000-0000-0000F44F0000}"/>
    <cellStyle name="Normal 14 2 4 3 5" xfId="20659" xr:uid="{00000000-0005-0000-0000-0000F54F0000}"/>
    <cellStyle name="Normal 14 2 4 3 6" xfId="20660" xr:uid="{00000000-0005-0000-0000-0000F64F0000}"/>
    <cellStyle name="Normal 14 2 4 3 7" xfId="20661" xr:uid="{00000000-0005-0000-0000-0000F74F0000}"/>
    <cellStyle name="Normal 14 2 4 4" xfId="20662" xr:uid="{00000000-0005-0000-0000-0000F84F0000}"/>
    <cellStyle name="Normal 14 2 4 4 2" xfId="20663" xr:uid="{00000000-0005-0000-0000-0000F94F0000}"/>
    <cellStyle name="Normal 14 2 4 5" xfId="20664" xr:uid="{00000000-0005-0000-0000-0000FA4F0000}"/>
    <cellStyle name="Normal 14 2 4 5 2" xfId="20665" xr:uid="{00000000-0005-0000-0000-0000FB4F0000}"/>
    <cellStyle name="Normal 14 2 4 6" xfId="20666" xr:uid="{00000000-0005-0000-0000-0000FC4F0000}"/>
    <cellStyle name="Normal 14 2 4 7" xfId="20667" xr:uid="{00000000-0005-0000-0000-0000FD4F0000}"/>
    <cellStyle name="Normal 14 2 4 8" xfId="20668" xr:uid="{00000000-0005-0000-0000-0000FE4F0000}"/>
    <cellStyle name="Normal 14 2 4 9" xfId="20669" xr:uid="{00000000-0005-0000-0000-0000FF4F0000}"/>
    <cellStyle name="Normal 14 2 5" xfId="20670" xr:uid="{00000000-0005-0000-0000-000000500000}"/>
    <cellStyle name="Normal 14 2 5 2" xfId="20671" xr:uid="{00000000-0005-0000-0000-000001500000}"/>
    <cellStyle name="Normal 14 2 5 2 2" xfId="20672" xr:uid="{00000000-0005-0000-0000-000002500000}"/>
    <cellStyle name="Normal 14 2 5 2 2 2" xfId="20673" xr:uid="{00000000-0005-0000-0000-000003500000}"/>
    <cellStyle name="Normal 14 2 5 2 3" xfId="20674" xr:uid="{00000000-0005-0000-0000-000004500000}"/>
    <cellStyle name="Normal 14 2 5 2 3 2" xfId="20675" xr:uid="{00000000-0005-0000-0000-000005500000}"/>
    <cellStyle name="Normal 14 2 5 2 4" xfId="20676" xr:uid="{00000000-0005-0000-0000-000006500000}"/>
    <cellStyle name="Normal 14 2 5 2 5" xfId="20677" xr:uid="{00000000-0005-0000-0000-000007500000}"/>
    <cellStyle name="Normal 14 2 5 2 6" xfId="20678" xr:uid="{00000000-0005-0000-0000-000008500000}"/>
    <cellStyle name="Normal 14 2 5 2 7" xfId="20679" xr:uid="{00000000-0005-0000-0000-000009500000}"/>
    <cellStyle name="Normal 14 2 5 3" xfId="20680" xr:uid="{00000000-0005-0000-0000-00000A500000}"/>
    <cellStyle name="Normal 14 2 5 3 2" xfId="20681" xr:uid="{00000000-0005-0000-0000-00000B500000}"/>
    <cellStyle name="Normal 14 2 5 4" xfId="20682" xr:uid="{00000000-0005-0000-0000-00000C500000}"/>
    <cellStyle name="Normal 14 2 5 4 2" xfId="20683" xr:uid="{00000000-0005-0000-0000-00000D500000}"/>
    <cellStyle name="Normal 14 2 5 5" xfId="20684" xr:uid="{00000000-0005-0000-0000-00000E500000}"/>
    <cellStyle name="Normal 14 2 5 6" xfId="20685" xr:uid="{00000000-0005-0000-0000-00000F500000}"/>
    <cellStyle name="Normal 14 2 5 7" xfId="20686" xr:uid="{00000000-0005-0000-0000-000010500000}"/>
    <cellStyle name="Normal 14 2 5 8" xfId="20687" xr:uid="{00000000-0005-0000-0000-000011500000}"/>
    <cellStyle name="Normal 14 2 6" xfId="20688" xr:uid="{00000000-0005-0000-0000-000012500000}"/>
    <cellStyle name="Normal 14 2 6 2" xfId="20689" xr:uid="{00000000-0005-0000-0000-000013500000}"/>
    <cellStyle name="Normal 14 2 6 2 2" xfId="20690" xr:uid="{00000000-0005-0000-0000-000014500000}"/>
    <cellStyle name="Normal 14 2 6 2 2 2" xfId="20691" xr:uid="{00000000-0005-0000-0000-000015500000}"/>
    <cellStyle name="Normal 14 2 6 2 3" xfId="20692" xr:uid="{00000000-0005-0000-0000-000016500000}"/>
    <cellStyle name="Normal 14 2 6 2 3 2" xfId="20693" xr:uid="{00000000-0005-0000-0000-000017500000}"/>
    <cellStyle name="Normal 14 2 6 2 4" xfId="20694" xr:uid="{00000000-0005-0000-0000-000018500000}"/>
    <cellStyle name="Normal 14 2 6 2 5" xfId="20695" xr:uid="{00000000-0005-0000-0000-000019500000}"/>
    <cellStyle name="Normal 14 2 6 2 6" xfId="20696" xr:uid="{00000000-0005-0000-0000-00001A500000}"/>
    <cellStyle name="Normal 14 2 6 2 7" xfId="20697" xr:uid="{00000000-0005-0000-0000-00001B500000}"/>
    <cellStyle name="Normal 14 2 6 3" xfId="20698" xr:uid="{00000000-0005-0000-0000-00001C500000}"/>
    <cellStyle name="Normal 14 2 6 3 2" xfId="20699" xr:uid="{00000000-0005-0000-0000-00001D500000}"/>
    <cellStyle name="Normal 14 2 6 4" xfId="20700" xr:uid="{00000000-0005-0000-0000-00001E500000}"/>
    <cellStyle name="Normal 14 2 6 4 2" xfId="20701" xr:uid="{00000000-0005-0000-0000-00001F500000}"/>
    <cellStyle name="Normal 14 2 6 5" xfId="20702" xr:uid="{00000000-0005-0000-0000-000020500000}"/>
    <cellStyle name="Normal 14 2 6 6" xfId="20703" xr:uid="{00000000-0005-0000-0000-000021500000}"/>
    <cellStyle name="Normal 14 2 6 7" xfId="20704" xr:uid="{00000000-0005-0000-0000-000022500000}"/>
    <cellStyle name="Normal 14 2 6 8" xfId="20705" xr:uid="{00000000-0005-0000-0000-000023500000}"/>
    <cellStyle name="Normal 14 2 7" xfId="20706" xr:uid="{00000000-0005-0000-0000-000024500000}"/>
    <cellStyle name="Normal 14 2 7 2" xfId="20707" xr:uid="{00000000-0005-0000-0000-000025500000}"/>
    <cellStyle name="Normal 14 2 7 2 2" xfId="20708" xr:uid="{00000000-0005-0000-0000-000026500000}"/>
    <cellStyle name="Normal 14 2 7 3" xfId="20709" xr:uid="{00000000-0005-0000-0000-000027500000}"/>
    <cellStyle name="Normal 14 2 7 3 2" xfId="20710" xr:uid="{00000000-0005-0000-0000-000028500000}"/>
    <cellStyle name="Normal 14 2 7 4" xfId="20711" xr:uid="{00000000-0005-0000-0000-000029500000}"/>
    <cellStyle name="Normal 14 2 7 5" xfId="20712" xr:uid="{00000000-0005-0000-0000-00002A500000}"/>
    <cellStyle name="Normal 14 2 7 6" xfId="20713" xr:uid="{00000000-0005-0000-0000-00002B500000}"/>
    <cellStyle name="Normal 14 2 7 7" xfId="20714" xr:uid="{00000000-0005-0000-0000-00002C500000}"/>
    <cellStyle name="Normal 14 2 8" xfId="20715" xr:uid="{00000000-0005-0000-0000-00002D500000}"/>
    <cellStyle name="Normal 14 2 8 2" xfId="20716" xr:uid="{00000000-0005-0000-0000-00002E500000}"/>
    <cellStyle name="Normal 14 2 9" xfId="20717" xr:uid="{00000000-0005-0000-0000-00002F500000}"/>
    <cellStyle name="Normal 14 2 9 2" xfId="20718" xr:uid="{00000000-0005-0000-0000-000030500000}"/>
    <cellStyle name="Normal 14 3" xfId="20719" xr:uid="{00000000-0005-0000-0000-000031500000}"/>
    <cellStyle name="Normal 14 3 2" xfId="20720" xr:uid="{00000000-0005-0000-0000-000032500000}"/>
    <cellStyle name="Normal 14 3 2 2" xfId="20721" xr:uid="{00000000-0005-0000-0000-000033500000}"/>
    <cellStyle name="Normal 14 3 3" xfId="20722" xr:uid="{00000000-0005-0000-0000-000034500000}"/>
    <cellStyle name="Normal 14 3 3 2" xfId="20723" xr:uid="{00000000-0005-0000-0000-000035500000}"/>
    <cellStyle name="Normal 14 3 4" xfId="20724" xr:uid="{00000000-0005-0000-0000-000036500000}"/>
    <cellStyle name="Normal 14 3 5" xfId="20725" xr:uid="{00000000-0005-0000-0000-000037500000}"/>
    <cellStyle name="Normal 14 4" xfId="20726" xr:uid="{00000000-0005-0000-0000-000038500000}"/>
    <cellStyle name="Normal 14 4 2" xfId="20727" xr:uid="{00000000-0005-0000-0000-000039500000}"/>
    <cellStyle name="Normal 14 4 2 2" xfId="20728" xr:uid="{00000000-0005-0000-0000-00003A500000}"/>
    <cellStyle name="Normal 14 4 3" xfId="20729" xr:uid="{00000000-0005-0000-0000-00003B500000}"/>
    <cellStyle name="Normal 14 4 3 2" xfId="20730" xr:uid="{00000000-0005-0000-0000-00003C500000}"/>
    <cellStyle name="Normal 14 4 4" xfId="20731" xr:uid="{00000000-0005-0000-0000-00003D500000}"/>
    <cellStyle name="Normal 14 4 5" xfId="20732" xr:uid="{00000000-0005-0000-0000-00003E500000}"/>
    <cellStyle name="Normal 14 5" xfId="20733" xr:uid="{00000000-0005-0000-0000-00003F500000}"/>
    <cellStyle name="Normal 14 5 2" xfId="20734" xr:uid="{00000000-0005-0000-0000-000040500000}"/>
    <cellStyle name="Normal 14 5 2 2" xfId="20735" xr:uid="{00000000-0005-0000-0000-000041500000}"/>
    <cellStyle name="Normal 14 5 3" xfId="20736" xr:uid="{00000000-0005-0000-0000-000042500000}"/>
    <cellStyle name="Normal 14 5 3 2" xfId="20737" xr:uid="{00000000-0005-0000-0000-000043500000}"/>
    <cellStyle name="Normal 14 5 4" xfId="20738" xr:uid="{00000000-0005-0000-0000-000044500000}"/>
    <cellStyle name="Normal 14 6" xfId="20739" xr:uid="{00000000-0005-0000-0000-000045500000}"/>
    <cellStyle name="Normal 14 6 2" xfId="20740" xr:uid="{00000000-0005-0000-0000-000046500000}"/>
    <cellStyle name="Normal 14 6 3" xfId="20741" xr:uid="{00000000-0005-0000-0000-000047500000}"/>
    <cellStyle name="Normal 14 7" xfId="20742" xr:uid="{00000000-0005-0000-0000-000048500000}"/>
    <cellStyle name="Normal 14 7 2" xfId="20743" xr:uid="{00000000-0005-0000-0000-000049500000}"/>
    <cellStyle name="Normal 14 8" xfId="20744" xr:uid="{00000000-0005-0000-0000-00004A500000}"/>
    <cellStyle name="Normal 14 8 2" xfId="20745" xr:uid="{00000000-0005-0000-0000-00004B500000}"/>
    <cellStyle name="Normal 14 9" xfId="20746" xr:uid="{00000000-0005-0000-0000-00004C500000}"/>
    <cellStyle name="Normal 14_App b.3 Unspent_" xfId="20747" xr:uid="{00000000-0005-0000-0000-00004D500000}"/>
    <cellStyle name="Normal 140" xfId="20748" xr:uid="{00000000-0005-0000-0000-00004E500000}"/>
    <cellStyle name="Normal 140 2" xfId="20749" xr:uid="{00000000-0005-0000-0000-00004F500000}"/>
    <cellStyle name="Normal 140 2 2" xfId="20750" xr:uid="{00000000-0005-0000-0000-000050500000}"/>
    <cellStyle name="Normal 140 3" xfId="20751" xr:uid="{00000000-0005-0000-0000-000051500000}"/>
    <cellStyle name="Normal 140 4" xfId="20752" xr:uid="{00000000-0005-0000-0000-000052500000}"/>
    <cellStyle name="Normal 141" xfId="20753" xr:uid="{00000000-0005-0000-0000-000053500000}"/>
    <cellStyle name="Normal 141 2" xfId="20754" xr:uid="{00000000-0005-0000-0000-000054500000}"/>
    <cellStyle name="Normal 141 2 2" xfId="20755" xr:uid="{00000000-0005-0000-0000-000055500000}"/>
    <cellStyle name="Normal 141 3" xfId="20756" xr:uid="{00000000-0005-0000-0000-000056500000}"/>
    <cellStyle name="Normal 142" xfId="20757" xr:uid="{00000000-0005-0000-0000-000057500000}"/>
    <cellStyle name="Normal 142 2" xfId="20758" xr:uid="{00000000-0005-0000-0000-000058500000}"/>
    <cellStyle name="Normal 142 2 2" xfId="20759" xr:uid="{00000000-0005-0000-0000-000059500000}"/>
    <cellStyle name="Normal 142 3" xfId="20760" xr:uid="{00000000-0005-0000-0000-00005A500000}"/>
    <cellStyle name="Normal 143" xfId="20761" xr:uid="{00000000-0005-0000-0000-00005B500000}"/>
    <cellStyle name="Normal 143 2" xfId="20762" xr:uid="{00000000-0005-0000-0000-00005C500000}"/>
    <cellStyle name="Normal 143 2 2" xfId="20763" xr:uid="{00000000-0005-0000-0000-00005D500000}"/>
    <cellStyle name="Normal 143 3" xfId="20764" xr:uid="{00000000-0005-0000-0000-00005E500000}"/>
    <cellStyle name="Normal 144" xfId="20765" xr:uid="{00000000-0005-0000-0000-00005F500000}"/>
    <cellStyle name="Normal 144 2" xfId="20766" xr:uid="{00000000-0005-0000-0000-000060500000}"/>
    <cellStyle name="Normal 144 2 2" xfId="20767" xr:uid="{00000000-0005-0000-0000-000061500000}"/>
    <cellStyle name="Normal 144 3" xfId="20768" xr:uid="{00000000-0005-0000-0000-000062500000}"/>
    <cellStyle name="Normal 145" xfId="20769" xr:uid="{00000000-0005-0000-0000-000063500000}"/>
    <cellStyle name="Normal 145 2" xfId="20770" xr:uid="{00000000-0005-0000-0000-000064500000}"/>
    <cellStyle name="Normal 145 2 2" xfId="20771" xr:uid="{00000000-0005-0000-0000-000065500000}"/>
    <cellStyle name="Normal 145 3" xfId="20772" xr:uid="{00000000-0005-0000-0000-000066500000}"/>
    <cellStyle name="Normal 146" xfId="20773" xr:uid="{00000000-0005-0000-0000-000067500000}"/>
    <cellStyle name="Normal 146 2" xfId="20774" xr:uid="{00000000-0005-0000-0000-000068500000}"/>
    <cellStyle name="Normal 146 2 2" xfId="20775" xr:uid="{00000000-0005-0000-0000-000069500000}"/>
    <cellStyle name="Normal 146 3" xfId="20776" xr:uid="{00000000-0005-0000-0000-00006A500000}"/>
    <cellStyle name="Normal 147" xfId="20777" xr:uid="{00000000-0005-0000-0000-00006B500000}"/>
    <cellStyle name="Normal 147 2" xfId="20778" xr:uid="{00000000-0005-0000-0000-00006C500000}"/>
    <cellStyle name="Normal 147 2 2" xfId="20779" xr:uid="{00000000-0005-0000-0000-00006D500000}"/>
    <cellStyle name="Normal 147 2 3" xfId="20780" xr:uid="{00000000-0005-0000-0000-00006E500000}"/>
    <cellStyle name="Normal 147 3" xfId="20781" xr:uid="{00000000-0005-0000-0000-00006F500000}"/>
    <cellStyle name="Normal 147 4" xfId="20782" xr:uid="{00000000-0005-0000-0000-000070500000}"/>
    <cellStyle name="Normal 148" xfId="20783" xr:uid="{00000000-0005-0000-0000-000071500000}"/>
    <cellStyle name="Normal 148 2" xfId="20784" xr:uid="{00000000-0005-0000-0000-000072500000}"/>
    <cellStyle name="Normal 148 2 2" xfId="20785" xr:uid="{00000000-0005-0000-0000-000073500000}"/>
    <cellStyle name="Normal 148 2 3" xfId="20786" xr:uid="{00000000-0005-0000-0000-000074500000}"/>
    <cellStyle name="Normal 148 3" xfId="20787" xr:uid="{00000000-0005-0000-0000-000075500000}"/>
    <cellStyle name="Normal 148 4" xfId="20788" xr:uid="{00000000-0005-0000-0000-000076500000}"/>
    <cellStyle name="Normal 149" xfId="20789" xr:uid="{00000000-0005-0000-0000-000077500000}"/>
    <cellStyle name="Normal 149 2" xfId="20790" xr:uid="{00000000-0005-0000-0000-000078500000}"/>
    <cellStyle name="Normal 149 2 2" xfId="20791" xr:uid="{00000000-0005-0000-0000-000079500000}"/>
    <cellStyle name="Normal 149 2 3" xfId="20792" xr:uid="{00000000-0005-0000-0000-00007A500000}"/>
    <cellStyle name="Normal 149 3" xfId="20793" xr:uid="{00000000-0005-0000-0000-00007B500000}"/>
    <cellStyle name="Normal 149 4" xfId="20794" xr:uid="{00000000-0005-0000-0000-00007C500000}"/>
    <cellStyle name="Normal 15" xfId="256" xr:uid="{00000000-0005-0000-0000-00007D500000}"/>
    <cellStyle name="Normal 15 10" xfId="20795" xr:uid="{00000000-0005-0000-0000-00007E500000}"/>
    <cellStyle name="Normal 15 11" xfId="20796" xr:uid="{00000000-0005-0000-0000-00007F500000}"/>
    <cellStyle name="Normal 15 2" xfId="257" xr:uid="{00000000-0005-0000-0000-000080500000}"/>
    <cellStyle name="Normal 15 2 10" xfId="20797" xr:uid="{00000000-0005-0000-0000-000081500000}"/>
    <cellStyle name="Normal 15 2 10 2" xfId="20798" xr:uid="{00000000-0005-0000-0000-000082500000}"/>
    <cellStyle name="Normal 15 2 11" xfId="20799" xr:uid="{00000000-0005-0000-0000-000083500000}"/>
    <cellStyle name="Normal 15 2 12" xfId="20800" xr:uid="{00000000-0005-0000-0000-000084500000}"/>
    <cellStyle name="Normal 15 2 13" xfId="20801" xr:uid="{00000000-0005-0000-0000-000085500000}"/>
    <cellStyle name="Normal 15 2 14" xfId="20802" xr:uid="{00000000-0005-0000-0000-000086500000}"/>
    <cellStyle name="Normal 15 2 15" xfId="20803" xr:uid="{00000000-0005-0000-0000-000087500000}"/>
    <cellStyle name="Normal 15 2 2" xfId="20804" xr:uid="{00000000-0005-0000-0000-000088500000}"/>
    <cellStyle name="Normal 15 2 2 10" xfId="20805" xr:uid="{00000000-0005-0000-0000-000089500000}"/>
    <cellStyle name="Normal 15 2 2 11" xfId="20806" xr:uid="{00000000-0005-0000-0000-00008A500000}"/>
    <cellStyle name="Normal 15 2 2 12" xfId="20807" xr:uid="{00000000-0005-0000-0000-00008B500000}"/>
    <cellStyle name="Normal 15 2 2 13" xfId="20808" xr:uid="{00000000-0005-0000-0000-00008C500000}"/>
    <cellStyle name="Normal 15 2 2 2" xfId="20809" xr:uid="{00000000-0005-0000-0000-00008D500000}"/>
    <cellStyle name="Normal 15 2 2 2 10" xfId="20810" xr:uid="{00000000-0005-0000-0000-00008E500000}"/>
    <cellStyle name="Normal 15 2 2 2 2" xfId="20811" xr:uid="{00000000-0005-0000-0000-00008F500000}"/>
    <cellStyle name="Normal 15 2 2 2 2 2" xfId="20812" xr:uid="{00000000-0005-0000-0000-000090500000}"/>
    <cellStyle name="Normal 15 2 2 2 2 2 2" xfId="20813" xr:uid="{00000000-0005-0000-0000-000091500000}"/>
    <cellStyle name="Normal 15 2 2 2 2 3" xfId="20814" xr:uid="{00000000-0005-0000-0000-000092500000}"/>
    <cellStyle name="Normal 15 2 2 2 2 3 2" xfId="20815" xr:uid="{00000000-0005-0000-0000-000093500000}"/>
    <cellStyle name="Normal 15 2 2 2 2 4" xfId="20816" xr:uid="{00000000-0005-0000-0000-000094500000}"/>
    <cellStyle name="Normal 15 2 2 2 2 5" xfId="20817" xr:uid="{00000000-0005-0000-0000-000095500000}"/>
    <cellStyle name="Normal 15 2 2 2 2 6" xfId="20818" xr:uid="{00000000-0005-0000-0000-000096500000}"/>
    <cellStyle name="Normal 15 2 2 2 2 7" xfId="20819" xr:uid="{00000000-0005-0000-0000-000097500000}"/>
    <cellStyle name="Normal 15 2 2 2 3" xfId="20820" xr:uid="{00000000-0005-0000-0000-000098500000}"/>
    <cellStyle name="Normal 15 2 2 2 3 2" xfId="20821" xr:uid="{00000000-0005-0000-0000-000099500000}"/>
    <cellStyle name="Normal 15 2 2 2 3 2 2" xfId="20822" xr:uid="{00000000-0005-0000-0000-00009A500000}"/>
    <cellStyle name="Normal 15 2 2 2 3 3" xfId="20823" xr:uid="{00000000-0005-0000-0000-00009B500000}"/>
    <cellStyle name="Normal 15 2 2 2 3 3 2" xfId="20824" xr:uid="{00000000-0005-0000-0000-00009C500000}"/>
    <cellStyle name="Normal 15 2 2 2 3 4" xfId="20825" xr:uid="{00000000-0005-0000-0000-00009D500000}"/>
    <cellStyle name="Normal 15 2 2 2 3 5" xfId="20826" xr:uid="{00000000-0005-0000-0000-00009E500000}"/>
    <cellStyle name="Normal 15 2 2 2 3 6" xfId="20827" xr:uid="{00000000-0005-0000-0000-00009F500000}"/>
    <cellStyle name="Normal 15 2 2 2 3 7" xfId="20828" xr:uid="{00000000-0005-0000-0000-0000A0500000}"/>
    <cellStyle name="Normal 15 2 2 2 4" xfId="20829" xr:uid="{00000000-0005-0000-0000-0000A1500000}"/>
    <cellStyle name="Normal 15 2 2 2 4 2" xfId="20830" xr:uid="{00000000-0005-0000-0000-0000A2500000}"/>
    <cellStyle name="Normal 15 2 2 2 5" xfId="20831" xr:uid="{00000000-0005-0000-0000-0000A3500000}"/>
    <cellStyle name="Normal 15 2 2 2 5 2" xfId="20832" xr:uid="{00000000-0005-0000-0000-0000A4500000}"/>
    <cellStyle name="Normal 15 2 2 2 6" xfId="20833" xr:uid="{00000000-0005-0000-0000-0000A5500000}"/>
    <cellStyle name="Normal 15 2 2 2 7" xfId="20834" xr:uid="{00000000-0005-0000-0000-0000A6500000}"/>
    <cellStyle name="Normal 15 2 2 2 8" xfId="20835" xr:uid="{00000000-0005-0000-0000-0000A7500000}"/>
    <cellStyle name="Normal 15 2 2 2 9" xfId="20836" xr:uid="{00000000-0005-0000-0000-0000A8500000}"/>
    <cellStyle name="Normal 15 2 2 3" xfId="20837" xr:uid="{00000000-0005-0000-0000-0000A9500000}"/>
    <cellStyle name="Normal 15 2 2 3 2" xfId="20838" xr:uid="{00000000-0005-0000-0000-0000AA500000}"/>
    <cellStyle name="Normal 15 2 2 3 2 2" xfId="20839" xr:uid="{00000000-0005-0000-0000-0000AB500000}"/>
    <cellStyle name="Normal 15 2 2 3 2 2 2" xfId="20840" xr:uid="{00000000-0005-0000-0000-0000AC500000}"/>
    <cellStyle name="Normal 15 2 2 3 2 3" xfId="20841" xr:uid="{00000000-0005-0000-0000-0000AD500000}"/>
    <cellStyle name="Normal 15 2 2 3 2 3 2" xfId="20842" xr:uid="{00000000-0005-0000-0000-0000AE500000}"/>
    <cellStyle name="Normal 15 2 2 3 2 4" xfId="20843" xr:uid="{00000000-0005-0000-0000-0000AF500000}"/>
    <cellStyle name="Normal 15 2 2 3 2 5" xfId="20844" xr:uid="{00000000-0005-0000-0000-0000B0500000}"/>
    <cellStyle name="Normal 15 2 2 3 2 6" xfId="20845" xr:uid="{00000000-0005-0000-0000-0000B1500000}"/>
    <cellStyle name="Normal 15 2 2 3 2 7" xfId="20846" xr:uid="{00000000-0005-0000-0000-0000B2500000}"/>
    <cellStyle name="Normal 15 2 2 3 2 8" xfId="20847" xr:uid="{00000000-0005-0000-0000-0000B3500000}"/>
    <cellStyle name="Normal 15 2 2 3 3" xfId="20848" xr:uid="{00000000-0005-0000-0000-0000B4500000}"/>
    <cellStyle name="Normal 15 2 2 3 3 2" xfId="20849" xr:uid="{00000000-0005-0000-0000-0000B5500000}"/>
    <cellStyle name="Normal 15 2 2 3 4" xfId="20850" xr:uid="{00000000-0005-0000-0000-0000B6500000}"/>
    <cellStyle name="Normal 15 2 2 3 4 2" xfId="20851" xr:uid="{00000000-0005-0000-0000-0000B7500000}"/>
    <cellStyle name="Normal 15 2 2 3 5" xfId="20852" xr:uid="{00000000-0005-0000-0000-0000B8500000}"/>
    <cellStyle name="Normal 15 2 2 3 6" xfId="20853" xr:uid="{00000000-0005-0000-0000-0000B9500000}"/>
    <cellStyle name="Normal 15 2 2 3 7" xfId="20854" xr:uid="{00000000-0005-0000-0000-0000BA500000}"/>
    <cellStyle name="Normal 15 2 2 3 8" xfId="20855" xr:uid="{00000000-0005-0000-0000-0000BB500000}"/>
    <cellStyle name="Normal 15 2 2 3 9" xfId="20856" xr:uid="{00000000-0005-0000-0000-0000BC500000}"/>
    <cellStyle name="Normal 15 2 2 4" xfId="20857" xr:uid="{00000000-0005-0000-0000-0000BD500000}"/>
    <cellStyle name="Normal 15 2 2 4 2" xfId="20858" xr:uid="{00000000-0005-0000-0000-0000BE500000}"/>
    <cellStyle name="Normal 15 2 2 4 2 2" xfId="20859" xr:uid="{00000000-0005-0000-0000-0000BF500000}"/>
    <cellStyle name="Normal 15 2 2 4 2 2 2" xfId="20860" xr:uid="{00000000-0005-0000-0000-0000C0500000}"/>
    <cellStyle name="Normal 15 2 2 4 2 3" xfId="20861" xr:uid="{00000000-0005-0000-0000-0000C1500000}"/>
    <cellStyle name="Normal 15 2 2 4 2 3 2" xfId="20862" xr:uid="{00000000-0005-0000-0000-0000C2500000}"/>
    <cellStyle name="Normal 15 2 2 4 2 4" xfId="20863" xr:uid="{00000000-0005-0000-0000-0000C3500000}"/>
    <cellStyle name="Normal 15 2 2 4 2 5" xfId="20864" xr:uid="{00000000-0005-0000-0000-0000C4500000}"/>
    <cellStyle name="Normal 15 2 2 4 2 6" xfId="20865" xr:uid="{00000000-0005-0000-0000-0000C5500000}"/>
    <cellStyle name="Normal 15 2 2 4 2 7" xfId="20866" xr:uid="{00000000-0005-0000-0000-0000C6500000}"/>
    <cellStyle name="Normal 15 2 2 4 3" xfId="20867" xr:uid="{00000000-0005-0000-0000-0000C7500000}"/>
    <cellStyle name="Normal 15 2 2 4 3 2" xfId="20868" xr:uid="{00000000-0005-0000-0000-0000C8500000}"/>
    <cellStyle name="Normal 15 2 2 4 4" xfId="20869" xr:uid="{00000000-0005-0000-0000-0000C9500000}"/>
    <cellStyle name="Normal 15 2 2 4 4 2" xfId="20870" xr:uid="{00000000-0005-0000-0000-0000CA500000}"/>
    <cellStyle name="Normal 15 2 2 4 5" xfId="20871" xr:uid="{00000000-0005-0000-0000-0000CB500000}"/>
    <cellStyle name="Normal 15 2 2 4 6" xfId="20872" xr:uid="{00000000-0005-0000-0000-0000CC500000}"/>
    <cellStyle name="Normal 15 2 2 4 7" xfId="20873" xr:uid="{00000000-0005-0000-0000-0000CD500000}"/>
    <cellStyle name="Normal 15 2 2 4 8" xfId="20874" xr:uid="{00000000-0005-0000-0000-0000CE500000}"/>
    <cellStyle name="Normal 15 2 2 4 9" xfId="20875" xr:uid="{00000000-0005-0000-0000-0000CF500000}"/>
    <cellStyle name="Normal 15 2 2 5" xfId="20876" xr:uid="{00000000-0005-0000-0000-0000D0500000}"/>
    <cellStyle name="Normal 15 2 2 5 2" xfId="20877" xr:uid="{00000000-0005-0000-0000-0000D1500000}"/>
    <cellStyle name="Normal 15 2 2 5 2 2" xfId="20878" xr:uid="{00000000-0005-0000-0000-0000D2500000}"/>
    <cellStyle name="Normal 15 2 2 5 3" xfId="20879" xr:uid="{00000000-0005-0000-0000-0000D3500000}"/>
    <cellStyle name="Normal 15 2 2 5 3 2" xfId="20880" xr:uid="{00000000-0005-0000-0000-0000D4500000}"/>
    <cellStyle name="Normal 15 2 2 5 4" xfId="20881" xr:uid="{00000000-0005-0000-0000-0000D5500000}"/>
    <cellStyle name="Normal 15 2 2 5 5" xfId="20882" xr:uid="{00000000-0005-0000-0000-0000D6500000}"/>
    <cellStyle name="Normal 15 2 2 5 6" xfId="20883" xr:uid="{00000000-0005-0000-0000-0000D7500000}"/>
    <cellStyle name="Normal 15 2 2 5 7" xfId="20884" xr:uid="{00000000-0005-0000-0000-0000D8500000}"/>
    <cellStyle name="Normal 15 2 2 6" xfId="20885" xr:uid="{00000000-0005-0000-0000-0000D9500000}"/>
    <cellStyle name="Normal 15 2 2 6 2" xfId="20886" xr:uid="{00000000-0005-0000-0000-0000DA500000}"/>
    <cellStyle name="Normal 15 2 2 7" xfId="20887" xr:uid="{00000000-0005-0000-0000-0000DB500000}"/>
    <cellStyle name="Normal 15 2 2 7 2" xfId="20888" xr:uid="{00000000-0005-0000-0000-0000DC500000}"/>
    <cellStyle name="Normal 15 2 2 8" xfId="20889" xr:uid="{00000000-0005-0000-0000-0000DD500000}"/>
    <cellStyle name="Normal 15 2 2 8 2" xfId="20890" xr:uid="{00000000-0005-0000-0000-0000DE500000}"/>
    <cellStyle name="Normal 15 2 2 9" xfId="20891" xr:uid="{00000000-0005-0000-0000-0000DF500000}"/>
    <cellStyle name="Normal 15 2 3" xfId="20892" xr:uid="{00000000-0005-0000-0000-0000E0500000}"/>
    <cellStyle name="Normal 15 2 3 10" xfId="20893" xr:uid="{00000000-0005-0000-0000-0000E1500000}"/>
    <cellStyle name="Normal 15 2 3 11" xfId="20894" xr:uid="{00000000-0005-0000-0000-0000E2500000}"/>
    <cellStyle name="Normal 15 2 3 12" xfId="20895" xr:uid="{00000000-0005-0000-0000-0000E3500000}"/>
    <cellStyle name="Normal 15 2 3 2" xfId="20896" xr:uid="{00000000-0005-0000-0000-0000E4500000}"/>
    <cellStyle name="Normal 15 2 3 2 2" xfId="20897" xr:uid="{00000000-0005-0000-0000-0000E5500000}"/>
    <cellStyle name="Normal 15 2 3 2 2 2" xfId="20898" xr:uid="{00000000-0005-0000-0000-0000E6500000}"/>
    <cellStyle name="Normal 15 2 3 2 2 2 2" xfId="20899" xr:uid="{00000000-0005-0000-0000-0000E7500000}"/>
    <cellStyle name="Normal 15 2 3 2 2 3" xfId="20900" xr:uid="{00000000-0005-0000-0000-0000E8500000}"/>
    <cellStyle name="Normal 15 2 3 2 2 3 2" xfId="20901" xr:uid="{00000000-0005-0000-0000-0000E9500000}"/>
    <cellStyle name="Normal 15 2 3 2 2 4" xfId="20902" xr:uid="{00000000-0005-0000-0000-0000EA500000}"/>
    <cellStyle name="Normal 15 2 3 2 2 5" xfId="20903" xr:uid="{00000000-0005-0000-0000-0000EB500000}"/>
    <cellStyle name="Normal 15 2 3 2 2 6" xfId="20904" xr:uid="{00000000-0005-0000-0000-0000EC500000}"/>
    <cellStyle name="Normal 15 2 3 2 2 7" xfId="20905" xr:uid="{00000000-0005-0000-0000-0000ED500000}"/>
    <cellStyle name="Normal 15 2 3 2 3" xfId="20906" xr:uid="{00000000-0005-0000-0000-0000EE500000}"/>
    <cellStyle name="Normal 15 2 3 2 3 2" xfId="20907" xr:uid="{00000000-0005-0000-0000-0000EF500000}"/>
    <cellStyle name="Normal 15 2 3 2 4" xfId="20908" xr:uid="{00000000-0005-0000-0000-0000F0500000}"/>
    <cellStyle name="Normal 15 2 3 2 4 2" xfId="20909" xr:uid="{00000000-0005-0000-0000-0000F1500000}"/>
    <cellStyle name="Normal 15 2 3 2 5" xfId="20910" xr:uid="{00000000-0005-0000-0000-0000F2500000}"/>
    <cellStyle name="Normal 15 2 3 2 6" xfId="20911" xr:uid="{00000000-0005-0000-0000-0000F3500000}"/>
    <cellStyle name="Normal 15 2 3 2 7" xfId="20912" xr:uid="{00000000-0005-0000-0000-0000F4500000}"/>
    <cellStyle name="Normal 15 2 3 2 8" xfId="20913" xr:uid="{00000000-0005-0000-0000-0000F5500000}"/>
    <cellStyle name="Normal 15 2 3 2 9" xfId="20914" xr:uid="{00000000-0005-0000-0000-0000F6500000}"/>
    <cellStyle name="Normal 15 2 3 3" xfId="20915" xr:uid="{00000000-0005-0000-0000-0000F7500000}"/>
    <cellStyle name="Normal 15 2 3 3 2" xfId="20916" xr:uid="{00000000-0005-0000-0000-0000F8500000}"/>
    <cellStyle name="Normal 15 2 3 3 2 2" xfId="20917" xr:uid="{00000000-0005-0000-0000-0000F9500000}"/>
    <cellStyle name="Normal 15 2 3 3 2 2 2" xfId="20918" xr:uid="{00000000-0005-0000-0000-0000FA500000}"/>
    <cellStyle name="Normal 15 2 3 3 2 3" xfId="20919" xr:uid="{00000000-0005-0000-0000-0000FB500000}"/>
    <cellStyle name="Normal 15 2 3 3 2 3 2" xfId="20920" xr:uid="{00000000-0005-0000-0000-0000FC500000}"/>
    <cellStyle name="Normal 15 2 3 3 2 4" xfId="20921" xr:uid="{00000000-0005-0000-0000-0000FD500000}"/>
    <cellStyle name="Normal 15 2 3 3 2 5" xfId="20922" xr:uid="{00000000-0005-0000-0000-0000FE500000}"/>
    <cellStyle name="Normal 15 2 3 3 2 6" xfId="20923" xr:uid="{00000000-0005-0000-0000-0000FF500000}"/>
    <cellStyle name="Normal 15 2 3 3 2 7" xfId="20924" xr:uid="{00000000-0005-0000-0000-000000510000}"/>
    <cellStyle name="Normal 15 2 3 3 3" xfId="20925" xr:uid="{00000000-0005-0000-0000-000001510000}"/>
    <cellStyle name="Normal 15 2 3 3 3 2" xfId="20926" xr:uid="{00000000-0005-0000-0000-000002510000}"/>
    <cellStyle name="Normal 15 2 3 3 4" xfId="20927" xr:uid="{00000000-0005-0000-0000-000003510000}"/>
    <cellStyle name="Normal 15 2 3 3 4 2" xfId="20928" xr:uid="{00000000-0005-0000-0000-000004510000}"/>
    <cellStyle name="Normal 15 2 3 3 5" xfId="20929" xr:uid="{00000000-0005-0000-0000-000005510000}"/>
    <cellStyle name="Normal 15 2 3 3 6" xfId="20930" xr:uid="{00000000-0005-0000-0000-000006510000}"/>
    <cellStyle name="Normal 15 2 3 3 7" xfId="20931" xr:uid="{00000000-0005-0000-0000-000007510000}"/>
    <cellStyle name="Normal 15 2 3 3 8" xfId="20932" xr:uid="{00000000-0005-0000-0000-000008510000}"/>
    <cellStyle name="Normal 15 2 3 4" xfId="20933" xr:uid="{00000000-0005-0000-0000-000009510000}"/>
    <cellStyle name="Normal 15 2 3 4 2" xfId="20934" xr:uid="{00000000-0005-0000-0000-00000A510000}"/>
    <cellStyle name="Normal 15 2 3 4 2 2" xfId="20935" xr:uid="{00000000-0005-0000-0000-00000B510000}"/>
    <cellStyle name="Normal 15 2 3 4 3" xfId="20936" xr:uid="{00000000-0005-0000-0000-00000C510000}"/>
    <cellStyle name="Normal 15 2 3 4 3 2" xfId="20937" xr:uid="{00000000-0005-0000-0000-00000D510000}"/>
    <cellStyle name="Normal 15 2 3 4 4" xfId="20938" xr:uid="{00000000-0005-0000-0000-00000E510000}"/>
    <cellStyle name="Normal 15 2 3 4 5" xfId="20939" xr:uid="{00000000-0005-0000-0000-00000F510000}"/>
    <cellStyle name="Normal 15 2 3 4 6" xfId="20940" xr:uid="{00000000-0005-0000-0000-000010510000}"/>
    <cellStyle name="Normal 15 2 3 4 7" xfId="20941" xr:uid="{00000000-0005-0000-0000-000011510000}"/>
    <cellStyle name="Normal 15 2 3 5" xfId="20942" xr:uid="{00000000-0005-0000-0000-000012510000}"/>
    <cellStyle name="Normal 15 2 3 5 2" xfId="20943" xr:uid="{00000000-0005-0000-0000-000013510000}"/>
    <cellStyle name="Normal 15 2 3 6" xfId="20944" xr:uid="{00000000-0005-0000-0000-000014510000}"/>
    <cellStyle name="Normal 15 2 3 6 2" xfId="20945" xr:uid="{00000000-0005-0000-0000-000015510000}"/>
    <cellStyle name="Normal 15 2 3 7" xfId="20946" xr:uid="{00000000-0005-0000-0000-000016510000}"/>
    <cellStyle name="Normal 15 2 3 7 2" xfId="20947" xr:uid="{00000000-0005-0000-0000-000017510000}"/>
    <cellStyle name="Normal 15 2 3 8" xfId="20948" xr:uid="{00000000-0005-0000-0000-000018510000}"/>
    <cellStyle name="Normal 15 2 3 9" xfId="20949" xr:uid="{00000000-0005-0000-0000-000019510000}"/>
    <cellStyle name="Normal 15 2 4" xfId="20950" xr:uid="{00000000-0005-0000-0000-00001A510000}"/>
    <cellStyle name="Normal 15 2 4 10" xfId="20951" xr:uid="{00000000-0005-0000-0000-00001B510000}"/>
    <cellStyle name="Normal 15 2 4 2" xfId="20952" xr:uid="{00000000-0005-0000-0000-00001C510000}"/>
    <cellStyle name="Normal 15 2 4 2 2" xfId="20953" xr:uid="{00000000-0005-0000-0000-00001D510000}"/>
    <cellStyle name="Normal 15 2 4 2 2 2" xfId="20954" xr:uid="{00000000-0005-0000-0000-00001E510000}"/>
    <cellStyle name="Normal 15 2 4 2 3" xfId="20955" xr:uid="{00000000-0005-0000-0000-00001F510000}"/>
    <cellStyle name="Normal 15 2 4 2 3 2" xfId="20956" xr:uid="{00000000-0005-0000-0000-000020510000}"/>
    <cellStyle name="Normal 15 2 4 2 4" xfId="20957" xr:uid="{00000000-0005-0000-0000-000021510000}"/>
    <cellStyle name="Normal 15 2 4 2 5" xfId="20958" xr:uid="{00000000-0005-0000-0000-000022510000}"/>
    <cellStyle name="Normal 15 2 4 2 6" xfId="20959" xr:uid="{00000000-0005-0000-0000-000023510000}"/>
    <cellStyle name="Normal 15 2 4 2 7" xfId="20960" xr:uid="{00000000-0005-0000-0000-000024510000}"/>
    <cellStyle name="Normal 15 2 4 3" xfId="20961" xr:uid="{00000000-0005-0000-0000-000025510000}"/>
    <cellStyle name="Normal 15 2 4 3 2" xfId="20962" xr:uid="{00000000-0005-0000-0000-000026510000}"/>
    <cellStyle name="Normal 15 2 4 3 2 2" xfId="20963" xr:uid="{00000000-0005-0000-0000-000027510000}"/>
    <cellStyle name="Normal 15 2 4 3 3" xfId="20964" xr:uid="{00000000-0005-0000-0000-000028510000}"/>
    <cellStyle name="Normal 15 2 4 3 3 2" xfId="20965" xr:uid="{00000000-0005-0000-0000-000029510000}"/>
    <cellStyle name="Normal 15 2 4 3 4" xfId="20966" xr:uid="{00000000-0005-0000-0000-00002A510000}"/>
    <cellStyle name="Normal 15 2 4 3 5" xfId="20967" xr:uid="{00000000-0005-0000-0000-00002B510000}"/>
    <cellStyle name="Normal 15 2 4 3 6" xfId="20968" xr:uid="{00000000-0005-0000-0000-00002C510000}"/>
    <cellStyle name="Normal 15 2 4 3 7" xfId="20969" xr:uid="{00000000-0005-0000-0000-00002D510000}"/>
    <cellStyle name="Normal 15 2 4 4" xfId="20970" xr:uid="{00000000-0005-0000-0000-00002E510000}"/>
    <cellStyle name="Normal 15 2 4 4 2" xfId="20971" xr:uid="{00000000-0005-0000-0000-00002F510000}"/>
    <cellStyle name="Normal 15 2 4 5" xfId="20972" xr:uid="{00000000-0005-0000-0000-000030510000}"/>
    <cellStyle name="Normal 15 2 4 5 2" xfId="20973" xr:uid="{00000000-0005-0000-0000-000031510000}"/>
    <cellStyle name="Normal 15 2 4 6" xfId="20974" xr:uid="{00000000-0005-0000-0000-000032510000}"/>
    <cellStyle name="Normal 15 2 4 7" xfId="20975" xr:uid="{00000000-0005-0000-0000-000033510000}"/>
    <cellStyle name="Normal 15 2 4 8" xfId="20976" xr:uid="{00000000-0005-0000-0000-000034510000}"/>
    <cellStyle name="Normal 15 2 4 9" xfId="20977" xr:uid="{00000000-0005-0000-0000-000035510000}"/>
    <cellStyle name="Normal 15 2 5" xfId="20978" xr:uid="{00000000-0005-0000-0000-000036510000}"/>
    <cellStyle name="Normal 15 2 5 2" xfId="20979" xr:uid="{00000000-0005-0000-0000-000037510000}"/>
    <cellStyle name="Normal 15 2 5 2 2" xfId="20980" xr:uid="{00000000-0005-0000-0000-000038510000}"/>
    <cellStyle name="Normal 15 2 5 2 2 2" xfId="20981" xr:uid="{00000000-0005-0000-0000-000039510000}"/>
    <cellStyle name="Normal 15 2 5 2 3" xfId="20982" xr:uid="{00000000-0005-0000-0000-00003A510000}"/>
    <cellStyle name="Normal 15 2 5 2 3 2" xfId="20983" xr:uid="{00000000-0005-0000-0000-00003B510000}"/>
    <cellStyle name="Normal 15 2 5 2 4" xfId="20984" xr:uid="{00000000-0005-0000-0000-00003C510000}"/>
    <cellStyle name="Normal 15 2 5 2 5" xfId="20985" xr:uid="{00000000-0005-0000-0000-00003D510000}"/>
    <cellStyle name="Normal 15 2 5 2 6" xfId="20986" xr:uid="{00000000-0005-0000-0000-00003E510000}"/>
    <cellStyle name="Normal 15 2 5 2 7" xfId="20987" xr:uid="{00000000-0005-0000-0000-00003F510000}"/>
    <cellStyle name="Normal 15 2 5 3" xfId="20988" xr:uid="{00000000-0005-0000-0000-000040510000}"/>
    <cellStyle name="Normal 15 2 5 3 2" xfId="20989" xr:uid="{00000000-0005-0000-0000-000041510000}"/>
    <cellStyle name="Normal 15 2 5 4" xfId="20990" xr:uid="{00000000-0005-0000-0000-000042510000}"/>
    <cellStyle name="Normal 15 2 5 4 2" xfId="20991" xr:uid="{00000000-0005-0000-0000-000043510000}"/>
    <cellStyle name="Normal 15 2 5 5" xfId="20992" xr:uid="{00000000-0005-0000-0000-000044510000}"/>
    <cellStyle name="Normal 15 2 5 6" xfId="20993" xr:uid="{00000000-0005-0000-0000-000045510000}"/>
    <cellStyle name="Normal 15 2 5 7" xfId="20994" xr:uid="{00000000-0005-0000-0000-000046510000}"/>
    <cellStyle name="Normal 15 2 5 8" xfId="20995" xr:uid="{00000000-0005-0000-0000-000047510000}"/>
    <cellStyle name="Normal 15 2 5 9" xfId="20996" xr:uid="{00000000-0005-0000-0000-000048510000}"/>
    <cellStyle name="Normal 15 2 6" xfId="20997" xr:uid="{00000000-0005-0000-0000-000049510000}"/>
    <cellStyle name="Normal 15 2 6 2" xfId="20998" xr:uid="{00000000-0005-0000-0000-00004A510000}"/>
    <cellStyle name="Normal 15 2 6 2 2" xfId="20999" xr:uid="{00000000-0005-0000-0000-00004B510000}"/>
    <cellStyle name="Normal 15 2 6 2 2 2" xfId="21000" xr:uid="{00000000-0005-0000-0000-00004C510000}"/>
    <cellStyle name="Normal 15 2 6 2 3" xfId="21001" xr:uid="{00000000-0005-0000-0000-00004D510000}"/>
    <cellStyle name="Normal 15 2 6 2 3 2" xfId="21002" xr:uid="{00000000-0005-0000-0000-00004E510000}"/>
    <cellStyle name="Normal 15 2 6 2 4" xfId="21003" xr:uid="{00000000-0005-0000-0000-00004F510000}"/>
    <cellStyle name="Normal 15 2 6 2 5" xfId="21004" xr:uid="{00000000-0005-0000-0000-000050510000}"/>
    <cellStyle name="Normal 15 2 6 2 6" xfId="21005" xr:uid="{00000000-0005-0000-0000-000051510000}"/>
    <cellStyle name="Normal 15 2 6 2 7" xfId="21006" xr:uid="{00000000-0005-0000-0000-000052510000}"/>
    <cellStyle name="Normal 15 2 6 3" xfId="21007" xr:uid="{00000000-0005-0000-0000-000053510000}"/>
    <cellStyle name="Normal 15 2 6 3 2" xfId="21008" xr:uid="{00000000-0005-0000-0000-000054510000}"/>
    <cellStyle name="Normal 15 2 6 4" xfId="21009" xr:uid="{00000000-0005-0000-0000-000055510000}"/>
    <cellStyle name="Normal 15 2 6 4 2" xfId="21010" xr:uid="{00000000-0005-0000-0000-000056510000}"/>
    <cellStyle name="Normal 15 2 6 5" xfId="21011" xr:uid="{00000000-0005-0000-0000-000057510000}"/>
    <cellStyle name="Normal 15 2 6 6" xfId="21012" xr:uid="{00000000-0005-0000-0000-000058510000}"/>
    <cellStyle name="Normal 15 2 6 7" xfId="21013" xr:uid="{00000000-0005-0000-0000-000059510000}"/>
    <cellStyle name="Normal 15 2 6 8" xfId="21014" xr:uid="{00000000-0005-0000-0000-00005A510000}"/>
    <cellStyle name="Normal 15 2 7" xfId="21015" xr:uid="{00000000-0005-0000-0000-00005B510000}"/>
    <cellStyle name="Normal 15 2 7 2" xfId="21016" xr:uid="{00000000-0005-0000-0000-00005C510000}"/>
    <cellStyle name="Normal 15 2 7 2 2" xfId="21017" xr:uid="{00000000-0005-0000-0000-00005D510000}"/>
    <cellStyle name="Normal 15 2 7 3" xfId="21018" xr:uid="{00000000-0005-0000-0000-00005E510000}"/>
    <cellStyle name="Normal 15 2 7 3 2" xfId="21019" xr:uid="{00000000-0005-0000-0000-00005F510000}"/>
    <cellStyle name="Normal 15 2 7 4" xfId="21020" xr:uid="{00000000-0005-0000-0000-000060510000}"/>
    <cellStyle name="Normal 15 2 7 5" xfId="21021" xr:uid="{00000000-0005-0000-0000-000061510000}"/>
    <cellStyle name="Normal 15 2 7 6" xfId="21022" xr:uid="{00000000-0005-0000-0000-000062510000}"/>
    <cellStyle name="Normal 15 2 7 7" xfId="21023" xr:uid="{00000000-0005-0000-0000-000063510000}"/>
    <cellStyle name="Normal 15 2 8" xfId="21024" xr:uid="{00000000-0005-0000-0000-000064510000}"/>
    <cellStyle name="Normal 15 2 8 2" xfId="21025" xr:uid="{00000000-0005-0000-0000-000065510000}"/>
    <cellStyle name="Normal 15 2 9" xfId="21026" xr:uid="{00000000-0005-0000-0000-000066510000}"/>
    <cellStyle name="Normal 15 2 9 2" xfId="21027" xr:uid="{00000000-0005-0000-0000-000067510000}"/>
    <cellStyle name="Normal 15 2_2015 Annual Rpt" xfId="21028" xr:uid="{00000000-0005-0000-0000-000068510000}"/>
    <cellStyle name="Normal 15 3" xfId="258" xr:uid="{00000000-0005-0000-0000-000069510000}"/>
    <cellStyle name="Normal 15 3 2" xfId="21029" xr:uid="{00000000-0005-0000-0000-00006A510000}"/>
    <cellStyle name="Normal 15 3 2 2" xfId="21030" xr:uid="{00000000-0005-0000-0000-00006B510000}"/>
    <cellStyle name="Normal 15 3 2 2 2" xfId="21031" xr:uid="{00000000-0005-0000-0000-00006C510000}"/>
    <cellStyle name="Normal 15 3 2 3" xfId="21032" xr:uid="{00000000-0005-0000-0000-00006D510000}"/>
    <cellStyle name="Normal 15 3 2 4" xfId="21033" xr:uid="{00000000-0005-0000-0000-00006E510000}"/>
    <cellStyle name="Normal 15 3 2 5" xfId="21034" xr:uid="{00000000-0005-0000-0000-00006F510000}"/>
    <cellStyle name="Normal 15 3 3" xfId="21035" xr:uid="{00000000-0005-0000-0000-000070510000}"/>
    <cellStyle name="Normal 15 3 3 2" xfId="21036" xr:uid="{00000000-0005-0000-0000-000071510000}"/>
    <cellStyle name="Normal 15 3 4" xfId="21037" xr:uid="{00000000-0005-0000-0000-000072510000}"/>
    <cellStyle name="Normal 15 3 4 2" xfId="21038" xr:uid="{00000000-0005-0000-0000-000073510000}"/>
    <cellStyle name="Normal 15 3 4 3" xfId="21039" xr:uid="{00000000-0005-0000-0000-000074510000}"/>
    <cellStyle name="Normal 15 3 5" xfId="21040" xr:uid="{00000000-0005-0000-0000-000075510000}"/>
    <cellStyle name="Normal 15 3 6" xfId="21041" xr:uid="{00000000-0005-0000-0000-000076510000}"/>
    <cellStyle name="Normal 15 3 7" xfId="21042" xr:uid="{00000000-0005-0000-0000-000077510000}"/>
    <cellStyle name="Normal 15 4" xfId="21043" xr:uid="{00000000-0005-0000-0000-000078510000}"/>
    <cellStyle name="Normal 15 4 2" xfId="21044" xr:uid="{00000000-0005-0000-0000-000079510000}"/>
    <cellStyle name="Normal 15 4 2 2" xfId="21045" xr:uid="{00000000-0005-0000-0000-00007A510000}"/>
    <cellStyle name="Normal 15 4 2 3" xfId="21046" xr:uid="{00000000-0005-0000-0000-00007B510000}"/>
    <cellStyle name="Normal 15 4 2 4" xfId="21047" xr:uid="{00000000-0005-0000-0000-00007C510000}"/>
    <cellStyle name="Normal 15 4 2 5" xfId="21048" xr:uid="{00000000-0005-0000-0000-00007D510000}"/>
    <cellStyle name="Normal 15 4 3" xfId="21049" xr:uid="{00000000-0005-0000-0000-00007E510000}"/>
    <cellStyle name="Normal 15 4 3 2" xfId="21050" xr:uid="{00000000-0005-0000-0000-00007F510000}"/>
    <cellStyle name="Normal 15 4 4" xfId="21051" xr:uid="{00000000-0005-0000-0000-000080510000}"/>
    <cellStyle name="Normal 15 4 5" xfId="21052" xr:uid="{00000000-0005-0000-0000-000081510000}"/>
    <cellStyle name="Normal 15 4 6" xfId="21053" xr:uid="{00000000-0005-0000-0000-000082510000}"/>
    <cellStyle name="Normal 15 4 7" xfId="21054" xr:uid="{00000000-0005-0000-0000-000083510000}"/>
    <cellStyle name="Normal 15 5" xfId="21055" xr:uid="{00000000-0005-0000-0000-000084510000}"/>
    <cellStyle name="Normal 15 5 2" xfId="21056" xr:uid="{00000000-0005-0000-0000-000085510000}"/>
    <cellStyle name="Normal 15 5 2 2" xfId="21057" xr:uid="{00000000-0005-0000-0000-000086510000}"/>
    <cellStyle name="Normal 15 5 2 3" xfId="21058" xr:uid="{00000000-0005-0000-0000-000087510000}"/>
    <cellStyle name="Normal 15 5 3" xfId="21059" xr:uid="{00000000-0005-0000-0000-000088510000}"/>
    <cellStyle name="Normal 15 5 3 2" xfId="21060" xr:uid="{00000000-0005-0000-0000-000089510000}"/>
    <cellStyle name="Normal 15 5 4" xfId="21061" xr:uid="{00000000-0005-0000-0000-00008A510000}"/>
    <cellStyle name="Normal 15 5 5" xfId="21062" xr:uid="{00000000-0005-0000-0000-00008B510000}"/>
    <cellStyle name="Normal 15 5 6" xfId="21063" xr:uid="{00000000-0005-0000-0000-00008C510000}"/>
    <cellStyle name="Normal 15 6" xfId="21064" xr:uid="{00000000-0005-0000-0000-00008D510000}"/>
    <cellStyle name="Normal 15 6 2" xfId="21065" xr:uid="{00000000-0005-0000-0000-00008E510000}"/>
    <cellStyle name="Normal 15 6 3" xfId="21066" xr:uid="{00000000-0005-0000-0000-00008F510000}"/>
    <cellStyle name="Normal 15 6 4" xfId="21067" xr:uid="{00000000-0005-0000-0000-000090510000}"/>
    <cellStyle name="Normal 15 7" xfId="21068" xr:uid="{00000000-0005-0000-0000-000091510000}"/>
    <cellStyle name="Normal 15 7 2" xfId="21069" xr:uid="{00000000-0005-0000-0000-000092510000}"/>
    <cellStyle name="Normal 15 7 3" xfId="21070" xr:uid="{00000000-0005-0000-0000-000093510000}"/>
    <cellStyle name="Normal 15 8" xfId="21071" xr:uid="{00000000-0005-0000-0000-000094510000}"/>
    <cellStyle name="Normal 15 8 2" xfId="21072" xr:uid="{00000000-0005-0000-0000-000095510000}"/>
    <cellStyle name="Normal 15 8 3" xfId="21073" xr:uid="{00000000-0005-0000-0000-000096510000}"/>
    <cellStyle name="Normal 15 9" xfId="21074" xr:uid="{00000000-0005-0000-0000-000097510000}"/>
    <cellStyle name="Normal 15_2015 Annual Rpt" xfId="21075" xr:uid="{00000000-0005-0000-0000-000098510000}"/>
    <cellStyle name="Normal 150" xfId="21076" xr:uid="{00000000-0005-0000-0000-000099510000}"/>
    <cellStyle name="Normal 150 2" xfId="21077" xr:uid="{00000000-0005-0000-0000-00009A510000}"/>
    <cellStyle name="Normal 150 2 2" xfId="21078" xr:uid="{00000000-0005-0000-0000-00009B510000}"/>
    <cellStyle name="Normal 150 2 3" xfId="21079" xr:uid="{00000000-0005-0000-0000-00009C510000}"/>
    <cellStyle name="Normal 150 3" xfId="21080" xr:uid="{00000000-0005-0000-0000-00009D510000}"/>
    <cellStyle name="Normal 150 4" xfId="21081" xr:uid="{00000000-0005-0000-0000-00009E510000}"/>
    <cellStyle name="Normal 151" xfId="21082" xr:uid="{00000000-0005-0000-0000-00009F510000}"/>
    <cellStyle name="Normal 151 2" xfId="21083" xr:uid="{00000000-0005-0000-0000-0000A0510000}"/>
    <cellStyle name="Normal 151 2 2" xfId="21084" xr:uid="{00000000-0005-0000-0000-0000A1510000}"/>
    <cellStyle name="Normal 151 2 3" xfId="21085" xr:uid="{00000000-0005-0000-0000-0000A2510000}"/>
    <cellStyle name="Normal 151 3" xfId="21086" xr:uid="{00000000-0005-0000-0000-0000A3510000}"/>
    <cellStyle name="Normal 151 4" xfId="21087" xr:uid="{00000000-0005-0000-0000-0000A4510000}"/>
    <cellStyle name="Normal 152" xfId="21088" xr:uid="{00000000-0005-0000-0000-0000A5510000}"/>
    <cellStyle name="Normal 152 2" xfId="21089" xr:uid="{00000000-0005-0000-0000-0000A6510000}"/>
    <cellStyle name="Normal 152 2 2" xfId="21090" xr:uid="{00000000-0005-0000-0000-0000A7510000}"/>
    <cellStyle name="Normal 152 2 3" xfId="21091" xr:uid="{00000000-0005-0000-0000-0000A8510000}"/>
    <cellStyle name="Normal 152 3" xfId="21092" xr:uid="{00000000-0005-0000-0000-0000A9510000}"/>
    <cellStyle name="Normal 152 4" xfId="21093" xr:uid="{00000000-0005-0000-0000-0000AA510000}"/>
    <cellStyle name="Normal 153" xfId="21094" xr:uid="{00000000-0005-0000-0000-0000AB510000}"/>
    <cellStyle name="Normal 153 2" xfId="21095" xr:uid="{00000000-0005-0000-0000-0000AC510000}"/>
    <cellStyle name="Normal 153 2 2" xfId="21096" xr:uid="{00000000-0005-0000-0000-0000AD510000}"/>
    <cellStyle name="Normal 153 2 3" xfId="21097" xr:uid="{00000000-0005-0000-0000-0000AE510000}"/>
    <cellStyle name="Normal 153 3" xfId="21098" xr:uid="{00000000-0005-0000-0000-0000AF510000}"/>
    <cellStyle name="Normal 153 4" xfId="21099" xr:uid="{00000000-0005-0000-0000-0000B0510000}"/>
    <cellStyle name="Normal 154" xfId="21100" xr:uid="{00000000-0005-0000-0000-0000B1510000}"/>
    <cellStyle name="Normal 154 2" xfId="21101" xr:uid="{00000000-0005-0000-0000-0000B2510000}"/>
    <cellStyle name="Normal 154 2 2" xfId="21102" xr:uid="{00000000-0005-0000-0000-0000B3510000}"/>
    <cellStyle name="Normal 154 2 3" xfId="21103" xr:uid="{00000000-0005-0000-0000-0000B4510000}"/>
    <cellStyle name="Normal 154 3" xfId="21104" xr:uid="{00000000-0005-0000-0000-0000B5510000}"/>
    <cellStyle name="Normal 154 4" xfId="21105" xr:uid="{00000000-0005-0000-0000-0000B6510000}"/>
    <cellStyle name="Normal 155" xfId="21106" xr:uid="{00000000-0005-0000-0000-0000B7510000}"/>
    <cellStyle name="Normal 155 2" xfId="21107" xr:uid="{00000000-0005-0000-0000-0000B8510000}"/>
    <cellStyle name="Normal 155 2 2" xfId="21108" xr:uid="{00000000-0005-0000-0000-0000B9510000}"/>
    <cellStyle name="Normal 155 2 3" xfId="21109" xr:uid="{00000000-0005-0000-0000-0000BA510000}"/>
    <cellStyle name="Normal 155 3" xfId="21110" xr:uid="{00000000-0005-0000-0000-0000BB510000}"/>
    <cellStyle name="Normal 155 4" xfId="21111" xr:uid="{00000000-0005-0000-0000-0000BC510000}"/>
    <cellStyle name="Normal 156" xfId="21112" xr:uid="{00000000-0005-0000-0000-0000BD510000}"/>
    <cellStyle name="Normal 156 2" xfId="21113" xr:uid="{00000000-0005-0000-0000-0000BE510000}"/>
    <cellStyle name="Normal 156 2 2" xfId="21114" xr:uid="{00000000-0005-0000-0000-0000BF510000}"/>
    <cellStyle name="Normal 156 2 3" xfId="21115" xr:uid="{00000000-0005-0000-0000-0000C0510000}"/>
    <cellStyle name="Normal 156 3" xfId="21116" xr:uid="{00000000-0005-0000-0000-0000C1510000}"/>
    <cellStyle name="Normal 156 4" xfId="21117" xr:uid="{00000000-0005-0000-0000-0000C2510000}"/>
    <cellStyle name="Normal 157" xfId="21118" xr:uid="{00000000-0005-0000-0000-0000C3510000}"/>
    <cellStyle name="Normal 157 2" xfId="21119" xr:uid="{00000000-0005-0000-0000-0000C4510000}"/>
    <cellStyle name="Normal 157 2 2" xfId="21120" xr:uid="{00000000-0005-0000-0000-0000C5510000}"/>
    <cellStyle name="Normal 157 2 3" xfId="21121" xr:uid="{00000000-0005-0000-0000-0000C6510000}"/>
    <cellStyle name="Normal 157 3" xfId="21122" xr:uid="{00000000-0005-0000-0000-0000C7510000}"/>
    <cellStyle name="Normal 157 4" xfId="21123" xr:uid="{00000000-0005-0000-0000-0000C8510000}"/>
    <cellStyle name="Normal 158" xfId="21124" xr:uid="{00000000-0005-0000-0000-0000C9510000}"/>
    <cellStyle name="Normal 158 2" xfId="21125" xr:uid="{00000000-0005-0000-0000-0000CA510000}"/>
    <cellStyle name="Normal 158 2 2" xfId="21126" xr:uid="{00000000-0005-0000-0000-0000CB510000}"/>
    <cellStyle name="Normal 158 2 3" xfId="21127" xr:uid="{00000000-0005-0000-0000-0000CC510000}"/>
    <cellStyle name="Normal 158 3" xfId="21128" xr:uid="{00000000-0005-0000-0000-0000CD510000}"/>
    <cellStyle name="Normal 158 4" xfId="21129" xr:uid="{00000000-0005-0000-0000-0000CE510000}"/>
    <cellStyle name="Normal 159" xfId="21130" xr:uid="{00000000-0005-0000-0000-0000CF510000}"/>
    <cellStyle name="Normal 159 2" xfId="21131" xr:uid="{00000000-0005-0000-0000-0000D0510000}"/>
    <cellStyle name="Normal 159 2 2" xfId="21132" xr:uid="{00000000-0005-0000-0000-0000D1510000}"/>
    <cellStyle name="Normal 159 2 3" xfId="21133" xr:uid="{00000000-0005-0000-0000-0000D2510000}"/>
    <cellStyle name="Normal 159 3" xfId="21134" xr:uid="{00000000-0005-0000-0000-0000D3510000}"/>
    <cellStyle name="Normal 159 4" xfId="21135" xr:uid="{00000000-0005-0000-0000-0000D4510000}"/>
    <cellStyle name="Normal 16" xfId="259" xr:uid="{00000000-0005-0000-0000-0000D5510000}"/>
    <cellStyle name="Normal 16 10" xfId="21136" xr:uid="{00000000-0005-0000-0000-0000D6510000}"/>
    <cellStyle name="Normal 16 10 2" xfId="21137" xr:uid="{00000000-0005-0000-0000-0000D7510000}"/>
    <cellStyle name="Normal 16 11" xfId="21138" xr:uid="{00000000-0005-0000-0000-0000D8510000}"/>
    <cellStyle name="Normal 16 12" xfId="21139" xr:uid="{00000000-0005-0000-0000-0000D9510000}"/>
    <cellStyle name="Normal 16 13" xfId="21140" xr:uid="{00000000-0005-0000-0000-0000DA510000}"/>
    <cellStyle name="Normal 16 2" xfId="260" xr:uid="{00000000-0005-0000-0000-0000DB510000}"/>
    <cellStyle name="Normal 16 2 10" xfId="21141" xr:uid="{00000000-0005-0000-0000-0000DC510000}"/>
    <cellStyle name="Normal 16 2 10 2" xfId="21142" xr:uid="{00000000-0005-0000-0000-0000DD510000}"/>
    <cellStyle name="Normal 16 2 11" xfId="21143" xr:uid="{00000000-0005-0000-0000-0000DE510000}"/>
    <cellStyle name="Normal 16 2 12" xfId="21144" xr:uid="{00000000-0005-0000-0000-0000DF510000}"/>
    <cellStyle name="Normal 16 2 13" xfId="21145" xr:uid="{00000000-0005-0000-0000-0000E0510000}"/>
    <cellStyle name="Normal 16 2 14" xfId="21146" xr:uid="{00000000-0005-0000-0000-0000E1510000}"/>
    <cellStyle name="Normal 16 2 15" xfId="21147" xr:uid="{00000000-0005-0000-0000-0000E2510000}"/>
    <cellStyle name="Normal 16 2 2" xfId="21148" xr:uid="{00000000-0005-0000-0000-0000E3510000}"/>
    <cellStyle name="Normal 16 2 2 10" xfId="21149" xr:uid="{00000000-0005-0000-0000-0000E4510000}"/>
    <cellStyle name="Normal 16 2 2 11" xfId="21150" xr:uid="{00000000-0005-0000-0000-0000E5510000}"/>
    <cellStyle name="Normal 16 2 2 12" xfId="21151" xr:uid="{00000000-0005-0000-0000-0000E6510000}"/>
    <cellStyle name="Normal 16 2 2 13" xfId="21152" xr:uid="{00000000-0005-0000-0000-0000E7510000}"/>
    <cellStyle name="Normal 16 2 2 2" xfId="21153" xr:uid="{00000000-0005-0000-0000-0000E8510000}"/>
    <cellStyle name="Normal 16 2 2 2 10" xfId="21154" xr:uid="{00000000-0005-0000-0000-0000E9510000}"/>
    <cellStyle name="Normal 16 2 2 2 2" xfId="21155" xr:uid="{00000000-0005-0000-0000-0000EA510000}"/>
    <cellStyle name="Normal 16 2 2 2 2 2" xfId="21156" xr:uid="{00000000-0005-0000-0000-0000EB510000}"/>
    <cellStyle name="Normal 16 2 2 2 2 2 2" xfId="21157" xr:uid="{00000000-0005-0000-0000-0000EC510000}"/>
    <cellStyle name="Normal 16 2 2 2 2 3" xfId="21158" xr:uid="{00000000-0005-0000-0000-0000ED510000}"/>
    <cellStyle name="Normal 16 2 2 2 2 3 2" xfId="21159" xr:uid="{00000000-0005-0000-0000-0000EE510000}"/>
    <cellStyle name="Normal 16 2 2 2 2 4" xfId="21160" xr:uid="{00000000-0005-0000-0000-0000EF510000}"/>
    <cellStyle name="Normal 16 2 2 2 2 5" xfId="21161" xr:uid="{00000000-0005-0000-0000-0000F0510000}"/>
    <cellStyle name="Normal 16 2 2 2 2 6" xfId="21162" xr:uid="{00000000-0005-0000-0000-0000F1510000}"/>
    <cellStyle name="Normal 16 2 2 2 2 7" xfId="21163" xr:uid="{00000000-0005-0000-0000-0000F2510000}"/>
    <cellStyle name="Normal 16 2 2 2 2 8" xfId="21164" xr:uid="{00000000-0005-0000-0000-0000F3510000}"/>
    <cellStyle name="Normal 16 2 2 2 3" xfId="21165" xr:uid="{00000000-0005-0000-0000-0000F4510000}"/>
    <cellStyle name="Normal 16 2 2 2 3 2" xfId="21166" xr:uid="{00000000-0005-0000-0000-0000F5510000}"/>
    <cellStyle name="Normal 16 2 2 2 3 2 2" xfId="21167" xr:uid="{00000000-0005-0000-0000-0000F6510000}"/>
    <cellStyle name="Normal 16 2 2 2 3 3" xfId="21168" xr:uid="{00000000-0005-0000-0000-0000F7510000}"/>
    <cellStyle name="Normal 16 2 2 2 3 3 2" xfId="21169" xr:uid="{00000000-0005-0000-0000-0000F8510000}"/>
    <cellStyle name="Normal 16 2 2 2 3 4" xfId="21170" xr:uid="{00000000-0005-0000-0000-0000F9510000}"/>
    <cellStyle name="Normal 16 2 2 2 3 5" xfId="21171" xr:uid="{00000000-0005-0000-0000-0000FA510000}"/>
    <cellStyle name="Normal 16 2 2 2 3 6" xfId="21172" xr:uid="{00000000-0005-0000-0000-0000FB510000}"/>
    <cellStyle name="Normal 16 2 2 2 3 7" xfId="21173" xr:uid="{00000000-0005-0000-0000-0000FC510000}"/>
    <cellStyle name="Normal 16 2 2 2 4" xfId="21174" xr:uid="{00000000-0005-0000-0000-0000FD510000}"/>
    <cellStyle name="Normal 16 2 2 2 4 2" xfId="21175" xr:uid="{00000000-0005-0000-0000-0000FE510000}"/>
    <cellStyle name="Normal 16 2 2 2 5" xfId="21176" xr:uid="{00000000-0005-0000-0000-0000FF510000}"/>
    <cellStyle name="Normal 16 2 2 2 5 2" xfId="21177" xr:uid="{00000000-0005-0000-0000-000000520000}"/>
    <cellStyle name="Normal 16 2 2 2 6" xfId="21178" xr:uid="{00000000-0005-0000-0000-000001520000}"/>
    <cellStyle name="Normal 16 2 2 2 7" xfId="21179" xr:uid="{00000000-0005-0000-0000-000002520000}"/>
    <cellStyle name="Normal 16 2 2 2 8" xfId="21180" xr:uid="{00000000-0005-0000-0000-000003520000}"/>
    <cellStyle name="Normal 16 2 2 2 9" xfId="21181" xr:uid="{00000000-0005-0000-0000-000004520000}"/>
    <cellStyle name="Normal 16 2 2 3" xfId="21182" xr:uid="{00000000-0005-0000-0000-000005520000}"/>
    <cellStyle name="Normal 16 2 2 3 2" xfId="21183" xr:uid="{00000000-0005-0000-0000-000006520000}"/>
    <cellStyle name="Normal 16 2 2 3 2 2" xfId="21184" xr:uid="{00000000-0005-0000-0000-000007520000}"/>
    <cellStyle name="Normal 16 2 2 3 2 2 2" xfId="21185" xr:uid="{00000000-0005-0000-0000-000008520000}"/>
    <cellStyle name="Normal 16 2 2 3 2 3" xfId="21186" xr:uid="{00000000-0005-0000-0000-000009520000}"/>
    <cellStyle name="Normal 16 2 2 3 2 3 2" xfId="21187" xr:uid="{00000000-0005-0000-0000-00000A520000}"/>
    <cellStyle name="Normal 16 2 2 3 2 4" xfId="21188" xr:uid="{00000000-0005-0000-0000-00000B520000}"/>
    <cellStyle name="Normal 16 2 2 3 2 5" xfId="21189" xr:uid="{00000000-0005-0000-0000-00000C520000}"/>
    <cellStyle name="Normal 16 2 2 3 2 6" xfId="21190" xr:uid="{00000000-0005-0000-0000-00000D520000}"/>
    <cellStyle name="Normal 16 2 2 3 2 7" xfId="21191" xr:uid="{00000000-0005-0000-0000-00000E520000}"/>
    <cellStyle name="Normal 16 2 2 3 3" xfId="21192" xr:uid="{00000000-0005-0000-0000-00000F520000}"/>
    <cellStyle name="Normal 16 2 2 3 3 2" xfId="21193" xr:uid="{00000000-0005-0000-0000-000010520000}"/>
    <cellStyle name="Normal 16 2 2 3 4" xfId="21194" xr:uid="{00000000-0005-0000-0000-000011520000}"/>
    <cellStyle name="Normal 16 2 2 3 4 2" xfId="21195" xr:uid="{00000000-0005-0000-0000-000012520000}"/>
    <cellStyle name="Normal 16 2 2 3 5" xfId="21196" xr:uid="{00000000-0005-0000-0000-000013520000}"/>
    <cellStyle name="Normal 16 2 2 3 6" xfId="21197" xr:uid="{00000000-0005-0000-0000-000014520000}"/>
    <cellStyle name="Normal 16 2 2 3 7" xfId="21198" xr:uid="{00000000-0005-0000-0000-000015520000}"/>
    <cellStyle name="Normal 16 2 2 3 8" xfId="21199" xr:uid="{00000000-0005-0000-0000-000016520000}"/>
    <cellStyle name="Normal 16 2 2 3 9" xfId="21200" xr:uid="{00000000-0005-0000-0000-000017520000}"/>
    <cellStyle name="Normal 16 2 2 4" xfId="21201" xr:uid="{00000000-0005-0000-0000-000018520000}"/>
    <cellStyle name="Normal 16 2 2 4 2" xfId="21202" xr:uid="{00000000-0005-0000-0000-000019520000}"/>
    <cellStyle name="Normal 16 2 2 4 2 2" xfId="21203" xr:uid="{00000000-0005-0000-0000-00001A520000}"/>
    <cellStyle name="Normal 16 2 2 4 2 2 2" xfId="21204" xr:uid="{00000000-0005-0000-0000-00001B520000}"/>
    <cellStyle name="Normal 16 2 2 4 2 3" xfId="21205" xr:uid="{00000000-0005-0000-0000-00001C520000}"/>
    <cellStyle name="Normal 16 2 2 4 2 3 2" xfId="21206" xr:uid="{00000000-0005-0000-0000-00001D520000}"/>
    <cellStyle name="Normal 16 2 2 4 2 4" xfId="21207" xr:uid="{00000000-0005-0000-0000-00001E520000}"/>
    <cellStyle name="Normal 16 2 2 4 2 5" xfId="21208" xr:uid="{00000000-0005-0000-0000-00001F520000}"/>
    <cellStyle name="Normal 16 2 2 4 2 6" xfId="21209" xr:uid="{00000000-0005-0000-0000-000020520000}"/>
    <cellStyle name="Normal 16 2 2 4 2 7" xfId="21210" xr:uid="{00000000-0005-0000-0000-000021520000}"/>
    <cellStyle name="Normal 16 2 2 4 3" xfId="21211" xr:uid="{00000000-0005-0000-0000-000022520000}"/>
    <cellStyle name="Normal 16 2 2 4 3 2" xfId="21212" xr:uid="{00000000-0005-0000-0000-000023520000}"/>
    <cellStyle name="Normal 16 2 2 4 4" xfId="21213" xr:uid="{00000000-0005-0000-0000-000024520000}"/>
    <cellStyle name="Normal 16 2 2 4 4 2" xfId="21214" xr:uid="{00000000-0005-0000-0000-000025520000}"/>
    <cellStyle name="Normal 16 2 2 4 5" xfId="21215" xr:uid="{00000000-0005-0000-0000-000026520000}"/>
    <cellStyle name="Normal 16 2 2 4 6" xfId="21216" xr:uid="{00000000-0005-0000-0000-000027520000}"/>
    <cellStyle name="Normal 16 2 2 4 7" xfId="21217" xr:uid="{00000000-0005-0000-0000-000028520000}"/>
    <cellStyle name="Normal 16 2 2 4 8" xfId="21218" xr:uid="{00000000-0005-0000-0000-000029520000}"/>
    <cellStyle name="Normal 16 2 2 4 9" xfId="21219" xr:uid="{00000000-0005-0000-0000-00002A520000}"/>
    <cellStyle name="Normal 16 2 2 5" xfId="21220" xr:uid="{00000000-0005-0000-0000-00002B520000}"/>
    <cellStyle name="Normal 16 2 2 5 2" xfId="21221" xr:uid="{00000000-0005-0000-0000-00002C520000}"/>
    <cellStyle name="Normal 16 2 2 5 2 2" xfId="21222" xr:uid="{00000000-0005-0000-0000-00002D520000}"/>
    <cellStyle name="Normal 16 2 2 5 3" xfId="21223" xr:uid="{00000000-0005-0000-0000-00002E520000}"/>
    <cellStyle name="Normal 16 2 2 5 3 2" xfId="21224" xr:uid="{00000000-0005-0000-0000-00002F520000}"/>
    <cellStyle name="Normal 16 2 2 5 4" xfId="21225" xr:uid="{00000000-0005-0000-0000-000030520000}"/>
    <cellStyle name="Normal 16 2 2 5 5" xfId="21226" xr:uid="{00000000-0005-0000-0000-000031520000}"/>
    <cellStyle name="Normal 16 2 2 5 6" xfId="21227" xr:uid="{00000000-0005-0000-0000-000032520000}"/>
    <cellStyle name="Normal 16 2 2 5 7" xfId="21228" xr:uid="{00000000-0005-0000-0000-000033520000}"/>
    <cellStyle name="Normal 16 2 2 6" xfId="21229" xr:uid="{00000000-0005-0000-0000-000034520000}"/>
    <cellStyle name="Normal 16 2 2 6 2" xfId="21230" xr:uid="{00000000-0005-0000-0000-000035520000}"/>
    <cellStyle name="Normal 16 2 2 7" xfId="21231" xr:uid="{00000000-0005-0000-0000-000036520000}"/>
    <cellStyle name="Normal 16 2 2 7 2" xfId="21232" xr:uid="{00000000-0005-0000-0000-000037520000}"/>
    <cellStyle name="Normal 16 2 2 8" xfId="21233" xr:uid="{00000000-0005-0000-0000-000038520000}"/>
    <cellStyle name="Normal 16 2 2 8 2" xfId="21234" xr:uid="{00000000-0005-0000-0000-000039520000}"/>
    <cellStyle name="Normal 16 2 2 9" xfId="21235" xr:uid="{00000000-0005-0000-0000-00003A520000}"/>
    <cellStyle name="Normal 16 2 3" xfId="21236" xr:uid="{00000000-0005-0000-0000-00003B520000}"/>
    <cellStyle name="Normal 16 2 3 10" xfId="21237" xr:uid="{00000000-0005-0000-0000-00003C520000}"/>
    <cellStyle name="Normal 16 2 3 11" xfId="21238" xr:uid="{00000000-0005-0000-0000-00003D520000}"/>
    <cellStyle name="Normal 16 2 3 12" xfId="21239" xr:uid="{00000000-0005-0000-0000-00003E520000}"/>
    <cellStyle name="Normal 16 2 3 2" xfId="21240" xr:uid="{00000000-0005-0000-0000-00003F520000}"/>
    <cellStyle name="Normal 16 2 3 2 2" xfId="21241" xr:uid="{00000000-0005-0000-0000-000040520000}"/>
    <cellStyle name="Normal 16 2 3 2 2 2" xfId="21242" xr:uid="{00000000-0005-0000-0000-000041520000}"/>
    <cellStyle name="Normal 16 2 3 2 2 2 2" xfId="21243" xr:uid="{00000000-0005-0000-0000-000042520000}"/>
    <cellStyle name="Normal 16 2 3 2 2 3" xfId="21244" xr:uid="{00000000-0005-0000-0000-000043520000}"/>
    <cellStyle name="Normal 16 2 3 2 2 3 2" xfId="21245" xr:uid="{00000000-0005-0000-0000-000044520000}"/>
    <cellStyle name="Normal 16 2 3 2 2 4" xfId="21246" xr:uid="{00000000-0005-0000-0000-000045520000}"/>
    <cellStyle name="Normal 16 2 3 2 2 5" xfId="21247" xr:uid="{00000000-0005-0000-0000-000046520000}"/>
    <cellStyle name="Normal 16 2 3 2 2 6" xfId="21248" xr:uid="{00000000-0005-0000-0000-000047520000}"/>
    <cellStyle name="Normal 16 2 3 2 2 7" xfId="21249" xr:uid="{00000000-0005-0000-0000-000048520000}"/>
    <cellStyle name="Normal 16 2 3 2 3" xfId="21250" xr:uid="{00000000-0005-0000-0000-000049520000}"/>
    <cellStyle name="Normal 16 2 3 2 3 2" xfId="21251" xr:uid="{00000000-0005-0000-0000-00004A520000}"/>
    <cellStyle name="Normal 16 2 3 2 4" xfId="21252" xr:uid="{00000000-0005-0000-0000-00004B520000}"/>
    <cellStyle name="Normal 16 2 3 2 4 2" xfId="21253" xr:uid="{00000000-0005-0000-0000-00004C520000}"/>
    <cellStyle name="Normal 16 2 3 2 5" xfId="21254" xr:uid="{00000000-0005-0000-0000-00004D520000}"/>
    <cellStyle name="Normal 16 2 3 2 6" xfId="21255" xr:uid="{00000000-0005-0000-0000-00004E520000}"/>
    <cellStyle name="Normal 16 2 3 2 7" xfId="21256" xr:uid="{00000000-0005-0000-0000-00004F520000}"/>
    <cellStyle name="Normal 16 2 3 2 8" xfId="21257" xr:uid="{00000000-0005-0000-0000-000050520000}"/>
    <cellStyle name="Normal 16 2 3 2 9" xfId="21258" xr:uid="{00000000-0005-0000-0000-000051520000}"/>
    <cellStyle name="Normal 16 2 3 3" xfId="21259" xr:uid="{00000000-0005-0000-0000-000052520000}"/>
    <cellStyle name="Normal 16 2 3 3 2" xfId="21260" xr:uid="{00000000-0005-0000-0000-000053520000}"/>
    <cellStyle name="Normal 16 2 3 3 2 2" xfId="21261" xr:uid="{00000000-0005-0000-0000-000054520000}"/>
    <cellStyle name="Normal 16 2 3 3 2 2 2" xfId="21262" xr:uid="{00000000-0005-0000-0000-000055520000}"/>
    <cellStyle name="Normal 16 2 3 3 2 3" xfId="21263" xr:uid="{00000000-0005-0000-0000-000056520000}"/>
    <cellStyle name="Normal 16 2 3 3 2 3 2" xfId="21264" xr:uid="{00000000-0005-0000-0000-000057520000}"/>
    <cellStyle name="Normal 16 2 3 3 2 4" xfId="21265" xr:uid="{00000000-0005-0000-0000-000058520000}"/>
    <cellStyle name="Normal 16 2 3 3 2 5" xfId="21266" xr:uid="{00000000-0005-0000-0000-000059520000}"/>
    <cellStyle name="Normal 16 2 3 3 2 6" xfId="21267" xr:uid="{00000000-0005-0000-0000-00005A520000}"/>
    <cellStyle name="Normal 16 2 3 3 2 7" xfId="21268" xr:uid="{00000000-0005-0000-0000-00005B520000}"/>
    <cellStyle name="Normal 16 2 3 3 3" xfId="21269" xr:uid="{00000000-0005-0000-0000-00005C520000}"/>
    <cellStyle name="Normal 16 2 3 3 3 2" xfId="21270" xr:uid="{00000000-0005-0000-0000-00005D520000}"/>
    <cellStyle name="Normal 16 2 3 3 4" xfId="21271" xr:uid="{00000000-0005-0000-0000-00005E520000}"/>
    <cellStyle name="Normal 16 2 3 3 4 2" xfId="21272" xr:uid="{00000000-0005-0000-0000-00005F520000}"/>
    <cellStyle name="Normal 16 2 3 3 5" xfId="21273" xr:uid="{00000000-0005-0000-0000-000060520000}"/>
    <cellStyle name="Normal 16 2 3 3 6" xfId="21274" xr:uid="{00000000-0005-0000-0000-000061520000}"/>
    <cellStyle name="Normal 16 2 3 3 7" xfId="21275" xr:uid="{00000000-0005-0000-0000-000062520000}"/>
    <cellStyle name="Normal 16 2 3 3 8" xfId="21276" xr:uid="{00000000-0005-0000-0000-000063520000}"/>
    <cellStyle name="Normal 16 2 3 4" xfId="21277" xr:uid="{00000000-0005-0000-0000-000064520000}"/>
    <cellStyle name="Normal 16 2 3 4 2" xfId="21278" xr:uid="{00000000-0005-0000-0000-000065520000}"/>
    <cellStyle name="Normal 16 2 3 4 2 2" xfId="21279" xr:uid="{00000000-0005-0000-0000-000066520000}"/>
    <cellStyle name="Normal 16 2 3 4 3" xfId="21280" xr:uid="{00000000-0005-0000-0000-000067520000}"/>
    <cellStyle name="Normal 16 2 3 4 3 2" xfId="21281" xr:uid="{00000000-0005-0000-0000-000068520000}"/>
    <cellStyle name="Normal 16 2 3 4 4" xfId="21282" xr:uid="{00000000-0005-0000-0000-000069520000}"/>
    <cellStyle name="Normal 16 2 3 4 5" xfId="21283" xr:uid="{00000000-0005-0000-0000-00006A520000}"/>
    <cellStyle name="Normal 16 2 3 4 6" xfId="21284" xr:uid="{00000000-0005-0000-0000-00006B520000}"/>
    <cellStyle name="Normal 16 2 3 4 7" xfId="21285" xr:uid="{00000000-0005-0000-0000-00006C520000}"/>
    <cellStyle name="Normal 16 2 3 5" xfId="21286" xr:uid="{00000000-0005-0000-0000-00006D520000}"/>
    <cellStyle name="Normal 16 2 3 5 2" xfId="21287" xr:uid="{00000000-0005-0000-0000-00006E520000}"/>
    <cellStyle name="Normal 16 2 3 6" xfId="21288" xr:uid="{00000000-0005-0000-0000-00006F520000}"/>
    <cellStyle name="Normal 16 2 3 6 2" xfId="21289" xr:uid="{00000000-0005-0000-0000-000070520000}"/>
    <cellStyle name="Normal 16 2 3 7" xfId="21290" xr:uid="{00000000-0005-0000-0000-000071520000}"/>
    <cellStyle name="Normal 16 2 3 7 2" xfId="21291" xr:uid="{00000000-0005-0000-0000-000072520000}"/>
    <cellStyle name="Normal 16 2 3 8" xfId="21292" xr:uid="{00000000-0005-0000-0000-000073520000}"/>
    <cellStyle name="Normal 16 2 3 9" xfId="21293" xr:uid="{00000000-0005-0000-0000-000074520000}"/>
    <cellStyle name="Normal 16 2 4" xfId="21294" xr:uid="{00000000-0005-0000-0000-000075520000}"/>
    <cellStyle name="Normal 16 2 4 10" xfId="21295" xr:uid="{00000000-0005-0000-0000-000076520000}"/>
    <cellStyle name="Normal 16 2 4 2" xfId="21296" xr:uid="{00000000-0005-0000-0000-000077520000}"/>
    <cellStyle name="Normal 16 2 4 2 2" xfId="21297" xr:uid="{00000000-0005-0000-0000-000078520000}"/>
    <cellStyle name="Normal 16 2 4 2 2 2" xfId="21298" xr:uid="{00000000-0005-0000-0000-000079520000}"/>
    <cellStyle name="Normal 16 2 4 2 3" xfId="21299" xr:uid="{00000000-0005-0000-0000-00007A520000}"/>
    <cellStyle name="Normal 16 2 4 2 3 2" xfId="21300" xr:uid="{00000000-0005-0000-0000-00007B520000}"/>
    <cellStyle name="Normal 16 2 4 2 4" xfId="21301" xr:uid="{00000000-0005-0000-0000-00007C520000}"/>
    <cellStyle name="Normal 16 2 4 2 5" xfId="21302" xr:uid="{00000000-0005-0000-0000-00007D520000}"/>
    <cellStyle name="Normal 16 2 4 2 6" xfId="21303" xr:uid="{00000000-0005-0000-0000-00007E520000}"/>
    <cellStyle name="Normal 16 2 4 2 7" xfId="21304" xr:uid="{00000000-0005-0000-0000-00007F520000}"/>
    <cellStyle name="Normal 16 2 4 2 8" xfId="21305" xr:uid="{00000000-0005-0000-0000-000080520000}"/>
    <cellStyle name="Normal 16 2 4 3" xfId="21306" xr:uid="{00000000-0005-0000-0000-000081520000}"/>
    <cellStyle name="Normal 16 2 4 3 2" xfId="21307" xr:uid="{00000000-0005-0000-0000-000082520000}"/>
    <cellStyle name="Normal 16 2 4 3 2 2" xfId="21308" xr:uid="{00000000-0005-0000-0000-000083520000}"/>
    <cellStyle name="Normal 16 2 4 3 3" xfId="21309" xr:uid="{00000000-0005-0000-0000-000084520000}"/>
    <cellStyle name="Normal 16 2 4 3 3 2" xfId="21310" xr:uid="{00000000-0005-0000-0000-000085520000}"/>
    <cellStyle name="Normal 16 2 4 3 4" xfId="21311" xr:uid="{00000000-0005-0000-0000-000086520000}"/>
    <cellStyle name="Normal 16 2 4 3 5" xfId="21312" xr:uid="{00000000-0005-0000-0000-000087520000}"/>
    <cellStyle name="Normal 16 2 4 3 6" xfId="21313" xr:uid="{00000000-0005-0000-0000-000088520000}"/>
    <cellStyle name="Normal 16 2 4 3 7" xfId="21314" xr:uid="{00000000-0005-0000-0000-000089520000}"/>
    <cellStyle name="Normal 16 2 4 3 8" xfId="21315" xr:uid="{00000000-0005-0000-0000-00008A520000}"/>
    <cellStyle name="Normal 16 2 4 4" xfId="21316" xr:uid="{00000000-0005-0000-0000-00008B520000}"/>
    <cellStyle name="Normal 16 2 4 4 2" xfId="21317" xr:uid="{00000000-0005-0000-0000-00008C520000}"/>
    <cellStyle name="Normal 16 2 4 5" xfId="21318" xr:uid="{00000000-0005-0000-0000-00008D520000}"/>
    <cellStyle name="Normal 16 2 4 5 2" xfId="21319" xr:uid="{00000000-0005-0000-0000-00008E520000}"/>
    <cellStyle name="Normal 16 2 4 6" xfId="21320" xr:uid="{00000000-0005-0000-0000-00008F520000}"/>
    <cellStyle name="Normal 16 2 4 7" xfId="21321" xr:uid="{00000000-0005-0000-0000-000090520000}"/>
    <cellStyle name="Normal 16 2 4 8" xfId="21322" xr:uid="{00000000-0005-0000-0000-000091520000}"/>
    <cellStyle name="Normal 16 2 4 9" xfId="21323" xr:uid="{00000000-0005-0000-0000-000092520000}"/>
    <cellStyle name="Normal 16 2 5" xfId="21324" xr:uid="{00000000-0005-0000-0000-000093520000}"/>
    <cellStyle name="Normal 16 2 5 2" xfId="21325" xr:uid="{00000000-0005-0000-0000-000094520000}"/>
    <cellStyle name="Normal 16 2 5 2 2" xfId="21326" xr:uid="{00000000-0005-0000-0000-000095520000}"/>
    <cellStyle name="Normal 16 2 5 2 2 2" xfId="21327" xr:uid="{00000000-0005-0000-0000-000096520000}"/>
    <cellStyle name="Normal 16 2 5 2 3" xfId="21328" xr:uid="{00000000-0005-0000-0000-000097520000}"/>
    <cellStyle name="Normal 16 2 5 2 3 2" xfId="21329" xr:uid="{00000000-0005-0000-0000-000098520000}"/>
    <cellStyle name="Normal 16 2 5 2 4" xfId="21330" xr:uid="{00000000-0005-0000-0000-000099520000}"/>
    <cellStyle name="Normal 16 2 5 2 5" xfId="21331" xr:uid="{00000000-0005-0000-0000-00009A520000}"/>
    <cellStyle name="Normal 16 2 5 2 6" xfId="21332" xr:uid="{00000000-0005-0000-0000-00009B520000}"/>
    <cellStyle name="Normal 16 2 5 2 7" xfId="21333" xr:uid="{00000000-0005-0000-0000-00009C520000}"/>
    <cellStyle name="Normal 16 2 5 3" xfId="21334" xr:uid="{00000000-0005-0000-0000-00009D520000}"/>
    <cellStyle name="Normal 16 2 5 3 2" xfId="21335" xr:uid="{00000000-0005-0000-0000-00009E520000}"/>
    <cellStyle name="Normal 16 2 5 4" xfId="21336" xr:uid="{00000000-0005-0000-0000-00009F520000}"/>
    <cellStyle name="Normal 16 2 5 4 2" xfId="21337" xr:uid="{00000000-0005-0000-0000-0000A0520000}"/>
    <cellStyle name="Normal 16 2 5 5" xfId="21338" xr:uid="{00000000-0005-0000-0000-0000A1520000}"/>
    <cellStyle name="Normal 16 2 5 6" xfId="21339" xr:uid="{00000000-0005-0000-0000-0000A2520000}"/>
    <cellStyle name="Normal 16 2 5 7" xfId="21340" xr:uid="{00000000-0005-0000-0000-0000A3520000}"/>
    <cellStyle name="Normal 16 2 5 8" xfId="21341" xr:uid="{00000000-0005-0000-0000-0000A4520000}"/>
    <cellStyle name="Normal 16 2 5 9" xfId="21342" xr:uid="{00000000-0005-0000-0000-0000A5520000}"/>
    <cellStyle name="Normal 16 2 6" xfId="21343" xr:uid="{00000000-0005-0000-0000-0000A6520000}"/>
    <cellStyle name="Normal 16 2 6 2" xfId="21344" xr:uid="{00000000-0005-0000-0000-0000A7520000}"/>
    <cellStyle name="Normal 16 2 6 2 2" xfId="21345" xr:uid="{00000000-0005-0000-0000-0000A8520000}"/>
    <cellStyle name="Normal 16 2 6 2 2 2" xfId="21346" xr:uid="{00000000-0005-0000-0000-0000A9520000}"/>
    <cellStyle name="Normal 16 2 6 2 3" xfId="21347" xr:uid="{00000000-0005-0000-0000-0000AA520000}"/>
    <cellStyle name="Normal 16 2 6 2 3 2" xfId="21348" xr:uid="{00000000-0005-0000-0000-0000AB520000}"/>
    <cellStyle name="Normal 16 2 6 2 4" xfId="21349" xr:uid="{00000000-0005-0000-0000-0000AC520000}"/>
    <cellStyle name="Normal 16 2 6 2 5" xfId="21350" xr:uid="{00000000-0005-0000-0000-0000AD520000}"/>
    <cellStyle name="Normal 16 2 6 2 6" xfId="21351" xr:uid="{00000000-0005-0000-0000-0000AE520000}"/>
    <cellStyle name="Normal 16 2 6 2 7" xfId="21352" xr:uid="{00000000-0005-0000-0000-0000AF520000}"/>
    <cellStyle name="Normal 16 2 6 3" xfId="21353" xr:uid="{00000000-0005-0000-0000-0000B0520000}"/>
    <cellStyle name="Normal 16 2 6 3 2" xfId="21354" xr:uid="{00000000-0005-0000-0000-0000B1520000}"/>
    <cellStyle name="Normal 16 2 6 4" xfId="21355" xr:uid="{00000000-0005-0000-0000-0000B2520000}"/>
    <cellStyle name="Normal 16 2 6 4 2" xfId="21356" xr:uid="{00000000-0005-0000-0000-0000B3520000}"/>
    <cellStyle name="Normal 16 2 6 5" xfId="21357" xr:uid="{00000000-0005-0000-0000-0000B4520000}"/>
    <cellStyle name="Normal 16 2 6 6" xfId="21358" xr:uid="{00000000-0005-0000-0000-0000B5520000}"/>
    <cellStyle name="Normal 16 2 6 7" xfId="21359" xr:uid="{00000000-0005-0000-0000-0000B6520000}"/>
    <cellStyle name="Normal 16 2 6 8" xfId="21360" xr:uid="{00000000-0005-0000-0000-0000B7520000}"/>
    <cellStyle name="Normal 16 2 6 9" xfId="21361" xr:uid="{00000000-0005-0000-0000-0000B8520000}"/>
    <cellStyle name="Normal 16 2 7" xfId="21362" xr:uid="{00000000-0005-0000-0000-0000B9520000}"/>
    <cellStyle name="Normal 16 2 7 2" xfId="21363" xr:uid="{00000000-0005-0000-0000-0000BA520000}"/>
    <cellStyle name="Normal 16 2 7 2 2" xfId="21364" xr:uid="{00000000-0005-0000-0000-0000BB520000}"/>
    <cellStyle name="Normal 16 2 7 3" xfId="21365" xr:uid="{00000000-0005-0000-0000-0000BC520000}"/>
    <cellStyle name="Normal 16 2 7 3 2" xfId="21366" xr:uid="{00000000-0005-0000-0000-0000BD520000}"/>
    <cellStyle name="Normal 16 2 7 4" xfId="21367" xr:uid="{00000000-0005-0000-0000-0000BE520000}"/>
    <cellStyle name="Normal 16 2 7 5" xfId="21368" xr:uid="{00000000-0005-0000-0000-0000BF520000}"/>
    <cellStyle name="Normal 16 2 7 6" xfId="21369" xr:uid="{00000000-0005-0000-0000-0000C0520000}"/>
    <cellStyle name="Normal 16 2 7 7" xfId="21370" xr:uid="{00000000-0005-0000-0000-0000C1520000}"/>
    <cellStyle name="Normal 16 2 8" xfId="21371" xr:uid="{00000000-0005-0000-0000-0000C2520000}"/>
    <cellStyle name="Normal 16 2 8 2" xfId="21372" xr:uid="{00000000-0005-0000-0000-0000C3520000}"/>
    <cellStyle name="Normal 16 2 9" xfId="21373" xr:uid="{00000000-0005-0000-0000-0000C4520000}"/>
    <cellStyle name="Normal 16 2 9 2" xfId="21374" xr:uid="{00000000-0005-0000-0000-0000C5520000}"/>
    <cellStyle name="Normal 16 2_2015 Annual Rpt" xfId="21375" xr:uid="{00000000-0005-0000-0000-0000C6520000}"/>
    <cellStyle name="Normal 16 3" xfId="21376" xr:uid="{00000000-0005-0000-0000-0000C7520000}"/>
    <cellStyle name="Normal 16 3 10" xfId="21377" xr:uid="{00000000-0005-0000-0000-0000C8520000}"/>
    <cellStyle name="Normal 16 3 2" xfId="21378" xr:uid="{00000000-0005-0000-0000-0000C9520000}"/>
    <cellStyle name="Normal 16 3 2 2" xfId="21379" xr:uid="{00000000-0005-0000-0000-0000CA520000}"/>
    <cellStyle name="Normal 16 3 2 3" xfId="21380" xr:uid="{00000000-0005-0000-0000-0000CB520000}"/>
    <cellStyle name="Normal 16 3 3" xfId="21381" xr:uid="{00000000-0005-0000-0000-0000CC520000}"/>
    <cellStyle name="Normal 16 3 3 2" xfId="21382" xr:uid="{00000000-0005-0000-0000-0000CD520000}"/>
    <cellStyle name="Normal 16 3 3 3" xfId="21383" xr:uid="{00000000-0005-0000-0000-0000CE520000}"/>
    <cellStyle name="Normal 16 3 4" xfId="21384" xr:uid="{00000000-0005-0000-0000-0000CF520000}"/>
    <cellStyle name="Normal 16 3 4 2" xfId="21385" xr:uid="{00000000-0005-0000-0000-0000D0520000}"/>
    <cellStyle name="Normal 16 3 4 3" xfId="21386" xr:uid="{00000000-0005-0000-0000-0000D1520000}"/>
    <cellStyle name="Normal 16 3 5" xfId="21387" xr:uid="{00000000-0005-0000-0000-0000D2520000}"/>
    <cellStyle name="Normal 16 3 5 2" xfId="21388" xr:uid="{00000000-0005-0000-0000-0000D3520000}"/>
    <cellStyle name="Normal 16 3 6" xfId="21389" xr:uid="{00000000-0005-0000-0000-0000D4520000}"/>
    <cellStyle name="Normal 16 3 7" xfId="21390" xr:uid="{00000000-0005-0000-0000-0000D5520000}"/>
    <cellStyle name="Normal 16 3 8" xfId="21391" xr:uid="{00000000-0005-0000-0000-0000D6520000}"/>
    <cellStyle name="Normal 16 3 9" xfId="21392" xr:uid="{00000000-0005-0000-0000-0000D7520000}"/>
    <cellStyle name="Normal 16 4" xfId="21393" xr:uid="{00000000-0005-0000-0000-0000D8520000}"/>
    <cellStyle name="Normal 16 4 2" xfId="21394" xr:uid="{00000000-0005-0000-0000-0000D9520000}"/>
    <cellStyle name="Normal 16 4 2 2" xfId="21395" xr:uid="{00000000-0005-0000-0000-0000DA520000}"/>
    <cellStyle name="Normal 16 4 3" xfId="21396" xr:uid="{00000000-0005-0000-0000-0000DB520000}"/>
    <cellStyle name="Normal 16 4 3 2" xfId="21397" xr:uid="{00000000-0005-0000-0000-0000DC520000}"/>
    <cellStyle name="Normal 16 4 4" xfId="21398" xr:uid="{00000000-0005-0000-0000-0000DD520000}"/>
    <cellStyle name="Normal 16 5" xfId="21399" xr:uid="{00000000-0005-0000-0000-0000DE520000}"/>
    <cellStyle name="Normal 16 5 2" xfId="21400" xr:uid="{00000000-0005-0000-0000-0000DF520000}"/>
    <cellStyle name="Normal 16 5 2 2" xfId="21401" xr:uid="{00000000-0005-0000-0000-0000E0520000}"/>
    <cellStyle name="Normal 16 5 2 2 2" xfId="21402" xr:uid="{00000000-0005-0000-0000-0000E1520000}"/>
    <cellStyle name="Normal 16 5 2 2 3" xfId="21403" xr:uid="{00000000-0005-0000-0000-0000E2520000}"/>
    <cellStyle name="Normal 16 5 2 3" xfId="21404" xr:uid="{00000000-0005-0000-0000-0000E3520000}"/>
    <cellStyle name="Normal 16 5 2 4" xfId="21405" xr:uid="{00000000-0005-0000-0000-0000E4520000}"/>
    <cellStyle name="Normal 16 5 2 5" xfId="21406" xr:uid="{00000000-0005-0000-0000-0000E5520000}"/>
    <cellStyle name="Normal 16 5 2 6" xfId="21407" xr:uid="{00000000-0005-0000-0000-0000E6520000}"/>
    <cellStyle name="Normal 16 5 2 7" xfId="21408" xr:uid="{00000000-0005-0000-0000-0000E7520000}"/>
    <cellStyle name="Normal 16 5 3" xfId="21409" xr:uid="{00000000-0005-0000-0000-0000E8520000}"/>
    <cellStyle name="Normal 16 5 3 2" xfId="21410" xr:uid="{00000000-0005-0000-0000-0000E9520000}"/>
    <cellStyle name="Normal 16 5 3 3" xfId="21411" xr:uid="{00000000-0005-0000-0000-0000EA520000}"/>
    <cellStyle name="Normal 16 5 4" xfId="21412" xr:uid="{00000000-0005-0000-0000-0000EB520000}"/>
    <cellStyle name="Normal 16 5 4 2" xfId="21413" xr:uid="{00000000-0005-0000-0000-0000EC520000}"/>
    <cellStyle name="Normal 16 5 4 3" xfId="21414" xr:uid="{00000000-0005-0000-0000-0000ED520000}"/>
    <cellStyle name="Normal 16 5 5" xfId="21415" xr:uid="{00000000-0005-0000-0000-0000EE520000}"/>
    <cellStyle name="Normal 16 5 6" xfId="21416" xr:uid="{00000000-0005-0000-0000-0000EF520000}"/>
    <cellStyle name="Normal 16 5 7" xfId="21417" xr:uid="{00000000-0005-0000-0000-0000F0520000}"/>
    <cellStyle name="Normal 16 5 8" xfId="21418" xr:uid="{00000000-0005-0000-0000-0000F1520000}"/>
    <cellStyle name="Normal 16 5 9" xfId="21419" xr:uid="{00000000-0005-0000-0000-0000F2520000}"/>
    <cellStyle name="Normal 16 6" xfId="21420" xr:uid="{00000000-0005-0000-0000-0000F3520000}"/>
    <cellStyle name="Normal 16 6 2" xfId="21421" xr:uid="{00000000-0005-0000-0000-0000F4520000}"/>
    <cellStyle name="Normal 16 6 2 2" xfId="21422" xr:uid="{00000000-0005-0000-0000-0000F5520000}"/>
    <cellStyle name="Normal 16 6 2 3" xfId="21423" xr:uid="{00000000-0005-0000-0000-0000F6520000}"/>
    <cellStyle name="Normal 16 6 3" xfId="21424" xr:uid="{00000000-0005-0000-0000-0000F7520000}"/>
    <cellStyle name="Normal 16 6 3 2" xfId="21425" xr:uid="{00000000-0005-0000-0000-0000F8520000}"/>
    <cellStyle name="Normal 16 6 4" xfId="21426" xr:uid="{00000000-0005-0000-0000-0000F9520000}"/>
    <cellStyle name="Normal 16 6 5" xfId="21427" xr:uid="{00000000-0005-0000-0000-0000FA520000}"/>
    <cellStyle name="Normal 16 7" xfId="21428" xr:uid="{00000000-0005-0000-0000-0000FB520000}"/>
    <cellStyle name="Normal 16 7 2" xfId="21429" xr:uid="{00000000-0005-0000-0000-0000FC520000}"/>
    <cellStyle name="Normal 16 7 3" xfId="21430" xr:uid="{00000000-0005-0000-0000-0000FD520000}"/>
    <cellStyle name="Normal 16 8" xfId="21431" xr:uid="{00000000-0005-0000-0000-0000FE520000}"/>
    <cellStyle name="Normal 16 8 2" xfId="21432" xr:uid="{00000000-0005-0000-0000-0000FF520000}"/>
    <cellStyle name="Normal 16 8 3" xfId="21433" xr:uid="{00000000-0005-0000-0000-000000530000}"/>
    <cellStyle name="Normal 16 9" xfId="21434" xr:uid="{00000000-0005-0000-0000-000001530000}"/>
    <cellStyle name="Normal 16 9 2" xfId="21435" xr:uid="{00000000-0005-0000-0000-000002530000}"/>
    <cellStyle name="Normal 16_2015 Annual Rpt" xfId="21436" xr:uid="{00000000-0005-0000-0000-000003530000}"/>
    <cellStyle name="Normal 160" xfId="21437" xr:uid="{00000000-0005-0000-0000-000004530000}"/>
    <cellStyle name="Normal 160 2" xfId="21438" xr:uid="{00000000-0005-0000-0000-000005530000}"/>
    <cellStyle name="Normal 160 2 2" xfId="21439" xr:uid="{00000000-0005-0000-0000-000006530000}"/>
    <cellStyle name="Normal 160 2 3" xfId="21440" xr:uid="{00000000-0005-0000-0000-000007530000}"/>
    <cellStyle name="Normal 160 3" xfId="21441" xr:uid="{00000000-0005-0000-0000-000008530000}"/>
    <cellStyle name="Normal 160 4" xfId="21442" xr:uid="{00000000-0005-0000-0000-000009530000}"/>
    <cellStyle name="Normal 161" xfId="21443" xr:uid="{00000000-0005-0000-0000-00000A530000}"/>
    <cellStyle name="Normal 161 2" xfId="21444" xr:uid="{00000000-0005-0000-0000-00000B530000}"/>
    <cellStyle name="Normal 161 2 2" xfId="21445" xr:uid="{00000000-0005-0000-0000-00000C530000}"/>
    <cellStyle name="Normal 161 2 3" xfId="21446" xr:uid="{00000000-0005-0000-0000-00000D530000}"/>
    <cellStyle name="Normal 161 3" xfId="21447" xr:uid="{00000000-0005-0000-0000-00000E530000}"/>
    <cellStyle name="Normal 161 4" xfId="21448" xr:uid="{00000000-0005-0000-0000-00000F530000}"/>
    <cellStyle name="Normal 162" xfId="21449" xr:uid="{00000000-0005-0000-0000-000010530000}"/>
    <cellStyle name="Normal 162 2" xfId="21450" xr:uid="{00000000-0005-0000-0000-000011530000}"/>
    <cellStyle name="Normal 162 2 2" xfId="21451" xr:uid="{00000000-0005-0000-0000-000012530000}"/>
    <cellStyle name="Normal 162 2 3" xfId="21452" xr:uid="{00000000-0005-0000-0000-000013530000}"/>
    <cellStyle name="Normal 162 3" xfId="21453" xr:uid="{00000000-0005-0000-0000-000014530000}"/>
    <cellStyle name="Normal 162 4" xfId="21454" xr:uid="{00000000-0005-0000-0000-000015530000}"/>
    <cellStyle name="Normal 163" xfId="21455" xr:uid="{00000000-0005-0000-0000-000016530000}"/>
    <cellStyle name="Normal 163 2" xfId="21456" xr:uid="{00000000-0005-0000-0000-000017530000}"/>
    <cellStyle name="Normal 163 2 2" xfId="21457" xr:uid="{00000000-0005-0000-0000-000018530000}"/>
    <cellStyle name="Normal 163 2 3" xfId="21458" xr:uid="{00000000-0005-0000-0000-000019530000}"/>
    <cellStyle name="Normal 163 3" xfId="21459" xr:uid="{00000000-0005-0000-0000-00001A530000}"/>
    <cellStyle name="Normal 163 4" xfId="21460" xr:uid="{00000000-0005-0000-0000-00001B530000}"/>
    <cellStyle name="Normal 164" xfId="21461" xr:uid="{00000000-0005-0000-0000-00001C530000}"/>
    <cellStyle name="Normal 164 2" xfId="21462" xr:uid="{00000000-0005-0000-0000-00001D530000}"/>
    <cellStyle name="Normal 164 2 2" xfId="21463" xr:uid="{00000000-0005-0000-0000-00001E530000}"/>
    <cellStyle name="Normal 164 2 3" xfId="21464" xr:uid="{00000000-0005-0000-0000-00001F530000}"/>
    <cellStyle name="Normal 164 3" xfId="21465" xr:uid="{00000000-0005-0000-0000-000020530000}"/>
    <cellStyle name="Normal 164 4" xfId="21466" xr:uid="{00000000-0005-0000-0000-000021530000}"/>
    <cellStyle name="Normal 165" xfId="21467" xr:uid="{00000000-0005-0000-0000-000022530000}"/>
    <cellStyle name="Normal 165 2" xfId="21468" xr:uid="{00000000-0005-0000-0000-000023530000}"/>
    <cellStyle name="Normal 165 2 2" xfId="21469" xr:uid="{00000000-0005-0000-0000-000024530000}"/>
    <cellStyle name="Normal 165 2 3" xfId="21470" xr:uid="{00000000-0005-0000-0000-000025530000}"/>
    <cellStyle name="Normal 165 3" xfId="21471" xr:uid="{00000000-0005-0000-0000-000026530000}"/>
    <cellStyle name="Normal 165 3 4" xfId="21472" xr:uid="{00000000-0005-0000-0000-000027530000}"/>
    <cellStyle name="Normal 165 4" xfId="21473" xr:uid="{00000000-0005-0000-0000-000028530000}"/>
    <cellStyle name="Normal 166" xfId="21474" xr:uid="{00000000-0005-0000-0000-000029530000}"/>
    <cellStyle name="Normal 166 2" xfId="21475" xr:uid="{00000000-0005-0000-0000-00002A530000}"/>
    <cellStyle name="Normal 166 2 2" xfId="21476" xr:uid="{00000000-0005-0000-0000-00002B530000}"/>
    <cellStyle name="Normal 166 2 3" xfId="21477" xr:uid="{00000000-0005-0000-0000-00002C530000}"/>
    <cellStyle name="Normal 166 3" xfId="21478" xr:uid="{00000000-0005-0000-0000-00002D530000}"/>
    <cellStyle name="Normal 166 4" xfId="21479" xr:uid="{00000000-0005-0000-0000-00002E530000}"/>
    <cellStyle name="Normal 167" xfId="21480" xr:uid="{00000000-0005-0000-0000-00002F530000}"/>
    <cellStyle name="Normal 167 2" xfId="21481" xr:uid="{00000000-0005-0000-0000-000030530000}"/>
    <cellStyle name="Normal 167 2 2" xfId="21482" xr:uid="{00000000-0005-0000-0000-000031530000}"/>
    <cellStyle name="Normal 167 2 3" xfId="21483" xr:uid="{00000000-0005-0000-0000-000032530000}"/>
    <cellStyle name="Normal 167 3" xfId="21484" xr:uid="{00000000-0005-0000-0000-000033530000}"/>
    <cellStyle name="Normal 167 4" xfId="21485" xr:uid="{00000000-0005-0000-0000-000034530000}"/>
    <cellStyle name="Normal 168" xfId="21486" xr:uid="{00000000-0005-0000-0000-000035530000}"/>
    <cellStyle name="Normal 168 2" xfId="21487" xr:uid="{00000000-0005-0000-0000-000036530000}"/>
    <cellStyle name="Normal 168 2 2" xfId="21488" xr:uid="{00000000-0005-0000-0000-000037530000}"/>
    <cellStyle name="Normal 168 2 3" xfId="21489" xr:uid="{00000000-0005-0000-0000-000038530000}"/>
    <cellStyle name="Normal 168 3" xfId="21490" xr:uid="{00000000-0005-0000-0000-000039530000}"/>
    <cellStyle name="Normal 168 4" xfId="21491" xr:uid="{00000000-0005-0000-0000-00003A530000}"/>
    <cellStyle name="Normal 169" xfId="21492" xr:uid="{00000000-0005-0000-0000-00003B530000}"/>
    <cellStyle name="Normal 169 2" xfId="21493" xr:uid="{00000000-0005-0000-0000-00003C530000}"/>
    <cellStyle name="Normal 169 2 2" xfId="21494" xr:uid="{00000000-0005-0000-0000-00003D530000}"/>
    <cellStyle name="Normal 169 2 3" xfId="21495" xr:uid="{00000000-0005-0000-0000-00003E530000}"/>
    <cellStyle name="Normal 169 3" xfId="21496" xr:uid="{00000000-0005-0000-0000-00003F530000}"/>
    <cellStyle name="Normal 169 4" xfId="21497" xr:uid="{00000000-0005-0000-0000-000040530000}"/>
    <cellStyle name="Normal 17" xfId="261" xr:uid="{00000000-0005-0000-0000-000041530000}"/>
    <cellStyle name="Normal 17 10" xfId="21498" xr:uid="{00000000-0005-0000-0000-000042530000}"/>
    <cellStyle name="Normal 17 11" xfId="21499" xr:uid="{00000000-0005-0000-0000-000043530000}"/>
    <cellStyle name="Normal 17 12" xfId="21500" xr:uid="{00000000-0005-0000-0000-000044530000}"/>
    <cellStyle name="Normal 17 13" xfId="21501" xr:uid="{00000000-0005-0000-0000-000045530000}"/>
    <cellStyle name="Normal 17 13 2" xfId="21502" xr:uid="{00000000-0005-0000-0000-000046530000}"/>
    <cellStyle name="Normal 17 13 2 2" xfId="21503" xr:uid="{00000000-0005-0000-0000-000047530000}"/>
    <cellStyle name="Normal 17 13 2 2 2" xfId="21504" xr:uid="{00000000-0005-0000-0000-000048530000}"/>
    <cellStyle name="Normal 17 13 2 3" xfId="21505" xr:uid="{00000000-0005-0000-0000-000049530000}"/>
    <cellStyle name="Normal 17 13 2 4" xfId="21506" xr:uid="{00000000-0005-0000-0000-00004A530000}"/>
    <cellStyle name="Normal 17 13 3" xfId="21507" xr:uid="{00000000-0005-0000-0000-00004B530000}"/>
    <cellStyle name="Normal 17 13 3 2" xfId="21508" xr:uid="{00000000-0005-0000-0000-00004C530000}"/>
    <cellStyle name="Normal 17 13 4" xfId="21509" xr:uid="{00000000-0005-0000-0000-00004D530000}"/>
    <cellStyle name="Normal 17 13 5" xfId="21510" xr:uid="{00000000-0005-0000-0000-00004E530000}"/>
    <cellStyle name="Normal 17 14" xfId="21511" xr:uid="{00000000-0005-0000-0000-00004F530000}"/>
    <cellStyle name="Normal 17 2" xfId="262" xr:uid="{00000000-0005-0000-0000-000050530000}"/>
    <cellStyle name="Normal 17 2 10" xfId="21512" xr:uid="{00000000-0005-0000-0000-000051530000}"/>
    <cellStyle name="Normal 17 2 10 2" xfId="21513" xr:uid="{00000000-0005-0000-0000-000052530000}"/>
    <cellStyle name="Normal 17 2 11" xfId="21514" xr:uid="{00000000-0005-0000-0000-000053530000}"/>
    <cellStyle name="Normal 17 2 12" xfId="21515" xr:uid="{00000000-0005-0000-0000-000054530000}"/>
    <cellStyle name="Normal 17 2 13" xfId="21516" xr:uid="{00000000-0005-0000-0000-000055530000}"/>
    <cellStyle name="Normal 17 2 14" xfId="21517" xr:uid="{00000000-0005-0000-0000-000056530000}"/>
    <cellStyle name="Normal 17 2 15" xfId="21518" xr:uid="{00000000-0005-0000-0000-000057530000}"/>
    <cellStyle name="Normal 17 2 2" xfId="21519" xr:uid="{00000000-0005-0000-0000-000058530000}"/>
    <cellStyle name="Normal 17 2 2 10" xfId="21520" xr:uid="{00000000-0005-0000-0000-000059530000}"/>
    <cellStyle name="Normal 17 2 2 11" xfId="21521" xr:uid="{00000000-0005-0000-0000-00005A530000}"/>
    <cellStyle name="Normal 17 2 2 12" xfId="21522" xr:uid="{00000000-0005-0000-0000-00005B530000}"/>
    <cellStyle name="Normal 17 2 2 13" xfId="21523" xr:uid="{00000000-0005-0000-0000-00005C530000}"/>
    <cellStyle name="Normal 17 2 2 2" xfId="21524" xr:uid="{00000000-0005-0000-0000-00005D530000}"/>
    <cellStyle name="Normal 17 2 2 2 2" xfId="21525" xr:uid="{00000000-0005-0000-0000-00005E530000}"/>
    <cellStyle name="Normal 17 2 2 2 2 2" xfId="21526" xr:uid="{00000000-0005-0000-0000-00005F530000}"/>
    <cellStyle name="Normal 17 2 2 2 2 2 2" xfId="21527" xr:uid="{00000000-0005-0000-0000-000060530000}"/>
    <cellStyle name="Normal 17 2 2 2 2 3" xfId="21528" xr:uid="{00000000-0005-0000-0000-000061530000}"/>
    <cellStyle name="Normal 17 2 2 2 2 3 2" xfId="21529" xr:uid="{00000000-0005-0000-0000-000062530000}"/>
    <cellStyle name="Normal 17 2 2 2 2 4" xfId="21530" xr:uid="{00000000-0005-0000-0000-000063530000}"/>
    <cellStyle name="Normal 17 2 2 2 2 5" xfId="21531" xr:uid="{00000000-0005-0000-0000-000064530000}"/>
    <cellStyle name="Normal 17 2 2 2 2 6" xfId="21532" xr:uid="{00000000-0005-0000-0000-000065530000}"/>
    <cellStyle name="Normal 17 2 2 2 2 7" xfId="21533" xr:uid="{00000000-0005-0000-0000-000066530000}"/>
    <cellStyle name="Normal 17 2 2 2 3" xfId="21534" xr:uid="{00000000-0005-0000-0000-000067530000}"/>
    <cellStyle name="Normal 17 2 2 2 3 2" xfId="21535" xr:uid="{00000000-0005-0000-0000-000068530000}"/>
    <cellStyle name="Normal 17 2 2 2 3 2 2" xfId="21536" xr:uid="{00000000-0005-0000-0000-000069530000}"/>
    <cellStyle name="Normal 17 2 2 2 3 3" xfId="21537" xr:uid="{00000000-0005-0000-0000-00006A530000}"/>
    <cellStyle name="Normal 17 2 2 2 3 3 2" xfId="21538" xr:uid="{00000000-0005-0000-0000-00006B530000}"/>
    <cellStyle name="Normal 17 2 2 2 3 4" xfId="21539" xr:uid="{00000000-0005-0000-0000-00006C530000}"/>
    <cellStyle name="Normal 17 2 2 2 3 5" xfId="21540" xr:uid="{00000000-0005-0000-0000-00006D530000}"/>
    <cellStyle name="Normal 17 2 2 2 3 6" xfId="21541" xr:uid="{00000000-0005-0000-0000-00006E530000}"/>
    <cellStyle name="Normal 17 2 2 2 3 7" xfId="21542" xr:uid="{00000000-0005-0000-0000-00006F530000}"/>
    <cellStyle name="Normal 17 2 2 2 4" xfId="21543" xr:uid="{00000000-0005-0000-0000-000070530000}"/>
    <cellStyle name="Normal 17 2 2 2 4 2" xfId="21544" xr:uid="{00000000-0005-0000-0000-000071530000}"/>
    <cellStyle name="Normal 17 2 2 2 5" xfId="21545" xr:uid="{00000000-0005-0000-0000-000072530000}"/>
    <cellStyle name="Normal 17 2 2 2 5 2" xfId="21546" xr:uid="{00000000-0005-0000-0000-000073530000}"/>
    <cellStyle name="Normal 17 2 2 2 6" xfId="21547" xr:uid="{00000000-0005-0000-0000-000074530000}"/>
    <cellStyle name="Normal 17 2 2 2 7" xfId="21548" xr:uid="{00000000-0005-0000-0000-000075530000}"/>
    <cellStyle name="Normal 17 2 2 2 8" xfId="21549" xr:uid="{00000000-0005-0000-0000-000076530000}"/>
    <cellStyle name="Normal 17 2 2 2 9" xfId="21550" xr:uid="{00000000-0005-0000-0000-000077530000}"/>
    <cellStyle name="Normal 17 2 2 3" xfId="21551" xr:uid="{00000000-0005-0000-0000-000078530000}"/>
    <cellStyle name="Normal 17 2 2 3 2" xfId="21552" xr:uid="{00000000-0005-0000-0000-000079530000}"/>
    <cellStyle name="Normal 17 2 2 3 2 2" xfId="21553" xr:uid="{00000000-0005-0000-0000-00007A530000}"/>
    <cellStyle name="Normal 17 2 2 3 2 2 2" xfId="21554" xr:uid="{00000000-0005-0000-0000-00007B530000}"/>
    <cellStyle name="Normal 17 2 2 3 2 3" xfId="21555" xr:uid="{00000000-0005-0000-0000-00007C530000}"/>
    <cellStyle name="Normal 17 2 2 3 2 3 2" xfId="21556" xr:uid="{00000000-0005-0000-0000-00007D530000}"/>
    <cellStyle name="Normal 17 2 2 3 2 4" xfId="21557" xr:uid="{00000000-0005-0000-0000-00007E530000}"/>
    <cellStyle name="Normal 17 2 2 3 2 5" xfId="21558" xr:uid="{00000000-0005-0000-0000-00007F530000}"/>
    <cellStyle name="Normal 17 2 2 3 2 6" xfId="21559" xr:uid="{00000000-0005-0000-0000-000080530000}"/>
    <cellStyle name="Normal 17 2 2 3 2 7" xfId="21560" xr:uid="{00000000-0005-0000-0000-000081530000}"/>
    <cellStyle name="Normal 17 2 2 3 3" xfId="21561" xr:uid="{00000000-0005-0000-0000-000082530000}"/>
    <cellStyle name="Normal 17 2 2 3 3 2" xfId="21562" xr:uid="{00000000-0005-0000-0000-000083530000}"/>
    <cellStyle name="Normal 17 2 2 3 4" xfId="21563" xr:uid="{00000000-0005-0000-0000-000084530000}"/>
    <cellStyle name="Normal 17 2 2 3 4 2" xfId="21564" xr:uid="{00000000-0005-0000-0000-000085530000}"/>
    <cellStyle name="Normal 17 2 2 3 5" xfId="21565" xr:uid="{00000000-0005-0000-0000-000086530000}"/>
    <cellStyle name="Normal 17 2 2 3 6" xfId="21566" xr:uid="{00000000-0005-0000-0000-000087530000}"/>
    <cellStyle name="Normal 17 2 2 3 7" xfId="21567" xr:uid="{00000000-0005-0000-0000-000088530000}"/>
    <cellStyle name="Normal 17 2 2 3 8" xfId="21568" xr:uid="{00000000-0005-0000-0000-000089530000}"/>
    <cellStyle name="Normal 17 2 2 4" xfId="21569" xr:uid="{00000000-0005-0000-0000-00008A530000}"/>
    <cellStyle name="Normal 17 2 2 4 2" xfId="21570" xr:uid="{00000000-0005-0000-0000-00008B530000}"/>
    <cellStyle name="Normal 17 2 2 4 2 2" xfId="21571" xr:uid="{00000000-0005-0000-0000-00008C530000}"/>
    <cellStyle name="Normal 17 2 2 4 2 2 2" xfId="21572" xr:uid="{00000000-0005-0000-0000-00008D530000}"/>
    <cellStyle name="Normal 17 2 2 4 2 3" xfId="21573" xr:uid="{00000000-0005-0000-0000-00008E530000}"/>
    <cellStyle name="Normal 17 2 2 4 2 3 2" xfId="21574" xr:uid="{00000000-0005-0000-0000-00008F530000}"/>
    <cellStyle name="Normal 17 2 2 4 2 4" xfId="21575" xr:uid="{00000000-0005-0000-0000-000090530000}"/>
    <cellStyle name="Normal 17 2 2 4 2 5" xfId="21576" xr:uid="{00000000-0005-0000-0000-000091530000}"/>
    <cellStyle name="Normal 17 2 2 4 2 6" xfId="21577" xr:uid="{00000000-0005-0000-0000-000092530000}"/>
    <cellStyle name="Normal 17 2 2 4 2 7" xfId="21578" xr:uid="{00000000-0005-0000-0000-000093530000}"/>
    <cellStyle name="Normal 17 2 2 4 3" xfId="21579" xr:uid="{00000000-0005-0000-0000-000094530000}"/>
    <cellStyle name="Normal 17 2 2 4 3 2" xfId="21580" xr:uid="{00000000-0005-0000-0000-000095530000}"/>
    <cellStyle name="Normal 17 2 2 4 4" xfId="21581" xr:uid="{00000000-0005-0000-0000-000096530000}"/>
    <cellStyle name="Normal 17 2 2 4 4 2" xfId="21582" xr:uid="{00000000-0005-0000-0000-000097530000}"/>
    <cellStyle name="Normal 17 2 2 4 5" xfId="21583" xr:uid="{00000000-0005-0000-0000-000098530000}"/>
    <cellStyle name="Normal 17 2 2 4 6" xfId="21584" xr:uid="{00000000-0005-0000-0000-000099530000}"/>
    <cellStyle name="Normal 17 2 2 4 7" xfId="21585" xr:uid="{00000000-0005-0000-0000-00009A530000}"/>
    <cellStyle name="Normal 17 2 2 4 8" xfId="21586" xr:uid="{00000000-0005-0000-0000-00009B530000}"/>
    <cellStyle name="Normal 17 2 2 5" xfId="21587" xr:uid="{00000000-0005-0000-0000-00009C530000}"/>
    <cellStyle name="Normal 17 2 2 5 2" xfId="21588" xr:uid="{00000000-0005-0000-0000-00009D530000}"/>
    <cellStyle name="Normal 17 2 2 5 2 2" xfId="21589" xr:uid="{00000000-0005-0000-0000-00009E530000}"/>
    <cellStyle name="Normal 17 2 2 5 3" xfId="21590" xr:uid="{00000000-0005-0000-0000-00009F530000}"/>
    <cellStyle name="Normal 17 2 2 5 3 2" xfId="21591" xr:uid="{00000000-0005-0000-0000-0000A0530000}"/>
    <cellStyle name="Normal 17 2 2 5 4" xfId="21592" xr:uid="{00000000-0005-0000-0000-0000A1530000}"/>
    <cellStyle name="Normal 17 2 2 5 5" xfId="21593" xr:uid="{00000000-0005-0000-0000-0000A2530000}"/>
    <cellStyle name="Normal 17 2 2 5 6" xfId="21594" xr:uid="{00000000-0005-0000-0000-0000A3530000}"/>
    <cellStyle name="Normal 17 2 2 5 7" xfId="21595" xr:uid="{00000000-0005-0000-0000-0000A4530000}"/>
    <cellStyle name="Normal 17 2 2 6" xfId="21596" xr:uid="{00000000-0005-0000-0000-0000A5530000}"/>
    <cellStyle name="Normal 17 2 2 6 2" xfId="21597" xr:uid="{00000000-0005-0000-0000-0000A6530000}"/>
    <cellStyle name="Normal 17 2 2 7" xfId="21598" xr:uid="{00000000-0005-0000-0000-0000A7530000}"/>
    <cellStyle name="Normal 17 2 2 7 2" xfId="21599" xr:uid="{00000000-0005-0000-0000-0000A8530000}"/>
    <cellStyle name="Normal 17 2 2 8" xfId="21600" xr:uid="{00000000-0005-0000-0000-0000A9530000}"/>
    <cellStyle name="Normal 17 2 2 8 2" xfId="21601" xr:uid="{00000000-0005-0000-0000-0000AA530000}"/>
    <cellStyle name="Normal 17 2 2 9" xfId="21602" xr:uid="{00000000-0005-0000-0000-0000AB530000}"/>
    <cellStyle name="Normal 17 2 3" xfId="21603" xr:uid="{00000000-0005-0000-0000-0000AC530000}"/>
    <cellStyle name="Normal 17 2 3 10" xfId="21604" xr:uid="{00000000-0005-0000-0000-0000AD530000}"/>
    <cellStyle name="Normal 17 2 3 11" xfId="21605" xr:uid="{00000000-0005-0000-0000-0000AE530000}"/>
    <cellStyle name="Normal 17 2 3 12" xfId="21606" xr:uid="{00000000-0005-0000-0000-0000AF530000}"/>
    <cellStyle name="Normal 17 2 3 2" xfId="21607" xr:uid="{00000000-0005-0000-0000-0000B0530000}"/>
    <cellStyle name="Normal 17 2 3 2 2" xfId="21608" xr:uid="{00000000-0005-0000-0000-0000B1530000}"/>
    <cellStyle name="Normal 17 2 3 2 2 2" xfId="21609" xr:uid="{00000000-0005-0000-0000-0000B2530000}"/>
    <cellStyle name="Normal 17 2 3 2 2 2 2" xfId="21610" xr:uid="{00000000-0005-0000-0000-0000B3530000}"/>
    <cellStyle name="Normal 17 2 3 2 2 3" xfId="21611" xr:uid="{00000000-0005-0000-0000-0000B4530000}"/>
    <cellStyle name="Normal 17 2 3 2 2 3 2" xfId="21612" xr:uid="{00000000-0005-0000-0000-0000B5530000}"/>
    <cellStyle name="Normal 17 2 3 2 2 4" xfId="21613" xr:uid="{00000000-0005-0000-0000-0000B6530000}"/>
    <cellStyle name="Normal 17 2 3 2 2 5" xfId="21614" xr:uid="{00000000-0005-0000-0000-0000B7530000}"/>
    <cellStyle name="Normal 17 2 3 2 2 6" xfId="21615" xr:uid="{00000000-0005-0000-0000-0000B8530000}"/>
    <cellStyle name="Normal 17 2 3 2 2 7" xfId="21616" xr:uid="{00000000-0005-0000-0000-0000B9530000}"/>
    <cellStyle name="Normal 17 2 3 2 3" xfId="21617" xr:uid="{00000000-0005-0000-0000-0000BA530000}"/>
    <cellStyle name="Normal 17 2 3 2 3 2" xfId="21618" xr:uid="{00000000-0005-0000-0000-0000BB530000}"/>
    <cellStyle name="Normal 17 2 3 2 4" xfId="21619" xr:uid="{00000000-0005-0000-0000-0000BC530000}"/>
    <cellStyle name="Normal 17 2 3 2 4 2" xfId="21620" xr:uid="{00000000-0005-0000-0000-0000BD530000}"/>
    <cellStyle name="Normal 17 2 3 2 5" xfId="21621" xr:uid="{00000000-0005-0000-0000-0000BE530000}"/>
    <cellStyle name="Normal 17 2 3 2 6" xfId="21622" xr:uid="{00000000-0005-0000-0000-0000BF530000}"/>
    <cellStyle name="Normal 17 2 3 2 7" xfId="21623" xr:uid="{00000000-0005-0000-0000-0000C0530000}"/>
    <cellStyle name="Normal 17 2 3 2 8" xfId="21624" xr:uid="{00000000-0005-0000-0000-0000C1530000}"/>
    <cellStyle name="Normal 17 2 3 3" xfId="21625" xr:uid="{00000000-0005-0000-0000-0000C2530000}"/>
    <cellStyle name="Normal 17 2 3 3 2" xfId="21626" xr:uid="{00000000-0005-0000-0000-0000C3530000}"/>
    <cellStyle name="Normal 17 2 3 3 2 2" xfId="21627" xr:uid="{00000000-0005-0000-0000-0000C4530000}"/>
    <cellStyle name="Normal 17 2 3 3 2 2 2" xfId="21628" xr:uid="{00000000-0005-0000-0000-0000C5530000}"/>
    <cellStyle name="Normal 17 2 3 3 2 3" xfId="21629" xr:uid="{00000000-0005-0000-0000-0000C6530000}"/>
    <cellStyle name="Normal 17 2 3 3 2 3 2" xfId="21630" xr:uid="{00000000-0005-0000-0000-0000C7530000}"/>
    <cellStyle name="Normal 17 2 3 3 2 4" xfId="21631" xr:uid="{00000000-0005-0000-0000-0000C8530000}"/>
    <cellStyle name="Normal 17 2 3 3 2 5" xfId="21632" xr:uid="{00000000-0005-0000-0000-0000C9530000}"/>
    <cellStyle name="Normal 17 2 3 3 2 6" xfId="21633" xr:uid="{00000000-0005-0000-0000-0000CA530000}"/>
    <cellStyle name="Normal 17 2 3 3 2 7" xfId="21634" xr:uid="{00000000-0005-0000-0000-0000CB530000}"/>
    <cellStyle name="Normal 17 2 3 3 3" xfId="21635" xr:uid="{00000000-0005-0000-0000-0000CC530000}"/>
    <cellStyle name="Normal 17 2 3 3 3 2" xfId="21636" xr:uid="{00000000-0005-0000-0000-0000CD530000}"/>
    <cellStyle name="Normal 17 2 3 3 4" xfId="21637" xr:uid="{00000000-0005-0000-0000-0000CE530000}"/>
    <cellStyle name="Normal 17 2 3 3 4 2" xfId="21638" xr:uid="{00000000-0005-0000-0000-0000CF530000}"/>
    <cellStyle name="Normal 17 2 3 3 5" xfId="21639" xr:uid="{00000000-0005-0000-0000-0000D0530000}"/>
    <cellStyle name="Normal 17 2 3 3 6" xfId="21640" xr:uid="{00000000-0005-0000-0000-0000D1530000}"/>
    <cellStyle name="Normal 17 2 3 3 7" xfId="21641" xr:uid="{00000000-0005-0000-0000-0000D2530000}"/>
    <cellStyle name="Normal 17 2 3 3 8" xfId="21642" xr:uid="{00000000-0005-0000-0000-0000D3530000}"/>
    <cellStyle name="Normal 17 2 3 4" xfId="21643" xr:uid="{00000000-0005-0000-0000-0000D4530000}"/>
    <cellStyle name="Normal 17 2 3 4 2" xfId="21644" xr:uid="{00000000-0005-0000-0000-0000D5530000}"/>
    <cellStyle name="Normal 17 2 3 4 2 2" xfId="21645" xr:uid="{00000000-0005-0000-0000-0000D6530000}"/>
    <cellStyle name="Normal 17 2 3 4 3" xfId="21646" xr:uid="{00000000-0005-0000-0000-0000D7530000}"/>
    <cellStyle name="Normal 17 2 3 4 3 2" xfId="21647" xr:uid="{00000000-0005-0000-0000-0000D8530000}"/>
    <cellStyle name="Normal 17 2 3 4 4" xfId="21648" xr:uid="{00000000-0005-0000-0000-0000D9530000}"/>
    <cellStyle name="Normal 17 2 3 4 5" xfId="21649" xr:uid="{00000000-0005-0000-0000-0000DA530000}"/>
    <cellStyle name="Normal 17 2 3 4 6" xfId="21650" xr:uid="{00000000-0005-0000-0000-0000DB530000}"/>
    <cellStyle name="Normal 17 2 3 4 7" xfId="21651" xr:uid="{00000000-0005-0000-0000-0000DC530000}"/>
    <cellStyle name="Normal 17 2 3 5" xfId="21652" xr:uid="{00000000-0005-0000-0000-0000DD530000}"/>
    <cellStyle name="Normal 17 2 3 5 2" xfId="21653" xr:uid="{00000000-0005-0000-0000-0000DE530000}"/>
    <cellStyle name="Normal 17 2 3 6" xfId="21654" xr:uid="{00000000-0005-0000-0000-0000DF530000}"/>
    <cellStyle name="Normal 17 2 3 6 2" xfId="21655" xr:uid="{00000000-0005-0000-0000-0000E0530000}"/>
    <cellStyle name="Normal 17 2 3 7" xfId="21656" xr:uid="{00000000-0005-0000-0000-0000E1530000}"/>
    <cellStyle name="Normal 17 2 3 7 2" xfId="21657" xr:uid="{00000000-0005-0000-0000-0000E2530000}"/>
    <cellStyle name="Normal 17 2 3 8" xfId="21658" xr:uid="{00000000-0005-0000-0000-0000E3530000}"/>
    <cellStyle name="Normal 17 2 3 9" xfId="21659" xr:uid="{00000000-0005-0000-0000-0000E4530000}"/>
    <cellStyle name="Normal 17 2 4" xfId="21660" xr:uid="{00000000-0005-0000-0000-0000E5530000}"/>
    <cellStyle name="Normal 17 2 4 10" xfId="21661" xr:uid="{00000000-0005-0000-0000-0000E6530000}"/>
    <cellStyle name="Normal 17 2 4 2" xfId="21662" xr:uid="{00000000-0005-0000-0000-0000E7530000}"/>
    <cellStyle name="Normal 17 2 4 2 2" xfId="21663" xr:uid="{00000000-0005-0000-0000-0000E8530000}"/>
    <cellStyle name="Normal 17 2 4 2 2 2" xfId="21664" xr:uid="{00000000-0005-0000-0000-0000E9530000}"/>
    <cellStyle name="Normal 17 2 4 2 3" xfId="21665" xr:uid="{00000000-0005-0000-0000-0000EA530000}"/>
    <cellStyle name="Normal 17 2 4 2 3 2" xfId="21666" xr:uid="{00000000-0005-0000-0000-0000EB530000}"/>
    <cellStyle name="Normal 17 2 4 2 4" xfId="21667" xr:uid="{00000000-0005-0000-0000-0000EC530000}"/>
    <cellStyle name="Normal 17 2 4 2 5" xfId="21668" xr:uid="{00000000-0005-0000-0000-0000ED530000}"/>
    <cellStyle name="Normal 17 2 4 2 6" xfId="21669" xr:uid="{00000000-0005-0000-0000-0000EE530000}"/>
    <cellStyle name="Normal 17 2 4 2 7" xfId="21670" xr:uid="{00000000-0005-0000-0000-0000EF530000}"/>
    <cellStyle name="Normal 17 2 4 3" xfId="21671" xr:uid="{00000000-0005-0000-0000-0000F0530000}"/>
    <cellStyle name="Normal 17 2 4 3 2" xfId="21672" xr:uid="{00000000-0005-0000-0000-0000F1530000}"/>
    <cellStyle name="Normal 17 2 4 3 2 2" xfId="21673" xr:uid="{00000000-0005-0000-0000-0000F2530000}"/>
    <cellStyle name="Normal 17 2 4 3 3" xfId="21674" xr:uid="{00000000-0005-0000-0000-0000F3530000}"/>
    <cellStyle name="Normal 17 2 4 3 3 2" xfId="21675" xr:uid="{00000000-0005-0000-0000-0000F4530000}"/>
    <cellStyle name="Normal 17 2 4 3 4" xfId="21676" xr:uid="{00000000-0005-0000-0000-0000F5530000}"/>
    <cellStyle name="Normal 17 2 4 3 5" xfId="21677" xr:uid="{00000000-0005-0000-0000-0000F6530000}"/>
    <cellStyle name="Normal 17 2 4 3 6" xfId="21678" xr:uid="{00000000-0005-0000-0000-0000F7530000}"/>
    <cellStyle name="Normal 17 2 4 3 7" xfId="21679" xr:uid="{00000000-0005-0000-0000-0000F8530000}"/>
    <cellStyle name="Normal 17 2 4 4" xfId="21680" xr:uid="{00000000-0005-0000-0000-0000F9530000}"/>
    <cellStyle name="Normal 17 2 4 4 2" xfId="21681" xr:uid="{00000000-0005-0000-0000-0000FA530000}"/>
    <cellStyle name="Normal 17 2 4 5" xfId="21682" xr:uid="{00000000-0005-0000-0000-0000FB530000}"/>
    <cellStyle name="Normal 17 2 4 5 2" xfId="21683" xr:uid="{00000000-0005-0000-0000-0000FC530000}"/>
    <cellStyle name="Normal 17 2 4 6" xfId="21684" xr:uid="{00000000-0005-0000-0000-0000FD530000}"/>
    <cellStyle name="Normal 17 2 4 7" xfId="21685" xr:uid="{00000000-0005-0000-0000-0000FE530000}"/>
    <cellStyle name="Normal 17 2 4 8" xfId="21686" xr:uid="{00000000-0005-0000-0000-0000FF530000}"/>
    <cellStyle name="Normal 17 2 4 9" xfId="21687" xr:uid="{00000000-0005-0000-0000-000000540000}"/>
    <cellStyle name="Normal 17 2 5" xfId="21688" xr:uid="{00000000-0005-0000-0000-000001540000}"/>
    <cellStyle name="Normal 17 2 5 2" xfId="21689" xr:uid="{00000000-0005-0000-0000-000002540000}"/>
    <cellStyle name="Normal 17 2 5 2 2" xfId="21690" xr:uid="{00000000-0005-0000-0000-000003540000}"/>
    <cellStyle name="Normal 17 2 5 2 2 2" xfId="21691" xr:uid="{00000000-0005-0000-0000-000004540000}"/>
    <cellStyle name="Normal 17 2 5 2 3" xfId="21692" xr:uid="{00000000-0005-0000-0000-000005540000}"/>
    <cellStyle name="Normal 17 2 5 2 3 2" xfId="21693" xr:uid="{00000000-0005-0000-0000-000006540000}"/>
    <cellStyle name="Normal 17 2 5 2 4" xfId="21694" xr:uid="{00000000-0005-0000-0000-000007540000}"/>
    <cellStyle name="Normal 17 2 5 2 5" xfId="21695" xr:uid="{00000000-0005-0000-0000-000008540000}"/>
    <cellStyle name="Normal 17 2 5 2 6" xfId="21696" xr:uid="{00000000-0005-0000-0000-000009540000}"/>
    <cellStyle name="Normal 17 2 5 2 7" xfId="21697" xr:uid="{00000000-0005-0000-0000-00000A540000}"/>
    <cellStyle name="Normal 17 2 5 3" xfId="21698" xr:uid="{00000000-0005-0000-0000-00000B540000}"/>
    <cellStyle name="Normal 17 2 5 3 2" xfId="21699" xr:uid="{00000000-0005-0000-0000-00000C540000}"/>
    <cellStyle name="Normal 17 2 5 4" xfId="21700" xr:uid="{00000000-0005-0000-0000-00000D540000}"/>
    <cellStyle name="Normal 17 2 5 4 2" xfId="21701" xr:uid="{00000000-0005-0000-0000-00000E540000}"/>
    <cellStyle name="Normal 17 2 5 5" xfId="21702" xr:uid="{00000000-0005-0000-0000-00000F540000}"/>
    <cellStyle name="Normal 17 2 5 6" xfId="21703" xr:uid="{00000000-0005-0000-0000-000010540000}"/>
    <cellStyle name="Normal 17 2 5 7" xfId="21704" xr:uid="{00000000-0005-0000-0000-000011540000}"/>
    <cellStyle name="Normal 17 2 5 8" xfId="21705" xr:uid="{00000000-0005-0000-0000-000012540000}"/>
    <cellStyle name="Normal 17 2 5 9" xfId="21706" xr:uid="{00000000-0005-0000-0000-000013540000}"/>
    <cellStyle name="Normal 17 2 6" xfId="21707" xr:uid="{00000000-0005-0000-0000-000014540000}"/>
    <cellStyle name="Normal 17 2 6 2" xfId="21708" xr:uid="{00000000-0005-0000-0000-000015540000}"/>
    <cellStyle name="Normal 17 2 6 2 2" xfId="21709" xr:uid="{00000000-0005-0000-0000-000016540000}"/>
    <cellStyle name="Normal 17 2 6 2 2 2" xfId="21710" xr:uid="{00000000-0005-0000-0000-000017540000}"/>
    <cellStyle name="Normal 17 2 6 2 3" xfId="21711" xr:uid="{00000000-0005-0000-0000-000018540000}"/>
    <cellStyle name="Normal 17 2 6 2 3 2" xfId="21712" xr:uid="{00000000-0005-0000-0000-000019540000}"/>
    <cellStyle name="Normal 17 2 6 2 4" xfId="21713" xr:uid="{00000000-0005-0000-0000-00001A540000}"/>
    <cellStyle name="Normal 17 2 6 2 5" xfId="21714" xr:uid="{00000000-0005-0000-0000-00001B540000}"/>
    <cellStyle name="Normal 17 2 6 2 6" xfId="21715" xr:uid="{00000000-0005-0000-0000-00001C540000}"/>
    <cellStyle name="Normal 17 2 6 2 7" xfId="21716" xr:uid="{00000000-0005-0000-0000-00001D540000}"/>
    <cellStyle name="Normal 17 2 6 3" xfId="21717" xr:uid="{00000000-0005-0000-0000-00001E540000}"/>
    <cellStyle name="Normal 17 2 6 3 2" xfId="21718" xr:uid="{00000000-0005-0000-0000-00001F540000}"/>
    <cellStyle name="Normal 17 2 6 4" xfId="21719" xr:uid="{00000000-0005-0000-0000-000020540000}"/>
    <cellStyle name="Normal 17 2 6 4 2" xfId="21720" xr:uid="{00000000-0005-0000-0000-000021540000}"/>
    <cellStyle name="Normal 17 2 6 5" xfId="21721" xr:uid="{00000000-0005-0000-0000-000022540000}"/>
    <cellStyle name="Normal 17 2 6 6" xfId="21722" xr:uid="{00000000-0005-0000-0000-000023540000}"/>
    <cellStyle name="Normal 17 2 6 7" xfId="21723" xr:uid="{00000000-0005-0000-0000-000024540000}"/>
    <cellStyle name="Normal 17 2 6 8" xfId="21724" xr:uid="{00000000-0005-0000-0000-000025540000}"/>
    <cellStyle name="Normal 17 2 7" xfId="21725" xr:uid="{00000000-0005-0000-0000-000026540000}"/>
    <cellStyle name="Normal 17 2 7 2" xfId="21726" xr:uid="{00000000-0005-0000-0000-000027540000}"/>
    <cellStyle name="Normal 17 2 7 2 2" xfId="21727" xr:uid="{00000000-0005-0000-0000-000028540000}"/>
    <cellStyle name="Normal 17 2 7 3" xfId="21728" xr:uid="{00000000-0005-0000-0000-000029540000}"/>
    <cellStyle name="Normal 17 2 7 3 2" xfId="21729" xr:uid="{00000000-0005-0000-0000-00002A540000}"/>
    <cellStyle name="Normal 17 2 7 4" xfId="21730" xr:uid="{00000000-0005-0000-0000-00002B540000}"/>
    <cellStyle name="Normal 17 2 7 5" xfId="21731" xr:uid="{00000000-0005-0000-0000-00002C540000}"/>
    <cellStyle name="Normal 17 2 7 6" xfId="21732" xr:uid="{00000000-0005-0000-0000-00002D540000}"/>
    <cellStyle name="Normal 17 2 7 7" xfId="21733" xr:uid="{00000000-0005-0000-0000-00002E540000}"/>
    <cellStyle name="Normal 17 2 8" xfId="21734" xr:uid="{00000000-0005-0000-0000-00002F540000}"/>
    <cellStyle name="Normal 17 2 8 2" xfId="21735" xr:uid="{00000000-0005-0000-0000-000030540000}"/>
    <cellStyle name="Normal 17 2 9" xfId="21736" xr:uid="{00000000-0005-0000-0000-000031540000}"/>
    <cellStyle name="Normal 17 2 9 2" xfId="21737" xr:uid="{00000000-0005-0000-0000-000032540000}"/>
    <cellStyle name="Normal 17 3" xfId="263" xr:uid="{00000000-0005-0000-0000-000033540000}"/>
    <cellStyle name="Normal 17 3 10" xfId="21738" xr:uid="{00000000-0005-0000-0000-000034540000}"/>
    <cellStyle name="Normal 17 3 2" xfId="21739" xr:uid="{00000000-0005-0000-0000-000035540000}"/>
    <cellStyle name="Normal 17 3 2 2" xfId="21740" xr:uid="{00000000-0005-0000-0000-000036540000}"/>
    <cellStyle name="Normal 17 3 2 2 2" xfId="21741" xr:uid="{00000000-0005-0000-0000-000037540000}"/>
    <cellStyle name="Normal 17 3 2 2 3" xfId="21742" xr:uid="{00000000-0005-0000-0000-000038540000}"/>
    <cellStyle name="Normal 17 3 2 3" xfId="21743" xr:uid="{00000000-0005-0000-0000-000039540000}"/>
    <cellStyle name="Normal 17 3 2 3 2" xfId="21744" xr:uid="{00000000-0005-0000-0000-00003A540000}"/>
    <cellStyle name="Normal 17 3 2 3 3" xfId="21745" xr:uid="{00000000-0005-0000-0000-00003B540000}"/>
    <cellStyle name="Normal 17 3 2 4" xfId="21746" xr:uid="{00000000-0005-0000-0000-00003C540000}"/>
    <cellStyle name="Normal 17 3 2 5" xfId="21747" xr:uid="{00000000-0005-0000-0000-00003D540000}"/>
    <cellStyle name="Normal 17 3 2 6" xfId="21748" xr:uid="{00000000-0005-0000-0000-00003E540000}"/>
    <cellStyle name="Normal 17 3 2 7" xfId="21749" xr:uid="{00000000-0005-0000-0000-00003F540000}"/>
    <cellStyle name="Normal 17 3 2 8" xfId="21750" xr:uid="{00000000-0005-0000-0000-000040540000}"/>
    <cellStyle name="Normal 17 3 3" xfId="21751" xr:uid="{00000000-0005-0000-0000-000041540000}"/>
    <cellStyle name="Normal 17 3 3 2" xfId="21752" xr:uid="{00000000-0005-0000-0000-000042540000}"/>
    <cellStyle name="Normal 17 3 3 3" xfId="21753" xr:uid="{00000000-0005-0000-0000-000043540000}"/>
    <cellStyle name="Normal 17 3 4" xfId="21754" xr:uid="{00000000-0005-0000-0000-000044540000}"/>
    <cellStyle name="Normal 17 3 4 2" xfId="21755" xr:uid="{00000000-0005-0000-0000-000045540000}"/>
    <cellStyle name="Normal 17 3 4 3" xfId="21756" xr:uid="{00000000-0005-0000-0000-000046540000}"/>
    <cellStyle name="Normal 17 3 5" xfId="21757" xr:uid="{00000000-0005-0000-0000-000047540000}"/>
    <cellStyle name="Normal 17 3 5 2" xfId="21758" xr:uid="{00000000-0005-0000-0000-000048540000}"/>
    <cellStyle name="Normal 17 3 5 3" xfId="21759" xr:uid="{00000000-0005-0000-0000-000049540000}"/>
    <cellStyle name="Normal 17 3 6" xfId="21760" xr:uid="{00000000-0005-0000-0000-00004A540000}"/>
    <cellStyle name="Normal 17 3 7" xfId="21761" xr:uid="{00000000-0005-0000-0000-00004B540000}"/>
    <cellStyle name="Normal 17 3 8" xfId="21762" xr:uid="{00000000-0005-0000-0000-00004C540000}"/>
    <cellStyle name="Normal 17 3 9" xfId="21763" xr:uid="{00000000-0005-0000-0000-00004D540000}"/>
    <cellStyle name="Normal 17 3_2015 Annual Rpt" xfId="21764" xr:uid="{00000000-0005-0000-0000-00004E540000}"/>
    <cellStyle name="Normal 17 4" xfId="264" xr:uid="{00000000-0005-0000-0000-00004F540000}"/>
    <cellStyle name="Normal 17 4 2" xfId="21765" xr:uid="{00000000-0005-0000-0000-000050540000}"/>
    <cellStyle name="Normal 17 4 2 2" xfId="21766" xr:uid="{00000000-0005-0000-0000-000051540000}"/>
    <cellStyle name="Normal 17 4 3" xfId="21767" xr:uid="{00000000-0005-0000-0000-000052540000}"/>
    <cellStyle name="Normal 17 4 4" xfId="21768" xr:uid="{00000000-0005-0000-0000-000053540000}"/>
    <cellStyle name="Normal 17 5" xfId="21769" xr:uid="{00000000-0005-0000-0000-000054540000}"/>
    <cellStyle name="Normal 17 5 2" xfId="21770" xr:uid="{00000000-0005-0000-0000-000055540000}"/>
    <cellStyle name="Normal 17 5 2 2" xfId="21771" xr:uid="{00000000-0005-0000-0000-000056540000}"/>
    <cellStyle name="Normal 17 5 2 3" xfId="21772" xr:uid="{00000000-0005-0000-0000-000057540000}"/>
    <cellStyle name="Normal 17 5 3" xfId="21773" xr:uid="{00000000-0005-0000-0000-000058540000}"/>
    <cellStyle name="Normal 17 5 4" xfId="21774" xr:uid="{00000000-0005-0000-0000-000059540000}"/>
    <cellStyle name="Normal 17 5 5" xfId="21775" xr:uid="{00000000-0005-0000-0000-00005A540000}"/>
    <cellStyle name="Normal 17 6" xfId="21776" xr:uid="{00000000-0005-0000-0000-00005B540000}"/>
    <cellStyle name="Normal 17 6 2" xfId="21777" xr:uid="{00000000-0005-0000-0000-00005C540000}"/>
    <cellStyle name="Normal 17 7" xfId="21778" xr:uid="{00000000-0005-0000-0000-00005D540000}"/>
    <cellStyle name="Normal 17 7 2" xfId="21779" xr:uid="{00000000-0005-0000-0000-00005E540000}"/>
    <cellStyle name="Normal 17 8" xfId="21780" xr:uid="{00000000-0005-0000-0000-00005F540000}"/>
    <cellStyle name="Normal 17 8 2" xfId="21781" xr:uid="{00000000-0005-0000-0000-000060540000}"/>
    <cellStyle name="Normal 17 9" xfId="21782" xr:uid="{00000000-0005-0000-0000-000061540000}"/>
    <cellStyle name="Normal 17_2015 Annual Rpt" xfId="21783" xr:uid="{00000000-0005-0000-0000-000062540000}"/>
    <cellStyle name="Normal 170" xfId="21784" xr:uid="{00000000-0005-0000-0000-000063540000}"/>
    <cellStyle name="Normal 170 2" xfId="21785" xr:uid="{00000000-0005-0000-0000-000064540000}"/>
    <cellStyle name="Normal 170 2 2" xfId="21786" xr:uid="{00000000-0005-0000-0000-000065540000}"/>
    <cellStyle name="Normal 170 2 3" xfId="21787" xr:uid="{00000000-0005-0000-0000-000066540000}"/>
    <cellStyle name="Normal 170 3" xfId="21788" xr:uid="{00000000-0005-0000-0000-000067540000}"/>
    <cellStyle name="Normal 170 4" xfId="21789" xr:uid="{00000000-0005-0000-0000-000068540000}"/>
    <cellStyle name="Normal 171" xfId="21790" xr:uid="{00000000-0005-0000-0000-000069540000}"/>
    <cellStyle name="Normal 171 2" xfId="21791" xr:uid="{00000000-0005-0000-0000-00006A540000}"/>
    <cellStyle name="Normal 171 2 2" xfId="21792" xr:uid="{00000000-0005-0000-0000-00006B540000}"/>
    <cellStyle name="Normal 171 2 3" xfId="21793" xr:uid="{00000000-0005-0000-0000-00006C540000}"/>
    <cellStyle name="Normal 171 3" xfId="21794" xr:uid="{00000000-0005-0000-0000-00006D540000}"/>
    <cellStyle name="Normal 171 4" xfId="21795" xr:uid="{00000000-0005-0000-0000-00006E540000}"/>
    <cellStyle name="Normal 172" xfId="21796" xr:uid="{00000000-0005-0000-0000-00006F540000}"/>
    <cellStyle name="Normal 172 2" xfId="21797" xr:uid="{00000000-0005-0000-0000-000070540000}"/>
    <cellStyle name="Normal 172 2 2" xfId="21798" xr:uid="{00000000-0005-0000-0000-000071540000}"/>
    <cellStyle name="Normal 172 2 3" xfId="21799" xr:uid="{00000000-0005-0000-0000-000072540000}"/>
    <cellStyle name="Normal 172 3" xfId="21800" xr:uid="{00000000-0005-0000-0000-000073540000}"/>
    <cellStyle name="Normal 172 4" xfId="21801" xr:uid="{00000000-0005-0000-0000-000074540000}"/>
    <cellStyle name="Normal 173" xfId="21802" xr:uid="{00000000-0005-0000-0000-000075540000}"/>
    <cellStyle name="Normal 173 2" xfId="21803" xr:uid="{00000000-0005-0000-0000-000076540000}"/>
    <cellStyle name="Normal 173 2 2" xfId="21804" xr:uid="{00000000-0005-0000-0000-000077540000}"/>
    <cellStyle name="Normal 173 2 3" xfId="21805" xr:uid="{00000000-0005-0000-0000-000078540000}"/>
    <cellStyle name="Normal 173 3" xfId="21806" xr:uid="{00000000-0005-0000-0000-000079540000}"/>
    <cellStyle name="Normal 173 4" xfId="21807" xr:uid="{00000000-0005-0000-0000-00007A540000}"/>
    <cellStyle name="Normal 174" xfId="21808" xr:uid="{00000000-0005-0000-0000-00007B540000}"/>
    <cellStyle name="Normal 174 2" xfId="21809" xr:uid="{00000000-0005-0000-0000-00007C540000}"/>
    <cellStyle name="Normal 174 2 2" xfId="21810" xr:uid="{00000000-0005-0000-0000-00007D540000}"/>
    <cellStyle name="Normal 174 2 3" xfId="21811" xr:uid="{00000000-0005-0000-0000-00007E540000}"/>
    <cellStyle name="Normal 174 3" xfId="21812" xr:uid="{00000000-0005-0000-0000-00007F540000}"/>
    <cellStyle name="Normal 174 4" xfId="21813" xr:uid="{00000000-0005-0000-0000-000080540000}"/>
    <cellStyle name="Normal 175" xfId="21814" xr:uid="{00000000-0005-0000-0000-000081540000}"/>
    <cellStyle name="Normal 175 2" xfId="21815" xr:uid="{00000000-0005-0000-0000-000082540000}"/>
    <cellStyle name="Normal 175 2 2" xfId="21816" xr:uid="{00000000-0005-0000-0000-000083540000}"/>
    <cellStyle name="Normal 175 2 3" xfId="21817" xr:uid="{00000000-0005-0000-0000-000084540000}"/>
    <cellStyle name="Normal 175 3" xfId="21818" xr:uid="{00000000-0005-0000-0000-000085540000}"/>
    <cellStyle name="Normal 175 4" xfId="21819" xr:uid="{00000000-0005-0000-0000-000086540000}"/>
    <cellStyle name="Normal 176" xfId="21820" xr:uid="{00000000-0005-0000-0000-000087540000}"/>
    <cellStyle name="Normal 176 2" xfId="21821" xr:uid="{00000000-0005-0000-0000-000088540000}"/>
    <cellStyle name="Normal 176 2 2" xfId="21822" xr:uid="{00000000-0005-0000-0000-000089540000}"/>
    <cellStyle name="Normal 176 2 3" xfId="21823" xr:uid="{00000000-0005-0000-0000-00008A540000}"/>
    <cellStyle name="Normal 176 3" xfId="21824" xr:uid="{00000000-0005-0000-0000-00008B540000}"/>
    <cellStyle name="Normal 176 4" xfId="21825" xr:uid="{00000000-0005-0000-0000-00008C540000}"/>
    <cellStyle name="Normal 177" xfId="21826" xr:uid="{00000000-0005-0000-0000-00008D540000}"/>
    <cellStyle name="Normal 177 2" xfId="21827" xr:uid="{00000000-0005-0000-0000-00008E540000}"/>
    <cellStyle name="Normal 177 2 2" xfId="21828" xr:uid="{00000000-0005-0000-0000-00008F540000}"/>
    <cellStyle name="Normal 177 2 3" xfId="21829" xr:uid="{00000000-0005-0000-0000-000090540000}"/>
    <cellStyle name="Normal 177 3" xfId="21830" xr:uid="{00000000-0005-0000-0000-000091540000}"/>
    <cellStyle name="Normal 177 4" xfId="21831" xr:uid="{00000000-0005-0000-0000-000092540000}"/>
    <cellStyle name="Normal 178" xfId="21832" xr:uid="{00000000-0005-0000-0000-000093540000}"/>
    <cellStyle name="Normal 178 2" xfId="21833" xr:uid="{00000000-0005-0000-0000-000094540000}"/>
    <cellStyle name="Normal 178 2 2" xfId="21834" xr:uid="{00000000-0005-0000-0000-000095540000}"/>
    <cellStyle name="Normal 178 2 3" xfId="21835" xr:uid="{00000000-0005-0000-0000-000096540000}"/>
    <cellStyle name="Normal 178 3" xfId="21836" xr:uid="{00000000-0005-0000-0000-000097540000}"/>
    <cellStyle name="Normal 178 4" xfId="21837" xr:uid="{00000000-0005-0000-0000-000098540000}"/>
    <cellStyle name="Normal 179" xfId="21838" xr:uid="{00000000-0005-0000-0000-000099540000}"/>
    <cellStyle name="Normal 179 2" xfId="21839" xr:uid="{00000000-0005-0000-0000-00009A540000}"/>
    <cellStyle name="Normal 179 2 2" xfId="21840" xr:uid="{00000000-0005-0000-0000-00009B540000}"/>
    <cellStyle name="Normal 179 2 3" xfId="21841" xr:uid="{00000000-0005-0000-0000-00009C540000}"/>
    <cellStyle name="Normal 179 3" xfId="21842" xr:uid="{00000000-0005-0000-0000-00009D540000}"/>
    <cellStyle name="Normal 179 4" xfId="21843" xr:uid="{00000000-0005-0000-0000-00009E540000}"/>
    <cellStyle name="Normal 18" xfId="265" xr:uid="{00000000-0005-0000-0000-00009F540000}"/>
    <cellStyle name="Normal 18 10" xfId="21844" xr:uid="{00000000-0005-0000-0000-0000A0540000}"/>
    <cellStyle name="Normal 18 11" xfId="21845" xr:uid="{00000000-0005-0000-0000-0000A1540000}"/>
    <cellStyle name="Normal 18 12" xfId="21846" xr:uid="{00000000-0005-0000-0000-0000A2540000}"/>
    <cellStyle name="Normal 18 2" xfId="266" xr:uid="{00000000-0005-0000-0000-0000A3540000}"/>
    <cellStyle name="Normal 18 2 2" xfId="21847" xr:uid="{00000000-0005-0000-0000-0000A4540000}"/>
    <cellStyle name="Normal 18 2 2 2" xfId="21848" xr:uid="{00000000-0005-0000-0000-0000A5540000}"/>
    <cellStyle name="Normal 18 2 2 3" xfId="21849" xr:uid="{00000000-0005-0000-0000-0000A6540000}"/>
    <cellStyle name="Normal 18 2 2 4" xfId="21850" xr:uid="{00000000-0005-0000-0000-0000A7540000}"/>
    <cellStyle name="Normal 18 2 3" xfId="21851" xr:uid="{00000000-0005-0000-0000-0000A8540000}"/>
    <cellStyle name="Normal 18 2 3 2" xfId="21852" xr:uid="{00000000-0005-0000-0000-0000A9540000}"/>
    <cellStyle name="Normal 18 2 3 2 2" xfId="21853" xr:uid="{00000000-0005-0000-0000-0000AA540000}"/>
    <cellStyle name="Normal 18 2 3 3" xfId="21854" xr:uid="{00000000-0005-0000-0000-0000AB540000}"/>
    <cellStyle name="Normal 18 2 4" xfId="21855" xr:uid="{00000000-0005-0000-0000-0000AC540000}"/>
    <cellStyle name="Normal 18 2 4 2" xfId="21856" xr:uid="{00000000-0005-0000-0000-0000AD540000}"/>
    <cellStyle name="Normal 18 2 4 3" xfId="21857" xr:uid="{00000000-0005-0000-0000-0000AE540000}"/>
    <cellStyle name="Normal 18 2 5" xfId="21858" xr:uid="{00000000-0005-0000-0000-0000AF540000}"/>
    <cellStyle name="Normal 18 2 5 2" xfId="21859" xr:uid="{00000000-0005-0000-0000-0000B0540000}"/>
    <cellStyle name="Normal 18 2 5 3" xfId="21860" xr:uid="{00000000-0005-0000-0000-0000B1540000}"/>
    <cellStyle name="Normal 18 2 6" xfId="21861" xr:uid="{00000000-0005-0000-0000-0000B2540000}"/>
    <cellStyle name="Normal 18 2 7" xfId="21862" xr:uid="{00000000-0005-0000-0000-0000B3540000}"/>
    <cellStyle name="Normal 18 2 8" xfId="21863" xr:uid="{00000000-0005-0000-0000-0000B4540000}"/>
    <cellStyle name="Normal 18 2 9" xfId="21864" xr:uid="{00000000-0005-0000-0000-0000B5540000}"/>
    <cellStyle name="Normal 18 3" xfId="21865" xr:uid="{00000000-0005-0000-0000-0000B6540000}"/>
    <cellStyle name="Normal 18 3 2" xfId="21866" xr:uid="{00000000-0005-0000-0000-0000B7540000}"/>
    <cellStyle name="Normal 18 3 2 2" xfId="21867" xr:uid="{00000000-0005-0000-0000-0000B8540000}"/>
    <cellStyle name="Normal 18 3 2 2 2" xfId="21868" xr:uid="{00000000-0005-0000-0000-0000B9540000}"/>
    <cellStyle name="Normal 18 3 2 3" xfId="21869" xr:uid="{00000000-0005-0000-0000-0000BA540000}"/>
    <cellStyle name="Normal 18 3 2 4" xfId="21870" xr:uid="{00000000-0005-0000-0000-0000BB540000}"/>
    <cellStyle name="Normal 18 3 3" xfId="21871" xr:uid="{00000000-0005-0000-0000-0000BC540000}"/>
    <cellStyle name="Normal 18 3 3 2" xfId="21872" xr:uid="{00000000-0005-0000-0000-0000BD540000}"/>
    <cellStyle name="Normal 18 3 3 3" xfId="21873" xr:uid="{00000000-0005-0000-0000-0000BE540000}"/>
    <cellStyle name="Normal 18 3 4" xfId="21874" xr:uid="{00000000-0005-0000-0000-0000BF540000}"/>
    <cellStyle name="Normal 18 3 4 2" xfId="21875" xr:uid="{00000000-0005-0000-0000-0000C0540000}"/>
    <cellStyle name="Normal 18 3 5" xfId="21876" xr:uid="{00000000-0005-0000-0000-0000C1540000}"/>
    <cellStyle name="Normal 18 3 6" xfId="21877" xr:uid="{00000000-0005-0000-0000-0000C2540000}"/>
    <cellStyle name="Normal 18 3 7" xfId="21878" xr:uid="{00000000-0005-0000-0000-0000C3540000}"/>
    <cellStyle name="Normal 18 3 8" xfId="21879" xr:uid="{00000000-0005-0000-0000-0000C4540000}"/>
    <cellStyle name="Normal 18 4" xfId="21880" xr:uid="{00000000-0005-0000-0000-0000C5540000}"/>
    <cellStyle name="Normal 18 4 2" xfId="21881" xr:uid="{00000000-0005-0000-0000-0000C6540000}"/>
    <cellStyle name="Normal 18 4 2 2" xfId="21882" xr:uid="{00000000-0005-0000-0000-0000C7540000}"/>
    <cellStyle name="Normal 18 4 2 2 2" xfId="21883" xr:uid="{00000000-0005-0000-0000-0000C8540000}"/>
    <cellStyle name="Normal 18 4 2 2 3" xfId="21884" xr:uid="{00000000-0005-0000-0000-0000C9540000}"/>
    <cellStyle name="Normal 18 4 2 3" xfId="21885" xr:uid="{00000000-0005-0000-0000-0000CA540000}"/>
    <cellStyle name="Normal 18 4 2 4" xfId="21886" xr:uid="{00000000-0005-0000-0000-0000CB540000}"/>
    <cellStyle name="Normal 18 4 2 5" xfId="21887" xr:uid="{00000000-0005-0000-0000-0000CC540000}"/>
    <cellStyle name="Normal 18 4 2 6" xfId="21888" xr:uid="{00000000-0005-0000-0000-0000CD540000}"/>
    <cellStyle name="Normal 18 4 2 7" xfId="21889" xr:uid="{00000000-0005-0000-0000-0000CE540000}"/>
    <cellStyle name="Normal 18 4 3" xfId="21890" xr:uid="{00000000-0005-0000-0000-0000CF540000}"/>
    <cellStyle name="Normal 18 4 3 2" xfId="21891" xr:uid="{00000000-0005-0000-0000-0000D0540000}"/>
    <cellStyle name="Normal 18 4 3 3" xfId="21892" xr:uid="{00000000-0005-0000-0000-0000D1540000}"/>
    <cellStyle name="Normal 18 4 4" xfId="21893" xr:uid="{00000000-0005-0000-0000-0000D2540000}"/>
    <cellStyle name="Normal 18 4 4 2" xfId="21894" xr:uid="{00000000-0005-0000-0000-0000D3540000}"/>
    <cellStyle name="Normal 18 4 4 3" xfId="21895" xr:uid="{00000000-0005-0000-0000-0000D4540000}"/>
    <cellStyle name="Normal 18 4 5" xfId="21896" xr:uid="{00000000-0005-0000-0000-0000D5540000}"/>
    <cellStyle name="Normal 18 4 6" xfId="21897" xr:uid="{00000000-0005-0000-0000-0000D6540000}"/>
    <cellStyle name="Normal 18 4 7" xfId="21898" xr:uid="{00000000-0005-0000-0000-0000D7540000}"/>
    <cellStyle name="Normal 18 4 8" xfId="21899" xr:uid="{00000000-0005-0000-0000-0000D8540000}"/>
    <cellStyle name="Normal 18 5" xfId="21900" xr:uid="{00000000-0005-0000-0000-0000D9540000}"/>
    <cellStyle name="Normal 18 6" xfId="21901" xr:uid="{00000000-0005-0000-0000-0000DA540000}"/>
    <cellStyle name="Normal 18 6 2" xfId="21902" xr:uid="{00000000-0005-0000-0000-0000DB540000}"/>
    <cellStyle name="Normal 18 6 2 2" xfId="21903" xr:uid="{00000000-0005-0000-0000-0000DC540000}"/>
    <cellStyle name="Normal 18 6 3" xfId="21904" xr:uid="{00000000-0005-0000-0000-0000DD540000}"/>
    <cellStyle name="Normal 18 6 3 2" xfId="21905" xr:uid="{00000000-0005-0000-0000-0000DE540000}"/>
    <cellStyle name="Normal 18 6 4" xfId="21906" xr:uid="{00000000-0005-0000-0000-0000DF540000}"/>
    <cellStyle name="Normal 18 7" xfId="21907" xr:uid="{00000000-0005-0000-0000-0000E0540000}"/>
    <cellStyle name="Normal 18 8" xfId="21908" xr:uid="{00000000-0005-0000-0000-0000E1540000}"/>
    <cellStyle name="Normal 18 8 2" xfId="21909" xr:uid="{00000000-0005-0000-0000-0000E2540000}"/>
    <cellStyle name="Normal 18 9" xfId="21910" xr:uid="{00000000-0005-0000-0000-0000E3540000}"/>
    <cellStyle name="Normal 18_2015 Annual Rpt" xfId="21911" xr:uid="{00000000-0005-0000-0000-0000E4540000}"/>
    <cellStyle name="Normal 180" xfId="21912" xr:uid="{00000000-0005-0000-0000-0000E5540000}"/>
    <cellStyle name="Normal 180 2" xfId="21913" xr:uid="{00000000-0005-0000-0000-0000E6540000}"/>
    <cellStyle name="Normal 180 2 2" xfId="21914" xr:uid="{00000000-0005-0000-0000-0000E7540000}"/>
    <cellStyle name="Normal 180 2 3" xfId="21915" xr:uid="{00000000-0005-0000-0000-0000E8540000}"/>
    <cellStyle name="Normal 180 3" xfId="21916" xr:uid="{00000000-0005-0000-0000-0000E9540000}"/>
    <cellStyle name="Normal 180 4" xfId="21917" xr:uid="{00000000-0005-0000-0000-0000EA540000}"/>
    <cellStyle name="Normal 181" xfId="21918" xr:uid="{00000000-0005-0000-0000-0000EB540000}"/>
    <cellStyle name="Normal 181 2" xfId="21919" xr:uid="{00000000-0005-0000-0000-0000EC540000}"/>
    <cellStyle name="Normal 181 2 2" xfId="21920" xr:uid="{00000000-0005-0000-0000-0000ED540000}"/>
    <cellStyle name="Normal 181 2 3" xfId="21921" xr:uid="{00000000-0005-0000-0000-0000EE540000}"/>
    <cellStyle name="Normal 181 3" xfId="21922" xr:uid="{00000000-0005-0000-0000-0000EF540000}"/>
    <cellStyle name="Normal 181 4" xfId="21923" xr:uid="{00000000-0005-0000-0000-0000F0540000}"/>
    <cellStyle name="Normal 182" xfId="21924" xr:uid="{00000000-0005-0000-0000-0000F1540000}"/>
    <cellStyle name="Normal 182 2" xfId="21925" xr:uid="{00000000-0005-0000-0000-0000F2540000}"/>
    <cellStyle name="Normal 182 2 2" xfId="21926" xr:uid="{00000000-0005-0000-0000-0000F3540000}"/>
    <cellStyle name="Normal 182 2 3" xfId="21927" xr:uid="{00000000-0005-0000-0000-0000F4540000}"/>
    <cellStyle name="Normal 182 3" xfId="21928" xr:uid="{00000000-0005-0000-0000-0000F5540000}"/>
    <cellStyle name="Normal 182 4" xfId="21929" xr:uid="{00000000-0005-0000-0000-0000F6540000}"/>
    <cellStyle name="Normal 183" xfId="21930" xr:uid="{00000000-0005-0000-0000-0000F7540000}"/>
    <cellStyle name="Normal 183 2" xfId="21931" xr:uid="{00000000-0005-0000-0000-0000F8540000}"/>
    <cellStyle name="Normal 183 2 2" xfId="21932" xr:uid="{00000000-0005-0000-0000-0000F9540000}"/>
    <cellStyle name="Normal 183 2 3" xfId="21933" xr:uid="{00000000-0005-0000-0000-0000FA540000}"/>
    <cellStyle name="Normal 183 3" xfId="21934" xr:uid="{00000000-0005-0000-0000-0000FB540000}"/>
    <cellStyle name="Normal 183 4" xfId="21935" xr:uid="{00000000-0005-0000-0000-0000FC540000}"/>
    <cellStyle name="Normal 184" xfId="21936" xr:uid="{00000000-0005-0000-0000-0000FD540000}"/>
    <cellStyle name="Normal 184 2" xfId="21937" xr:uid="{00000000-0005-0000-0000-0000FE540000}"/>
    <cellStyle name="Normal 184 2 2" xfId="21938" xr:uid="{00000000-0005-0000-0000-0000FF540000}"/>
    <cellStyle name="Normal 184 2 3" xfId="21939" xr:uid="{00000000-0005-0000-0000-000000550000}"/>
    <cellStyle name="Normal 184 3" xfId="21940" xr:uid="{00000000-0005-0000-0000-000001550000}"/>
    <cellStyle name="Normal 184 4" xfId="21941" xr:uid="{00000000-0005-0000-0000-000002550000}"/>
    <cellStyle name="Normal 185" xfId="21942" xr:uid="{00000000-0005-0000-0000-000003550000}"/>
    <cellStyle name="Normal 185 2" xfId="21943" xr:uid="{00000000-0005-0000-0000-000004550000}"/>
    <cellStyle name="Normal 185 2 2" xfId="21944" xr:uid="{00000000-0005-0000-0000-000005550000}"/>
    <cellStyle name="Normal 185 2 3" xfId="21945" xr:uid="{00000000-0005-0000-0000-000006550000}"/>
    <cellStyle name="Normal 185 3" xfId="21946" xr:uid="{00000000-0005-0000-0000-000007550000}"/>
    <cellStyle name="Normal 185 4" xfId="21947" xr:uid="{00000000-0005-0000-0000-000008550000}"/>
    <cellStyle name="Normal 186" xfId="21948" xr:uid="{00000000-0005-0000-0000-000009550000}"/>
    <cellStyle name="Normal 186 2" xfId="21949" xr:uid="{00000000-0005-0000-0000-00000A550000}"/>
    <cellStyle name="Normal 186 2 2" xfId="21950" xr:uid="{00000000-0005-0000-0000-00000B550000}"/>
    <cellStyle name="Normal 186 2 3" xfId="21951" xr:uid="{00000000-0005-0000-0000-00000C550000}"/>
    <cellStyle name="Normal 186 3" xfId="21952" xr:uid="{00000000-0005-0000-0000-00000D550000}"/>
    <cellStyle name="Normal 186 4" xfId="21953" xr:uid="{00000000-0005-0000-0000-00000E550000}"/>
    <cellStyle name="Normal 187" xfId="21954" xr:uid="{00000000-0005-0000-0000-00000F550000}"/>
    <cellStyle name="Normal 187 2" xfId="21955" xr:uid="{00000000-0005-0000-0000-000010550000}"/>
    <cellStyle name="Normal 187 2 2" xfId="21956" xr:uid="{00000000-0005-0000-0000-000011550000}"/>
    <cellStyle name="Normal 187 2 3" xfId="21957" xr:uid="{00000000-0005-0000-0000-000012550000}"/>
    <cellStyle name="Normal 187 3" xfId="21958" xr:uid="{00000000-0005-0000-0000-000013550000}"/>
    <cellStyle name="Normal 187 4" xfId="21959" xr:uid="{00000000-0005-0000-0000-000014550000}"/>
    <cellStyle name="Normal 188" xfId="21960" xr:uid="{00000000-0005-0000-0000-000015550000}"/>
    <cellStyle name="Normal 188 2" xfId="21961" xr:uid="{00000000-0005-0000-0000-000016550000}"/>
    <cellStyle name="Normal 188 2 2" xfId="21962" xr:uid="{00000000-0005-0000-0000-000017550000}"/>
    <cellStyle name="Normal 188 2 3" xfId="21963" xr:uid="{00000000-0005-0000-0000-000018550000}"/>
    <cellStyle name="Normal 188 3" xfId="21964" xr:uid="{00000000-0005-0000-0000-000019550000}"/>
    <cellStyle name="Normal 188 4" xfId="21965" xr:uid="{00000000-0005-0000-0000-00001A550000}"/>
    <cellStyle name="Normal 189" xfId="21966" xr:uid="{00000000-0005-0000-0000-00001B550000}"/>
    <cellStyle name="Normal 189 2" xfId="21967" xr:uid="{00000000-0005-0000-0000-00001C550000}"/>
    <cellStyle name="Normal 189 2 2" xfId="21968" xr:uid="{00000000-0005-0000-0000-00001D550000}"/>
    <cellStyle name="Normal 189 2 3" xfId="21969" xr:uid="{00000000-0005-0000-0000-00001E550000}"/>
    <cellStyle name="Normal 189 3" xfId="21970" xr:uid="{00000000-0005-0000-0000-00001F550000}"/>
    <cellStyle name="Normal 189 4" xfId="21971" xr:uid="{00000000-0005-0000-0000-000020550000}"/>
    <cellStyle name="Normal 19" xfId="267" xr:uid="{00000000-0005-0000-0000-000021550000}"/>
    <cellStyle name="Normal 19 10" xfId="21972" xr:uid="{00000000-0005-0000-0000-000022550000}"/>
    <cellStyle name="Normal 19 11" xfId="21973" xr:uid="{00000000-0005-0000-0000-000023550000}"/>
    <cellStyle name="Normal 19 12" xfId="21974" xr:uid="{00000000-0005-0000-0000-000024550000}"/>
    <cellStyle name="Normal 19 2" xfId="268" xr:uid="{00000000-0005-0000-0000-000025550000}"/>
    <cellStyle name="Normal 19 2 2" xfId="21975" xr:uid="{00000000-0005-0000-0000-000026550000}"/>
    <cellStyle name="Normal 19 2 2 2" xfId="21976" xr:uid="{00000000-0005-0000-0000-000027550000}"/>
    <cellStyle name="Normal 19 2 2 2 2" xfId="21977" xr:uid="{00000000-0005-0000-0000-000028550000}"/>
    <cellStyle name="Normal 19 2 2 2 3" xfId="21978" xr:uid="{00000000-0005-0000-0000-000029550000}"/>
    <cellStyle name="Normal 19 2 2 3" xfId="21979" xr:uid="{00000000-0005-0000-0000-00002A550000}"/>
    <cellStyle name="Normal 19 2 2 3 2" xfId="21980" xr:uid="{00000000-0005-0000-0000-00002B550000}"/>
    <cellStyle name="Normal 19 2 2 3 3" xfId="21981" xr:uid="{00000000-0005-0000-0000-00002C550000}"/>
    <cellStyle name="Normal 19 2 2 4" xfId="21982" xr:uid="{00000000-0005-0000-0000-00002D550000}"/>
    <cellStyle name="Normal 19 2 2 5" xfId="21983" xr:uid="{00000000-0005-0000-0000-00002E550000}"/>
    <cellStyle name="Normal 19 2 2 6" xfId="21984" xr:uid="{00000000-0005-0000-0000-00002F550000}"/>
    <cellStyle name="Normal 19 2 2 7" xfId="21985" xr:uid="{00000000-0005-0000-0000-000030550000}"/>
    <cellStyle name="Normal 19 2 2 8" xfId="21986" xr:uid="{00000000-0005-0000-0000-000031550000}"/>
    <cellStyle name="Normal 19 2 3" xfId="21987" xr:uid="{00000000-0005-0000-0000-000032550000}"/>
    <cellStyle name="Normal 19 2 3 2" xfId="21988" xr:uid="{00000000-0005-0000-0000-000033550000}"/>
    <cellStyle name="Normal 19 2 3 2 2" xfId="21989" xr:uid="{00000000-0005-0000-0000-000034550000}"/>
    <cellStyle name="Normal 19 2 3 3" xfId="21990" xr:uid="{00000000-0005-0000-0000-000035550000}"/>
    <cellStyle name="Normal 19 2 4" xfId="21991" xr:uid="{00000000-0005-0000-0000-000036550000}"/>
    <cellStyle name="Normal 19 2 4 2" xfId="21992" xr:uid="{00000000-0005-0000-0000-000037550000}"/>
    <cellStyle name="Normal 19 2 4 3" xfId="21993" xr:uid="{00000000-0005-0000-0000-000038550000}"/>
    <cellStyle name="Normal 19 2 5" xfId="21994" xr:uid="{00000000-0005-0000-0000-000039550000}"/>
    <cellStyle name="Normal 19 2 5 2" xfId="21995" xr:uid="{00000000-0005-0000-0000-00003A550000}"/>
    <cellStyle name="Normal 19 2 6" xfId="21996" xr:uid="{00000000-0005-0000-0000-00003B550000}"/>
    <cellStyle name="Normal 19 2 7" xfId="21997" xr:uid="{00000000-0005-0000-0000-00003C550000}"/>
    <cellStyle name="Normal 19 2 8" xfId="21998" xr:uid="{00000000-0005-0000-0000-00003D550000}"/>
    <cellStyle name="Normal 19 2 9" xfId="21999" xr:uid="{00000000-0005-0000-0000-00003E550000}"/>
    <cellStyle name="Normal 19 2_2015 Annual Rpt" xfId="22000" xr:uid="{00000000-0005-0000-0000-00003F550000}"/>
    <cellStyle name="Normal 19 3" xfId="22001" xr:uid="{00000000-0005-0000-0000-000040550000}"/>
    <cellStyle name="Normal 19 3 2" xfId="22002" xr:uid="{00000000-0005-0000-0000-000041550000}"/>
    <cellStyle name="Normal 19 3 2 2" xfId="22003" xr:uid="{00000000-0005-0000-0000-000042550000}"/>
    <cellStyle name="Normal 19 3 2 2 2" xfId="22004" xr:uid="{00000000-0005-0000-0000-000043550000}"/>
    <cellStyle name="Normal 19 3 2 3" xfId="22005" xr:uid="{00000000-0005-0000-0000-000044550000}"/>
    <cellStyle name="Normal 19 3 3" xfId="22006" xr:uid="{00000000-0005-0000-0000-000045550000}"/>
    <cellStyle name="Normal 19 3 3 2" xfId="22007" xr:uid="{00000000-0005-0000-0000-000046550000}"/>
    <cellStyle name="Normal 19 3 3 3" xfId="22008" xr:uid="{00000000-0005-0000-0000-000047550000}"/>
    <cellStyle name="Normal 19 3 4" xfId="22009" xr:uid="{00000000-0005-0000-0000-000048550000}"/>
    <cellStyle name="Normal 19 3 4 2" xfId="22010" xr:uid="{00000000-0005-0000-0000-000049550000}"/>
    <cellStyle name="Normal 19 3 5" xfId="22011" xr:uid="{00000000-0005-0000-0000-00004A550000}"/>
    <cellStyle name="Normal 19 3 6" xfId="22012" xr:uid="{00000000-0005-0000-0000-00004B550000}"/>
    <cellStyle name="Normal 19 3 7" xfId="22013" xr:uid="{00000000-0005-0000-0000-00004C550000}"/>
    <cellStyle name="Normal 19 3 8" xfId="22014" xr:uid="{00000000-0005-0000-0000-00004D550000}"/>
    <cellStyle name="Normal 19 4" xfId="22015" xr:uid="{00000000-0005-0000-0000-00004E550000}"/>
    <cellStyle name="Normal 19 4 2" xfId="22016" xr:uid="{00000000-0005-0000-0000-00004F550000}"/>
    <cellStyle name="Normal 19 4 2 2" xfId="22017" xr:uid="{00000000-0005-0000-0000-000050550000}"/>
    <cellStyle name="Normal 19 4 2 2 2" xfId="22018" xr:uid="{00000000-0005-0000-0000-000051550000}"/>
    <cellStyle name="Normal 19 4 2 3" xfId="22019" xr:uid="{00000000-0005-0000-0000-000052550000}"/>
    <cellStyle name="Normal 19 4 3" xfId="22020" xr:uid="{00000000-0005-0000-0000-000053550000}"/>
    <cellStyle name="Normal 19 4 3 2" xfId="22021" xr:uid="{00000000-0005-0000-0000-000054550000}"/>
    <cellStyle name="Normal 19 4 3 3" xfId="22022" xr:uid="{00000000-0005-0000-0000-000055550000}"/>
    <cellStyle name="Normal 19 4 4" xfId="22023" xr:uid="{00000000-0005-0000-0000-000056550000}"/>
    <cellStyle name="Normal 19 4 5" xfId="22024" xr:uid="{00000000-0005-0000-0000-000057550000}"/>
    <cellStyle name="Normal 19 4 6" xfId="22025" xr:uid="{00000000-0005-0000-0000-000058550000}"/>
    <cellStyle name="Normal 19 4 7" xfId="22026" xr:uid="{00000000-0005-0000-0000-000059550000}"/>
    <cellStyle name="Normal 19 4 8" xfId="22027" xr:uid="{00000000-0005-0000-0000-00005A550000}"/>
    <cellStyle name="Normal 19 5" xfId="22028" xr:uid="{00000000-0005-0000-0000-00005B550000}"/>
    <cellStyle name="Normal 19 5 2" xfId="22029" xr:uid="{00000000-0005-0000-0000-00005C550000}"/>
    <cellStyle name="Normal 19 6" xfId="22030" xr:uid="{00000000-0005-0000-0000-00005D550000}"/>
    <cellStyle name="Normal 19 6 2" xfId="22031" xr:uid="{00000000-0005-0000-0000-00005E550000}"/>
    <cellStyle name="Normal 19 6 2 2" xfId="22032" xr:uid="{00000000-0005-0000-0000-00005F550000}"/>
    <cellStyle name="Normal 19 6 3" xfId="22033" xr:uid="{00000000-0005-0000-0000-000060550000}"/>
    <cellStyle name="Normal 19 6 3 2" xfId="22034" xr:uid="{00000000-0005-0000-0000-000061550000}"/>
    <cellStyle name="Normal 19 6 4" xfId="22035" xr:uid="{00000000-0005-0000-0000-000062550000}"/>
    <cellStyle name="Normal 19 7" xfId="22036" xr:uid="{00000000-0005-0000-0000-000063550000}"/>
    <cellStyle name="Normal 19 8" xfId="22037" xr:uid="{00000000-0005-0000-0000-000064550000}"/>
    <cellStyle name="Normal 19 8 2" xfId="22038" xr:uid="{00000000-0005-0000-0000-000065550000}"/>
    <cellStyle name="Normal 19 9" xfId="22039" xr:uid="{00000000-0005-0000-0000-000066550000}"/>
    <cellStyle name="Normal 19_2015 Annual Rpt" xfId="22040" xr:uid="{00000000-0005-0000-0000-000067550000}"/>
    <cellStyle name="Normal 190" xfId="22041" xr:uid="{00000000-0005-0000-0000-000068550000}"/>
    <cellStyle name="Normal 190 2" xfId="22042" xr:uid="{00000000-0005-0000-0000-000069550000}"/>
    <cellStyle name="Normal 190 2 2" xfId="22043" xr:uid="{00000000-0005-0000-0000-00006A550000}"/>
    <cellStyle name="Normal 190 2 3" xfId="22044" xr:uid="{00000000-0005-0000-0000-00006B550000}"/>
    <cellStyle name="Normal 190 3" xfId="22045" xr:uid="{00000000-0005-0000-0000-00006C550000}"/>
    <cellStyle name="Normal 190 4" xfId="22046" xr:uid="{00000000-0005-0000-0000-00006D550000}"/>
    <cellStyle name="Normal 191" xfId="22047" xr:uid="{00000000-0005-0000-0000-00006E550000}"/>
    <cellStyle name="Normal 191 2" xfId="22048" xr:uid="{00000000-0005-0000-0000-00006F550000}"/>
    <cellStyle name="Normal 191 2 2" xfId="22049" xr:uid="{00000000-0005-0000-0000-000070550000}"/>
    <cellStyle name="Normal 191 2 3" xfId="22050" xr:uid="{00000000-0005-0000-0000-000071550000}"/>
    <cellStyle name="Normal 191 3" xfId="22051" xr:uid="{00000000-0005-0000-0000-000072550000}"/>
    <cellStyle name="Normal 191 4" xfId="22052" xr:uid="{00000000-0005-0000-0000-000073550000}"/>
    <cellStyle name="Normal 192" xfId="22053" xr:uid="{00000000-0005-0000-0000-000074550000}"/>
    <cellStyle name="Normal 192 2" xfId="22054" xr:uid="{00000000-0005-0000-0000-000075550000}"/>
    <cellStyle name="Normal 192 2 2" xfId="22055" xr:uid="{00000000-0005-0000-0000-000076550000}"/>
    <cellStyle name="Normal 192 2 3" xfId="22056" xr:uid="{00000000-0005-0000-0000-000077550000}"/>
    <cellStyle name="Normal 192 3" xfId="22057" xr:uid="{00000000-0005-0000-0000-000078550000}"/>
    <cellStyle name="Normal 192 4" xfId="22058" xr:uid="{00000000-0005-0000-0000-000079550000}"/>
    <cellStyle name="Normal 193" xfId="22059" xr:uid="{00000000-0005-0000-0000-00007A550000}"/>
    <cellStyle name="Normal 193 2" xfId="22060" xr:uid="{00000000-0005-0000-0000-00007B550000}"/>
    <cellStyle name="Normal 193 2 2" xfId="22061" xr:uid="{00000000-0005-0000-0000-00007C550000}"/>
    <cellStyle name="Normal 193 2 3" xfId="22062" xr:uid="{00000000-0005-0000-0000-00007D550000}"/>
    <cellStyle name="Normal 193 3" xfId="22063" xr:uid="{00000000-0005-0000-0000-00007E550000}"/>
    <cellStyle name="Normal 193 4" xfId="22064" xr:uid="{00000000-0005-0000-0000-00007F550000}"/>
    <cellStyle name="Normal 194" xfId="22065" xr:uid="{00000000-0005-0000-0000-000080550000}"/>
    <cellStyle name="Normal 194 2" xfId="22066" xr:uid="{00000000-0005-0000-0000-000081550000}"/>
    <cellStyle name="Normal 194 2 2" xfId="22067" xr:uid="{00000000-0005-0000-0000-000082550000}"/>
    <cellStyle name="Normal 194 2 3" xfId="22068" xr:uid="{00000000-0005-0000-0000-000083550000}"/>
    <cellStyle name="Normal 194 3" xfId="22069" xr:uid="{00000000-0005-0000-0000-000084550000}"/>
    <cellStyle name="Normal 194 4" xfId="22070" xr:uid="{00000000-0005-0000-0000-000085550000}"/>
    <cellStyle name="Normal 195" xfId="22071" xr:uid="{00000000-0005-0000-0000-000086550000}"/>
    <cellStyle name="Normal 195 2" xfId="22072" xr:uid="{00000000-0005-0000-0000-000087550000}"/>
    <cellStyle name="Normal 195 2 2" xfId="22073" xr:uid="{00000000-0005-0000-0000-000088550000}"/>
    <cellStyle name="Normal 195 2 3" xfId="22074" xr:uid="{00000000-0005-0000-0000-000089550000}"/>
    <cellStyle name="Normal 195 3" xfId="22075" xr:uid="{00000000-0005-0000-0000-00008A550000}"/>
    <cellStyle name="Normal 195 4" xfId="22076" xr:uid="{00000000-0005-0000-0000-00008B550000}"/>
    <cellStyle name="Normal 196" xfId="22077" xr:uid="{00000000-0005-0000-0000-00008C550000}"/>
    <cellStyle name="Normal 196 2" xfId="22078" xr:uid="{00000000-0005-0000-0000-00008D550000}"/>
    <cellStyle name="Normal 196 2 2" xfId="22079" xr:uid="{00000000-0005-0000-0000-00008E550000}"/>
    <cellStyle name="Normal 196 2 3" xfId="22080" xr:uid="{00000000-0005-0000-0000-00008F550000}"/>
    <cellStyle name="Normal 196 3" xfId="22081" xr:uid="{00000000-0005-0000-0000-000090550000}"/>
    <cellStyle name="Normal 196 4" xfId="22082" xr:uid="{00000000-0005-0000-0000-000091550000}"/>
    <cellStyle name="Normal 197" xfId="22083" xr:uid="{00000000-0005-0000-0000-000092550000}"/>
    <cellStyle name="Normal 197 2" xfId="22084" xr:uid="{00000000-0005-0000-0000-000093550000}"/>
    <cellStyle name="Normal 197 2 2" xfId="22085" xr:uid="{00000000-0005-0000-0000-000094550000}"/>
    <cellStyle name="Normal 197 2 3" xfId="22086" xr:uid="{00000000-0005-0000-0000-000095550000}"/>
    <cellStyle name="Normal 197 3" xfId="22087" xr:uid="{00000000-0005-0000-0000-000096550000}"/>
    <cellStyle name="Normal 197 4" xfId="22088" xr:uid="{00000000-0005-0000-0000-000097550000}"/>
    <cellStyle name="Normal 198" xfId="22089" xr:uid="{00000000-0005-0000-0000-000098550000}"/>
    <cellStyle name="Normal 198 2" xfId="22090" xr:uid="{00000000-0005-0000-0000-000099550000}"/>
    <cellStyle name="Normal 198 2 2" xfId="22091" xr:uid="{00000000-0005-0000-0000-00009A550000}"/>
    <cellStyle name="Normal 198 2 3" xfId="22092" xr:uid="{00000000-0005-0000-0000-00009B550000}"/>
    <cellStyle name="Normal 198 3" xfId="22093" xr:uid="{00000000-0005-0000-0000-00009C550000}"/>
    <cellStyle name="Normal 198 4" xfId="22094" xr:uid="{00000000-0005-0000-0000-00009D550000}"/>
    <cellStyle name="Normal 199" xfId="22095" xr:uid="{00000000-0005-0000-0000-00009E550000}"/>
    <cellStyle name="Normal 199 2" xfId="22096" xr:uid="{00000000-0005-0000-0000-00009F550000}"/>
    <cellStyle name="Normal 199 2 2" xfId="22097" xr:uid="{00000000-0005-0000-0000-0000A0550000}"/>
    <cellStyle name="Normal 199 2 3" xfId="22098" xr:uid="{00000000-0005-0000-0000-0000A1550000}"/>
    <cellStyle name="Normal 199 3" xfId="22099" xr:uid="{00000000-0005-0000-0000-0000A2550000}"/>
    <cellStyle name="Normal 199 4" xfId="22100" xr:uid="{00000000-0005-0000-0000-0000A3550000}"/>
    <cellStyle name="Normal 2" xfId="110" xr:uid="{00000000-0005-0000-0000-0000A4550000}"/>
    <cellStyle name="Normal 2 10" xfId="269" xr:uid="{00000000-0005-0000-0000-0000A5550000}"/>
    <cellStyle name="Normal 2 10 10" xfId="22101" xr:uid="{00000000-0005-0000-0000-0000A6550000}"/>
    <cellStyle name="Normal 2 10 10 2" xfId="22102" xr:uid="{00000000-0005-0000-0000-0000A7550000}"/>
    <cellStyle name="Normal 2 10 10 2 2" xfId="22103" xr:uid="{00000000-0005-0000-0000-0000A8550000}"/>
    <cellStyle name="Normal 2 10 10 2 2 2" xfId="22104" xr:uid="{00000000-0005-0000-0000-0000A9550000}"/>
    <cellStyle name="Normal 2 10 10 2 2 3" xfId="22105" xr:uid="{00000000-0005-0000-0000-0000AA550000}"/>
    <cellStyle name="Normal 2 10 10 2 3" xfId="22106" xr:uid="{00000000-0005-0000-0000-0000AB550000}"/>
    <cellStyle name="Normal 2 10 10 2 4" xfId="22107" xr:uid="{00000000-0005-0000-0000-0000AC550000}"/>
    <cellStyle name="Normal 2 10 10 3" xfId="22108" xr:uid="{00000000-0005-0000-0000-0000AD550000}"/>
    <cellStyle name="Normal 2 10 10 3 2" xfId="22109" xr:uid="{00000000-0005-0000-0000-0000AE550000}"/>
    <cellStyle name="Normal 2 10 10 3 3" xfId="22110" xr:uid="{00000000-0005-0000-0000-0000AF550000}"/>
    <cellStyle name="Normal 2 10 10 4" xfId="22111" xr:uid="{00000000-0005-0000-0000-0000B0550000}"/>
    <cellStyle name="Normal 2 10 11" xfId="22112" xr:uid="{00000000-0005-0000-0000-0000B1550000}"/>
    <cellStyle name="Normal 2 10 11 2" xfId="22113" xr:uid="{00000000-0005-0000-0000-0000B2550000}"/>
    <cellStyle name="Normal 2 10 11 2 2" xfId="22114" xr:uid="{00000000-0005-0000-0000-0000B3550000}"/>
    <cellStyle name="Normal 2 10 11 2 2 2" xfId="22115" xr:uid="{00000000-0005-0000-0000-0000B4550000}"/>
    <cellStyle name="Normal 2 10 11 2 2 3" xfId="22116" xr:uid="{00000000-0005-0000-0000-0000B5550000}"/>
    <cellStyle name="Normal 2 10 11 2 3" xfId="22117" xr:uid="{00000000-0005-0000-0000-0000B6550000}"/>
    <cellStyle name="Normal 2 10 11 2 4" xfId="22118" xr:uid="{00000000-0005-0000-0000-0000B7550000}"/>
    <cellStyle name="Normal 2 10 11 3" xfId="22119" xr:uid="{00000000-0005-0000-0000-0000B8550000}"/>
    <cellStyle name="Normal 2 10 11 3 2" xfId="22120" xr:uid="{00000000-0005-0000-0000-0000B9550000}"/>
    <cellStyle name="Normal 2 10 11 3 3" xfId="22121" xr:uid="{00000000-0005-0000-0000-0000BA550000}"/>
    <cellStyle name="Normal 2 10 11 4" xfId="22122" xr:uid="{00000000-0005-0000-0000-0000BB550000}"/>
    <cellStyle name="Normal 2 10 12" xfId="22123" xr:uid="{00000000-0005-0000-0000-0000BC550000}"/>
    <cellStyle name="Normal 2 10 12 2" xfId="22124" xr:uid="{00000000-0005-0000-0000-0000BD550000}"/>
    <cellStyle name="Normal 2 10 12 2 2" xfId="22125" xr:uid="{00000000-0005-0000-0000-0000BE550000}"/>
    <cellStyle name="Normal 2 10 12 2 2 2" xfId="22126" xr:uid="{00000000-0005-0000-0000-0000BF550000}"/>
    <cellStyle name="Normal 2 10 12 2 2 3" xfId="22127" xr:uid="{00000000-0005-0000-0000-0000C0550000}"/>
    <cellStyle name="Normal 2 10 12 2 3" xfId="22128" xr:uid="{00000000-0005-0000-0000-0000C1550000}"/>
    <cellStyle name="Normal 2 10 12 2 4" xfId="22129" xr:uid="{00000000-0005-0000-0000-0000C2550000}"/>
    <cellStyle name="Normal 2 10 12 3" xfId="22130" xr:uid="{00000000-0005-0000-0000-0000C3550000}"/>
    <cellStyle name="Normal 2 10 12 3 2" xfId="22131" xr:uid="{00000000-0005-0000-0000-0000C4550000}"/>
    <cellStyle name="Normal 2 10 12 3 3" xfId="22132" xr:uid="{00000000-0005-0000-0000-0000C5550000}"/>
    <cellStyle name="Normal 2 10 12 4" xfId="22133" xr:uid="{00000000-0005-0000-0000-0000C6550000}"/>
    <cellStyle name="Normal 2 10 13" xfId="22134" xr:uid="{00000000-0005-0000-0000-0000C7550000}"/>
    <cellStyle name="Normal 2 10 13 2" xfId="22135" xr:uid="{00000000-0005-0000-0000-0000C8550000}"/>
    <cellStyle name="Normal 2 10 13 2 2" xfId="22136" xr:uid="{00000000-0005-0000-0000-0000C9550000}"/>
    <cellStyle name="Normal 2 10 13 2 2 2" xfId="22137" xr:uid="{00000000-0005-0000-0000-0000CA550000}"/>
    <cellStyle name="Normal 2 10 13 2 2 3" xfId="22138" xr:uid="{00000000-0005-0000-0000-0000CB550000}"/>
    <cellStyle name="Normal 2 10 13 2 3" xfId="22139" xr:uid="{00000000-0005-0000-0000-0000CC550000}"/>
    <cellStyle name="Normal 2 10 13 2 4" xfId="22140" xr:uid="{00000000-0005-0000-0000-0000CD550000}"/>
    <cellStyle name="Normal 2 10 13 3" xfId="22141" xr:uid="{00000000-0005-0000-0000-0000CE550000}"/>
    <cellStyle name="Normal 2 10 13 3 2" xfId="22142" xr:uid="{00000000-0005-0000-0000-0000CF550000}"/>
    <cellStyle name="Normal 2 10 13 3 3" xfId="22143" xr:uid="{00000000-0005-0000-0000-0000D0550000}"/>
    <cellStyle name="Normal 2 10 13 4" xfId="22144" xr:uid="{00000000-0005-0000-0000-0000D1550000}"/>
    <cellStyle name="Normal 2 10 14" xfId="22145" xr:uid="{00000000-0005-0000-0000-0000D2550000}"/>
    <cellStyle name="Normal 2 10 14 2" xfId="22146" xr:uid="{00000000-0005-0000-0000-0000D3550000}"/>
    <cellStyle name="Normal 2 10 14 2 2" xfId="22147" xr:uid="{00000000-0005-0000-0000-0000D4550000}"/>
    <cellStyle name="Normal 2 10 14 2 2 2" xfId="22148" xr:uid="{00000000-0005-0000-0000-0000D5550000}"/>
    <cellStyle name="Normal 2 10 14 2 2 3" xfId="22149" xr:uid="{00000000-0005-0000-0000-0000D6550000}"/>
    <cellStyle name="Normal 2 10 14 2 3" xfId="22150" xr:uid="{00000000-0005-0000-0000-0000D7550000}"/>
    <cellStyle name="Normal 2 10 14 2 4" xfId="22151" xr:uid="{00000000-0005-0000-0000-0000D8550000}"/>
    <cellStyle name="Normal 2 10 14 3" xfId="22152" xr:uid="{00000000-0005-0000-0000-0000D9550000}"/>
    <cellStyle name="Normal 2 10 14 3 2" xfId="22153" xr:uid="{00000000-0005-0000-0000-0000DA550000}"/>
    <cellStyle name="Normal 2 10 14 3 3" xfId="22154" xr:uid="{00000000-0005-0000-0000-0000DB550000}"/>
    <cellStyle name="Normal 2 10 14 4" xfId="22155" xr:uid="{00000000-0005-0000-0000-0000DC550000}"/>
    <cellStyle name="Normal 2 10 15" xfId="22156" xr:uid="{00000000-0005-0000-0000-0000DD550000}"/>
    <cellStyle name="Normal 2 10 15 2" xfId="22157" xr:uid="{00000000-0005-0000-0000-0000DE550000}"/>
    <cellStyle name="Normal 2 10 15 2 2" xfId="22158" xr:uid="{00000000-0005-0000-0000-0000DF550000}"/>
    <cellStyle name="Normal 2 10 15 2 2 2" xfId="22159" xr:uid="{00000000-0005-0000-0000-0000E0550000}"/>
    <cellStyle name="Normal 2 10 15 2 2 3" xfId="22160" xr:uid="{00000000-0005-0000-0000-0000E1550000}"/>
    <cellStyle name="Normal 2 10 15 2 3" xfId="22161" xr:uid="{00000000-0005-0000-0000-0000E2550000}"/>
    <cellStyle name="Normal 2 10 15 2 4" xfId="22162" xr:uid="{00000000-0005-0000-0000-0000E3550000}"/>
    <cellStyle name="Normal 2 10 15 3" xfId="22163" xr:uid="{00000000-0005-0000-0000-0000E4550000}"/>
    <cellStyle name="Normal 2 10 15 3 2" xfId="22164" xr:uid="{00000000-0005-0000-0000-0000E5550000}"/>
    <cellStyle name="Normal 2 10 15 3 3" xfId="22165" xr:uid="{00000000-0005-0000-0000-0000E6550000}"/>
    <cellStyle name="Normal 2 10 15 4" xfId="22166" xr:uid="{00000000-0005-0000-0000-0000E7550000}"/>
    <cellStyle name="Normal 2 10 16" xfId="22167" xr:uid="{00000000-0005-0000-0000-0000E8550000}"/>
    <cellStyle name="Normal 2 10 16 2" xfId="22168" xr:uid="{00000000-0005-0000-0000-0000E9550000}"/>
    <cellStyle name="Normal 2 10 16 2 2" xfId="22169" xr:uid="{00000000-0005-0000-0000-0000EA550000}"/>
    <cellStyle name="Normal 2 10 16 2 2 2" xfId="22170" xr:uid="{00000000-0005-0000-0000-0000EB550000}"/>
    <cellStyle name="Normal 2 10 16 2 2 3" xfId="22171" xr:uid="{00000000-0005-0000-0000-0000EC550000}"/>
    <cellStyle name="Normal 2 10 16 2 3" xfId="22172" xr:uid="{00000000-0005-0000-0000-0000ED550000}"/>
    <cellStyle name="Normal 2 10 16 2 4" xfId="22173" xr:uid="{00000000-0005-0000-0000-0000EE550000}"/>
    <cellStyle name="Normal 2 10 16 3" xfId="22174" xr:uid="{00000000-0005-0000-0000-0000EF550000}"/>
    <cellStyle name="Normal 2 10 16 3 2" xfId="22175" xr:uid="{00000000-0005-0000-0000-0000F0550000}"/>
    <cellStyle name="Normal 2 10 16 3 3" xfId="22176" xr:uid="{00000000-0005-0000-0000-0000F1550000}"/>
    <cellStyle name="Normal 2 10 16 4" xfId="22177" xr:uid="{00000000-0005-0000-0000-0000F2550000}"/>
    <cellStyle name="Normal 2 10 17" xfId="22178" xr:uid="{00000000-0005-0000-0000-0000F3550000}"/>
    <cellStyle name="Normal 2 10 17 2" xfId="22179" xr:uid="{00000000-0005-0000-0000-0000F4550000}"/>
    <cellStyle name="Normal 2 10 17 2 2" xfId="22180" xr:uid="{00000000-0005-0000-0000-0000F5550000}"/>
    <cellStyle name="Normal 2 10 17 2 2 2" xfId="22181" xr:uid="{00000000-0005-0000-0000-0000F6550000}"/>
    <cellStyle name="Normal 2 10 17 2 2 3" xfId="22182" xr:uid="{00000000-0005-0000-0000-0000F7550000}"/>
    <cellStyle name="Normal 2 10 17 2 3" xfId="22183" xr:uid="{00000000-0005-0000-0000-0000F8550000}"/>
    <cellStyle name="Normal 2 10 17 2 4" xfId="22184" xr:uid="{00000000-0005-0000-0000-0000F9550000}"/>
    <cellStyle name="Normal 2 10 17 3" xfId="22185" xr:uid="{00000000-0005-0000-0000-0000FA550000}"/>
    <cellStyle name="Normal 2 10 17 3 2" xfId="22186" xr:uid="{00000000-0005-0000-0000-0000FB550000}"/>
    <cellStyle name="Normal 2 10 17 3 3" xfId="22187" xr:uid="{00000000-0005-0000-0000-0000FC550000}"/>
    <cellStyle name="Normal 2 10 17 4" xfId="22188" xr:uid="{00000000-0005-0000-0000-0000FD550000}"/>
    <cellStyle name="Normal 2 10 18" xfId="22189" xr:uid="{00000000-0005-0000-0000-0000FE550000}"/>
    <cellStyle name="Normal 2 10 18 2" xfId="22190" xr:uid="{00000000-0005-0000-0000-0000FF550000}"/>
    <cellStyle name="Normal 2 10 18 2 2" xfId="22191" xr:uid="{00000000-0005-0000-0000-000000560000}"/>
    <cellStyle name="Normal 2 10 18 2 2 2" xfId="22192" xr:uid="{00000000-0005-0000-0000-000001560000}"/>
    <cellStyle name="Normal 2 10 18 2 2 3" xfId="22193" xr:uid="{00000000-0005-0000-0000-000002560000}"/>
    <cellStyle name="Normal 2 10 18 2 3" xfId="22194" xr:uid="{00000000-0005-0000-0000-000003560000}"/>
    <cellStyle name="Normal 2 10 18 2 4" xfId="22195" xr:uid="{00000000-0005-0000-0000-000004560000}"/>
    <cellStyle name="Normal 2 10 18 3" xfId="22196" xr:uid="{00000000-0005-0000-0000-000005560000}"/>
    <cellStyle name="Normal 2 10 18 3 2" xfId="22197" xr:uid="{00000000-0005-0000-0000-000006560000}"/>
    <cellStyle name="Normal 2 10 18 3 3" xfId="22198" xr:uid="{00000000-0005-0000-0000-000007560000}"/>
    <cellStyle name="Normal 2 10 18 4" xfId="22199" xr:uid="{00000000-0005-0000-0000-000008560000}"/>
    <cellStyle name="Normal 2 10 19" xfId="22200" xr:uid="{00000000-0005-0000-0000-000009560000}"/>
    <cellStyle name="Normal 2 10 19 2" xfId="22201" xr:uid="{00000000-0005-0000-0000-00000A560000}"/>
    <cellStyle name="Normal 2 10 19 2 2" xfId="22202" xr:uid="{00000000-0005-0000-0000-00000B560000}"/>
    <cellStyle name="Normal 2 10 19 2 2 2" xfId="22203" xr:uid="{00000000-0005-0000-0000-00000C560000}"/>
    <cellStyle name="Normal 2 10 19 2 2 3" xfId="22204" xr:uid="{00000000-0005-0000-0000-00000D560000}"/>
    <cellStyle name="Normal 2 10 19 2 3" xfId="22205" xr:uid="{00000000-0005-0000-0000-00000E560000}"/>
    <cellStyle name="Normal 2 10 19 2 4" xfId="22206" xr:uid="{00000000-0005-0000-0000-00000F560000}"/>
    <cellStyle name="Normal 2 10 19 3" xfId="22207" xr:uid="{00000000-0005-0000-0000-000010560000}"/>
    <cellStyle name="Normal 2 10 19 3 2" xfId="22208" xr:uid="{00000000-0005-0000-0000-000011560000}"/>
    <cellStyle name="Normal 2 10 19 3 3" xfId="22209" xr:uid="{00000000-0005-0000-0000-000012560000}"/>
    <cellStyle name="Normal 2 10 19 4" xfId="22210" xr:uid="{00000000-0005-0000-0000-000013560000}"/>
    <cellStyle name="Normal 2 10 2" xfId="22211" xr:uid="{00000000-0005-0000-0000-000014560000}"/>
    <cellStyle name="Normal 2 10 2 2" xfId="22212" xr:uid="{00000000-0005-0000-0000-000015560000}"/>
    <cellStyle name="Normal 2 10 2 2 2" xfId="22213" xr:uid="{00000000-0005-0000-0000-000016560000}"/>
    <cellStyle name="Normal 2 10 2 2 2 2" xfId="22214" xr:uid="{00000000-0005-0000-0000-000017560000}"/>
    <cellStyle name="Normal 2 10 2 2 2 3" xfId="22215" xr:uid="{00000000-0005-0000-0000-000018560000}"/>
    <cellStyle name="Normal 2 10 2 2 3" xfId="22216" xr:uid="{00000000-0005-0000-0000-000019560000}"/>
    <cellStyle name="Normal 2 10 2 2 4" xfId="22217" xr:uid="{00000000-0005-0000-0000-00001A560000}"/>
    <cellStyle name="Normal 2 10 2 3" xfId="22218" xr:uid="{00000000-0005-0000-0000-00001B560000}"/>
    <cellStyle name="Normal 2 10 2 3 2" xfId="22219" xr:uid="{00000000-0005-0000-0000-00001C560000}"/>
    <cellStyle name="Normal 2 10 2 3 3" xfId="22220" xr:uid="{00000000-0005-0000-0000-00001D560000}"/>
    <cellStyle name="Normal 2 10 2 4" xfId="22221" xr:uid="{00000000-0005-0000-0000-00001E560000}"/>
    <cellStyle name="Normal 2 10 2 5" xfId="22222" xr:uid="{00000000-0005-0000-0000-00001F560000}"/>
    <cellStyle name="Normal 2 10 20" xfId="22223" xr:uid="{00000000-0005-0000-0000-000020560000}"/>
    <cellStyle name="Normal 2 10 20 2" xfId="22224" xr:uid="{00000000-0005-0000-0000-000021560000}"/>
    <cellStyle name="Normal 2 10 20 2 2" xfId="22225" xr:uid="{00000000-0005-0000-0000-000022560000}"/>
    <cellStyle name="Normal 2 10 20 2 2 2" xfId="22226" xr:uid="{00000000-0005-0000-0000-000023560000}"/>
    <cellStyle name="Normal 2 10 20 2 2 3" xfId="22227" xr:uid="{00000000-0005-0000-0000-000024560000}"/>
    <cellStyle name="Normal 2 10 20 2 3" xfId="22228" xr:uid="{00000000-0005-0000-0000-000025560000}"/>
    <cellStyle name="Normal 2 10 20 2 4" xfId="22229" xr:uid="{00000000-0005-0000-0000-000026560000}"/>
    <cellStyle name="Normal 2 10 20 3" xfId="22230" xr:uid="{00000000-0005-0000-0000-000027560000}"/>
    <cellStyle name="Normal 2 10 20 3 2" xfId="22231" xr:uid="{00000000-0005-0000-0000-000028560000}"/>
    <cellStyle name="Normal 2 10 20 3 3" xfId="22232" xr:uid="{00000000-0005-0000-0000-000029560000}"/>
    <cellStyle name="Normal 2 10 20 4" xfId="22233" xr:uid="{00000000-0005-0000-0000-00002A560000}"/>
    <cellStyle name="Normal 2 10 21" xfId="22234" xr:uid="{00000000-0005-0000-0000-00002B560000}"/>
    <cellStyle name="Normal 2 10 21 2" xfId="22235" xr:uid="{00000000-0005-0000-0000-00002C560000}"/>
    <cellStyle name="Normal 2 10 21 2 2" xfId="22236" xr:uid="{00000000-0005-0000-0000-00002D560000}"/>
    <cellStyle name="Normal 2 10 21 2 2 2" xfId="22237" xr:uid="{00000000-0005-0000-0000-00002E560000}"/>
    <cellStyle name="Normal 2 10 21 2 2 3" xfId="22238" xr:uid="{00000000-0005-0000-0000-00002F560000}"/>
    <cellStyle name="Normal 2 10 21 2 3" xfId="22239" xr:uid="{00000000-0005-0000-0000-000030560000}"/>
    <cellStyle name="Normal 2 10 21 2 4" xfId="22240" xr:uid="{00000000-0005-0000-0000-000031560000}"/>
    <cellStyle name="Normal 2 10 21 3" xfId="22241" xr:uid="{00000000-0005-0000-0000-000032560000}"/>
    <cellStyle name="Normal 2 10 21 3 2" xfId="22242" xr:uid="{00000000-0005-0000-0000-000033560000}"/>
    <cellStyle name="Normal 2 10 21 3 3" xfId="22243" xr:uid="{00000000-0005-0000-0000-000034560000}"/>
    <cellStyle name="Normal 2 10 21 4" xfId="22244" xr:uid="{00000000-0005-0000-0000-000035560000}"/>
    <cellStyle name="Normal 2 10 22" xfId="22245" xr:uid="{00000000-0005-0000-0000-000036560000}"/>
    <cellStyle name="Normal 2 10 22 2" xfId="22246" xr:uid="{00000000-0005-0000-0000-000037560000}"/>
    <cellStyle name="Normal 2 10 22 2 2" xfId="22247" xr:uid="{00000000-0005-0000-0000-000038560000}"/>
    <cellStyle name="Normal 2 10 22 2 2 2" xfId="22248" xr:uid="{00000000-0005-0000-0000-000039560000}"/>
    <cellStyle name="Normal 2 10 22 2 2 3" xfId="22249" xr:uid="{00000000-0005-0000-0000-00003A560000}"/>
    <cellStyle name="Normal 2 10 22 2 3" xfId="22250" xr:uid="{00000000-0005-0000-0000-00003B560000}"/>
    <cellStyle name="Normal 2 10 22 2 4" xfId="22251" xr:uid="{00000000-0005-0000-0000-00003C560000}"/>
    <cellStyle name="Normal 2 10 22 3" xfId="22252" xr:uid="{00000000-0005-0000-0000-00003D560000}"/>
    <cellStyle name="Normal 2 10 22 3 2" xfId="22253" xr:uid="{00000000-0005-0000-0000-00003E560000}"/>
    <cellStyle name="Normal 2 10 22 3 3" xfId="22254" xr:uid="{00000000-0005-0000-0000-00003F560000}"/>
    <cellStyle name="Normal 2 10 22 4" xfId="22255" xr:uid="{00000000-0005-0000-0000-000040560000}"/>
    <cellStyle name="Normal 2 10 23" xfId="22256" xr:uid="{00000000-0005-0000-0000-000041560000}"/>
    <cellStyle name="Normal 2 10 23 2" xfId="22257" xr:uid="{00000000-0005-0000-0000-000042560000}"/>
    <cellStyle name="Normal 2 10 23 2 2" xfId="22258" xr:uid="{00000000-0005-0000-0000-000043560000}"/>
    <cellStyle name="Normal 2 10 23 2 2 2" xfId="22259" xr:uid="{00000000-0005-0000-0000-000044560000}"/>
    <cellStyle name="Normal 2 10 23 2 2 3" xfId="22260" xr:uid="{00000000-0005-0000-0000-000045560000}"/>
    <cellStyle name="Normal 2 10 23 2 3" xfId="22261" xr:uid="{00000000-0005-0000-0000-000046560000}"/>
    <cellStyle name="Normal 2 10 23 2 4" xfId="22262" xr:uid="{00000000-0005-0000-0000-000047560000}"/>
    <cellStyle name="Normal 2 10 23 3" xfId="22263" xr:uid="{00000000-0005-0000-0000-000048560000}"/>
    <cellStyle name="Normal 2 10 23 3 2" xfId="22264" xr:uid="{00000000-0005-0000-0000-000049560000}"/>
    <cellStyle name="Normal 2 10 23 3 3" xfId="22265" xr:uid="{00000000-0005-0000-0000-00004A560000}"/>
    <cellStyle name="Normal 2 10 23 4" xfId="22266" xr:uid="{00000000-0005-0000-0000-00004B560000}"/>
    <cellStyle name="Normal 2 10 24" xfId="22267" xr:uid="{00000000-0005-0000-0000-00004C560000}"/>
    <cellStyle name="Normal 2 10 24 2" xfId="22268" xr:uid="{00000000-0005-0000-0000-00004D560000}"/>
    <cellStyle name="Normal 2 10 24 2 2" xfId="22269" xr:uid="{00000000-0005-0000-0000-00004E560000}"/>
    <cellStyle name="Normal 2 10 24 2 3" xfId="22270" xr:uid="{00000000-0005-0000-0000-00004F560000}"/>
    <cellStyle name="Normal 2 10 24 3" xfId="22271" xr:uid="{00000000-0005-0000-0000-000050560000}"/>
    <cellStyle name="Normal 2 10 24 4" xfId="22272" xr:uid="{00000000-0005-0000-0000-000051560000}"/>
    <cellStyle name="Normal 2 10 25" xfId="22273" xr:uid="{00000000-0005-0000-0000-000052560000}"/>
    <cellStyle name="Normal 2 10 25 2" xfId="22274" xr:uid="{00000000-0005-0000-0000-000053560000}"/>
    <cellStyle name="Normal 2 10 25 3" xfId="22275" xr:uid="{00000000-0005-0000-0000-000054560000}"/>
    <cellStyle name="Normal 2 10 26" xfId="22276" xr:uid="{00000000-0005-0000-0000-000055560000}"/>
    <cellStyle name="Normal 2 10 27" xfId="22277" xr:uid="{00000000-0005-0000-0000-000056560000}"/>
    <cellStyle name="Normal 2 10 3" xfId="22278" xr:uid="{00000000-0005-0000-0000-000057560000}"/>
    <cellStyle name="Normal 2 10 3 2" xfId="22279" xr:uid="{00000000-0005-0000-0000-000058560000}"/>
    <cellStyle name="Normal 2 10 3 2 2" xfId="22280" xr:uid="{00000000-0005-0000-0000-000059560000}"/>
    <cellStyle name="Normal 2 10 3 2 2 2" xfId="22281" xr:uid="{00000000-0005-0000-0000-00005A560000}"/>
    <cellStyle name="Normal 2 10 3 2 2 3" xfId="22282" xr:uid="{00000000-0005-0000-0000-00005B560000}"/>
    <cellStyle name="Normal 2 10 3 2 3" xfId="22283" xr:uid="{00000000-0005-0000-0000-00005C560000}"/>
    <cellStyle name="Normal 2 10 3 2 4" xfId="22284" xr:uid="{00000000-0005-0000-0000-00005D560000}"/>
    <cellStyle name="Normal 2 10 3 3" xfId="22285" xr:uid="{00000000-0005-0000-0000-00005E560000}"/>
    <cellStyle name="Normal 2 10 3 3 2" xfId="22286" xr:uid="{00000000-0005-0000-0000-00005F560000}"/>
    <cellStyle name="Normal 2 10 3 3 3" xfId="22287" xr:uid="{00000000-0005-0000-0000-000060560000}"/>
    <cellStyle name="Normal 2 10 3 4" xfId="22288" xr:uid="{00000000-0005-0000-0000-000061560000}"/>
    <cellStyle name="Normal 2 10 3 5" xfId="22289" xr:uid="{00000000-0005-0000-0000-000062560000}"/>
    <cellStyle name="Normal 2 10 4" xfId="22290" xr:uid="{00000000-0005-0000-0000-000063560000}"/>
    <cellStyle name="Normal 2 10 4 2" xfId="22291" xr:uid="{00000000-0005-0000-0000-000064560000}"/>
    <cellStyle name="Normal 2 10 4 2 2" xfId="22292" xr:uid="{00000000-0005-0000-0000-000065560000}"/>
    <cellStyle name="Normal 2 10 4 2 2 2" xfId="22293" xr:uid="{00000000-0005-0000-0000-000066560000}"/>
    <cellStyle name="Normal 2 10 4 2 2 3" xfId="22294" xr:uid="{00000000-0005-0000-0000-000067560000}"/>
    <cellStyle name="Normal 2 10 4 2 3" xfId="22295" xr:uid="{00000000-0005-0000-0000-000068560000}"/>
    <cellStyle name="Normal 2 10 4 2 4" xfId="22296" xr:uid="{00000000-0005-0000-0000-000069560000}"/>
    <cellStyle name="Normal 2 10 4 3" xfId="22297" xr:uid="{00000000-0005-0000-0000-00006A560000}"/>
    <cellStyle name="Normal 2 10 4 3 2" xfId="22298" xr:uid="{00000000-0005-0000-0000-00006B560000}"/>
    <cellStyle name="Normal 2 10 4 3 3" xfId="22299" xr:uid="{00000000-0005-0000-0000-00006C560000}"/>
    <cellStyle name="Normal 2 10 4 4" xfId="22300" xr:uid="{00000000-0005-0000-0000-00006D560000}"/>
    <cellStyle name="Normal 2 10 5" xfId="22301" xr:uid="{00000000-0005-0000-0000-00006E560000}"/>
    <cellStyle name="Normal 2 10 5 2" xfId="22302" xr:uid="{00000000-0005-0000-0000-00006F560000}"/>
    <cellStyle name="Normal 2 10 5 2 2" xfId="22303" xr:uid="{00000000-0005-0000-0000-000070560000}"/>
    <cellStyle name="Normal 2 10 5 2 2 2" xfId="22304" xr:uid="{00000000-0005-0000-0000-000071560000}"/>
    <cellStyle name="Normal 2 10 5 2 2 3" xfId="22305" xr:uid="{00000000-0005-0000-0000-000072560000}"/>
    <cellStyle name="Normal 2 10 5 2 3" xfId="22306" xr:uid="{00000000-0005-0000-0000-000073560000}"/>
    <cellStyle name="Normal 2 10 5 2 4" xfId="22307" xr:uid="{00000000-0005-0000-0000-000074560000}"/>
    <cellStyle name="Normal 2 10 5 3" xfId="22308" xr:uid="{00000000-0005-0000-0000-000075560000}"/>
    <cellStyle name="Normal 2 10 5 3 2" xfId="22309" xr:uid="{00000000-0005-0000-0000-000076560000}"/>
    <cellStyle name="Normal 2 10 5 3 3" xfId="22310" xr:uid="{00000000-0005-0000-0000-000077560000}"/>
    <cellStyle name="Normal 2 10 5 4" xfId="22311" xr:uid="{00000000-0005-0000-0000-000078560000}"/>
    <cellStyle name="Normal 2 10 6" xfId="22312" xr:uid="{00000000-0005-0000-0000-000079560000}"/>
    <cellStyle name="Normal 2 10 6 2" xfId="22313" xr:uid="{00000000-0005-0000-0000-00007A560000}"/>
    <cellStyle name="Normal 2 10 6 2 2" xfId="22314" xr:uid="{00000000-0005-0000-0000-00007B560000}"/>
    <cellStyle name="Normal 2 10 6 2 2 2" xfId="22315" xr:uid="{00000000-0005-0000-0000-00007C560000}"/>
    <cellStyle name="Normal 2 10 6 2 2 3" xfId="22316" xr:uid="{00000000-0005-0000-0000-00007D560000}"/>
    <cellStyle name="Normal 2 10 6 2 3" xfId="22317" xr:uid="{00000000-0005-0000-0000-00007E560000}"/>
    <cellStyle name="Normal 2 10 6 2 4" xfId="22318" xr:uid="{00000000-0005-0000-0000-00007F560000}"/>
    <cellStyle name="Normal 2 10 6 3" xfId="22319" xr:uid="{00000000-0005-0000-0000-000080560000}"/>
    <cellStyle name="Normal 2 10 6 3 2" xfId="22320" xr:uid="{00000000-0005-0000-0000-000081560000}"/>
    <cellStyle name="Normal 2 10 6 3 3" xfId="22321" xr:uid="{00000000-0005-0000-0000-000082560000}"/>
    <cellStyle name="Normal 2 10 6 4" xfId="22322" xr:uid="{00000000-0005-0000-0000-000083560000}"/>
    <cellStyle name="Normal 2 10 7" xfId="22323" xr:uid="{00000000-0005-0000-0000-000084560000}"/>
    <cellStyle name="Normal 2 10 7 2" xfId="22324" xr:uid="{00000000-0005-0000-0000-000085560000}"/>
    <cellStyle name="Normal 2 10 7 2 2" xfId="22325" xr:uid="{00000000-0005-0000-0000-000086560000}"/>
    <cellStyle name="Normal 2 10 7 2 2 2" xfId="22326" xr:uid="{00000000-0005-0000-0000-000087560000}"/>
    <cellStyle name="Normal 2 10 7 2 2 3" xfId="22327" xr:uid="{00000000-0005-0000-0000-000088560000}"/>
    <cellStyle name="Normal 2 10 7 2 3" xfId="22328" xr:uid="{00000000-0005-0000-0000-000089560000}"/>
    <cellStyle name="Normal 2 10 7 2 4" xfId="22329" xr:uid="{00000000-0005-0000-0000-00008A560000}"/>
    <cellStyle name="Normal 2 10 7 3" xfId="22330" xr:uid="{00000000-0005-0000-0000-00008B560000}"/>
    <cellStyle name="Normal 2 10 7 3 2" xfId="22331" xr:uid="{00000000-0005-0000-0000-00008C560000}"/>
    <cellStyle name="Normal 2 10 7 3 3" xfId="22332" xr:uid="{00000000-0005-0000-0000-00008D560000}"/>
    <cellStyle name="Normal 2 10 7 4" xfId="22333" xr:uid="{00000000-0005-0000-0000-00008E560000}"/>
    <cellStyle name="Normal 2 10 8" xfId="22334" xr:uid="{00000000-0005-0000-0000-00008F560000}"/>
    <cellStyle name="Normal 2 10 8 2" xfId="22335" xr:uid="{00000000-0005-0000-0000-000090560000}"/>
    <cellStyle name="Normal 2 10 8 2 2" xfId="22336" xr:uid="{00000000-0005-0000-0000-000091560000}"/>
    <cellStyle name="Normal 2 10 8 2 2 2" xfId="22337" xr:uid="{00000000-0005-0000-0000-000092560000}"/>
    <cellStyle name="Normal 2 10 8 2 2 3" xfId="22338" xr:uid="{00000000-0005-0000-0000-000093560000}"/>
    <cellStyle name="Normal 2 10 8 2 3" xfId="22339" xr:uid="{00000000-0005-0000-0000-000094560000}"/>
    <cellStyle name="Normal 2 10 8 2 4" xfId="22340" xr:uid="{00000000-0005-0000-0000-000095560000}"/>
    <cellStyle name="Normal 2 10 8 3" xfId="22341" xr:uid="{00000000-0005-0000-0000-000096560000}"/>
    <cellStyle name="Normal 2 10 8 3 2" xfId="22342" xr:uid="{00000000-0005-0000-0000-000097560000}"/>
    <cellStyle name="Normal 2 10 8 3 3" xfId="22343" xr:uid="{00000000-0005-0000-0000-000098560000}"/>
    <cellStyle name="Normal 2 10 8 4" xfId="22344" xr:uid="{00000000-0005-0000-0000-000099560000}"/>
    <cellStyle name="Normal 2 10 9" xfId="22345" xr:uid="{00000000-0005-0000-0000-00009A560000}"/>
    <cellStyle name="Normal 2 10 9 2" xfId="22346" xr:uid="{00000000-0005-0000-0000-00009B560000}"/>
    <cellStyle name="Normal 2 10 9 2 2" xfId="22347" xr:uid="{00000000-0005-0000-0000-00009C560000}"/>
    <cellStyle name="Normal 2 10 9 2 2 2" xfId="22348" xr:uid="{00000000-0005-0000-0000-00009D560000}"/>
    <cellStyle name="Normal 2 10 9 2 2 3" xfId="22349" xr:uid="{00000000-0005-0000-0000-00009E560000}"/>
    <cellStyle name="Normal 2 10 9 2 3" xfId="22350" xr:uid="{00000000-0005-0000-0000-00009F560000}"/>
    <cellStyle name="Normal 2 10 9 2 4" xfId="22351" xr:uid="{00000000-0005-0000-0000-0000A0560000}"/>
    <cellStyle name="Normal 2 10 9 3" xfId="22352" xr:uid="{00000000-0005-0000-0000-0000A1560000}"/>
    <cellStyle name="Normal 2 10 9 3 2" xfId="22353" xr:uid="{00000000-0005-0000-0000-0000A2560000}"/>
    <cellStyle name="Normal 2 10 9 3 3" xfId="22354" xr:uid="{00000000-0005-0000-0000-0000A3560000}"/>
    <cellStyle name="Normal 2 10 9 4" xfId="22355" xr:uid="{00000000-0005-0000-0000-0000A4560000}"/>
    <cellStyle name="Normal 2 10_2015 Annual Rpt" xfId="22356" xr:uid="{00000000-0005-0000-0000-0000A5560000}"/>
    <cellStyle name="Normal 2 100" xfId="22357" xr:uid="{00000000-0005-0000-0000-0000A6560000}"/>
    <cellStyle name="Normal 2 100 2" xfId="22358" xr:uid="{00000000-0005-0000-0000-0000A7560000}"/>
    <cellStyle name="Normal 2 100 2 2" xfId="22359" xr:uid="{00000000-0005-0000-0000-0000A8560000}"/>
    <cellStyle name="Normal 2 100 2 2 2" xfId="22360" xr:uid="{00000000-0005-0000-0000-0000A9560000}"/>
    <cellStyle name="Normal 2 100 2 3" xfId="22361" xr:uid="{00000000-0005-0000-0000-0000AA560000}"/>
    <cellStyle name="Normal 2 100 2 4" xfId="22362" xr:uid="{00000000-0005-0000-0000-0000AB560000}"/>
    <cellStyle name="Normal 2 100 2 5" xfId="22363" xr:uid="{00000000-0005-0000-0000-0000AC560000}"/>
    <cellStyle name="Normal 2 100 3" xfId="22364" xr:uid="{00000000-0005-0000-0000-0000AD560000}"/>
    <cellStyle name="Normal 2 100 3 2" xfId="22365" xr:uid="{00000000-0005-0000-0000-0000AE560000}"/>
    <cellStyle name="Normal 2 100 4" xfId="22366" xr:uid="{00000000-0005-0000-0000-0000AF560000}"/>
    <cellStyle name="Normal 2 100 5" xfId="22367" xr:uid="{00000000-0005-0000-0000-0000B0560000}"/>
    <cellStyle name="Normal 2 100 6" xfId="22368" xr:uid="{00000000-0005-0000-0000-0000B1560000}"/>
    <cellStyle name="Normal 2 100 7" xfId="22369" xr:uid="{00000000-0005-0000-0000-0000B2560000}"/>
    <cellStyle name="Normal 2 100 8" xfId="22370" xr:uid="{00000000-0005-0000-0000-0000B3560000}"/>
    <cellStyle name="Normal 2 101" xfId="22371" xr:uid="{00000000-0005-0000-0000-0000B4560000}"/>
    <cellStyle name="Normal 2 101 2" xfId="22372" xr:uid="{00000000-0005-0000-0000-0000B5560000}"/>
    <cellStyle name="Normal 2 101 2 2" xfId="22373" xr:uid="{00000000-0005-0000-0000-0000B6560000}"/>
    <cellStyle name="Normal 2 101 2 2 2" xfId="22374" xr:uid="{00000000-0005-0000-0000-0000B7560000}"/>
    <cellStyle name="Normal 2 101 2 2 3" xfId="22375" xr:uid="{00000000-0005-0000-0000-0000B8560000}"/>
    <cellStyle name="Normal 2 101 2 3" xfId="22376" xr:uid="{00000000-0005-0000-0000-0000B9560000}"/>
    <cellStyle name="Normal 2 101 2 4" xfId="22377" xr:uid="{00000000-0005-0000-0000-0000BA560000}"/>
    <cellStyle name="Normal 2 101 3" xfId="22378" xr:uid="{00000000-0005-0000-0000-0000BB560000}"/>
    <cellStyle name="Normal 2 101 3 2" xfId="22379" xr:uid="{00000000-0005-0000-0000-0000BC560000}"/>
    <cellStyle name="Normal 2 101 3 3" xfId="22380" xr:uid="{00000000-0005-0000-0000-0000BD560000}"/>
    <cellStyle name="Normal 2 101 4" xfId="22381" xr:uid="{00000000-0005-0000-0000-0000BE560000}"/>
    <cellStyle name="Normal 2 101 5" xfId="22382" xr:uid="{00000000-0005-0000-0000-0000BF560000}"/>
    <cellStyle name="Normal 2 101 6" xfId="22383" xr:uid="{00000000-0005-0000-0000-0000C0560000}"/>
    <cellStyle name="Normal 2 101 7" xfId="22384" xr:uid="{00000000-0005-0000-0000-0000C1560000}"/>
    <cellStyle name="Normal 2 102" xfId="22385" xr:uid="{00000000-0005-0000-0000-0000C2560000}"/>
    <cellStyle name="Normal 2 102 2" xfId="22386" xr:uid="{00000000-0005-0000-0000-0000C3560000}"/>
    <cellStyle name="Normal 2 102 2 2" xfId="22387" xr:uid="{00000000-0005-0000-0000-0000C4560000}"/>
    <cellStyle name="Normal 2 102 2 2 2" xfId="22388" xr:uid="{00000000-0005-0000-0000-0000C5560000}"/>
    <cellStyle name="Normal 2 102 2 3" xfId="22389" xr:uid="{00000000-0005-0000-0000-0000C6560000}"/>
    <cellStyle name="Normal 2 102 3" xfId="22390" xr:uid="{00000000-0005-0000-0000-0000C7560000}"/>
    <cellStyle name="Normal 2 102 3 2" xfId="22391" xr:uid="{00000000-0005-0000-0000-0000C8560000}"/>
    <cellStyle name="Normal 2 102 3 3" xfId="22392" xr:uid="{00000000-0005-0000-0000-0000C9560000}"/>
    <cellStyle name="Normal 2 102 4" xfId="22393" xr:uid="{00000000-0005-0000-0000-0000CA560000}"/>
    <cellStyle name="Normal 2 102 5" xfId="22394" xr:uid="{00000000-0005-0000-0000-0000CB560000}"/>
    <cellStyle name="Normal 2 102 6" xfId="22395" xr:uid="{00000000-0005-0000-0000-0000CC560000}"/>
    <cellStyle name="Normal 2 103" xfId="22396" xr:uid="{00000000-0005-0000-0000-0000CD560000}"/>
    <cellStyle name="Normal 2 103 2" xfId="22397" xr:uid="{00000000-0005-0000-0000-0000CE560000}"/>
    <cellStyle name="Normal 2 103 2 2" xfId="22398" xr:uid="{00000000-0005-0000-0000-0000CF560000}"/>
    <cellStyle name="Normal 2 103 3" xfId="22399" xr:uid="{00000000-0005-0000-0000-0000D0560000}"/>
    <cellStyle name="Normal 2 103 4" xfId="22400" xr:uid="{00000000-0005-0000-0000-0000D1560000}"/>
    <cellStyle name="Normal 2 103 5" xfId="22401" xr:uid="{00000000-0005-0000-0000-0000D2560000}"/>
    <cellStyle name="Normal 2 104" xfId="22402" xr:uid="{00000000-0005-0000-0000-0000D3560000}"/>
    <cellStyle name="Normal 2 104 2" xfId="22403" xr:uid="{00000000-0005-0000-0000-0000D4560000}"/>
    <cellStyle name="Normal 2 104 2 2" xfId="22404" xr:uid="{00000000-0005-0000-0000-0000D5560000}"/>
    <cellStyle name="Normal 2 104 2 3" xfId="22405" xr:uid="{00000000-0005-0000-0000-0000D6560000}"/>
    <cellStyle name="Normal 2 104 3" xfId="22406" xr:uid="{00000000-0005-0000-0000-0000D7560000}"/>
    <cellStyle name="Normal 2 104 4" xfId="22407" xr:uid="{00000000-0005-0000-0000-0000D8560000}"/>
    <cellStyle name="Normal 2 105" xfId="22408" xr:uid="{00000000-0005-0000-0000-0000D9560000}"/>
    <cellStyle name="Normal 2 105 2" xfId="22409" xr:uid="{00000000-0005-0000-0000-0000DA560000}"/>
    <cellStyle name="Normal 2 106" xfId="22410" xr:uid="{00000000-0005-0000-0000-0000DB560000}"/>
    <cellStyle name="Normal 2 107" xfId="22411" xr:uid="{00000000-0005-0000-0000-0000DC560000}"/>
    <cellStyle name="Normal 2 108" xfId="22412" xr:uid="{00000000-0005-0000-0000-0000DD560000}"/>
    <cellStyle name="Normal 2 109" xfId="22413" xr:uid="{00000000-0005-0000-0000-0000DE560000}"/>
    <cellStyle name="Normal 2 109 2" xfId="22414" xr:uid="{00000000-0005-0000-0000-0000DF560000}"/>
    <cellStyle name="Normal 2 11" xfId="392" xr:uid="{00000000-0005-0000-0000-0000E0560000}"/>
    <cellStyle name="Normal 2 11 10" xfId="22415" xr:uid="{00000000-0005-0000-0000-0000E1560000}"/>
    <cellStyle name="Normal 2 11 10 2" xfId="22416" xr:uid="{00000000-0005-0000-0000-0000E2560000}"/>
    <cellStyle name="Normal 2 11 10 2 2" xfId="22417" xr:uid="{00000000-0005-0000-0000-0000E3560000}"/>
    <cellStyle name="Normal 2 11 10 2 2 2" xfId="22418" xr:uid="{00000000-0005-0000-0000-0000E4560000}"/>
    <cellStyle name="Normal 2 11 10 2 2 3" xfId="22419" xr:uid="{00000000-0005-0000-0000-0000E5560000}"/>
    <cellStyle name="Normal 2 11 10 2 3" xfId="22420" xr:uid="{00000000-0005-0000-0000-0000E6560000}"/>
    <cellStyle name="Normal 2 11 10 2 4" xfId="22421" xr:uid="{00000000-0005-0000-0000-0000E7560000}"/>
    <cellStyle name="Normal 2 11 10 3" xfId="22422" xr:uid="{00000000-0005-0000-0000-0000E8560000}"/>
    <cellStyle name="Normal 2 11 10 3 2" xfId="22423" xr:uid="{00000000-0005-0000-0000-0000E9560000}"/>
    <cellStyle name="Normal 2 11 10 3 3" xfId="22424" xr:uid="{00000000-0005-0000-0000-0000EA560000}"/>
    <cellStyle name="Normal 2 11 10 4" xfId="22425" xr:uid="{00000000-0005-0000-0000-0000EB560000}"/>
    <cellStyle name="Normal 2 11 11" xfId="22426" xr:uid="{00000000-0005-0000-0000-0000EC560000}"/>
    <cellStyle name="Normal 2 11 11 2" xfId="22427" xr:uid="{00000000-0005-0000-0000-0000ED560000}"/>
    <cellStyle name="Normal 2 11 11 2 2" xfId="22428" xr:uid="{00000000-0005-0000-0000-0000EE560000}"/>
    <cellStyle name="Normal 2 11 11 2 2 2" xfId="22429" xr:uid="{00000000-0005-0000-0000-0000EF560000}"/>
    <cellStyle name="Normal 2 11 11 2 2 3" xfId="22430" xr:uid="{00000000-0005-0000-0000-0000F0560000}"/>
    <cellStyle name="Normal 2 11 11 2 3" xfId="22431" xr:uid="{00000000-0005-0000-0000-0000F1560000}"/>
    <cellStyle name="Normal 2 11 11 2 4" xfId="22432" xr:uid="{00000000-0005-0000-0000-0000F2560000}"/>
    <cellStyle name="Normal 2 11 11 3" xfId="22433" xr:uid="{00000000-0005-0000-0000-0000F3560000}"/>
    <cellStyle name="Normal 2 11 11 3 2" xfId="22434" xr:uid="{00000000-0005-0000-0000-0000F4560000}"/>
    <cellStyle name="Normal 2 11 11 3 3" xfId="22435" xr:uid="{00000000-0005-0000-0000-0000F5560000}"/>
    <cellStyle name="Normal 2 11 11 4" xfId="22436" xr:uid="{00000000-0005-0000-0000-0000F6560000}"/>
    <cellStyle name="Normal 2 11 12" xfId="22437" xr:uid="{00000000-0005-0000-0000-0000F7560000}"/>
    <cellStyle name="Normal 2 11 12 2" xfId="22438" xr:uid="{00000000-0005-0000-0000-0000F8560000}"/>
    <cellStyle name="Normal 2 11 12 2 2" xfId="22439" xr:uid="{00000000-0005-0000-0000-0000F9560000}"/>
    <cellStyle name="Normal 2 11 12 2 2 2" xfId="22440" xr:uid="{00000000-0005-0000-0000-0000FA560000}"/>
    <cellStyle name="Normal 2 11 12 2 2 3" xfId="22441" xr:uid="{00000000-0005-0000-0000-0000FB560000}"/>
    <cellStyle name="Normal 2 11 12 2 3" xfId="22442" xr:uid="{00000000-0005-0000-0000-0000FC560000}"/>
    <cellStyle name="Normal 2 11 12 2 4" xfId="22443" xr:uid="{00000000-0005-0000-0000-0000FD560000}"/>
    <cellStyle name="Normal 2 11 12 3" xfId="22444" xr:uid="{00000000-0005-0000-0000-0000FE560000}"/>
    <cellStyle name="Normal 2 11 12 3 2" xfId="22445" xr:uid="{00000000-0005-0000-0000-0000FF560000}"/>
    <cellStyle name="Normal 2 11 12 3 3" xfId="22446" xr:uid="{00000000-0005-0000-0000-000000570000}"/>
    <cellStyle name="Normal 2 11 12 4" xfId="22447" xr:uid="{00000000-0005-0000-0000-000001570000}"/>
    <cellStyle name="Normal 2 11 13" xfId="22448" xr:uid="{00000000-0005-0000-0000-000002570000}"/>
    <cellStyle name="Normal 2 11 13 2" xfId="22449" xr:uid="{00000000-0005-0000-0000-000003570000}"/>
    <cellStyle name="Normal 2 11 13 2 2" xfId="22450" xr:uid="{00000000-0005-0000-0000-000004570000}"/>
    <cellStyle name="Normal 2 11 13 2 2 2" xfId="22451" xr:uid="{00000000-0005-0000-0000-000005570000}"/>
    <cellStyle name="Normal 2 11 13 2 2 3" xfId="22452" xr:uid="{00000000-0005-0000-0000-000006570000}"/>
    <cellStyle name="Normal 2 11 13 2 3" xfId="22453" xr:uid="{00000000-0005-0000-0000-000007570000}"/>
    <cellStyle name="Normal 2 11 13 2 4" xfId="22454" xr:uid="{00000000-0005-0000-0000-000008570000}"/>
    <cellStyle name="Normal 2 11 13 3" xfId="22455" xr:uid="{00000000-0005-0000-0000-000009570000}"/>
    <cellStyle name="Normal 2 11 13 3 2" xfId="22456" xr:uid="{00000000-0005-0000-0000-00000A570000}"/>
    <cellStyle name="Normal 2 11 13 3 3" xfId="22457" xr:uid="{00000000-0005-0000-0000-00000B570000}"/>
    <cellStyle name="Normal 2 11 13 4" xfId="22458" xr:uid="{00000000-0005-0000-0000-00000C570000}"/>
    <cellStyle name="Normal 2 11 14" xfId="22459" xr:uid="{00000000-0005-0000-0000-00000D570000}"/>
    <cellStyle name="Normal 2 11 14 2" xfId="22460" xr:uid="{00000000-0005-0000-0000-00000E570000}"/>
    <cellStyle name="Normal 2 11 14 2 2" xfId="22461" xr:uid="{00000000-0005-0000-0000-00000F570000}"/>
    <cellStyle name="Normal 2 11 14 2 2 2" xfId="22462" xr:uid="{00000000-0005-0000-0000-000010570000}"/>
    <cellStyle name="Normal 2 11 14 2 2 3" xfId="22463" xr:uid="{00000000-0005-0000-0000-000011570000}"/>
    <cellStyle name="Normal 2 11 14 2 3" xfId="22464" xr:uid="{00000000-0005-0000-0000-000012570000}"/>
    <cellStyle name="Normal 2 11 14 2 4" xfId="22465" xr:uid="{00000000-0005-0000-0000-000013570000}"/>
    <cellStyle name="Normal 2 11 14 3" xfId="22466" xr:uid="{00000000-0005-0000-0000-000014570000}"/>
    <cellStyle name="Normal 2 11 14 3 2" xfId="22467" xr:uid="{00000000-0005-0000-0000-000015570000}"/>
    <cellStyle name="Normal 2 11 14 3 3" xfId="22468" xr:uid="{00000000-0005-0000-0000-000016570000}"/>
    <cellStyle name="Normal 2 11 14 4" xfId="22469" xr:uid="{00000000-0005-0000-0000-000017570000}"/>
    <cellStyle name="Normal 2 11 15" xfId="22470" xr:uid="{00000000-0005-0000-0000-000018570000}"/>
    <cellStyle name="Normal 2 11 15 2" xfId="22471" xr:uid="{00000000-0005-0000-0000-000019570000}"/>
    <cellStyle name="Normal 2 11 15 2 2" xfId="22472" xr:uid="{00000000-0005-0000-0000-00001A570000}"/>
    <cellStyle name="Normal 2 11 15 2 2 2" xfId="22473" xr:uid="{00000000-0005-0000-0000-00001B570000}"/>
    <cellStyle name="Normal 2 11 15 2 2 3" xfId="22474" xr:uid="{00000000-0005-0000-0000-00001C570000}"/>
    <cellStyle name="Normal 2 11 15 2 3" xfId="22475" xr:uid="{00000000-0005-0000-0000-00001D570000}"/>
    <cellStyle name="Normal 2 11 15 2 4" xfId="22476" xr:uid="{00000000-0005-0000-0000-00001E570000}"/>
    <cellStyle name="Normal 2 11 15 3" xfId="22477" xr:uid="{00000000-0005-0000-0000-00001F570000}"/>
    <cellStyle name="Normal 2 11 15 3 2" xfId="22478" xr:uid="{00000000-0005-0000-0000-000020570000}"/>
    <cellStyle name="Normal 2 11 15 3 3" xfId="22479" xr:uid="{00000000-0005-0000-0000-000021570000}"/>
    <cellStyle name="Normal 2 11 15 4" xfId="22480" xr:uid="{00000000-0005-0000-0000-000022570000}"/>
    <cellStyle name="Normal 2 11 16" xfId="22481" xr:uid="{00000000-0005-0000-0000-000023570000}"/>
    <cellStyle name="Normal 2 11 16 2" xfId="22482" xr:uid="{00000000-0005-0000-0000-000024570000}"/>
    <cellStyle name="Normal 2 11 16 2 2" xfId="22483" xr:uid="{00000000-0005-0000-0000-000025570000}"/>
    <cellStyle name="Normal 2 11 16 2 2 2" xfId="22484" xr:uid="{00000000-0005-0000-0000-000026570000}"/>
    <cellStyle name="Normal 2 11 16 2 2 3" xfId="22485" xr:uid="{00000000-0005-0000-0000-000027570000}"/>
    <cellStyle name="Normal 2 11 16 2 3" xfId="22486" xr:uid="{00000000-0005-0000-0000-000028570000}"/>
    <cellStyle name="Normal 2 11 16 2 4" xfId="22487" xr:uid="{00000000-0005-0000-0000-000029570000}"/>
    <cellStyle name="Normal 2 11 16 3" xfId="22488" xr:uid="{00000000-0005-0000-0000-00002A570000}"/>
    <cellStyle name="Normal 2 11 16 3 2" xfId="22489" xr:uid="{00000000-0005-0000-0000-00002B570000}"/>
    <cellStyle name="Normal 2 11 16 3 3" xfId="22490" xr:uid="{00000000-0005-0000-0000-00002C570000}"/>
    <cellStyle name="Normal 2 11 16 4" xfId="22491" xr:uid="{00000000-0005-0000-0000-00002D570000}"/>
    <cellStyle name="Normal 2 11 17" xfId="22492" xr:uid="{00000000-0005-0000-0000-00002E570000}"/>
    <cellStyle name="Normal 2 11 17 2" xfId="22493" xr:uid="{00000000-0005-0000-0000-00002F570000}"/>
    <cellStyle name="Normal 2 11 17 2 2" xfId="22494" xr:uid="{00000000-0005-0000-0000-000030570000}"/>
    <cellStyle name="Normal 2 11 17 2 2 2" xfId="22495" xr:uid="{00000000-0005-0000-0000-000031570000}"/>
    <cellStyle name="Normal 2 11 17 2 2 3" xfId="22496" xr:uid="{00000000-0005-0000-0000-000032570000}"/>
    <cellStyle name="Normal 2 11 17 2 3" xfId="22497" xr:uid="{00000000-0005-0000-0000-000033570000}"/>
    <cellStyle name="Normal 2 11 17 2 4" xfId="22498" xr:uid="{00000000-0005-0000-0000-000034570000}"/>
    <cellStyle name="Normal 2 11 17 3" xfId="22499" xr:uid="{00000000-0005-0000-0000-000035570000}"/>
    <cellStyle name="Normal 2 11 17 3 2" xfId="22500" xr:uid="{00000000-0005-0000-0000-000036570000}"/>
    <cellStyle name="Normal 2 11 17 3 3" xfId="22501" xr:uid="{00000000-0005-0000-0000-000037570000}"/>
    <cellStyle name="Normal 2 11 17 4" xfId="22502" xr:uid="{00000000-0005-0000-0000-000038570000}"/>
    <cellStyle name="Normal 2 11 18" xfId="22503" xr:uid="{00000000-0005-0000-0000-000039570000}"/>
    <cellStyle name="Normal 2 11 18 2" xfId="22504" xr:uid="{00000000-0005-0000-0000-00003A570000}"/>
    <cellStyle name="Normal 2 11 18 2 2" xfId="22505" xr:uid="{00000000-0005-0000-0000-00003B570000}"/>
    <cellStyle name="Normal 2 11 18 2 2 2" xfId="22506" xr:uid="{00000000-0005-0000-0000-00003C570000}"/>
    <cellStyle name="Normal 2 11 18 2 2 3" xfId="22507" xr:uid="{00000000-0005-0000-0000-00003D570000}"/>
    <cellStyle name="Normal 2 11 18 2 3" xfId="22508" xr:uid="{00000000-0005-0000-0000-00003E570000}"/>
    <cellStyle name="Normal 2 11 18 2 4" xfId="22509" xr:uid="{00000000-0005-0000-0000-00003F570000}"/>
    <cellStyle name="Normal 2 11 18 3" xfId="22510" xr:uid="{00000000-0005-0000-0000-000040570000}"/>
    <cellStyle name="Normal 2 11 18 3 2" xfId="22511" xr:uid="{00000000-0005-0000-0000-000041570000}"/>
    <cellStyle name="Normal 2 11 18 3 3" xfId="22512" xr:uid="{00000000-0005-0000-0000-000042570000}"/>
    <cellStyle name="Normal 2 11 18 4" xfId="22513" xr:uid="{00000000-0005-0000-0000-000043570000}"/>
    <cellStyle name="Normal 2 11 19" xfId="22514" xr:uid="{00000000-0005-0000-0000-000044570000}"/>
    <cellStyle name="Normal 2 11 19 2" xfId="22515" xr:uid="{00000000-0005-0000-0000-000045570000}"/>
    <cellStyle name="Normal 2 11 19 2 2" xfId="22516" xr:uid="{00000000-0005-0000-0000-000046570000}"/>
    <cellStyle name="Normal 2 11 19 2 2 2" xfId="22517" xr:uid="{00000000-0005-0000-0000-000047570000}"/>
    <cellStyle name="Normal 2 11 19 2 2 3" xfId="22518" xr:uid="{00000000-0005-0000-0000-000048570000}"/>
    <cellStyle name="Normal 2 11 19 2 3" xfId="22519" xr:uid="{00000000-0005-0000-0000-000049570000}"/>
    <cellStyle name="Normal 2 11 19 2 4" xfId="22520" xr:uid="{00000000-0005-0000-0000-00004A570000}"/>
    <cellStyle name="Normal 2 11 19 3" xfId="22521" xr:uid="{00000000-0005-0000-0000-00004B570000}"/>
    <cellStyle name="Normal 2 11 19 3 2" xfId="22522" xr:uid="{00000000-0005-0000-0000-00004C570000}"/>
    <cellStyle name="Normal 2 11 19 3 3" xfId="22523" xr:uid="{00000000-0005-0000-0000-00004D570000}"/>
    <cellStyle name="Normal 2 11 19 4" xfId="22524" xr:uid="{00000000-0005-0000-0000-00004E570000}"/>
    <cellStyle name="Normal 2 11 2" xfId="22525" xr:uid="{00000000-0005-0000-0000-00004F570000}"/>
    <cellStyle name="Normal 2 11 2 2" xfId="22526" xr:uid="{00000000-0005-0000-0000-000050570000}"/>
    <cellStyle name="Normal 2 11 2 2 2" xfId="22527" xr:uid="{00000000-0005-0000-0000-000051570000}"/>
    <cellStyle name="Normal 2 11 2 2 2 2" xfId="22528" xr:uid="{00000000-0005-0000-0000-000052570000}"/>
    <cellStyle name="Normal 2 11 2 2 2 3" xfId="22529" xr:uid="{00000000-0005-0000-0000-000053570000}"/>
    <cellStyle name="Normal 2 11 2 2 3" xfId="22530" xr:uid="{00000000-0005-0000-0000-000054570000}"/>
    <cellStyle name="Normal 2 11 2 2 4" xfId="22531" xr:uid="{00000000-0005-0000-0000-000055570000}"/>
    <cellStyle name="Normal 2 11 2 3" xfId="22532" xr:uid="{00000000-0005-0000-0000-000056570000}"/>
    <cellStyle name="Normal 2 11 2 3 2" xfId="22533" xr:uid="{00000000-0005-0000-0000-000057570000}"/>
    <cellStyle name="Normal 2 11 2 3 3" xfId="22534" xr:uid="{00000000-0005-0000-0000-000058570000}"/>
    <cellStyle name="Normal 2 11 2 4" xfId="22535" xr:uid="{00000000-0005-0000-0000-000059570000}"/>
    <cellStyle name="Normal 2 11 2 4 2" xfId="22536" xr:uid="{00000000-0005-0000-0000-00005A570000}"/>
    <cellStyle name="Normal 2 11 2 4 3" xfId="22537" xr:uid="{00000000-0005-0000-0000-00005B570000}"/>
    <cellStyle name="Normal 2 11 2 5" xfId="22538" xr:uid="{00000000-0005-0000-0000-00005C570000}"/>
    <cellStyle name="Normal 2 11 2 6" xfId="22539" xr:uid="{00000000-0005-0000-0000-00005D570000}"/>
    <cellStyle name="Normal 2 11 20" xfId="22540" xr:uid="{00000000-0005-0000-0000-00005E570000}"/>
    <cellStyle name="Normal 2 11 20 2" xfId="22541" xr:uid="{00000000-0005-0000-0000-00005F570000}"/>
    <cellStyle name="Normal 2 11 20 2 2" xfId="22542" xr:uid="{00000000-0005-0000-0000-000060570000}"/>
    <cellStyle name="Normal 2 11 20 2 2 2" xfId="22543" xr:uid="{00000000-0005-0000-0000-000061570000}"/>
    <cellStyle name="Normal 2 11 20 2 2 3" xfId="22544" xr:uid="{00000000-0005-0000-0000-000062570000}"/>
    <cellStyle name="Normal 2 11 20 2 3" xfId="22545" xr:uid="{00000000-0005-0000-0000-000063570000}"/>
    <cellStyle name="Normal 2 11 20 2 4" xfId="22546" xr:uid="{00000000-0005-0000-0000-000064570000}"/>
    <cellStyle name="Normal 2 11 20 3" xfId="22547" xr:uid="{00000000-0005-0000-0000-000065570000}"/>
    <cellStyle name="Normal 2 11 20 3 2" xfId="22548" xr:uid="{00000000-0005-0000-0000-000066570000}"/>
    <cellStyle name="Normal 2 11 20 3 3" xfId="22549" xr:uid="{00000000-0005-0000-0000-000067570000}"/>
    <cellStyle name="Normal 2 11 20 4" xfId="22550" xr:uid="{00000000-0005-0000-0000-000068570000}"/>
    <cellStyle name="Normal 2 11 21" xfId="22551" xr:uid="{00000000-0005-0000-0000-000069570000}"/>
    <cellStyle name="Normal 2 11 21 2" xfId="22552" xr:uid="{00000000-0005-0000-0000-00006A570000}"/>
    <cellStyle name="Normal 2 11 21 2 2" xfId="22553" xr:uid="{00000000-0005-0000-0000-00006B570000}"/>
    <cellStyle name="Normal 2 11 21 2 2 2" xfId="22554" xr:uid="{00000000-0005-0000-0000-00006C570000}"/>
    <cellStyle name="Normal 2 11 21 2 2 3" xfId="22555" xr:uid="{00000000-0005-0000-0000-00006D570000}"/>
    <cellStyle name="Normal 2 11 21 2 3" xfId="22556" xr:uid="{00000000-0005-0000-0000-00006E570000}"/>
    <cellStyle name="Normal 2 11 21 2 4" xfId="22557" xr:uid="{00000000-0005-0000-0000-00006F570000}"/>
    <cellStyle name="Normal 2 11 21 3" xfId="22558" xr:uid="{00000000-0005-0000-0000-000070570000}"/>
    <cellStyle name="Normal 2 11 21 3 2" xfId="22559" xr:uid="{00000000-0005-0000-0000-000071570000}"/>
    <cellStyle name="Normal 2 11 21 3 3" xfId="22560" xr:uid="{00000000-0005-0000-0000-000072570000}"/>
    <cellStyle name="Normal 2 11 21 4" xfId="22561" xr:uid="{00000000-0005-0000-0000-000073570000}"/>
    <cellStyle name="Normal 2 11 22" xfId="22562" xr:uid="{00000000-0005-0000-0000-000074570000}"/>
    <cellStyle name="Normal 2 11 22 2" xfId="22563" xr:uid="{00000000-0005-0000-0000-000075570000}"/>
    <cellStyle name="Normal 2 11 22 2 2" xfId="22564" xr:uid="{00000000-0005-0000-0000-000076570000}"/>
    <cellStyle name="Normal 2 11 22 2 2 2" xfId="22565" xr:uid="{00000000-0005-0000-0000-000077570000}"/>
    <cellStyle name="Normal 2 11 22 2 2 3" xfId="22566" xr:uid="{00000000-0005-0000-0000-000078570000}"/>
    <cellStyle name="Normal 2 11 22 2 3" xfId="22567" xr:uid="{00000000-0005-0000-0000-000079570000}"/>
    <cellStyle name="Normal 2 11 22 2 4" xfId="22568" xr:uid="{00000000-0005-0000-0000-00007A570000}"/>
    <cellStyle name="Normal 2 11 22 3" xfId="22569" xr:uid="{00000000-0005-0000-0000-00007B570000}"/>
    <cellStyle name="Normal 2 11 22 3 2" xfId="22570" xr:uid="{00000000-0005-0000-0000-00007C570000}"/>
    <cellStyle name="Normal 2 11 22 3 3" xfId="22571" xr:uid="{00000000-0005-0000-0000-00007D570000}"/>
    <cellStyle name="Normal 2 11 22 4" xfId="22572" xr:uid="{00000000-0005-0000-0000-00007E570000}"/>
    <cellStyle name="Normal 2 11 23" xfId="22573" xr:uid="{00000000-0005-0000-0000-00007F570000}"/>
    <cellStyle name="Normal 2 11 23 2" xfId="22574" xr:uid="{00000000-0005-0000-0000-000080570000}"/>
    <cellStyle name="Normal 2 11 23 2 2" xfId="22575" xr:uid="{00000000-0005-0000-0000-000081570000}"/>
    <cellStyle name="Normal 2 11 23 2 2 2" xfId="22576" xr:uid="{00000000-0005-0000-0000-000082570000}"/>
    <cellStyle name="Normal 2 11 23 2 2 3" xfId="22577" xr:uid="{00000000-0005-0000-0000-000083570000}"/>
    <cellStyle name="Normal 2 11 23 2 3" xfId="22578" xr:uid="{00000000-0005-0000-0000-000084570000}"/>
    <cellStyle name="Normal 2 11 23 2 4" xfId="22579" xr:uid="{00000000-0005-0000-0000-000085570000}"/>
    <cellStyle name="Normal 2 11 23 3" xfId="22580" xr:uid="{00000000-0005-0000-0000-000086570000}"/>
    <cellStyle name="Normal 2 11 23 3 2" xfId="22581" xr:uid="{00000000-0005-0000-0000-000087570000}"/>
    <cellStyle name="Normal 2 11 23 3 3" xfId="22582" xr:uid="{00000000-0005-0000-0000-000088570000}"/>
    <cellStyle name="Normal 2 11 23 4" xfId="22583" xr:uid="{00000000-0005-0000-0000-000089570000}"/>
    <cellStyle name="Normal 2 11 24" xfId="22584" xr:uid="{00000000-0005-0000-0000-00008A570000}"/>
    <cellStyle name="Normal 2 11 24 2" xfId="22585" xr:uid="{00000000-0005-0000-0000-00008B570000}"/>
    <cellStyle name="Normal 2 11 24 2 2" xfId="22586" xr:uid="{00000000-0005-0000-0000-00008C570000}"/>
    <cellStyle name="Normal 2 11 24 2 3" xfId="22587" xr:uid="{00000000-0005-0000-0000-00008D570000}"/>
    <cellStyle name="Normal 2 11 24 3" xfId="22588" xr:uid="{00000000-0005-0000-0000-00008E570000}"/>
    <cellStyle name="Normal 2 11 24 4" xfId="22589" xr:uid="{00000000-0005-0000-0000-00008F570000}"/>
    <cellStyle name="Normal 2 11 25" xfId="22590" xr:uid="{00000000-0005-0000-0000-000090570000}"/>
    <cellStyle name="Normal 2 11 25 2" xfId="22591" xr:uid="{00000000-0005-0000-0000-000091570000}"/>
    <cellStyle name="Normal 2 11 25 2 2" xfId="22592" xr:uid="{00000000-0005-0000-0000-000092570000}"/>
    <cellStyle name="Normal 2 11 25 2 3" xfId="22593" xr:uid="{00000000-0005-0000-0000-000093570000}"/>
    <cellStyle name="Normal 2 11 25 3" xfId="22594" xr:uid="{00000000-0005-0000-0000-000094570000}"/>
    <cellStyle name="Normal 2 11 25 3 2" xfId="22595" xr:uid="{00000000-0005-0000-0000-000095570000}"/>
    <cellStyle name="Normal 2 11 25 3 3" xfId="22596" xr:uid="{00000000-0005-0000-0000-000096570000}"/>
    <cellStyle name="Normal 2 11 25 4" xfId="22597" xr:uid="{00000000-0005-0000-0000-000097570000}"/>
    <cellStyle name="Normal 2 11 25 5" xfId="22598" xr:uid="{00000000-0005-0000-0000-000098570000}"/>
    <cellStyle name="Normal 2 11 25 6" xfId="22599" xr:uid="{00000000-0005-0000-0000-000099570000}"/>
    <cellStyle name="Normal 2 11 25 7" xfId="22600" xr:uid="{00000000-0005-0000-0000-00009A570000}"/>
    <cellStyle name="Normal 2 11 25 8" xfId="22601" xr:uid="{00000000-0005-0000-0000-00009B570000}"/>
    <cellStyle name="Normal 2 11 26" xfId="22602" xr:uid="{00000000-0005-0000-0000-00009C570000}"/>
    <cellStyle name="Normal 2 11 26 2" xfId="22603" xr:uid="{00000000-0005-0000-0000-00009D570000}"/>
    <cellStyle name="Normal 2 11 26 2 2" xfId="22604" xr:uid="{00000000-0005-0000-0000-00009E570000}"/>
    <cellStyle name="Normal 2 11 26 2 3" xfId="22605" xr:uid="{00000000-0005-0000-0000-00009F570000}"/>
    <cellStyle name="Normal 2 11 26 3" xfId="22606" xr:uid="{00000000-0005-0000-0000-0000A0570000}"/>
    <cellStyle name="Normal 2 11 26 3 2" xfId="22607" xr:uid="{00000000-0005-0000-0000-0000A1570000}"/>
    <cellStyle name="Normal 2 11 26 3 3" xfId="22608" xr:uid="{00000000-0005-0000-0000-0000A2570000}"/>
    <cellStyle name="Normal 2 11 26 4" xfId="22609" xr:uid="{00000000-0005-0000-0000-0000A3570000}"/>
    <cellStyle name="Normal 2 11 26 5" xfId="22610" xr:uid="{00000000-0005-0000-0000-0000A4570000}"/>
    <cellStyle name="Normal 2 11 26 6" xfId="22611" xr:uid="{00000000-0005-0000-0000-0000A5570000}"/>
    <cellStyle name="Normal 2 11 26 7" xfId="22612" xr:uid="{00000000-0005-0000-0000-0000A6570000}"/>
    <cellStyle name="Normal 2 11 27" xfId="22613" xr:uid="{00000000-0005-0000-0000-0000A7570000}"/>
    <cellStyle name="Normal 2 11 27 2" xfId="22614" xr:uid="{00000000-0005-0000-0000-0000A8570000}"/>
    <cellStyle name="Normal 2 11 27 3" xfId="22615" xr:uid="{00000000-0005-0000-0000-0000A9570000}"/>
    <cellStyle name="Normal 2 11 28" xfId="22616" xr:uid="{00000000-0005-0000-0000-0000AA570000}"/>
    <cellStyle name="Normal 2 11 28 2" xfId="22617" xr:uid="{00000000-0005-0000-0000-0000AB570000}"/>
    <cellStyle name="Normal 2 11 28 3" xfId="22618" xr:uid="{00000000-0005-0000-0000-0000AC570000}"/>
    <cellStyle name="Normal 2 11 29" xfId="22619" xr:uid="{00000000-0005-0000-0000-0000AD570000}"/>
    <cellStyle name="Normal 2 11 29 2" xfId="22620" xr:uid="{00000000-0005-0000-0000-0000AE570000}"/>
    <cellStyle name="Normal 2 11 29 3" xfId="22621" xr:uid="{00000000-0005-0000-0000-0000AF570000}"/>
    <cellStyle name="Normal 2 11 3" xfId="22622" xr:uid="{00000000-0005-0000-0000-0000B0570000}"/>
    <cellStyle name="Normal 2 11 3 2" xfId="22623" xr:uid="{00000000-0005-0000-0000-0000B1570000}"/>
    <cellStyle name="Normal 2 11 3 2 2" xfId="22624" xr:uid="{00000000-0005-0000-0000-0000B2570000}"/>
    <cellStyle name="Normal 2 11 3 2 2 2" xfId="22625" xr:uid="{00000000-0005-0000-0000-0000B3570000}"/>
    <cellStyle name="Normal 2 11 3 2 2 3" xfId="22626" xr:uid="{00000000-0005-0000-0000-0000B4570000}"/>
    <cellStyle name="Normal 2 11 3 2 3" xfId="22627" xr:uid="{00000000-0005-0000-0000-0000B5570000}"/>
    <cellStyle name="Normal 2 11 3 2 4" xfId="22628" xr:uid="{00000000-0005-0000-0000-0000B6570000}"/>
    <cellStyle name="Normal 2 11 3 3" xfId="22629" xr:uid="{00000000-0005-0000-0000-0000B7570000}"/>
    <cellStyle name="Normal 2 11 3 3 2" xfId="22630" xr:uid="{00000000-0005-0000-0000-0000B8570000}"/>
    <cellStyle name="Normal 2 11 3 3 3" xfId="22631" xr:uid="{00000000-0005-0000-0000-0000B9570000}"/>
    <cellStyle name="Normal 2 11 3 4" xfId="22632" xr:uid="{00000000-0005-0000-0000-0000BA570000}"/>
    <cellStyle name="Normal 2 11 30" xfId="22633" xr:uid="{00000000-0005-0000-0000-0000BB570000}"/>
    <cellStyle name="Normal 2 11 30 2" xfId="22634" xr:uid="{00000000-0005-0000-0000-0000BC570000}"/>
    <cellStyle name="Normal 2 11 30 3" xfId="22635" xr:uid="{00000000-0005-0000-0000-0000BD570000}"/>
    <cellStyle name="Normal 2 11 31" xfId="22636" xr:uid="{00000000-0005-0000-0000-0000BE570000}"/>
    <cellStyle name="Normal 2 11 31 2" xfId="22637" xr:uid="{00000000-0005-0000-0000-0000BF570000}"/>
    <cellStyle name="Normal 2 11 31 3" xfId="22638" xr:uid="{00000000-0005-0000-0000-0000C0570000}"/>
    <cellStyle name="Normal 2 11 32" xfId="22639" xr:uid="{00000000-0005-0000-0000-0000C1570000}"/>
    <cellStyle name="Normal 2 11 32 2" xfId="22640" xr:uid="{00000000-0005-0000-0000-0000C2570000}"/>
    <cellStyle name="Normal 2 11 32 3" xfId="22641" xr:uid="{00000000-0005-0000-0000-0000C3570000}"/>
    <cellStyle name="Normal 2 11 33" xfId="22642" xr:uid="{00000000-0005-0000-0000-0000C4570000}"/>
    <cellStyle name="Normal 2 11 33 2" xfId="22643" xr:uid="{00000000-0005-0000-0000-0000C5570000}"/>
    <cellStyle name="Normal 2 11 33 3" xfId="22644" xr:uid="{00000000-0005-0000-0000-0000C6570000}"/>
    <cellStyle name="Normal 2 11 34" xfId="22645" xr:uid="{00000000-0005-0000-0000-0000C7570000}"/>
    <cellStyle name="Normal 2 11 34 2" xfId="22646" xr:uid="{00000000-0005-0000-0000-0000C8570000}"/>
    <cellStyle name="Normal 2 11 34 3" xfId="22647" xr:uid="{00000000-0005-0000-0000-0000C9570000}"/>
    <cellStyle name="Normal 2 11 35" xfId="22648" xr:uid="{00000000-0005-0000-0000-0000CA570000}"/>
    <cellStyle name="Normal 2 11 35 2" xfId="22649" xr:uid="{00000000-0005-0000-0000-0000CB570000}"/>
    <cellStyle name="Normal 2 11 35 3" xfId="22650" xr:uid="{00000000-0005-0000-0000-0000CC570000}"/>
    <cellStyle name="Normal 2 11 36" xfId="22651" xr:uid="{00000000-0005-0000-0000-0000CD570000}"/>
    <cellStyle name="Normal 2 11 36 2" xfId="22652" xr:uid="{00000000-0005-0000-0000-0000CE570000}"/>
    <cellStyle name="Normal 2 11 36 3" xfId="22653" xr:uid="{00000000-0005-0000-0000-0000CF570000}"/>
    <cellStyle name="Normal 2 11 37" xfId="22654" xr:uid="{00000000-0005-0000-0000-0000D0570000}"/>
    <cellStyle name="Normal 2 11 37 2" xfId="22655" xr:uid="{00000000-0005-0000-0000-0000D1570000}"/>
    <cellStyle name="Normal 2 11 37 3" xfId="22656" xr:uid="{00000000-0005-0000-0000-0000D2570000}"/>
    <cellStyle name="Normal 2 11 38" xfId="22657" xr:uid="{00000000-0005-0000-0000-0000D3570000}"/>
    <cellStyle name="Normal 2 11 39" xfId="22658" xr:uid="{00000000-0005-0000-0000-0000D4570000}"/>
    <cellStyle name="Normal 2 11 4" xfId="22659" xr:uid="{00000000-0005-0000-0000-0000D5570000}"/>
    <cellStyle name="Normal 2 11 4 2" xfId="22660" xr:uid="{00000000-0005-0000-0000-0000D6570000}"/>
    <cellStyle name="Normal 2 11 4 2 2" xfId="22661" xr:uid="{00000000-0005-0000-0000-0000D7570000}"/>
    <cellStyle name="Normal 2 11 4 2 2 2" xfId="22662" xr:uid="{00000000-0005-0000-0000-0000D8570000}"/>
    <cellStyle name="Normal 2 11 4 2 2 3" xfId="22663" xr:uid="{00000000-0005-0000-0000-0000D9570000}"/>
    <cellStyle name="Normal 2 11 4 2 3" xfId="22664" xr:uid="{00000000-0005-0000-0000-0000DA570000}"/>
    <cellStyle name="Normal 2 11 4 2 4" xfId="22665" xr:uid="{00000000-0005-0000-0000-0000DB570000}"/>
    <cellStyle name="Normal 2 11 4 3" xfId="22666" xr:uid="{00000000-0005-0000-0000-0000DC570000}"/>
    <cellStyle name="Normal 2 11 4 3 2" xfId="22667" xr:uid="{00000000-0005-0000-0000-0000DD570000}"/>
    <cellStyle name="Normal 2 11 4 3 3" xfId="22668" xr:uid="{00000000-0005-0000-0000-0000DE570000}"/>
    <cellStyle name="Normal 2 11 4 4" xfId="22669" xr:uid="{00000000-0005-0000-0000-0000DF570000}"/>
    <cellStyle name="Normal 2 11 40" xfId="22670" xr:uid="{00000000-0005-0000-0000-0000E0570000}"/>
    <cellStyle name="Normal 2 11 41" xfId="61181" xr:uid="{B199B6BF-58FB-4C67-87D9-25E5A058DCEA}"/>
    <cellStyle name="Normal 2 11 5" xfId="22671" xr:uid="{00000000-0005-0000-0000-0000E1570000}"/>
    <cellStyle name="Normal 2 11 5 2" xfId="22672" xr:uid="{00000000-0005-0000-0000-0000E2570000}"/>
    <cellStyle name="Normal 2 11 5 2 2" xfId="22673" xr:uid="{00000000-0005-0000-0000-0000E3570000}"/>
    <cellStyle name="Normal 2 11 5 2 2 2" xfId="22674" xr:uid="{00000000-0005-0000-0000-0000E4570000}"/>
    <cellStyle name="Normal 2 11 5 2 2 3" xfId="22675" xr:uid="{00000000-0005-0000-0000-0000E5570000}"/>
    <cellStyle name="Normal 2 11 5 2 3" xfId="22676" xr:uid="{00000000-0005-0000-0000-0000E6570000}"/>
    <cellStyle name="Normal 2 11 5 2 4" xfId="22677" xr:uid="{00000000-0005-0000-0000-0000E7570000}"/>
    <cellStyle name="Normal 2 11 5 3" xfId="22678" xr:uid="{00000000-0005-0000-0000-0000E8570000}"/>
    <cellStyle name="Normal 2 11 5 3 2" xfId="22679" xr:uid="{00000000-0005-0000-0000-0000E9570000}"/>
    <cellStyle name="Normal 2 11 5 3 3" xfId="22680" xr:uid="{00000000-0005-0000-0000-0000EA570000}"/>
    <cellStyle name="Normal 2 11 5 4" xfId="22681" xr:uid="{00000000-0005-0000-0000-0000EB570000}"/>
    <cellStyle name="Normal 2 11 6" xfId="22682" xr:uid="{00000000-0005-0000-0000-0000EC570000}"/>
    <cellStyle name="Normal 2 11 6 2" xfId="22683" xr:uid="{00000000-0005-0000-0000-0000ED570000}"/>
    <cellStyle name="Normal 2 11 6 2 2" xfId="22684" xr:uid="{00000000-0005-0000-0000-0000EE570000}"/>
    <cellStyle name="Normal 2 11 6 2 2 2" xfId="22685" xr:uid="{00000000-0005-0000-0000-0000EF570000}"/>
    <cellStyle name="Normal 2 11 6 2 2 3" xfId="22686" xr:uid="{00000000-0005-0000-0000-0000F0570000}"/>
    <cellStyle name="Normal 2 11 6 2 3" xfId="22687" xr:uid="{00000000-0005-0000-0000-0000F1570000}"/>
    <cellStyle name="Normal 2 11 6 2 4" xfId="22688" xr:uid="{00000000-0005-0000-0000-0000F2570000}"/>
    <cellStyle name="Normal 2 11 6 3" xfId="22689" xr:uid="{00000000-0005-0000-0000-0000F3570000}"/>
    <cellStyle name="Normal 2 11 6 3 2" xfId="22690" xr:uid="{00000000-0005-0000-0000-0000F4570000}"/>
    <cellStyle name="Normal 2 11 6 3 3" xfId="22691" xr:uid="{00000000-0005-0000-0000-0000F5570000}"/>
    <cellStyle name="Normal 2 11 6 4" xfId="22692" xr:uid="{00000000-0005-0000-0000-0000F6570000}"/>
    <cellStyle name="Normal 2 11 7" xfId="22693" xr:uid="{00000000-0005-0000-0000-0000F7570000}"/>
    <cellStyle name="Normal 2 11 7 2" xfId="22694" xr:uid="{00000000-0005-0000-0000-0000F8570000}"/>
    <cellStyle name="Normal 2 11 7 2 2" xfId="22695" xr:uid="{00000000-0005-0000-0000-0000F9570000}"/>
    <cellStyle name="Normal 2 11 7 2 2 2" xfId="22696" xr:uid="{00000000-0005-0000-0000-0000FA570000}"/>
    <cellStyle name="Normal 2 11 7 2 2 3" xfId="22697" xr:uid="{00000000-0005-0000-0000-0000FB570000}"/>
    <cellStyle name="Normal 2 11 7 2 3" xfId="22698" xr:uid="{00000000-0005-0000-0000-0000FC570000}"/>
    <cellStyle name="Normal 2 11 7 2 4" xfId="22699" xr:uid="{00000000-0005-0000-0000-0000FD570000}"/>
    <cellStyle name="Normal 2 11 7 3" xfId="22700" xr:uid="{00000000-0005-0000-0000-0000FE570000}"/>
    <cellStyle name="Normal 2 11 7 3 2" xfId="22701" xr:uid="{00000000-0005-0000-0000-0000FF570000}"/>
    <cellStyle name="Normal 2 11 7 3 3" xfId="22702" xr:uid="{00000000-0005-0000-0000-000000580000}"/>
    <cellStyle name="Normal 2 11 7 4" xfId="22703" xr:uid="{00000000-0005-0000-0000-000001580000}"/>
    <cellStyle name="Normal 2 11 8" xfId="22704" xr:uid="{00000000-0005-0000-0000-000002580000}"/>
    <cellStyle name="Normal 2 11 8 2" xfId="22705" xr:uid="{00000000-0005-0000-0000-000003580000}"/>
    <cellStyle name="Normal 2 11 8 2 2" xfId="22706" xr:uid="{00000000-0005-0000-0000-000004580000}"/>
    <cellStyle name="Normal 2 11 8 2 2 2" xfId="22707" xr:uid="{00000000-0005-0000-0000-000005580000}"/>
    <cellStyle name="Normal 2 11 8 2 2 3" xfId="22708" xr:uid="{00000000-0005-0000-0000-000006580000}"/>
    <cellStyle name="Normal 2 11 8 2 3" xfId="22709" xr:uid="{00000000-0005-0000-0000-000007580000}"/>
    <cellStyle name="Normal 2 11 8 2 4" xfId="22710" xr:uid="{00000000-0005-0000-0000-000008580000}"/>
    <cellStyle name="Normal 2 11 8 3" xfId="22711" xr:uid="{00000000-0005-0000-0000-000009580000}"/>
    <cellStyle name="Normal 2 11 8 3 2" xfId="22712" xr:uid="{00000000-0005-0000-0000-00000A580000}"/>
    <cellStyle name="Normal 2 11 8 3 3" xfId="22713" xr:uid="{00000000-0005-0000-0000-00000B580000}"/>
    <cellStyle name="Normal 2 11 8 4" xfId="22714" xr:uid="{00000000-0005-0000-0000-00000C580000}"/>
    <cellStyle name="Normal 2 11 9" xfId="22715" xr:uid="{00000000-0005-0000-0000-00000D580000}"/>
    <cellStyle name="Normal 2 11 9 2" xfId="22716" xr:uid="{00000000-0005-0000-0000-00000E580000}"/>
    <cellStyle name="Normal 2 11 9 2 2" xfId="22717" xr:uid="{00000000-0005-0000-0000-00000F580000}"/>
    <cellStyle name="Normal 2 11 9 2 2 2" xfId="22718" xr:uid="{00000000-0005-0000-0000-000010580000}"/>
    <cellStyle name="Normal 2 11 9 2 2 3" xfId="22719" xr:uid="{00000000-0005-0000-0000-000011580000}"/>
    <cellStyle name="Normal 2 11 9 2 3" xfId="22720" xr:uid="{00000000-0005-0000-0000-000012580000}"/>
    <cellStyle name="Normal 2 11 9 2 4" xfId="22721" xr:uid="{00000000-0005-0000-0000-000013580000}"/>
    <cellStyle name="Normal 2 11 9 3" xfId="22722" xr:uid="{00000000-0005-0000-0000-000014580000}"/>
    <cellStyle name="Normal 2 11 9 3 2" xfId="22723" xr:uid="{00000000-0005-0000-0000-000015580000}"/>
    <cellStyle name="Normal 2 11 9 3 3" xfId="22724" xr:uid="{00000000-0005-0000-0000-000016580000}"/>
    <cellStyle name="Normal 2 11 9 4" xfId="22725" xr:uid="{00000000-0005-0000-0000-000017580000}"/>
    <cellStyle name="Normal 2 11_Dec monthly report" xfId="22726" xr:uid="{00000000-0005-0000-0000-000018580000}"/>
    <cellStyle name="Normal 2 110" xfId="22727" xr:uid="{00000000-0005-0000-0000-000019580000}"/>
    <cellStyle name="Normal 2 111" xfId="22728" xr:uid="{00000000-0005-0000-0000-00001A580000}"/>
    <cellStyle name="Normal 2 112" xfId="22729" xr:uid="{00000000-0005-0000-0000-00001B580000}"/>
    <cellStyle name="Normal 2 112 2" xfId="22730" xr:uid="{00000000-0005-0000-0000-00001C580000}"/>
    <cellStyle name="Normal 2 113" xfId="22731" xr:uid="{00000000-0005-0000-0000-00001D580000}"/>
    <cellStyle name="Normal 2 114" xfId="22732" xr:uid="{00000000-0005-0000-0000-00001E580000}"/>
    <cellStyle name="Normal 2 115" xfId="22733" xr:uid="{00000000-0005-0000-0000-00001F580000}"/>
    <cellStyle name="Normal 2 116" xfId="22734" xr:uid="{00000000-0005-0000-0000-000020580000}"/>
    <cellStyle name="Normal 2 117" xfId="22735" xr:uid="{00000000-0005-0000-0000-000021580000}"/>
    <cellStyle name="Normal 2 118" xfId="22736" xr:uid="{00000000-0005-0000-0000-000022580000}"/>
    <cellStyle name="Normal 2 119" xfId="22737" xr:uid="{00000000-0005-0000-0000-000023580000}"/>
    <cellStyle name="Normal 2 12" xfId="22738" xr:uid="{00000000-0005-0000-0000-000024580000}"/>
    <cellStyle name="Normal 2 12 10" xfId="22739" xr:uid="{00000000-0005-0000-0000-000025580000}"/>
    <cellStyle name="Normal 2 12 10 2" xfId="22740" xr:uid="{00000000-0005-0000-0000-000026580000}"/>
    <cellStyle name="Normal 2 12 10 2 2" xfId="22741" xr:uid="{00000000-0005-0000-0000-000027580000}"/>
    <cellStyle name="Normal 2 12 10 2 2 2" xfId="22742" xr:uid="{00000000-0005-0000-0000-000028580000}"/>
    <cellStyle name="Normal 2 12 10 2 2 3" xfId="22743" xr:uid="{00000000-0005-0000-0000-000029580000}"/>
    <cellStyle name="Normal 2 12 10 2 3" xfId="22744" xr:uid="{00000000-0005-0000-0000-00002A580000}"/>
    <cellStyle name="Normal 2 12 10 2 4" xfId="22745" xr:uid="{00000000-0005-0000-0000-00002B580000}"/>
    <cellStyle name="Normal 2 12 10 3" xfId="22746" xr:uid="{00000000-0005-0000-0000-00002C580000}"/>
    <cellStyle name="Normal 2 12 10 3 2" xfId="22747" xr:uid="{00000000-0005-0000-0000-00002D580000}"/>
    <cellStyle name="Normal 2 12 10 3 3" xfId="22748" xr:uid="{00000000-0005-0000-0000-00002E580000}"/>
    <cellStyle name="Normal 2 12 10 4" xfId="22749" xr:uid="{00000000-0005-0000-0000-00002F580000}"/>
    <cellStyle name="Normal 2 12 11" xfId="22750" xr:uid="{00000000-0005-0000-0000-000030580000}"/>
    <cellStyle name="Normal 2 12 11 2" xfId="22751" xr:uid="{00000000-0005-0000-0000-000031580000}"/>
    <cellStyle name="Normal 2 12 11 2 2" xfId="22752" xr:uid="{00000000-0005-0000-0000-000032580000}"/>
    <cellStyle name="Normal 2 12 11 2 2 2" xfId="22753" xr:uid="{00000000-0005-0000-0000-000033580000}"/>
    <cellStyle name="Normal 2 12 11 2 2 3" xfId="22754" xr:uid="{00000000-0005-0000-0000-000034580000}"/>
    <cellStyle name="Normal 2 12 11 2 3" xfId="22755" xr:uid="{00000000-0005-0000-0000-000035580000}"/>
    <cellStyle name="Normal 2 12 11 2 4" xfId="22756" xr:uid="{00000000-0005-0000-0000-000036580000}"/>
    <cellStyle name="Normal 2 12 11 3" xfId="22757" xr:uid="{00000000-0005-0000-0000-000037580000}"/>
    <cellStyle name="Normal 2 12 11 3 2" xfId="22758" xr:uid="{00000000-0005-0000-0000-000038580000}"/>
    <cellStyle name="Normal 2 12 11 3 3" xfId="22759" xr:uid="{00000000-0005-0000-0000-000039580000}"/>
    <cellStyle name="Normal 2 12 11 4" xfId="22760" xr:uid="{00000000-0005-0000-0000-00003A580000}"/>
    <cellStyle name="Normal 2 12 12" xfId="22761" xr:uid="{00000000-0005-0000-0000-00003B580000}"/>
    <cellStyle name="Normal 2 12 12 2" xfId="22762" xr:uid="{00000000-0005-0000-0000-00003C580000}"/>
    <cellStyle name="Normal 2 12 12 2 2" xfId="22763" xr:uid="{00000000-0005-0000-0000-00003D580000}"/>
    <cellStyle name="Normal 2 12 12 2 2 2" xfId="22764" xr:uid="{00000000-0005-0000-0000-00003E580000}"/>
    <cellStyle name="Normal 2 12 12 2 2 3" xfId="22765" xr:uid="{00000000-0005-0000-0000-00003F580000}"/>
    <cellStyle name="Normal 2 12 12 2 3" xfId="22766" xr:uid="{00000000-0005-0000-0000-000040580000}"/>
    <cellStyle name="Normal 2 12 12 2 4" xfId="22767" xr:uid="{00000000-0005-0000-0000-000041580000}"/>
    <cellStyle name="Normal 2 12 12 3" xfId="22768" xr:uid="{00000000-0005-0000-0000-000042580000}"/>
    <cellStyle name="Normal 2 12 12 3 2" xfId="22769" xr:uid="{00000000-0005-0000-0000-000043580000}"/>
    <cellStyle name="Normal 2 12 12 3 3" xfId="22770" xr:uid="{00000000-0005-0000-0000-000044580000}"/>
    <cellStyle name="Normal 2 12 12 4" xfId="22771" xr:uid="{00000000-0005-0000-0000-000045580000}"/>
    <cellStyle name="Normal 2 12 13" xfId="22772" xr:uid="{00000000-0005-0000-0000-000046580000}"/>
    <cellStyle name="Normal 2 12 13 2" xfId="22773" xr:uid="{00000000-0005-0000-0000-000047580000}"/>
    <cellStyle name="Normal 2 12 13 2 2" xfId="22774" xr:uid="{00000000-0005-0000-0000-000048580000}"/>
    <cellStyle name="Normal 2 12 13 2 2 2" xfId="22775" xr:uid="{00000000-0005-0000-0000-000049580000}"/>
    <cellStyle name="Normal 2 12 13 2 2 3" xfId="22776" xr:uid="{00000000-0005-0000-0000-00004A580000}"/>
    <cellStyle name="Normal 2 12 13 2 3" xfId="22777" xr:uid="{00000000-0005-0000-0000-00004B580000}"/>
    <cellStyle name="Normal 2 12 13 2 4" xfId="22778" xr:uid="{00000000-0005-0000-0000-00004C580000}"/>
    <cellStyle name="Normal 2 12 13 3" xfId="22779" xr:uid="{00000000-0005-0000-0000-00004D580000}"/>
    <cellStyle name="Normal 2 12 13 3 2" xfId="22780" xr:uid="{00000000-0005-0000-0000-00004E580000}"/>
    <cellStyle name="Normal 2 12 13 3 3" xfId="22781" xr:uid="{00000000-0005-0000-0000-00004F580000}"/>
    <cellStyle name="Normal 2 12 13 4" xfId="22782" xr:uid="{00000000-0005-0000-0000-000050580000}"/>
    <cellStyle name="Normal 2 12 14" xfId="22783" xr:uid="{00000000-0005-0000-0000-000051580000}"/>
    <cellStyle name="Normal 2 12 14 2" xfId="22784" xr:uid="{00000000-0005-0000-0000-000052580000}"/>
    <cellStyle name="Normal 2 12 14 2 2" xfId="22785" xr:uid="{00000000-0005-0000-0000-000053580000}"/>
    <cellStyle name="Normal 2 12 14 2 2 2" xfId="22786" xr:uid="{00000000-0005-0000-0000-000054580000}"/>
    <cellStyle name="Normal 2 12 14 2 2 3" xfId="22787" xr:uid="{00000000-0005-0000-0000-000055580000}"/>
    <cellStyle name="Normal 2 12 14 2 3" xfId="22788" xr:uid="{00000000-0005-0000-0000-000056580000}"/>
    <cellStyle name="Normal 2 12 14 2 4" xfId="22789" xr:uid="{00000000-0005-0000-0000-000057580000}"/>
    <cellStyle name="Normal 2 12 14 3" xfId="22790" xr:uid="{00000000-0005-0000-0000-000058580000}"/>
    <cellStyle name="Normal 2 12 14 3 2" xfId="22791" xr:uid="{00000000-0005-0000-0000-000059580000}"/>
    <cellStyle name="Normal 2 12 14 3 3" xfId="22792" xr:uid="{00000000-0005-0000-0000-00005A580000}"/>
    <cellStyle name="Normal 2 12 14 4" xfId="22793" xr:uid="{00000000-0005-0000-0000-00005B580000}"/>
    <cellStyle name="Normal 2 12 15" xfId="22794" xr:uid="{00000000-0005-0000-0000-00005C580000}"/>
    <cellStyle name="Normal 2 12 15 2" xfId="22795" xr:uid="{00000000-0005-0000-0000-00005D580000}"/>
    <cellStyle name="Normal 2 12 15 2 2" xfId="22796" xr:uid="{00000000-0005-0000-0000-00005E580000}"/>
    <cellStyle name="Normal 2 12 15 2 2 2" xfId="22797" xr:uid="{00000000-0005-0000-0000-00005F580000}"/>
    <cellStyle name="Normal 2 12 15 2 2 3" xfId="22798" xr:uid="{00000000-0005-0000-0000-000060580000}"/>
    <cellStyle name="Normal 2 12 15 2 3" xfId="22799" xr:uid="{00000000-0005-0000-0000-000061580000}"/>
    <cellStyle name="Normal 2 12 15 2 4" xfId="22800" xr:uid="{00000000-0005-0000-0000-000062580000}"/>
    <cellStyle name="Normal 2 12 15 3" xfId="22801" xr:uid="{00000000-0005-0000-0000-000063580000}"/>
    <cellStyle name="Normal 2 12 15 3 2" xfId="22802" xr:uid="{00000000-0005-0000-0000-000064580000}"/>
    <cellStyle name="Normal 2 12 15 3 3" xfId="22803" xr:uid="{00000000-0005-0000-0000-000065580000}"/>
    <cellStyle name="Normal 2 12 15 4" xfId="22804" xr:uid="{00000000-0005-0000-0000-000066580000}"/>
    <cellStyle name="Normal 2 12 16" xfId="22805" xr:uid="{00000000-0005-0000-0000-000067580000}"/>
    <cellStyle name="Normal 2 12 16 2" xfId="22806" xr:uid="{00000000-0005-0000-0000-000068580000}"/>
    <cellStyle name="Normal 2 12 16 2 2" xfId="22807" xr:uid="{00000000-0005-0000-0000-000069580000}"/>
    <cellStyle name="Normal 2 12 16 2 2 2" xfId="22808" xr:uid="{00000000-0005-0000-0000-00006A580000}"/>
    <cellStyle name="Normal 2 12 16 2 2 3" xfId="22809" xr:uid="{00000000-0005-0000-0000-00006B580000}"/>
    <cellStyle name="Normal 2 12 16 2 3" xfId="22810" xr:uid="{00000000-0005-0000-0000-00006C580000}"/>
    <cellStyle name="Normal 2 12 16 2 4" xfId="22811" xr:uid="{00000000-0005-0000-0000-00006D580000}"/>
    <cellStyle name="Normal 2 12 16 3" xfId="22812" xr:uid="{00000000-0005-0000-0000-00006E580000}"/>
    <cellStyle name="Normal 2 12 16 3 2" xfId="22813" xr:uid="{00000000-0005-0000-0000-00006F580000}"/>
    <cellStyle name="Normal 2 12 16 3 3" xfId="22814" xr:uid="{00000000-0005-0000-0000-000070580000}"/>
    <cellStyle name="Normal 2 12 16 4" xfId="22815" xr:uid="{00000000-0005-0000-0000-000071580000}"/>
    <cellStyle name="Normal 2 12 17" xfId="22816" xr:uid="{00000000-0005-0000-0000-000072580000}"/>
    <cellStyle name="Normal 2 12 17 2" xfId="22817" xr:uid="{00000000-0005-0000-0000-000073580000}"/>
    <cellStyle name="Normal 2 12 17 2 2" xfId="22818" xr:uid="{00000000-0005-0000-0000-000074580000}"/>
    <cellStyle name="Normal 2 12 17 2 2 2" xfId="22819" xr:uid="{00000000-0005-0000-0000-000075580000}"/>
    <cellStyle name="Normal 2 12 17 2 2 3" xfId="22820" xr:uid="{00000000-0005-0000-0000-000076580000}"/>
    <cellStyle name="Normal 2 12 17 2 3" xfId="22821" xr:uid="{00000000-0005-0000-0000-000077580000}"/>
    <cellStyle name="Normal 2 12 17 2 4" xfId="22822" xr:uid="{00000000-0005-0000-0000-000078580000}"/>
    <cellStyle name="Normal 2 12 17 3" xfId="22823" xr:uid="{00000000-0005-0000-0000-000079580000}"/>
    <cellStyle name="Normal 2 12 17 3 2" xfId="22824" xr:uid="{00000000-0005-0000-0000-00007A580000}"/>
    <cellStyle name="Normal 2 12 17 3 3" xfId="22825" xr:uid="{00000000-0005-0000-0000-00007B580000}"/>
    <cellStyle name="Normal 2 12 17 4" xfId="22826" xr:uid="{00000000-0005-0000-0000-00007C580000}"/>
    <cellStyle name="Normal 2 12 18" xfId="22827" xr:uid="{00000000-0005-0000-0000-00007D580000}"/>
    <cellStyle name="Normal 2 12 18 2" xfId="22828" xr:uid="{00000000-0005-0000-0000-00007E580000}"/>
    <cellStyle name="Normal 2 12 18 2 2" xfId="22829" xr:uid="{00000000-0005-0000-0000-00007F580000}"/>
    <cellStyle name="Normal 2 12 18 2 2 2" xfId="22830" xr:uid="{00000000-0005-0000-0000-000080580000}"/>
    <cellStyle name="Normal 2 12 18 2 2 3" xfId="22831" xr:uid="{00000000-0005-0000-0000-000081580000}"/>
    <cellStyle name="Normal 2 12 18 2 3" xfId="22832" xr:uid="{00000000-0005-0000-0000-000082580000}"/>
    <cellStyle name="Normal 2 12 18 2 4" xfId="22833" xr:uid="{00000000-0005-0000-0000-000083580000}"/>
    <cellStyle name="Normal 2 12 18 3" xfId="22834" xr:uid="{00000000-0005-0000-0000-000084580000}"/>
    <cellStyle name="Normal 2 12 18 3 2" xfId="22835" xr:uid="{00000000-0005-0000-0000-000085580000}"/>
    <cellStyle name="Normal 2 12 18 3 3" xfId="22836" xr:uid="{00000000-0005-0000-0000-000086580000}"/>
    <cellStyle name="Normal 2 12 18 4" xfId="22837" xr:uid="{00000000-0005-0000-0000-000087580000}"/>
    <cellStyle name="Normal 2 12 19" xfId="22838" xr:uid="{00000000-0005-0000-0000-000088580000}"/>
    <cellStyle name="Normal 2 12 19 2" xfId="22839" xr:uid="{00000000-0005-0000-0000-000089580000}"/>
    <cellStyle name="Normal 2 12 19 2 2" xfId="22840" xr:uid="{00000000-0005-0000-0000-00008A580000}"/>
    <cellStyle name="Normal 2 12 19 2 2 2" xfId="22841" xr:uid="{00000000-0005-0000-0000-00008B580000}"/>
    <cellStyle name="Normal 2 12 19 2 2 3" xfId="22842" xr:uid="{00000000-0005-0000-0000-00008C580000}"/>
    <cellStyle name="Normal 2 12 19 2 3" xfId="22843" xr:uid="{00000000-0005-0000-0000-00008D580000}"/>
    <cellStyle name="Normal 2 12 19 2 4" xfId="22844" xr:uid="{00000000-0005-0000-0000-00008E580000}"/>
    <cellStyle name="Normal 2 12 19 3" xfId="22845" xr:uid="{00000000-0005-0000-0000-00008F580000}"/>
    <cellStyle name="Normal 2 12 19 3 2" xfId="22846" xr:uid="{00000000-0005-0000-0000-000090580000}"/>
    <cellStyle name="Normal 2 12 19 3 3" xfId="22847" xr:uid="{00000000-0005-0000-0000-000091580000}"/>
    <cellStyle name="Normal 2 12 19 4" xfId="22848" xr:uid="{00000000-0005-0000-0000-000092580000}"/>
    <cellStyle name="Normal 2 12 2" xfId="22849" xr:uid="{00000000-0005-0000-0000-000093580000}"/>
    <cellStyle name="Normal 2 12 2 2" xfId="22850" xr:uid="{00000000-0005-0000-0000-000094580000}"/>
    <cellStyle name="Normal 2 12 2 2 2" xfId="22851" xr:uid="{00000000-0005-0000-0000-000095580000}"/>
    <cellStyle name="Normal 2 12 2 2 2 2" xfId="22852" xr:uid="{00000000-0005-0000-0000-000096580000}"/>
    <cellStyle name="Normal 2 12 2 2 2 3" xfId="22853" xr:uid="{00000000-0005-0000-0000-000097580000}"/>
    <cellStyle name="Normal 2 12 2 2 3" xfId="22854" xr:uid="{00000000-0005-0000-0000-000098580000}"/>
    <cellStyle name="Normal 2 12 2 2 4" xfId="22855" xr:uid="{00000000-0005-0000-0000-000099580000}"/>
    <cellStyle name="Normal 2 12 2 3" xfId="22856" xr:uid="{00000000-0005-0000-0000-00009A580000}"/>
    <cellStyle name="Normal 2 12 2 3 2" xfId="22857" xr:uid="{00000000-0005-0000-0000-00009B580000}"/>
    <cellStyle name="Normal 2 12 2 3 3" xfId="22858" xr:uid="{00000000-0005-0000-0000-00009C580000}"/>
    <cellStyle name="Normal 2 12 2 4" xfId="22859" xr:uid="{00000000-0005-0000-0000-00009D580000}"/>
    <cellStyle name="Normal 2 12 20" xfId="22860" xr:uid="{00000000-0005-0000-0000-00009E580000}"/>
    <cellStyle name="Normal 2 12 20 2" xfId="22861" xr:uid="{00000000-0005-0000-0000-00009F580000}"/>
    <cellStyle name="Normal 2 12 20 2 2" xfId="22862" xr:uid="{00000000-0005-0000-0000-0000A0580000}"/>
    <cellStyle name="Normal 2 12 20 2 2 2" xfId="22863" xr:uid="{00000000-0005-0000-0000-0000A1580000}"/>
    <cellStyle name="Normal 2 12 20 2 2 3" xfId="22864" xr:uid="{00000000-0005-0000-0000-0000A2580000}"/>
    <cellStyle name="Normal 2 12 20 2 3" xfId="22865" xr:uid="{00000000-0005-0000-0000-0000A3580000}"/>
    <cellStyle name="Normal 2 12 20 2 4" xfId="22866" xr:uid="{00000000-0005-0000-0000-0000A4580000}"/>
    <cellStyle name="Normal 2 12 20 3" xfId="22867" xr:uid="{00000000-0005-0000-0000-0000A5580000}"/>
    <cellStyle name="Normal 2 12 20 3 2" xfId="22868" xr:uid="{00000000-0005-0000-0000-0000A6580000}"/>
    <cellStyle name="Normal 2 12 20 3 3" xfId="22869" xr:uid="{00000000-0005-0000-0000-0000A7580000}"/>
    <cellStyle name="Normal 2 12 20 4" xfId="22870" xr:uid="{00000000-0005-0000-0000-0000A8580000}"/>
    <cellStyle name="Normal 2 12 21" xfId="22871" xr:uid="{00000000-0005-0000-0000-0000A9580000}"/>
    <cellStyle name="Normal 2 12 21 2" xfId="22872" xr:uid="{00000000-0005-0000-0000-0000AA580000}"/>
    <cellStyle name="Normal 2 12 21 2 2" xfId="22873" xr:uid="{00000000-0005-0000-0000-0000AB580000}"/>
    <cellStyle name="Normal 2 12 21 2 2 2" xfId="22874" xr:uid="{00000000-0005-0000-0000-0000AC580000}"/>
    <cellStyle name="Normal 2 12 21 2 2 3" xfId="22875" xr:uid="{00000000-0005-0000-0000-0000AD580000}"/>
    <cellStyle name="Normal 2 12 21 2 3" xfId="22876" xr:uid="{00000000-0005-0000-0000-0000AE580000}"/>
    <cellStyle name="Normal 2 12 21 2 4" xfId="22877" xr:uid="{00000000-0005-0000-0000-0000AF580000}"/>
    <cellStyle name="Normal 2 12 21 3" xfId="22878" xr:uid="{00000000-0005-0000-0000-0000B0580000}"/>
    <cellStyle name="Normal 2 12 21 3 2" xfId="22879" xr:uid="{00000000-0005-0000-0000-0000B1580000}"/>
    <cellStyle name="Normal 2 12 21 3 3" xfId="22880" xr:uid="{00000000-0005-0000-0000-0000B2580000}"/>
    <cellStyle name="Normal 2 12 21 4" xfId="22881" xr:uid="{00000000-0005-0000-0000-0000B3580000}"/>
    <cellStyle name="Normal 2 12 22" xfId="22882" xr:uid="{00000000-0005-0000-0000-0000B4580000}"/>
    <cellStyle name="Normal 2 12 22 2" xfId="22883" xr:uid="{00000000-0005-0000-0000-0000B5580000}"/>
    <cellStyle name="Normal 2 12 22 2 2" xfId="22884" xr:uid="{00000000-0005-0000-0000-0000B6580000}"/>
    <cellStyle name="Normal 2 12 22 2 2 2" xfId="22885" xr:uid="{00000000-0005-0000-0000-0000B7580000}"/>
    <cellStyle name="Normal 2 12 22 2 2 3" xfId="22886" xr:uid="{00000000-0005-0000-0000-0000B8580000}"/>
    <cellStyle name="Normal 2 12 22 2 3" xfId="22887" xr:uid="{00000000-0005-0000-0000-0000B9580000}"/>
    <cellStyle name="Normal 2 12 22 2 4" xfId="22888" xr:uid="{00000000-0005-0000-0000-0000BA580000}"/>
    <cellStyle name="Normal 2 12 22 3" xfId="22889" xr:uid="{00000000-0005-0000-0000-0000BB580000}"/>
    <cellStyle name="Normal 2 12 22 3 2" xfId="22890" xr:uid="{00000000-0005-0000-0000-0000BC580000}"/>
    <cellStyle name="Normal 2 12 22 3 3" xfId="22891" xr:uid="{00000000-0005-0000-0000-0000BD580000}"/>
    <cellStyle name="Normal 2 12 22 4" xfId="22892" xr:uid="{00000000-0005-0000-0000-0000BE580000}"/>
    <cellStyle name="Normal 2 12 23" xfId="22893" xr:uid="{00000000-0005-0000-0000-0000BF580000}"/>
    <cellStyle name="Normal 2 12 23 2" xfId="22894" xr:uid="{00000000-0005-0000-0000-0000C0580000}"/>
    <cellStyle name="Normal 2 12 23 2 2" xfId="22895" xr:uid="{00000000-0005-0000-0000-0000C1580000}"/>
    <cellStyle name="Normal 2 12 23 2 2 2" xfId="22896" xr:uid="{00000000-0005-0000-0000-0000C2580000}"/>
    <cellStyle name="Normal 2 12 23 2 2 3" xfId="22897" xr:uid="{00000000-0005-0000-0000-0000C3580000}"/>
    <cellStyle name="Normal 2 12 23 2 3" xfId="22898" xr:uid="{00000000-0005-0000-0000-0000C4580000}"/>
    <cellStyle name="Normal 2 12 23 2 4" xfId="22899" xr:uid="{00000000-0005-0000-0000-0000C5580000}"/>
    <cellStyle name="Normal 2 12 23 3" xfId="22900" xr:uid="{00000000-0005-0000-0000-0000C6580000}"/>
    <cellStyle name="Normal 2 12 23 3 2" xfId="22901" xr:uid="{00000000-0005-0000-0000-0000C7580000}"/>
    <cellStyle name="Normal 2 12 23 3 3" xfId="22902" xr:uid="{00000000-0005-0000-0000-0000C8580000}"/>
    <cellStyle name="Normal 2 12 23 4" xfId="22903" xr:uid="{00000000-0005-0000-0000-0000C9580000}"/>
    <cellStyle name="Normal 2 12 24" xfId="22904" xr:uid="{00000000-0005-0000-0000-0000CA580000}"/>
    <cellStyle name="Normal 2 12 24 2" xfId="22905" xr:uid="{00000000-0005-0000-0000-0000CB580000}"/>
    <cellStyle name="Normal 2 12 24 2 2" xfId="22906" xr:uid="{00000000-0005-0000-0000-0000CC580000}"/>
    <cellStyle name="Normal 2 12 24 2 3" xfId="22907" xr:uid="{00000000-0005-0000-0000-0000CD580000}"/>
    <cellStyle name="Normal 2 12 24 3" xfId="22908" xr:uid="{00000000-0005-0000-0000-0000CE580000}"/>
    <cellStyle name="Normal 2 12 24 4" xfId="22909" xr:uid="{00000000-0005-0000-0000-0000CF580000}"/>
    <cellStyle name="Normal 2 12 25" xfId="22910" xr:uid="{00000000-0005-0000-0000-0000D0580000}"/>
    <cellStyle name="Normal 2 12 25 2" xfId="22911" xr:uid="{00000000-0005-0000-0000-0000D1580000}"/>
    <cellStyle name="Normal 2 12 25 3" xfId="22912" xr:uid="{00000000-0005-0000-0000-0000D2580000}"/>
    <cellStyle name="Normal 2 12 26" xfId="22913" xr:uid="{00000000-0005-0000-0000-0000D3580000}"/>
    <cellStyle name="Normal 2 12 27" xfId="22914" xr:uid="{00000000-0005-0000-0000-0000D4580000}"/>
    <cellStyle name="Normal 2 12 3" xfId="22915" xr:uid="{00000000-0005-0000-0000-0000D5580000}"/>
    <cellStyle name="Normal 2 12 3 2" xfId="22916" xr:uid="{00000000-0005-0000-0000-0000D6580000}"/>
    <cellStyle name="Normal 2 12 3 2 2" xfId="22917" xr:uid="{00000000-0005-0000-0000-0000D7580000}"/>
    <cellStyle name="Normal 2 12 3 2 2 2" xfId="22918" xr:uid="{00000000-0005-0000-0000-0000D8580000}"/>
    <cellStyle name="Normal 2 12 3 2 2 3" xfId="22919" xr:uid="{00000000-0005-0000-0000-0000D9580000}"/>
    <cellStyle name="Normal 2 12 3 2 3" xfId="22920" xr:uid="{00000000-0005-0000-0000-0000DA580000}"/>
    <cellStyle name="Normal 2 12 3 2 4" xfId="22921" xr:uid="{00000000-0005-0000-0000-0000DB580000}"/>
    <cellStyle name="Normal 2 12 3 3" xfId="22922" xr:uid="{00000000-0005-0000-0000-0000DC580000}"/>
    <cellStyle name="Normal 2 12 3 3 2" xfId="22923" xr:uid="{00000000-0005-0000-0000-0000DD580000}"/>
    <cellStyle name="Normal 2 12 3 3 3" xfId="22924" xr:uid="{00000000-0005-0000-0000-0000DE580000}"/>
    <cellStyle name="Normal 2 12 3 4" xfId="22925" xr:uid="{00000000-0005-0000-0000-0000DF580000}"/>
    <cellStyle name="Normal 2 12 4" xfId="22926" xr:uid="{00000000-0005-0000-0000-0000E0580000}"/>
    <cellStyle name="Normal 2 12 4 2" xfId="22927" xr:uid="{00000000-0005-0000-0000-0000E1580000}"/>
    <cellStyle name="Normal 2 12 4 2 2" xfId="22928" xr:uid="{00000000-0005-0000-0000-0000E2580000}"/>
    <cellStyle name="Normal 2 12 4 2 2 2" xfId="22929" xr:uid="{00000000-0005-0000-0000-0000E3580000}"/>
    <cellStyle name="Normal 2 12 4 2 2 3" xfId="22930" xr:uid="{00000000-0005-0000-0000-0000E4580000}"/>
    <cellStyle name="Normal 2 12 4 2 3" xfId="22931" xr:uid="{00000000-0005-0000-0000-0000E5580000}"/>
    <cellStyle name="Normal 2 12 4 2 4" xfId="22932" xr:uid="{00000000-0005-0000-0000-0000E6580000}"/>
    <cellStyle name="Normal 2 12 4 3" xfId="22933" xr:uid="{00000000-0005-0000-0000-0000E7580000}"/>
    <cellStyle name="Normal 2 12 4 3 2" xfId="22934" xr:uid="{00000000-0005-0000-0000-0000E8580000}"/>
    <cellStyle name="Normal 2 12 4 3 3" xfId="22935" xr:uid="{00000000-0005-0000-0000-0000E9580000}"/>
    <cellStyle name="Normal 2 12 4 4" xfId="22936" xr:uid="{00000000-0005-0000-0000-0000EA580000}"/>
    <cellStyle name="Normal 2 12 5" xfId="22937" xr:uid="{00000000-0005-0000-0000-0000EB580000}"/>
    <cellStyle name="Normal 2 12 5 2" xfId="22938" xr:uid="{00000000-0005-0000-0000-0000EC580000}"/>
    <cellStyle name="Normal 2 12 5 2 2" xfId="22939" xr:uid="{00000000-0005-0000-0000-0000ED580000}"/>
    <cellStyle name="Normal 2 12 5 2 2 2" xfId="22940" xr:uid="{00000000-0005-0000-0000-0000EE580000}"/>
    <cellStyle name="Normal 2 12 5 2 2 3" xfId="22941" xr:uid="{00000000-0005-0000-0000-0000EF580000}"/>
    <cellStyle name="Normal 2 12 5 2 3" xfId="22942" xr:uid="{00000000-0005-0000-0000-0000F0580000}"/>
    <cellStyle name="Normal 2 12 5 2 4" xfId="22943" xr:uid="{00000000-0005-0000-0000-0000F1580000}"/>
    <cellStyle name="Normal 2 12 5 3" xfId="22944" xr:uid="{00000000-0005-0000-0000-0000F2580000}"/>
    <cellStyle name="Normal 2 12 5 3 2" xfId="22945" xr:uid="{00000000-0005-0000-0000-0000F3580000}"/>
    <cellStyle name="Normal 2 12 5 3 3" xfId="22946" xr:uid="{00000000-0005-0000-0000-0000F4580000}"/>
    <cellStyle name="Normal 2 12 5 4" xfId="22947" xr:uid="{00000000-0005-0000-0000-0000F5580000}"/>
    <cellStyle name="Normal 2 12 6" xfId="22948" xr:uid="{00000000-0005-0000-0000-0000F6580000}"/>
    <cellStyle name="Normal 2 12 6 2" xfId="22949" xr:uid="{00000000-0005-0000-0000-0000F7580000}"/>
    <cellStyle name="Normal 2 12 6 2 2" xfId="22950" xr:uid="{00000000-0005-0000-0000-0000F8580000}"/>
    <cellStyle name="Normal 2 12 6 2 2 2" xfId="22951" xr:uid="{00000000-0005-0000-0000-0000F9580000}"/>
    <cellStyle name="Normal 2 12 6 2 2 3" xfId="22952" xr:uid="{00000000-0005-0000-0000-0000FA580000}"/>
    <cellStyle name="Normal 2 12 6 2 3" xfId="22953" xr:uid="{00000000-0005-0000-0000-0000FB580000}"/>
    <cellStyle name="Normal 2 12 6 2 4" xfId="22954" xr:uid="{00000000-0005-0000-0000-0000FC580000}"/>
    <cellStyle name="Normal 2 12 6 3" xfId="22955" xr:uid="{00000000-0005-0000-0000-0000FD580000}"/>
    <cellStyle name="Normal 2 12 6 3 2" xfId="22956" xr:uid="{00000000-0005-0000-0000-0000FE580000}"/>
    <cellStyle name="Normal 2 12 6 3 3" xfId="22957" xr:uid="{00000000-0005-0000-0000-0000FF580000}"/>
    <cellStyle name="Normal 2 12 6 4" xfId="22958" xr:uid="{00000000-0005-0000-0000-000000590000}"/>
    <cellStyle name="Normal 2 12 7" xfId="22959" xr:uid="{00000000-0005-0000-0000-000001590000}"/>
    <cellStyle name="Normal 2 12 7 2" xfId="22960" xr:uid="{00000000-0005-0000-0000-000002590000}"/>
    <cellStyle name="Normal 2 12 7 2 2" xfId="22961" xr:uid="{00000000-0005-0000-0000-000003590000}"/>
    <cellStyle name="Normal 2 12 7 2 2 2" xfId="22962" xr:uid="{00000000-0005-0000-0000-000004590000}"/>
    <cellStyle name="Normal 2 12 7 2 2 3" xfId="22963" xr:uid="{00000000-0005-0000-0000-000005590000}"/>
    <cellStyle name="Normal 2 12 7 2 3" xfId="22964" xr:uid="{00000000-0005-0000-0000-000006590000}"/>
    <cellStyle name="Normal 2 12 7 2 4" xfId="22965" xr:uid="{00000000-0005-0000-0000-000007590000}"/>
    <cellStyle name="Normal 2 12 7 3" xfId="22966" xr:uid="{00000000-0005-0000-0000-000008590000}"/>
    <cellStyle name="Normal 2 12 7 3 2" xfId="22967" xr:uid="{00000000-0005-0000-0000-000009590000}"/>
    <cellStyle name="Normal 2 12 7 3 3" xfId="22968" xr:uid="{00000000-0005-0000-0000-00000A590000}"/>
    <cellStyle name="Normal 2 12 7 4" xfId="22969" xr:uid="{00000000-0005-0000-0000-00000B590000}"/>
    <cellStyle name="Normal 2 12 8" xfId="22970" xr:uid="{00000000-0005-0000-0000-00000C590000}"/>
    <cellStyle name="Normal 2 12 8 2" xfId="22971" xr:uid="{00000000-0005-0000-0000-00000D590000}"/>
    <cellStyle name="Normal 2 12 8 2 2" xfId="22972" xr:uid="{00000000-0005-0000-0000-00000E590000}"/>
    <cellStyle name="Normal 2 12 8 2 2 2" xfId="22973" xr:uid="{00000000-0005-0000-0000-00000F590000}"/>
    <cellStyle name="Normal 2 12 8 2 2 3" xfId="22974" xr:uid="{00000000-0005-0000-0000-000010590000}"/>
    <cellStyle name="Normal 2 12 8 2 3" xfId="22975" xr:uid="{00000000-0005-0000-0000-000011590000}"/>
    <cellStyle name="Normal 2 12 8 2 4" xfId="22976" xr:uid="{00000000-0005-0000-0000-000012590000}"/>
    <cellStyle name="Normal 2 12 8 3" xfId="22977" xr:uid="{00000000-0005-0000-0000-000013590000}"/>
    <cellStyle name="Normal 2 12 8 3 2" xfId="22978" xr:uid="{00000000-0005-0000-0000-000014590000}"/>
    <cellStyle name="Normal 2 12 8 3 3" xfId="22979" xr:uid="{00000000-0005-0000-0000-000015590000}"/>
    <cellStyle name="Normal 2 12 8 4" xfId="22980" xr:uid="{00000000-0005-0000-0000-000016590000}"/>
    <cellStyle name="Normal 2 12 9" xfId="22981" xr:uid="{00000000-0005-0000-0000-000017590000}"/>
    <cellStyle name="Normal 2 12 9 2" xfId="22982" xr:uid="{00000000-0005-0000-0000-000018590000}"/>
    <cellStyle name="Normal 2 12 9 2 2" xfId="22983" xr:uid="{00000000-0005-0000-0000-000019590000}"/>
    <cellStyle name="Normal 2 12 9 2 2 2" xfId="22984" xr:uid="{00000000-0005-0000-0000-00001A590000}"/>
    <cellStyle name="Normal 2 12 9 2 2 3" xfId="22985" xr:uid="{00000000-0005-0000-0000-00001B590000}"/>
    <cellStyle name="Normal 2 12 9 2 3" xfId="22986" xr:uid="{00000000-0005-0000-0000-00001C590000}"/>
    <cellStyle name="Normal 2 12 9 2 4" xfId="22987" xr:uid="{00000000-0005-0000-0000-00001D590000}"/>
    <cellStyle name="Normal 2 12 9 3" xfId="22988" xr:uid="{00000000-0005-0000-0000-00001E590000}"/>
    <cellStyle name="Normal 2 12 9 3 2" xfId="22989" xr:uid="{00000000-0005-0000-0000-00001F590000}"/>
    <cellStyle name="Normal 2 12 9 3 3" xfId="22990" xr:uid="{00000000-0005-0000-0000-000020590000}"/>
    <cellStyle name="Normal 2 12 9 4" xfId="22991" xr:uid="{00000000-0005-0000-0000-000021590000}"/>
    <cellStyle name="Normal 2 120" xfId="22992" xr:uid="{00000000-0005-0000-0000-000022590000}"/>
    <cellStyle name="Normal 2 121" xfId="22993" xr:uid="{00000000-0005-0000-0000-000023590000}"/>
    <cellStyle name="Normal 2 122" xfId="61210" xr:uid="{AEEA3FA1-6F48-480C-86B3-53C21D455C6D}"/>
    <cellStyle name="Normal 2 13" xfId="22994" xr:uid="{00000000-0005-0000-0000-000024590000}"/>
    <cellStyle name="Normal 2 13 10" xfId="22995" xr:uid="{00000000-0005-0000-0000-000025590000}"/>
    <cellStyle name="Normal 2 13 10 2" xfId="22996" xr:uid="{00000000-0005-0000-0000-000026590000}"/>
    <cellStyle name="Normal 2 13 10 2 2" xfId="22997" xr:uid="{00000000-0005-0000-0000-000027590000}"/>
    <cellStyle name="Normal 2 13 10 2 2 2" xfId="22998" xr:uid="{00000000-0005-0000-0000-000028590000}"/>
    <cellStyle name="Normal 2 13 10 2 2 3" xfId="22999" xr:uid="{00000000-0005-0000-0000-000029590000}"/>
    <cellStyle name="Normal 2 13 10 2 3" xfId="23000" xr:uid="{00000000-0005-0000-0000-00002A590000}"/>
    <cellStyle name="Normal 2 13 10 2 4" xfId="23001" xr:uid="{00000000-0005-0000-0000-00002B590000}"/>
    <cellStyle name="Normal 2 13 10 3" xfId="23002" xr:uid="{00000000-0005-0000-0000-00002C590000}"/>
    <cellStyle name="Normal 2 13 10 3 2" xfId="23003" xr:uid="{00000000-0005-0000-0000-00002D590000}"/>
    <cellStyle name="Normal 2 13 10 3 3" xfId="23004" xr:uid="{00000000-0005-0000-0000-00002E590000}"/>
    <cellStyle name="Normal 2 13 10 4" xfId="23005" xr:uid="{00000000-0005-0000-0000-00002F590000}"/>
    <cellStyle name="Normal 2 13 11" xfId="23006" xr:uid="{00000000-0005-0000-0000-000030590000}"/>
    <cellStyle name="Normal 2 13 11 2" xfId="23007" xr:uid="{00000000-0005-0000-0000-000031590000}"/>
    <cellStyle name="Normal 2 13 11 2 2" xfId="23008" xr:uid="{00000000-0005-0000-0000-000032590000}"/>
    <cellStyle name="Normal 2 13 11 2 2 2" xfId="23009" xr:uid="{00000000-0005-0000-0000-000033590000}"/>
    <cellStyle name="Normal 2 13 11 2 2 3" xfId="23010" xr:uid="{00000000-0005-0000-0000-000034590000}"/>
    <cellStyle name="Normal 2 13 11 2 3" xfId="23011" xr:uid="{00000000-0005-0000-0000-000035590000}"/>
    <cellStyle name="Normal 2 13 11 2 4" xfId="23012" xr:uid="{00000000-0005-0000-0000-000036590000}"/>
    <cellStyle name="Normal 2 13 11 3" xfId="23013" xr:uid="{00000000-0005-0000-0000-000037590000}"/>
    <cellStyle name="Normal 2 13 11 3 2" xfId="23014" xr:uid="{00000000-0005-0000-0000-000038590000}"/>
    <cellStyle name="Normal 2 13 11 3 3" xfId="23015" xr:uid="{00000000-0005-0000-0000-000039590000}"/>
    <cellStyle name="Normal 2 13 11 4" xfId="23016" xr:uid="{00000000-0005-0000-0000-00003A590000}"/>
    <cellStyle name="Normal 2 13 12" xfId="23017" xr:uid="{00000000-0005-0000-0000-00003B590000}"/>
    <cellStyle name="Normal 2 13 12 2" xfId="23018" xr:uid="{00000000-0005-0000-0000-00003C590000}"/>
    <cellStyle name="Normal 2 13 12 2 2" xfId="23019" xr:uid="{00000000-0005-0000-0000-00003D590000}"/>
    <cellStyle name="Normal 2 13 12 2 2 2" xfId="23020" xr:uid="{00000000-0005-0000-0000-00003E590000}"/>
    <cellStyle name="Normal 2 13 12 2 2 3" xfId="23021" xr:uid="{00000000-0005-0000-0000-00003F590000}"/>
    <cellStyle name="Normal 2 13 12 2 3" xfId="23022" xr:uid="{00000000-0005-0000-0000-000040590000}"/>
    <cellStyle name="Normal 2 13 12 2 4" xfId="23023" xr:uid="{00000000-0005-0000-0000-000041590000}"/>
    <cellStyle name="Normal 2 13 12 3" xfId="23024" xr:uid="{00000000-0005-0000-0000-000042590000}"/>
    <cellStyle name="Normal 2 13 12 3 2" xfId="23025" xr:uid="{00000000-0005-0000-0000-000043590000}"/>
    <cellStyle name="Normal 2 13 12 3 3" xfId="23026" xr:uid="{00000000-0005-0000-0000-000044590000}"/>
    <cellStyle name="Normal 2 13 12 4" xfId="23027" xr:uid="{00000000-0005-0000-0000-000045590000}"/>
    <cellStyle name="Normal 2 13 13" xfId="23028" xr:uid="{00000000-0005-0000-0000-000046590000}"/>
    <cellStyle name="Normal 2 13 13 2" xfId="23029" xr:uid="{00000000-0005-0000-0000-000047590000}"/>
    <cellStyle name="Normal 2 13 13 2 2" xfId="23030" xr:uid="{00000000-0005-0000-0000-000048590000}"/>
    <cellStyle name="Normal 2 13 13 2 2 2" xfId="23031" xr:uid="{00000000-0005-0000-0000-000049590000}"/>
    <cellStyle name="Normal 2 13 13 2 2 3" xfId="23032" xr:uid="{00000000-0005-0000-0000-00004A590000}"/>
    <cellStyle name="Normal 2 13 13 2 3" xfId="23033" xr:uid="{00000000-0005-0000-0000-00004B590000}"/>
    <cellStyle name="Normal 2 13 13 2 4" xfId="23034" xr:uid="{00000000-0005-0000-0000-00004C590000}"/>
    <cellStyle name="Normal 2 13 13 3" xfId="23035" xr:uid="{00000000-0005-0000-0000-00004D590000}"/>
    <cellStyle name="Normal 2 13 13 3 2" xfId="23036" xr:uid="{00000000-0005-0000-0000-00004E590000}"/>
    <cellStyle name="Normal 2 13 13 3 3" xfId="23037" xr:uid="{00000000-0005-0000-0000-00004F590000}"/>
    <cellStyle name="Normal 2 13 13 4" xfId="23038" xr:uid="{00000000-0005-0000-0000-000050590000}"/>
    <cellStyle name="Normal 2 13 14" xfId="23039" xr:uid="{00000000-0005-0000-0000-000051590000}"/>
    <cellStyle name="Normal 2 13 14 2" xfId="23040" xr:uid="{00000000-0005-0000-0000-000052590000}"/>
    <cellStyle name="Normal 2 13 14 2 2" xfId="23041" xr:uid="{00000000-0005-0000-0000-000053590000}"/>
    <cellStyle name="Normal 2 13 14 2 2 2" xfId="23042" xr:uid="{00000000-0005-0000-0000-000054590000}"/>
    <cellStyle name="Normal 2 13 14 2 2 3" xfId="23043" xr:uid="{00000000-0005-0000-0000-000055590000}"/>
    <cellStyle name="Normal 2 13 14 2 3" xfId="23044" xr:uid="{00000000-0005-0000-0000-000056590000}"/>
    <cellStyle name="Normal 2 13 14 2 4" xfId="23045" xr:uid="{00000000-0005-0000-0000-000057590000}"/>
    <cellStyle name="Normal 2 13 14 3" xfId="23046" xr:uid="{00000000-0005-0000-0000-000058590000}"/>
    <cellStyle name="Normal 2 13 14 3 2" xfId="23047" xr:uid="{00000000-0005-0000-0000-000059590000}"/>
    <cellStyle name="Normal 2 13 14 3 3" xfId="23048" xr:uid="{00000000-0005-0000-0000-00005A590000}"/>
    <cellStyle name="Normal 2 13 14 4" xfId="23049" xr:uid="{00000000-0005-0000-0000-00005B590000}"/>
    <cellStyle name="Normal 2 13 15" xfId="23050" xr:uid="{00000000-0005-0000-0000-00005C590000}"/>
    <cellStyle name="Normal 2 13 15 2" xfId="23051" xr:uid="{00000000-0005-0000-0000-00005D590000}"/>
    <cellStyle name="Normal 2 13 15 2 2" xfId="23052" xr:uid="{00000000-0005-0000-0000-00005E590000}"/>
    <cellStyle name="Normal 2 13 15 2 2 2" xfId="23053" xr:uid="{00000000-0005-0000-0000-00005F590000}"/>
    <cellStyle name="Normal 2 13 15 2 2 3" xfId="23054" xr:uid="{00000000-0005-0000-0000-000060590000}"/>
    <cellStyle name="Normal 2 13 15 2 3" xfId="23055" xr:uid="{00000000-0005-0000-0000-000061590000}"/>
    <cellStyle name="Normal 2 13 15 2 4" xfId="23056" xr:uid="{00000000-0005-0000-0000-000062590000}"/>
    <cellStyle name="Normal 2 13 15 3" xfId="23057" xr:uid="{00000000-0005-0000-0000-000063590000}"/>
    <cellStyle name="Normal 2 13 15 3 2" xfId="23058" xr:uid="{00000000-0005-0000-0000-000064590000}"/>
    <cellStyle name="Normal 2 13 15 3 3" xfId="23059" xr:uid="{00000000-0005-0000-0000-000065590000}"/>
    <cellStyle name="Normal 2 13 15 4" xfId="23060" xr:uid="{00000000-0005-0000-0000-000066590000}"/>
    <cellStyle name="Normal 2 13 16" xfId="23061" xr:uid="{00000000-0005-0000-0000-000067590000}"/>
    <cellStyle name="Normal 2 13 16 2" xfId="23062" xr:uid="{00000000-0005-0000-0000-000068590000}"/>
    <cellStyle name="Normal 2 13 16 2 2" xfId="23063" xr:uid="{00000000-0005-0000-0000-000069590000}"/>
    <cellStyle name="Normal 2 13 16 2 2 2" xfId="23064" xr:uid="{00000000-0005-0000-0000-00006A590000}"/>
    <cellStyle name="Normal 2 13 16 2 2 3" xfId="23065" xr:uid="{00000000-0005-0000-0000-00006B590000}"/>
    <cellStyle name="Normal 2 13 16 2 3" xfId="23066" xr:uid="{00000000-0005-0000-0000-00006C590000}"/>
    <cellStyle name="Normal 2 13 16 2 4" xfId="23067" xr:uid="{00000000-0005-0000-0000-00006D590000}"/>
    <cellStyle name="Normal 2 13 16 3" xfId="23068" xr:uid="{00000000-0005-0000-0000-00006E590000}"/>
    <cellStyle name="Normal 2 13 16 3 2" xfId="23069" xr:uid="{00000000-0005-0000-0000-00006F590000}"/>
    <cellStyle name="Normal 2 13 16 3 3" xfId="23070" xr:uid="{00000000-0005-0000-0000-000070590000}"/>
    <cellStyle name="Normal 2 13 16 4" xfId="23071" xr:uid="{00000000-0005-0000-0000-000071590000}"/>
    <cellStyle name="Normal 2 13 17" xfId="23072" xr:uid="{00000000-0005-0000-0000-000072590000}"/>
    <cellStyle name="Normal 2 13 17 2" xfId="23073" xr:uid="{00000000-0005-0000-0000-000073590000}"/>
    <cellStyle name="Normal 2 13 17 2 2" xfId="23074" xr:uid="{00000000-0005-0000-0000-000074590000}"/>
    <cellStyle name="Normal 2 13 17 2 2 2" xfId="23075" xr:uid="{00000000-0005-0000-0000-000075590000}"/>
    <cellStyle name="Normal 2 13 17 2 2 3" xfId="23076" xr:uid="{00000000-0005-0000-0000-000076590000}"/>
    <cellStyle name="Normal 2 13 17 2 3" xfId="23077" xr:uid="{00000000-0005-0000-0000-000077590000}"/>
    <cellStyle name="Normal 2 13 17 2 4" xfId="23078" xr:uid="{00000000-0005-0000-0000-000078590000}"/>
    <cellStyle name="Normal 2 13 17 3" xfId="23079" xr:uid="{00000000-0005-0000-0000-000079590000}"/>
    <cellStyle name="Normal 2 13 17 3 2" xfId="23080" xr:uid="{00000000-0005-0000-0000-00007A590000}"/>
    <cellStyle name="Normal 2 13 17 3 3" xfId="23081" xr:uid="{00000000-0005-0000-0000-00007B590000}"/>
    <cellStyle name="Normal 2 13 17 4" xfId="23082" xr:uid="{00000000-0005-0000-0000-00007C590000}"/>
    <cellStyle name="Normal 2 13 18" xfId="23083" xr:uid="{00000000-0005-0000-0000-00007D590000}"/>
    <cellStyle name="Normal 2 13 18 2" xfId="23084" xr:uid="{00000000-0005-0000-0000-00007E590000}"/>
    <cellStyle name="Normal 2 13 18 2 2" xfId="23085" xr:uid="{00000000-0005-0000-0000-00007F590000}"/>
    <cellStyle name="Normal 2 13 18 2 2 2" xfId="23086" xr:uid="{00000000-0005-0000-0000-000080590000}"/>
    <cellStyle name="Normal 2 13 18 2 2 3" xfId="23087" xr:uid="{00000000-0005-0000-0000-000081590000}"/>
    <cellStyle name="Normal 2 13 18 2 3" xfId="23088" xr:uid="{00000000-0005-0000-0000-000082590000}"/>
    <cellStyle name="Normal 2 13 18 2 4" xfId="23089" xr:uid="{00000000-0005-0000-0000-000083590000}"/>
    <cellStyle name="Normal 2 13 18 3" xfId="23090" xr:uid="{00000000-0005-0000-0000-000084590000}"/>
    <cellStyle name="Normal 2 13 18 3 2" xfId="23091" xr:uid="{00000000-0005-0000-0000-000085590000}"/>
    <cellStyle name="Normal 2 13 18 3 3" xfId="23092" xr:uid="{00000000-0005-0000-0000-000086590000}"/>
    <cellStyle name="Normal 2 13 18 4" xfId="23093" xr:uid="{00000000-0005-0000-0000-000087590000}"/>
    <cellStyle name="Normal 2 13 19" xfId="23094" xr:uid="{00000000-0005-0000-0000-000088590000}"/>
    <cellStyle name="Normal 2 13 19 2" xfId="23095" xr:uid="{00000000-0005-0000-0000-000089590000}"/>
    <cellStyle name="Normal 2 13 19 2 2" xfId="23096" xr:uid="{00000000-0005-0000-0000-00008A590000}"/>
    <cellStyle name="Normal 2 13 19 2 2 2" xfId="23097" xr:uid="{00000000-0005-0000-0000-00008B590000}"/>
    <cellStyle name="Normal 2 13 19 2 2 3" xfId="23098" xr:uid="{00000000-0005-0000-0000-00008C590000}"/>
    <cellStyle name="Normal 2 13 19 2 3" xfId="23099" xr:uid="{00000000-0005-0000-0000-00008D590000}"/>
    <cellStyle name="Normal 2 13 19 2 4" xfId="23100" xr:uid="{00000000-0005-0000-0000-00008E590000}"/>
    <cellStyle name="Normal 2 13 19 3" xfId="23101" xr:uid="{00000000-0005-0000-0000-00008F590000}"/>
    <cellStyle name="Normal 2 13 19 3 2" xfId="23102" xr:uid="{00000000-0005-0000-0000-000090590000}"/>
    <cellStyle name="Normal 2 13 19 3 3" xfId="23103" xr:uid="{00000000-0005-0000-0000-000091590000}"/>
    <cellStyle name="Normal 2 13 19 4" xfId="23104" xr:uid="{00000000-0005-0000-0000-000092590000}"/>
    <cellStyle name="Normal 2 13 2" xfId="23105" xr:uid="{00000000-0005-0000-0000-000093590000}"/>
    <cellStyle name="Normal 2 13 2 2" xfId="23106" xr:uid="{00000000-0005-0000-0000-000094590000}"/>
    <cellStyle name="Normal 2 13 2 2 2" xfId="23107" xr:uid="{00000000-0005-0000-0000-000095590000}"/>
    <cellStyle name="Normal 2 13 2 2 2 2" xfId="23108" xr:uid="{00000000-0005-0000-0000-000096590000}"/>
    <cellStyle name="Normal 2 13 2 2 2 3" xfId="23109" xr:uid="{00000000-0005-0000-0000-000097590000}"/>
    <cellStyle name="Normal 2 13 2 2 3" xfId="23110" xr:uid="{00000000-0005-0000-0000-000098590000}"/>
    <cellStyle name="Normal 2 13 2 2 4" xfId="23111" xr:uid="{00000000-0005-0000-0000-000099590000}"/>
    <cellStyle name="Normal 2 13 2 3" xfId="23112" xr:uid="{00000000-0005-0000-0000-00009A590000}"/>
    <cellStyle name="Normal 2 13 2 3 2" xfId="23113" xr:uid="{00000000-0005-0000-0000-00009B590000}"/>
    <cellStyle name="Normal 2 13 2 3 3" xfId="23114" xr:uid="{00000000-0005-0000-0000-00009C590000}"/>
    <cellStyle name="Normal 2 13 2 4" xfId="23115" xr:uid="{00000000-0005-0000-0000-00009D590000}"/>
    <cellStyle name="Normal 2 13 2 5" xfId="23116" xr:uid="{00000000-0005-0000-0000-00009E590000}"/>
    <cellStyle name="Normal 2 13 20" xfId="23117" xr:uid="{00000000-0005-0000-0000-00009F590000}"/>
    <cellStyle name="Normal 2 13 20 2" xfId="23118" xr:uid="{00000000-0005-0000-0000-0000A0590000}"/>
    <cellStyle name="Normal 2 13 20 2 2" xfId="23119" xr:uid="{00000000-0005-0000-0000-0000A1590000}"/>
    <cellStyle name="Normal 2 13 20 2 2 2" xfId="23120" xr:uid="{00000000-0005-0000-0000-0000A2590000}"/>
    <cellStyle name="Normal 2 13 20 2 2 3" xfId="23121" xr:uid="{00000000-0005-0000-0000-0000A3590000}"/>
    <cellStyle name="Normal 2 13 20 2 3" xfId="23122" xr:uid="{00000000-0005-0000-0000-0000A4590000}"/>
    <cellStyle name="Normal 2 13 20 2 4" xfId="23123" xr:uid="{00000000-0005-0000-0000-0000A5590000}"/>
    <cellStyle name="Normal 2 13 20 3" xfId="23124" xr:uid="{00000000-0005-0000-0000-0000A6590000}"/>
    <cellStyle name="Normal 2 13 20 3 2" xfId="23125" xr:uid="{00000000-0005-0000-0000-0000A7590000}"/>
    <cellStyle name="Normal 2 13 20 3 3" xfId="23126" xr:uid="{00000000-0005-0000-0000-0000A8590000}"/>
    <cellStyle name="Normal 2 13 20 4" xfId="23127" xr:uid="{00000000-0005-0000-0000-0000A9590000}"/>
    <cellStyle name="Normal 2 13 21" xfId="23128" xr:uid="{00000000-0005-0000-0000-0000AA590000}"/>
    <cellStyle name="Normal 2 13 21 2" xfId="23129" xr:uid="{00000000-0005-0000-0000-0000AB590000}"/>
    <cellStyle name="Normal 2 13 21 2 2" xfId="23130" xr:uid="{00000000-0005-0000-0000-0000AC590000}"/>
    <cellStyle name="Normal 2 13 21 2 2 2" xfId="23131" xr:uid="{00000000-0005-0000-0000-0000AD590000}"/>
    <cellStyle name="Normal 2 13 21 2 2 3" xfId="23132" xr:uid="{00000000-0005-0000-0000-0000AE590000}"/>
    <cellStyle name="Normal 2 13 21 2 3" xfId="23133" xr:uid="{00000000-0005-0000-0000-0000AF590000}"/>
    <cellStyle name="Normal 2 13 21 2 4" xfId="23134" xr:uid="{00000000-0005-0000-0000-0000B0590000}"/>
    <cellStyle name="Normal 2 13 21 3" xfId="23135" xr:uid="{00000000-0005-0000-0000-0000B1590000}"/>
    <cellStyle name="Normal 2 13 21 3 2" xfId="23136" xr:uid="{00000000-0005-0000-0000-0000B2590000}"/>
    <cellStyle name="Normal 2 13 21 3 3" xfId="23137" xr:uid="{00000000-0005-0000-0000-0000B3590000}"/>
    <cellStyle name="Normal 2 13 21 4" xfId="23138" xr:uid="{00000000-0005-0000-0000-0000B4590000}"/>
    <cellStyle name="Normal 2 13 22" xfId="23139" xr:uid="{00000000-0005-0000-0000-0000B5590000}"/>
    <cellStyle name="Normal 2 13 22 2" xfId="23140" xr:uid="{00000000-0005-0000-0000-0000B6590000}"/>
    <cellStyle name="Normal 2 13 22 2 2" xfId="23141" xr:uid="{00000000-0005-0000-0000-0000B7590000}"/>
    <cellStyle name="Normal 2 13 22 2 2 2" xfId="23142" xr:uid="{00000000-0005-0000-0000-0000B8590000}"/>
    <cellStyle name="Normal 2 13 22 2 2 3" xfId="23143" xr:uid="{00000000-0005-0000-0000-0000B9590000}"/>
    <cellStyle name="Normal 2 13 22 2 3" xfId="23144" xr:uid="{00000000-0005-0000-0000-0000BA590000}"/>
    <cellStyle name="Normal 2 13 22 2 4" xfId="23145" xr:uid="{00000000-0005-0000-0000-0000BB590000}"/>
    <cellStyle name="Normal 2 13 22 3" xfId="23146" xr:uid="{00000000-0005-0000-0000-0000BC590000}"/>
    <cellStyle name="Normal 2 13 22 3 2" xfId="23147" xr:uid="{00000000-0005-0000-0000-0000BD590000}"/>
    <cellStyle name="Normal 2 13 22 3 3" xfId="23148" xr:uid="{00000000-0005-0000-0000-0000BE590000}"/>
    <cellStyle name="Normal 2 13 22 4" xfId="23149" xr:uid="{00000000-0005-0000-0000-0000BF590000}"/>
    <cellStyle name="Normal 2 13 23" xfId="23150" xr:uid="{00000000-0005-0000-0000-0000C0590000}"/>
    <cellStyle name="Normal 2 13 23 2" xfId="23151" xr:uid="{00000000-0005-0000-0000-0000C1590000}"/>
    <cellStyle name="Normal 2 13 23 2 2" xfId="23152" xr:uid="{00000000-0005-0000-0000-0000C2590000}"/>
    <cellStyle name="Normal 2 13 23 2 2 2" xfId="23153" xr:uid="{00000000-0005-0000-0000-0000C3590000}"/>
    <cellStyle name="Normal 2 13 23 2 2 3" xfId="23154" xr:uid="{00000000-0005-0000-0000-0000C4590000}"/>
    <cellStyle name="Normal 2 13 23 2 3" xfId="23155" xr:uid="{00000000-0005-0000-0000-0000C5590000}"/>
    <cellStyle name="Normal 2 13 23 2 4" xfId="23156" xr:uid="{00000000-0005-0000-0000-0000C6590000}"/>
    <cellStyle name="Normal 2 13 23 3" xfId="23157" xr:uid="{00000000-0005-0000-0000-0000C7590000}"/>
    <cellStyle name="Normal 2 13 23 3 2" xfId="23158" xr:uid="{00000000-0005-0000-0000-0000C8590000}"/>
    <cellStyle name="Normal 2 13 23 3 3" xfId="23159" xr:uid="{00000000-0005-0000-0000-0000C9590000}"/>
    <cellStyle name="Normal 2 13 23 4" xfId="23160" xr:uid="{00000000-0005-0000-0000-0000CA590000}"/>
    <cellStyle name="Normal 2 13 24" xfId="23161" xr:uid="{00000000-0005-0000-0000-0000CB590000}"/>
    <cellStyle name="Normal 2 13 24 2" xfId="23162" xr:uid="{00000000-0005-0000-0000-0000CC590000}"/>
    <cellStyle name="Normal 2 13 24 2 2" xfId="23163" xr:uid="{00000000-0005-0000-0000-0000CD590000}"/>
    <cellStyle name="Normal 2 13 24 2 3" xfId="23164" xr:uid="{00000000-0005-0000-0000-0000CE590000}"/>
    <cellStyle name="Normal 2 13 24 3" xfId="23165" xr:uid="{00000000-0005-0000-0000-0000CF590000}"/>
    <cellStyle name="Normal 2 13 24 4" xfId="23166" xr:uid="{00000000-0005-0000-0000-0000D0590000}"/>
    <cellStyle name="Normal 2 13 25" xfId="23167" xr:uid="{00000000-0005-0000-0000-0000D1590000}"/>
    <cellStyle name="Normal 2 13 25 2" xfId="23168" xr:uid="{00000000-0005-0000-0000-0000D2590000}"/>
    <cellStyle name="Normal 2 13 25 3" xfId="23169" xr:uid="{00000000-0005-0000-0000-0000D3590000}"/>
    <cellStyle name="Normal 2 13 26" xfId="23170" xr:uid="{00000000-0005-0000-0000-0000D4590000}"/>
    <cellStyle name="Normal 2 13 27" xfId="23171" xr:uid="{00000000-0005-0000-0000-0000D5590000}"/>
    <cellStyle name="Normal 2 13 3" xfId="23172" xr:uid="{00000000-0005-0000-0000-0000D6590000}"/>
    <cellStyle name="Normal 2 13 3 2" xfId="23173" xr:uid="{00000000-0005-0000-0000-0000D7590000}"/>
    <cellStyle name="Normal 2 13 3 2 2" xfId="23174" xr:uid="{00000000-0005-0000-0000-0000D8590000}"/>
    <cellStyle name="Normal 2 13 3 2 2 2" xfId="23175" xr:uid="{00000000-0005-0000-0000-0000D9590000}"/>
    <cellStyle name="Normal 2 13 3 2 2 3" xfId="23176" xr:uid="{00000000-0005-0000-0000-0000DA590000}"/>
    <cellStyle name="Normal 2 13 3 2 3" xfId="23177" xr:uid="{00000000-0005-0000-0000-0000DB590000}"/>
    <cellStyle name="Normal 2 13 3 2 4" xfId="23178" xr:uid="{00000000-0005-0000-0000-0000DC590000}"/>
    <cellStyle name="Normal 2 13 3 3" xfId="23179" xr:uid="{00000000-0005-0000-0000-0000DD590000}"/>
    <cellStyle name="Normal 2 13 3 3 2" xfId="23180" xr:uid="{00000000-0005-0000-0000-0000DE590000}"/>
    <cellStyle name="Normal 2 13 3 3 3" xfId="23181" xr:uid="{00000000-0005-0000-0000-0000DF590000}"/>
    <cellStyle name="Normal 2 13 3 4" xfId="23182" xr:uid="{00000000-0005-0000-0000-0000E0590000}"/>
    <cellStyle name="Normal 2 13 4" xfId="23183" xr:uid="{00000000-0005-0000-0000-0000E1590000}"/>
    <cellStyle name="Normal 2 13 4 2" xfId="23184" xr:uid="{00000000-0005-0000-0000-0000E2590000}"/>
    <cellStyle name="Normal 2 13 4 2 2" xfId="23185" xr:uid="{00000000-0005-0000-0000-0000E3590000}"/>
    <cellStyle name="Normal 2 13 4 2 2 2" xfId="23186" xr:uid="{00000000-0005-0000-0000-0000E4590000}"/>
    <cellStyle name="Normal 2 13 4 2 2 3" xfId="23187" xr:uid="{00000000-0005-0000-0000-0000E5590000}"/>
    <cellStyle name="Normal 2 13 4 2 3" xfId="23188" xr:uid="{00000000-0005-0000-0000-0000E6590000}"/>
    <cellStyle name="Normal 2 13 4 2 4" xfId="23189" xr:uid="{00000000-0005-0000-0000-0000E7590000}"/>
    <cellStyle name="Normal 2 13 4 3" xfId="23190" xr:uid="{00000000-0005-0000-0000-0000E8590000}"/>
    <cellStyle name="Normal 2 13 4 3 2" xfId="23191" xr:uid="{00000000-0005-0000-0000-0000E9590000}"/>
    <cellStyle name="Normal 2 13 4 3 3" xfId="23192" xr:uid="{00000000-0005-0000-0000-0000EA590000}"/>
    <cellStyle name="Normal 2 13 4 4" xfId="23193" xr:uid="{00000000-0005-0000-0000-0000EB590000}"/>
    <cellStyle name="Normal 2 13 5" xfId="23194" xr:uid="{00000000-0005-0000-0000-0000EC590000}"/>
    <cellStyle name="Normal 2 13 5 2" xfId="23195" xr:uid="{00000000-0005-0000-0000-0000ED590000}"/>
    <cellStyle name="Normal 2 13 5 2 2" xfId="23196" xr:uid="{00000000-0005-0000-0000-0000EE590000}"/>
    <cellStyle name="Normal 2 13 5 2 2 2" xfId="23197" xr:uid="{00000000-0005-0000-0000-0000EF590000}"/>
    <cellStyle name="Normal 2 13 5 2 2 3" xfId="23198" xr:uid="{00000000-0005-0000-0000-0000F0590000}"/>
    <cellStyle name="Normal 2 13 5 2 3" xfId="23199" xr:uid="{00000000-0005-0000-0000-0000F1590000}"/>
    <cellStyle name="Normal 2 13 5 2 4" xfId="23200" xr:uid="{00000000-0005-0000-0000-0000F2590000}"/>
    <cellStyle name="Normal 2 13 5 3" xfId="23201" xr:uid="{00000000-0005-0000-0000-0000F3590000}"/>
    <cellStyle name="Normal 2 13 5 3 2" xfId="23202" xr:uid="{00000000-0005-0000-0000-0000F4590000}"/>
    <cellStyle name="Normal 2 13 5 3 3" xfId="23203" xr:uid="{00000000-0005-0000-0000-0000F5590000}"/>
    <cellStyle name="Normal 2 13 5 4" xfId="23204" xr:uid="{00000000-0005-0000-0000-0000F6590000}"/>
    <cellStyle name="Normal 2 13 6" xfId="23205" xr:uid="{00000000-0005-0000-0000-0000F7590000}"/>
    <cellStyle name="Normal 2 13 6 2" xfId="23206" xr:uid="{00000000-0005-0000-0000-0000F8590000}"/>
    <cellStyle name="Normal 2 13 6 2 2" xfId="23207" xr:uid="{00000000-0005-0000-0000-0000F9590000}"/>
    <cellStyle name="Normal 2 13 6 2 2 2" xfId="23208" xr:uid="{00000000-0005-0000-0000-0000FA590000}"/>
    <cellStyle name="Normal 2 13 6 2 2 3" xfId="23209" xr:uid="{00000000-0005-0000-0000-0000FB590000}"/>
    <cellStyle name="Normal 2 13 6 2 3" xfId="23210" xr:uid="{00000000-0005-0000-0000-0000FC590000}"/>
    <cellStyle name="Normal 2 13 6 2 4" xfId="23211" xr:uid="{00000000-0005-0000-0000-0000FD590000}"/>
    <cellStyle name="Normal 2 13 6 3" xfId="23212" xr:uid="{00000000-0005-0000-0000-0000FE590000}"/>
    <cellStyle name="Normal 2 13 6 3 2" xfId="23213" xr:uid="{00000000-0005-0000-0000-0000FF590000}"/>
    <cellStyle name="Normal 2 13 6 3 3" xfId="23214" xr:uid="{00000000-0005-0000-0000-0000005A0000}"/>
    <cellStyle name="Normal 2 13 6 4" xfId="23215" xr:uid="{00000000-0005-0000-0000-0000015A0000}"/>
    <cellStyle name="Normal 2 13 7" xfId="23216" xr:uid="{00000000-0005-0000-0000-0000025A0000}"/>
    <cellStyle name="Normal 2 13 7 2" xfId="23217" xr:uid="{00000000-0005-0000-0000-0000035A0000}"/>
    <cellStyle name="Normal 2 13 7 2 2" xfId="23218" xr:uid="{00000000-0005-0000-0000-0000045A0000}"/>
    <cellStyle name="Normal 2 13 7 2 2 2" xfId="23219" xr:uid="{00000000-0005-0000-0000-0000055A0000}"/>
    <cellStyle name="Normal 2 13 7 2 2 3" xfId="23220" xr:uid="{00000000-0005-0000-0000-0000065A0000}"/>
    <cellStyle name="Normal 2 13 7 2 3" xfId="23221" xr:uid="{00000000-0005-0000-0000-0000075A0000}"/>
    <cellStyle name="Normal 2 13 7 2 4" xfId="23222" xr:uid="{00000000-0005-0000-0000-0000085A0000}"/>
    <cellStyle name="Normal 2 13 7 3" xfId="23223" xr:uid="{00000000-0005-0000-0000-0000095A0000}"/>
    <cellStyle name="Normal 2 13 7 3 2" xfId="23224" xr:uid="{00000000-0005-0000-0000-00000A5A0000}"/>
    <cellStyle name="Normal 2 13 7 3 3" xfId="23225" xr:uid="{00000000-0005-0000-0000-00000B5A0000}"/>
    <cellStyle name="Normal 2 13 7 4" xfId="23226" xr:uid="{00000000-0005-0000-0000-00000C5A0000}"/>
    <cellStyle name="Normal 2 13 8" xfId="23227" xr:uid="{00000000-0005-0000-0000-00000D5A0000}"/>
    <cellStyle name="Normal 2 13 8 2" xfId="23228" xr:uid="{00000000-0005-0000-0000-00000E5A0000}"/>
    <cellStyle name="Normal 2 13 8 2 2" xfId="23229" xr:uid="{00000000-0005-0000-0000-00000F5A0000}"/>
    <cellStyle name="Normal 2 13 8 2 2 2" xfId="23230" xr:uid="{00000000-0005-0000-0000-0000105A0000}"/>
    <cellStyle name="Normal 2 13 8 2 2 3" xfId="23231" xr:uid="{00000000-0005-0000-0000-0000115A0000}"/>
    <cellStyle name="Normal 2 13 8 2 3" xfId="23232" xr:uid="{00000000-0005-0000-0000-0000125A0000}"/>
    <cellStyle name="Normal 2 13 8 2 4" xfId="23233" xr:uid="{00000000-0005-0000-0000-0000135A0000}"/>
    <cellStyle name="Normal 2 13 8 3" xfId="23234" xr:uid="{00000000-0005-0000-0000-0000145A0000}"/>
    <cellStyle name="Normal 2 13 8 3 2" xfId="23235" xr:uid="{00000000-0005-0000-0000-0000155A0000}"/>
    <cellStyle name="Normal 2 13 8 3 3" xfId="23236" xr:uid="{00000000-0005-0000-0000-0000165A0000}"/>
    <cellStyle name="Normal 2 13 8 4" xfId="23237" xr:uid="{00000000-0005-0000-0000-0000175A0000}"/>
    <cellStyle name="Normal 2 13 9" xfId="23238" xr:uid="{00000000-0005-0000-0000-0000185A0000}"/>
    <cellStyle name="Normal 2 13 9 2" xfId="23239" xr:uid="{00000000-0005-0000-0000-0000195A0000}"/>
    <cellStyle name="Normal 2 13 9 2 2" xfId="23240" xr:uid="{00000000-0005-0000-0000-00001A5A0000}"/>
    <cellStyle name="Normal 2 13 9 2 2 2" xfId="23241" xr:uid="{00000000-0005-0000-0000-00001B5A0000}"/>
    <cellStyle name="Normal 2 13 9 2 2 3" xfId="23242" xr:uid="{00000000-0005-0000-0000-00001C5A0000}"/>
    <cellStyle name="Normal 2 13 9 2 3" xfId="23243" xr:uid="{00000000-0005-0000-0000-00001D5A0000}"/>
    <cellStyle name="Normal 2 13 9 2 4" xfId="23244" xr:uid="{00000000-0005-0000-0000-00001E5A0000}"/>
    <cellStyle name="Normal 2 13 9 3" xfId="23245" xr:uid="{00000000-0005-0000-0000-00001F5A0000}"/>
    <cellStyle name="Normal 2 13 9 3 2" xfId="23246" xr:uid="{00000000-0005-0000-0000-0000205A0000}"/>
    <cellStyle name="Normal 2 13 9 3 3" xfId="23247" xr:uid="{00000000-0005-0000-0000-0000215A0000}"/>
    <cellStyle name="Normal 2 13 9 4" xfId="23248" xr:uid="{00000000-0005-0000-0000-0000225A0000}"/>
    <cellStyle name="Normal 2 14" xfId="23249" xr:uid="{00000000-0005-0000-0000-0000235A0000}"/>
    <cellStyle name="Normal 2 14 10" xfId="23250" xr:uid="{00000000-0005-0000-0000-0000245A0000}"/>
    <cellStyle name="Normal 2 14 10 2" xfId="23251" xr:uid="{00000000-0005-0000-0000-0000255A0000}"/>
    <cellStyle name="Normal 2 14 10 2 2" xfId="23252" xr:uid="{00000000-0005-0000-0000-0000265A0000}"/>
    <cellStyle name="Normal 2 14 10 2 2 2" xfId="23253" xr:uid="{00000000-0005-0000-0000-0000275A0000}"/>
    <cellStyle name="Normal 2 14 10 2 2 3" xfId="23254" xr:uid="{00000000-0005-0000-0000-0000285A0000}"/>
    <cellStyle name="Normal 2 14 10 2 3" xfId="23255" xr:uid="{00000000-0005-0000-0000-0000295A0000}"/>
    <cellStyle name="Normal 2 14 10 2 4" xfId="23256" xr:uid="{00000000-0005-0000-0000-00002A5A0000}"/>
    <cellStyle name="Normal 2 14 10 3" xfId="23257" xr:uid="{00000000-0005-0000-0000-00002B5A0000}"/>
    <cellStyle name="Normal 2 14 10 3 2" xfId="23258" xr:uid="{00000000-0005-0000-0000-00002C5A0000}"/>
    <cellStyle name="Normal 2 14 10 3 3" xfId="23259" xr:uid="{00000000-0005-0000-0000-00002D5A0000}"/>
    <cellStyle name="Normal 2 14 10 4" xfId="23260" xr:uid="{00000000-0005-0000-0000-00002E5A0000}"/>
    <cellStyle name="Normal 2 14 11" xfId="23261" xr:uid="{00000000-0005-0000-0000-00002F5A0000}"/>
    <cellStyle name="Normal 2 14 11 2" xfId="23262" xr:uid="{00000000-0005-0000-0000-0000305A0000}"/>
    <cellStyle name="Normal 2 14 11 2 2" xfId="23263" xr:uid="{00000000-0005-0000-0000-0000315A0000}"/>
    <cellStyle name="Normal 2 14 11 2 2 2" xfId="23264" xr:uid="{00000000-0005-0000-0000-0000325A0000}"/>
    <cellStyle name="Normal 2 14 11 2 2 3" xfId="23265" xr:uid="{00000000-0005-0000-0000-0000335A0000}"/>
    <cellStyle name="Normal 2 14 11 2 3" xfId="23266" xr:uid="{00000000-0005-0000-0000-0000345A0000}"/>
    <cellStyle name="Normal 2 14 11 2 4" xfId="23267" xr:uid="{00000000-0005-0000-0000-0000355A0000}"/>
    <cellStyle name="Normal 2 14 11 3" xfId="23268" xr:uid="{00000000-0005-0000-0000-0000365A0000}"/>
    <cellStyle name="Normal 2 14 11 3 2" xfId="23269" xr:uid="{00000000-0005-0000-0000-0000375A0000}"/>
    <cellStyle name="Normal 2 14 11 3 3" xfId="23270" xr:uid="{00000000-0005-0000-0000-0000385A0000}"/>
    <cellStyle name="Normal 2 14 11 4" xfId="23271" xr:uid="{00000000-0005-0000-0000-0000395A0000}"/>
    <cellStyle name="Normal 2 14 12" xfId="23272" xr:uid="{00000000-0005-0000-0000-00003A5A0000}"/>
    <cellStyle name="Normal 2 14 12 2" xfId="23273" xr:uid="{00000000-0005-0000-0000-00003B5A0000}"/>
    <cellStyle name="Normal 2 14 12 2 2" xfId="23274" xr:uid="{00000000-0005-0000-0000-00003C5A0000}"/>
    <cellStyle name="Normal 2 14 12 2 2 2" xfId="23275" xr:uid="{00000000-0005-0000-0000-00003D5A0000}"/>
    <cellStyle name="Normal 2 14 12 2 2 3" xfId="23276" xr:uid="{00000000-0005-0000-0000-00003E5A0000}"/>
    <cellStyle name="Normal 2 14 12 2 3" xfId="23277" xr:uid="{00000000-0005-0000-0000-00003F5A0000}"/>
    <cellStyle name="Normal 2 14 12 2 4" xfId="23278" xr:uid="{00000000-0005-0000-0000-0000405A0000}"/>
    <cellStyle name="Normal 2 14 12 3" xfId="23279" xr:uid="{00000000-0005-0000-0000-0000415A0000}"/>
    <cellStyle name="Normal 2 14 12 3 2" xfId="23280" xr:uid="{00000000-0005-0000-0000-0000425A0000}"/>
    <cellStyle name="Normal 2 14 12 3 3" xfId="23281" xr:uid="{00000000-0005-0000-0000-0000435A0000}"/>
    <cellStyle name="Normal 2 14 12 4" xfId="23282" xr:uid="{00000000-0005-0000-0000-0000445A0000}"/>
    <cellStyle name="Normal 2 14 13" xfId="23283" xr:uid="{00000000-0005-0000-0000-0000455A0000}"/>
    <cellStyle name="Normal 2 14 13 2" xfId="23284" xr:uid="{00000000-0005-0000-0000-0000465A0000}"/>
    <cellStyle name="Normal 2 14 13 2 2" xfId="23285" xr:uid="{00000000-0005-0000-0000-0000475A0000}"/>
    <cellStyle name="Normal 2 14 13 2 2 2" xfId="23286" xr:uid="{00000000-0005-0000-0000-0000485A0000}"/>
    <cellStyle name="Normal 2 14 13 2 2 3" xfId="23287" xr:uid="{00000000-0005-0000-0000-0000495A0000}"/>
    <cellStyle name="Normal 2 14 13 2 3" xfId="23288" xr:uid="{00000000-0005-0000-0000-00004A5A0000}"/>
    <cellStyle name="Normal 2 14 13 2 4" xfId="23289" xr:uid="{00000000-0005-0000-0000-00004B5A0000}"/>
    <cellStyle name="Normal 2 14 13 3" xfId="23290" xr:uid="{00000000-0005-0000-0000-00004C5A0000}"/>
    <cellStyle name="Normal 2 14 13 3 2" xfId="23291" xr:uid="{00000000-0005-0000-0000-00004D5A0000}"/>
    <cellStyle name="Normal 2 14 13 3 3" xfId="23292" xr:uid="{00000000-0005-0000-0000-00004E5A0000}"/>
    <cellStyle name="Normal 2 14 13 4" xfId="23293" xr:uid="{00000000-0005-0000-0000-00004F5A0000}"/>
    <cellStyle name="Normal 2 14 14" xfId="23294" xr:uid="{00000000-0005-0000-0000-0000505A0000}"/>
    <cellStyle name="Normal 2 14 14 2" xfId="23295" xr:uid="{00000000-0005-0000-0000-0000515A0000}"/>
    <cellStyle name="Normal 2 14 14 2 2" xfId="23296" xr:uid="{00000000-0005-0000-0000-0000525A0000}"/>
    <cellStyle name="Normal 2 14 14 2 2 2" xfId="23297" xr:uid="{00000000-0005-0000-0000-0000535A0000}"/>
    <cellStyle name="Normal 2 14 14 2 2 3" xfId="23298" xr:uid="{00000000-0005-0000-0000-0000545A0000}"/>
    <cellStyle name="Normal 2 14 14 2 3" xfId="23299" xr:uid="{00000000-0005-0000-0000-0000555A0000}"/>
    <cellStyle name="Normal 2 14 14 2 4" xfId="23300" xr:uid="{00000000-0005-0000-0000-0000565A0000}"/>
    <cellStyle name="Normal 2 14 14 3" xfId="23301" xr:uid="{00000000-0005-0000-0000-0000575A0000}"/>
    <cellStyle name="Normal 2 14 14 3 2" xfId="23302" xr:uid="{00000000-0005-0000-0000-0000585A0000}"/>
    <cellStyle name="Normal 2 14 14 3 3" xfId="23303" xr:uid="{00000000-0005-0000-0000-0000595A0000}"/>
    <cellStyle name="Normal 2 14 14 4" xfId="23304" xr:uid="{00000000-0005-0000-0000-00005A5A0000}"/>
    <cellStyle name="Normal 2 14 15" xfId="23305" xr:uid="{00000000-0005-0000-0000-00005B5A0000}"/>
    <cellStyle name="Normal 2 14 15 2" xfId="23306" xr:uid="{00000000-0005-0000-0000-00005C5A0000}"/>
    <cellStyle name="Normal 2 14 15 2 2" xfId="23307" xr:uid="{00000000-0005-0000-0000-00005D5A0000}"/>
    <cellStyle name="Normal 2 14 15 2 2 2" xfId="23308" xr:uid="{00000000-0005-0000-0000-00005E5A0000}"/>
    <cellStyle name="Normal 2 14 15 2 2 3" xfId="23309" xr:uid="{00000000-0005-0000-0000-00005F5A0000}"/>
    <cellStyle name="Normal 2 14 15 2 3" xfId="23310" xr:uid="{00000000-0005-0000-0000-0000605A0000}"/>
    <cellStyle name="Normal 2 14 15 2 4" xfId="23311" xr:uid="{00000000-0005-0000-0000-0000615A0000}"/>
    <cellStyle name="Normal 2 14 15 3" xfId="23312" xr:uid="{00000000-0005-0000-0000-0000625A0000}"/>
    <cellStyle name="Normal 2 14 15 3 2" xfId="23313" xr:uid="{00000000-0005-0000-0000-0000635A0000}"/>
    <cellStyle name="Normal 2 14 15 3 3" xfId="23314" xr:uid="{00000000-0005-0000-0000-0000645A0000}"/>
    <cellStyle name="Normal 2 14 15 4" xfId="23315" xr:uid="{00000000-0005-0000-0000-0000655A0000}"/>
    <cellStyle name="Normal 2 14 16" xfId="23316" xr:uid="{00000000-0005-0000-0000-0000665A0000}"/>
    <cellStyle name="Normal 2 14 16 2" xfId="23317" xr:uid="{00000000-0005-0000-0000-0000675A0000}"/>
    <cellStyle name="Normal 2 14 16 2 2" xfId="23318" xr:uid="{00000000-0005-0000-0000-0000685A0000}"/>
    <cellStyle name="Normal 2 14 16 2 2 2" xfId="23319" xr:uid="{00000000-0005-0000-0000-0000695A0000}"/>
    <cellStyle name="Normal 2 14 16 2 2 3" xfId="23320" xr:uid="{00000000-0005-0000-0000-00006A5A0000}"/>
    <cellStyle name="Normal 2 14 16 2 3" xfId="23321" xr:uid="{00000000-0005-0000-0000-00006B5A0000}"/>
    <cellStyle name="Normal 2 14 16 2 4" xfId="23322" xr:uid="{00000000-0005-0000-0000-00006C5A0000}"/>
    <cellStyle name="Normal 2 14 16 3" xfId="23323" xr:uid="{00000000-0005-0000-0000-00006D5A0000}"/>
    <cellStyle name="Normal 2 14 16 3 2" xfId="23324" xr:uid="{00000000-0005-0000-0000-00006E5A0000}"/>
    <cellStyle name="Normal 2 14 16 3 3" xfId="23325" xr:uid="{00000000-0005-0000-0000-00006F5A0000}"/>
    <cellStyle name="Normal 2 14 16 4" xfId="23326" xr:uid="{00000000-0005-0000-0000-0000705A0000}"/>
    <cellStyle name="Normal 2 14 17" xfId="23327" xr:uid="{00000000-0005-0000-0000-0000715A0000}"/>
    <cellStyle name="Normal 2 14 17 2" xfId="23328" xr:uid="{00000000-0005-0000-0000-0000725A0000}"/>
    <cellStyle name="Normal 2 14 17 2 2" xfId="23329" xr:uid="{00000000-0005-0000-0000-0000735A0000}"/>
    <cellStyle name="Normal 2 14 17 2 2 2" xfId="23330" xr:uid="{00000000-0005-0000-0000-0000745A0000}"/>
    <cellStyle name="Normal 2 14 17 2 2 3" xfId="23331" xr:uid="{00000000-0005-0000-0000-0000755A0000}"/>
    <cellStyle name="Normal 2 14 17 2 3" xfId="23332" xr:uid="{00000000-0005-0000-0000-0000765A0000}"/>
    <cellStyle name="Normal 2 14 17 2 4" xfId="23333" xr:uid="{00000000-0005-0000-0000-0000775A0000}"/>
    <cellStyle name="Normal 2 14 17 3" xfId="23334" xr:uid="{00000000-0005-0000-0000-0000785A0000}"/>
    <cellStyle name="Normal 2 14 17 3 2" xfId="23335" xr:uid="{00000000-0005-0000-0000-0000795A0000}"/>
    <cellStyle name="Normal 2 14 17 3 3" xfId="23336" xr:uid="{00000000-0005-0000-0000-00007A5A0000}"/>
    <cellStyle name="Normal 2 14 17 4" xfId="23337" xr:uid="{00000000-0005-0000-0000-00007B5A0000}"/>
    <cellStyle name="Normal 2 14 18" xfId="23338" xr:uid="{00000000-0005-0000-0000-00007C5A0000}"/>
    <cellStyle name="Normal 2 14 18 2" xfId="23339" xr:uid="{00000000-0005-0000-0000-00007D5A0000}"/>
    <cellStyle name="Normal 2 14 18 2 2" xfId="23340" xr:uid="{00000000-0005-0000-0000-00007E5A0000}"/>
    <cellStyle name="Normal 2 14 18 2 2 2" xfId="23341" xr:uid="{00000000-0005-0000-0000-00007F5A0000}"/>
    <cellStyle name="Normal 2 14 18 2 2 3" xfId="23342" xr:uid="{00000000-0005-0000-0000-0000805A0000}"/>
    <cellStyle name="Normal 2 14 18 2 3" xfId="23343" xr:uid="{00000000-0005-0000-0000-0000815A0000}"/>
    <cellStyle name="Normal 2 14 18 2 4" xfId="23344" xr:uid="{00000000-0005-0000-0000-0000825A0000}"/>
    <cellStyle name="Normal 2 14 18 3" xfId="23345" xr:uid="{00000000-0005-0000-0000-0000835A0000}"/>
    <cellStyle name="Normal 2 14 18 3 2" xfId="23346" xr:uid="{00000000-0005-0000-0000-0000845A0000}"/>
    <cellStyle name="Normal 2 14 18 3 3" xfId="23347" xr:uid="{00000000-0005-0000-0000-0000855A0000}"/>
    <cellStyle name="Normal 2 14 18 4" xfId="23348" xr:uid="{00000000-0005-0000-0000-0000865A0000}"/>
    <cellStyle name="Normal 2 14 19" xfId="23349" xr:uid="{00000000-0005-0000-0000-0000875A0000}"/>
    <cellStyle name="Normal 2 14 19 2" xfId="23350" xr:uid="{00000000-0005-0000-0000-0000885A0000}"/>
    <cellStyle name="Normal 2 14 19 2 2" xfId="23351" xr:uid="{00000000-0005-0000-0000-0000895A0000}"/>
    <cellStyle name="Normal 2 14 19 2 2 2" xfId="23352" xr:uid="{00000000-0005-0000-0000-00008A5A0000}"/>
    <cellStyle name="Normal 2 14 19 2 2 3" xfId="23353" xr:uid="{00000000-0005-0000-0000-00008B5A0000}"/>
    <cellStyle name="Normal 2 14 19 2 3" xfId="23354" xr:uid="{00000000-0005-0000-0000-00008C5A0000}"/>
    <cellStyle name="Normal 2 14 19 2 4" xfId="23355" xr:uid="{00000000-0005-0000-0000-00008D5A0000}"/>
    <cellStyle name="Normal 2 14 19 3" xfId="23356" xr:uid="{00000000-0005-0000-0000-00008E5A0000}"/>
    <cellStyle name="Normal 2 14 19 3 2" xfId="23357" xr:uid="{00000000-0005-0000-0000-00008F5A0000}"/>
    <cellStyle name="Normal 2 14 19 3 3" xfId="23358" xr:uid="{00000000-0005-0000-0000-0000905A0000}"/>
    <cellStyle name="Normal 2 14 19 4" xfId="23359" xr:uid="{00000000-0005-0000-0000-0000915A0000}"/>
    <cellStyle name="Normal 2 14 2" xfId="23360" xr:uid="{00000000-0005-0000-0000-0000925A0000}"/>
    <cellStyle name="Normal 2 14 2 2" xfId="23361" xr:uid="{00000000-0005-0000-0000-0000935A0000}"/>
    <cellStyle name="Normal 2 14 2 2 2" xfId="23362" xr:uid="{00000000-0005-0000-0000-0000945A0000}"/>
    <cellStyle name="Normal 2 14 2 2 2 2" xfId="23363" xr:uid="{00000000-0005-0000-0000-0000955A0000}"/>
    <cellStyle name="Normal 2 14 2 2 2 3" xfId="23364" xr:uid="{00000000-0005-0000-0000-0000965A0000}"/>
    <cellStyle name="Normal 2 14 2 2 3" xfId="23365" xr:uid="{00000000-0005-0000-0000-0000975A0000}"/>
    <cellStyle name="Normal 2 14 2 2 4" xfId="23366" xr:uid="{00000000-0005-0000-0000-0000985A0000}"/>
    <cellStyle name="Normal 2 14 2 3" xfId="23367" xr:uid="{00000000-0005-0000-0000-0000995A0000}"/>
    <cellStyle name="Normal 2 14 2 3 2" xfId="23368" xr:uid="{00000000-0005-0000-0000-00009A5A0000}"/>
    <cellStyle name="Normal 2 14 2 3 3" xfId="23369" xr:uid="{00000000-0005-0000-0000-00009B5A0000}"/>
    <cellStyle name="Normal 2 14 2 4" xfId="23370" xr:uid="{00000000-0005-0000-0000-00009C5A0000}"/>
    <cellStyle name="Normal 2 14 20" xfId="23371" xr:uid="{00000000-0005-0000-0000-00009D5A0000}"/>
    <cellStyle name="Normal 2 14 20 2" xfId="23372" xr:uid="{00000000-0005-0000-0000-00009E5A0000}"/>
    <cellStyle name="Normal 2 14 20 2 2" xfId="23373" xr:uid="{00000000-0005-0000-0000-00009F5A0000}"/>
    <cellStyle name="Normal 2 14 20 2 2 2" xfId="23374" xr:uid="{00000000-0005-0000-0000-0000A05A0000}"/>
    <cellStyle name="Normal 2 14 20 2 2 3" xfId="23375" xr:uid="{00000000-0005-0000-0000-0000A15A0000}"/>
    <cellStyle name="Normal 2 14 20 2 3" xfId="23376" xr:uid="{00000000-0005-0000-0000-0000A25A0000}"/>
    <cellStyle name="Normal 2 14 20 2 4" xfId="23377" xr:uid="{00000000-0005-0000-0000-0000A35A0000}"/>
    <cellStyle name="Normal 2 14 20 3" xfId="23378" xr:uid="{00000000-0005-0000-0000-0000A45A0000}"/>
    <cellStyle name="Normal 2 14 20 3 2" xfId="23379" xr:uid="{00000000-0005-0000-0000-0000A55A0000}"/>
    <cellStyle name="Normal 2 14 20 3 3" xfId="23380" xr:uid="{00000000-0005-0000-0000-0000A65A0000}"/>
    <cellStyle name="Normal 2 14 20 4" xfId="23381" xr:uid="{00000000-0005-0000-0000-0000A75A0000}"/>
    <cellStyle name="Normal 2 14 21" xfId="23382" xr:uid="{00000000-0005-0000-0000-0000A85A0000}"/>
    <cellStyle name="Normal 2 14 21 2" xfId="23383" xr:uid="{00000000-0005-0000-0000-0000A95A0000}"/>
    <cellStyle name="Normal 2 14 21 2 2" xfId="23384" xr:uid="{00000000-0005-0000-0000-0000AA5A0000}"/>
    <cellStyle name="Normal 2 14 21 2 2 2" xfId="23385" xr:uid="{00000000-0005-0000-0000-0000AB5A0000}"/>
    <cellStyle name="Normal 2 14 21 2 2 3" xfId="23386" xr:uid="{00000000-0005-0000-0000-0000AC5A0000}"/>
    <cellStyle name="Normal 2 14 21 2 3" xfId="23387" xr:uid="{00000000-0005-0000-0000-0000AD5A0000}"/>
    <cellStyle name="Normal 2 14 21 2 4" xfId="23388" xr:uid="{00000000-0005-0000-0000-0000AE5A0000}"/>
    <cellStyle name="Normal 2 14 21 3" xfId="23389" xr:uid="{00000000-0005-0000-0000-0000AF5A0000}"/>
    <cellStyle name="Normal 2 14 21 3 2" xfId="23390" xr:uid="{00000000-0005-0000-0000-0000B05A0000}"/>
    <cellStyle name="Normal 2 14 21 3 3" xfId="23391" xr:uid="{00000000-0005-0000-0000-0000B15A0000}"/>
    <cellStyle name="Normal 2 14 21 4" xfId="23392" xr:uid="{00000000-0005-0000-0000-0000B25A0000}"/>
    <cellStyle name="Normal 2 14 22" xfId="23393" xr:uid="{00000000-0005-0000-0000-0000B35A0000}"/>
    <cellStyle name="Normal 2 14 22 2" xfId="23394" xr:uid="{00000000-0005-0000-0000-0000B45A0000}"/>
    <cellStyle name="Normal 2 14 22 2 2" xfId="23395" xr:uid="{00000000-0005-0000-0000-0000B55A0000}"/>
    <cellStyle name="Normal 2 14 22 2 2 2" xfId="23396" xr:uid="{00000000-0005-0000-0000-0000B65A0000}"/>
    <cellStyle name="Normal 2 14 22 2 2 3" xfId="23397" xr:uid="{00000000-0005-0000-0000-0000B75A0000}"/>
    <cellStyle name="Normal 2 14 22 2 3" xfId="23398" xr:uid="{00000000-0005-0000-0000-0000B85A0000}"/>
    <cellStyle name="Normal 2 14 22 2 4" xfId="23399" xr:uid="{00000000-0005-0000-0000-0000B95A0000}"/>
    <cellStyle name="Normal 2 14 22 3" xfId="23400" xr:uid="{00000000-0005-0000-0000-0000BA5A0000}"/>
    <cellStyle name="Normal 2 14 22 3 2" xfId="23401" xr:uid="{00000000-0005-0000-0000-0000BB5A0000}"/>
    <cellStyle name="Normal 2 14 22 3 3" xfId="23402" xr:uid="{00000000-0005-0000-0000-0000BC5A0000}"/>
    <cellStyle name="Normal 2 14 22 4" xfId="23403" xr:uid="{00000000-0005-0000-0000-0000BD5A0000}"/>
    <cellStyle name="Normal 2 14 23" xfId="23404" xr:uid="{00000000-0005-0000-0000-0000BE5A0000}"/>
    <cellStyle name="Normal 2 14 23 2" xfId="23405" xr:uid="{00000000-0005-0000-0000-0000BF5A0000}"/>
    <cellStyle name="Normal 2 14 23 2 2" xfId="23406" xr:uid="{00000000-0005-0000-0000-0000C05A0000}"/>
    <cellStyle name="Normal 2 14 23 2 2 2" xfId="23407" xr:uid="{00000000-0005-0000-0000-0000C15A0000}"/>
    <cellStyle name="Normal 2 14 23 2 2 3" xfId="23408" xr:uid="{00000000-0005-0000-0000-0000C25A0000}"/>
    <cellStyle name="Normal 2 14 23 2 3" xfId="23409" xr:uid="{00000000-0005-0000-0000-0000C35A0000}"/>
    <cellStyle name="Normal 2 14 23 2 4" xfId="23410" xr:uid="{00000000-0005-0000-0000-0000C45A0000}"/>
    <cellStyle name="Normal 2 14 23 3" xfId="23411" xr:uid="{00000000-0005-0000-0000-0000C55A0000}"/>
    <cellStyle name="Normal 2 14 23 3 2" xfId="23412" xr:uid="{00000000-0005-0000-0000-0000C65A0000}"/>
    <cellStyle name="Normal 2 14 23 3 3" xfId="23413" xr:uid="{00000000-0005-0000-0000-0000C75A0000}"/>
    <cellStyle name="Normal 2 14 23 4" xfId="23414" xr:uid="{00000000-0005-0000-0000-0000C85A0000}"/>
    <cellStyle name="Normal 2 14 24" xfId="23415" xr:uid="{00000000-0005-0000-0000-0000C95A0000}"/>
    <cellStyle name="Normal 2 14 24 2" xfId="23416" xr:uid="{00000000-0005-0000-0000-0000CA5A0000}"/>
    <cellStyle name="Normal 2 14 24 2 2" xfId="23417" xr:uid="{00000000-0005-0000-0000-0000CB5A0000}"/>
    <cellStyle name="Normal 2 14 24 2 3" xfId="23418" xr:uid="{00000000-0005-0000-0000-0000CC5A0000}"/>
    <cellStyle name="Normal 2 14 24 3" xfId="23419" xr:uid="{00000000-0005-0000-0000-0000CD5A0000}"/>
    <cellStyle name="Normal 2 14 24 4" xfId="23420" xr:uid="{00000000-0005-0000-0000-0000CE5A0000}"/>
    <cellStyle name="Normal 2 14 25" xfId="23421" xr:uid="{00000000-0005-0000-0000-0000CF5A0000}"/>
    <cellStyle name="Normal 2 14 25 2" xfId="23422" xr:uid="{00000000-0005-0000-0000-0000D05A0000}"/>
    <cellStyle name="Normal 2 14 25 3" xfId="23423" xr:uid="{00000000-0005-0000-0000-0000D15A0000}"/>
    <cellStyle name="Normal 2 14 26" xfId="23424" xr:uid="{00000000-0005-0000-0000-0000D25A0000}"/>
    <cellStyle name="Normal 2 14 27" xfId="23425" xr:uid="{00000000-0005-0000-0000-0000D35A0000}"/>
    <cellStyle name="Normal 2 14 3" xfId="23426" xr:uid="{00000000-0005-0000-0000-0000D45A0000}"/>
    <cellStyle name="Normal 2 14 3 2" xfId="23427" xr:uid="{00000000-0005-0000-0000-0000D55A0000}"/>
    <cellStyle name="Normal 2 14 3 2 2" xfId="23428" xr:uid="{00000000-0005-0000-0000-0000D65A0000}"/>
    <cellStyle name="Normal 2 14 3 2 2 2" xfId="23429" xr:uid="{00000000-0005-0000-0000-0000D75A0000}"/>
    <cellStyle name="Normal 2 14 3 2 2 3" xfId="23430" xr:uid="{00000000-0005-0000-0000-0000D85A0000}"/>
    <cellStyle name="Normal 2 14 3 2 3" xfId="23431" xr:uid="{00000000-0005-0000-0000-0000D95A0000}"/>
    <cellStyle name="Normal 2 14 3 2 4" xfId="23432" xr:uid="{00000000-0005-0000-0000-0000DA5A0000}"/>
    <cellStyle name="Normal 2 14 3 3" xfId="23433" xr:uid="{00000000-0005-0000-0000-0000DB5A0000}"/>
    <cellStyle name="Normal 2 14 3 3 2" xfId="23434" xr:uid="{00000000-0005-0000-0000-0000DC5A0000}"/>
    <cellStyle name="Normal 2 14 3 3 3" xfId="23435" xr:uid="{00000000-0005-0000-0000-0000DD5A0000}"/>
    <cellStyle name="Normal 2 14 3 4" xfId="23436" xr:uid="{00000000-0005-0000-0000-0000DE5A0000}"/>
    <cellStyle name="Normal 2 14 4" xfId="23437" xr:uid="{00000000-0005-0000-0000-0000DF5A0000}"/>
    <cellStyle name="Normal 2 14 4 2" xfId="23438" xr:uid="{00000000-0005-0000-0000-0000E05A0000}"/>
    <cellStyle name="Normal 2 14 4 2 2" xfId="23439" xr:uid="{00000000-0005-0000-0000-0000E15A0000}"/>
    <cellStyle name="Normal 2 14 4 2 2 2" xfId="23440" xr:uid="{00000000-0005-0000-0000-0000E25A0000}"/>
    <cellStyle name="Normal 2 14 4 2 2 3" xfId="23441" xr:uid="{00000000-0005-0000-0000-0000E35A0000}"/>
    <cellStyle name="Normal 2 14 4 2 3" xfId="23442" xr:uid="{00000000-0005-0000-0000-0000E45A0000}"/>
    <cellStyle name="Normal 2 14 4 2 4" xfId="23443" xr:uid="{00000000-0005-0000-0000-0000E55A0000}"/>
    <cellStyle name="Normal 2 14 4 3" xfId="23444" xr:uid="{00000000-0005-0000-0000-0000E65A0000}"/>
    <cellStyle name="Normal 2 14 4 3 2" xfId="23445" xr:uid="{00000000-0005-0000-0000-0000E75A0000}"/>
    <cellStyle name="Normal 2 14 4 3 3" xfId="23446" xr:uid="{00000000-0005-0000-0000-0000E85A0000}"/>
    <cellStyle name="Normal 2 14 4 4" xfId="23447" xr:uid="{00000000-0005-0000-0000-0000E95A0000}"/>
    <cellStyle name="Normal 2 14 5" xfId="23448" xr:uid="{00000000-0005-0000-0000-0000EA5A0000}"/>
    <cellStyle name="Normal 2 14 5 2" xfId="23449" xr:uid="{00000000-0005-0000-0000-0000EB5A0000}"/>
    <cellStyle name="Normal 2 14 5 2 2" xfId="23450" xr:uid="{00000000-0005-0000-0000-0000EC5A0000}"/>
    <cellStyle name="Normal 2 14 5 2 2 2" xfId="23451" xr:uid="{00000000-0005-0000-0000-0000ED5A0000}"/>
    <cellStyle name="Normal 2 14 5 2 2 3" xfId="23452" xr:uid="{00000000-0005-0000-0000-0000EE5A0000}"/>
    <cellStyle name="Normal 2 14 5 2 3" xfId="23453" xr:uid="{00000000-0005-0000-0000-0000EF5A0000}"/>
    <cellStyle name="Normal 2 14 5 2 4" xfId="23454" xr:uid="{00000000-0005-0000-0000-0000F05A0000}"/>
    <cellStyle name="Normal 2 14 5 3" xfId="23455" xr:uid="{00000000-0005-0000-0000-0000F15A0000}"/>
    <cellStyle name="Normal 2 14 5 3 2" xfId="23456" xr:uid="{00000000-0005-0000-0000-0000F25A0000}"/>
    <cellStyle name="Normal 2 14 5 3 3" xfId="23457" xr:uid="{00000000-0005-0000-0000-0000F35A0000}"/>
    <cellStyle name="Normal 2 14 5 4" xfId="23458" xr:uid="{00000000-0005-0000-0000-0000F45A0000}"/>
    <cellStyle name="Normal 2 14 6" xfId="23459" xr:uid="{00000000-0005-0000-0000-0000F55A0000}"/>
    <cellStyle name="Normal 2 14 6 2" xfId="23460" xr:uid="{00000000-0005-0000-0000-0000F65A0000}"/>
    <cellStyle name="Normal 2 14 6 2 2" xfId="23461" xr:uid="{00000000-0005-0000-0000-0000F75A0000}"/>
    <cellStyle name="Normal 2 14 6 2 2 2" xfId="23462" xr:uid="{00000000-0005-0000-0000-0000F85A0000}"/>
    <cellStyle name="Normal 2 14 6 2 2 3" xfId="23463" xr:uid="{00000000-0005-0000-0000-0000F95A0000}"/>
    <cellStyle name="Normal 2 14 6 2 3" xfId="23464" xr:uid="{00000000-0005-0000-0000-0000FA5A0000}"/>
    <cellStyle name="Normal 2 14 6 2 4" xfId="23465" xr:uid="{00000000-0005-0000-0000-0000FB5A0000}"/>
    <cellStyle name="Normal 2 14 6 3" xfId="23466" xr:uid="{00000000-0005-0000-0000-0000FC5A0000}"/>
    <cellStyle name="Normal 2 14 6 3 2" xfId="23467" xr:uid="{00000000-0005-0000-0000-0000FD5A0000}"/>
    <cellStyle name="Normal 2 14 6 3 3" xfId="23468" xr:uid="{00000000-0005-0000-0000-0000FE5A0000}"/>
    <cellStyle name="Normal 2 14 6 4" xfId="23469" xr:uid="{00000000-0005-0000-0000-0000FF5A0000}"/>
    <cellStyle name="Normal 2 14 7" xfId="23470" xr:uid="{00000000-0005-0000-0000-0000005B0000}"/>
    <cellStyle name="Normal 2 14 7 2" xfId="23471" xr:uid="{00000000-0005-0000-0000-0000015B0000}"/>
    <cellStyle name="Normal 2 14 7 2 2" xfId="23472" xr:uid="{00000000-0005-0000-0000-0000025B0000}"/>
    <cellStyle name="Normal 2 14 7 2 2 2" xfId="23473" xr:uid="{00000000-0005-0000-0000-0000035B0000}"/>
    <cellStyle name="Normal 2 14 7 2 2 3" xfId="23474" xr:uid="{00000000-0005-0000-0000-0000045B0000}"/>
    <cellStyle name="Normal 2 14 7 2 3" xfId="23475" xr:uid="{00000000-0005-0000-0000-0000055B0000}"/>
    <cellStyle name="Normal 2 14 7 2 4" xfId="23476" xr:uid="{00000000-0005-0000-0000-0000065B0000}"/>
    <cellStyle name="Normal 2 14 7 3" xfId="23477" xr:uid="{00000000-0005-0000-0000-0000075B0000}"/>
    <cellStyle name="Normal 2 14 7 3 2" xfId="23478" xr:uid="{00000000-0005-0000-0000-0000085B0000}"/>
    <cellStyle name="Normal 2 14 7 3 3" xfId="23479" xr:uid="{00000000-0005-0000-0000-0000095B0000}"/>
    <cellStyle name="Normal 2 14 7 4" xfId="23480" xr:uid="{00000000-0005-0000-0000-00000A5B0000}"/>
    <cellStyle name="Normal 2 14 8" xfId="23481" xr:uid="{00000000-0005-0000-0000-00000B5B0000}"/>
    <cellStyle name="Normal 2 14 8 2" xfId="23482" xr:uid="{00000000-0005-0000-0000-00000C5B0000}"/>
    <cellStyle name="Normal 2 14 8 2 2" xfId="23483" xr:uid="{00000000-0005-0000-0000-00000D5B0000}"/>
    <cellStyle name="Normal 2 14 8 2 2 2" xfId="23484" xr:uid="{00000000-0005-0000-0000-00000E5B0000}"/>
    <cellStyle name="Normal 2 14 8 2 2 3" xfId="23485" xr:uid="{00000000-0005-0000-0000-00000F5B0000}"/>
    <cellStyle name="Normal 2 14 8 2 3" xfId="23486" xr:uid="{00000000-0005-0000-0000-0000105B0000}"/>
    <cellStyle name="Normal 2 14 8 2 4" xfId="23487" xr:uid="{00000000-0005-0000-0000-0000115B0000}"/>
    <cellStyle name="Normal 2 14 8 3" xfId="23488" xr:uid="{00000000-0005-0000-0000-0000125B0000}"/>
    <cellStyle name="Normal 2 14 8 3 2" xfId="23489" xr:uid="{00000000-0005-0000-0000-0000135B0000}"/>
    <cellStyle name="Normal 2 14 8 3 3" xfId="23490" xr:uid="{00000000-0005-0000-0000-0000145B0000}"/>
    <cellStyle name="Normal 2 14 8 4" xfId="23491" xr:uid="{00000000-0005-0000-0000-0000155B0000}"/>
    <cellStyle name="Normal 2 14 9" xfId="23492" xr:uid="{00000000-0005-0000-0000-0000165B0000}"/>
    <cellStyle name="Normal 2 14 9 2" xfId="23493" xr:uid="{00000000-0005-0000-0000-0000175B0000}"/>
    <cellStyle name="Normal 2 14 9 2 2" xfId="23494" xr:uid="{00000000-0005-0000-0000-0000185B0000}"/>
    <cellStyle name="Normal 2 14 9 2 2 2" xfId="23495" xr:uid="{00000000-0005-0000-0000-0000195B0000}"/>
    <cellStyle name="Normal 2 14 9 2 2 3" xfId="23496" xr:uid="{00000000-0005-0000-0000-00001A5B0000}"/>
    <cellStyle name="Normal 2 14 9 2 3" xfId="23497" xr:uid="{00000000-0005-0000-0000-00001B5B0000}"/>
    <cellStyle name="Normal 2 14 9 2 4" xfId="23498" xr:uid="{00000000-0005-0000-0000-00001C5B0000}"/>
    <cellStyle name="Normal 2 14 9 3" xfId="23499" xr:uid="{00000000-0005-0000-0000-00001D5B0000}"/>
    <cellStyle name="Normal 2 14 9 3 2" xfId="23500" xr:uid="{00000000-0005-0000-0000-00001E5B0000}"/>
    <cellStyle name="Normal 2 14 9 3 3" xfId="23501" xr:uid="{00000000-0005-0000-0000-00001F5B0000}"/>
    <cellStyle name="Normal 2 14 9 4" xfId="23502" xr:uid="{00000000-0005-0000-0000-0000205B0000}"/>
    <cellStyle name="Normal 2 15" xfId="23503" xr:uid="{00000000-0005-0000-0000-0000215B0000}"/>
    <cellStyle name="Normal 2 15 10" xfId="23504" xr:uid="{00000000-0005-0000-0000-0000225B0000}"/>
    <cellStyle name="Normal 2 15 10 2" xfId="23505" xr:uid="{00000000-0005-0000-0000-0000235B0000}"/>
    <cellStyle name="Normal 2 15 10 2 2" xfId="23506" xr:uid="{00000000-0005-0000-0000-0000245B0000}"/>
    <cellStyle name="Normal 2 15 10 2 2 2" xfId="23507" xr:uid="{00000000-0005-0000-0000-0000255B0000}"/>
    <cellStyle name="Normal 2 15 10 2 2 3" xfId="23508" xr:uid="{00000000-0005-0000-0000-0000265B0000}"/>
    <cellStyle name="Normal 2 15 10 2 3" xfId="23509" xr:uid="{00000000-0005-0000-0000-0000275B0000}"/>
    <cellStyle name="Normal 2 15 10 2 4" xfId="23510" xr:uid="{00000000-0005-0000-0000-0000285B0000}"/>
    <cellStyle name="Normal 2 15 10 3" xfId="23511" xr:uid="{00000000-0005-0000-0000-0000295B0000}"/>
    <cellStyle name="Normal 2 15 10 3 2" xfId="23512" xr:uid="{00000000-0005-0000-0000-00002A5B0000}"/>
    <cellStyle name="Normal 2 15 10 3 3" xfId="23513" xr:uid="{00000000-0005-0000-0000-00002B5B0000}"/>
    <cellStyle name="Normal 2 15 10 4" xfId="23514" xr:uid="{00000000-0005-0000-0000-00002C5B0000}"/>
    <cellStyle name="Normal 2 15 11" xfId="23515" xr:uid="{00000000-0005-0000-0000-00002D5B0000}"/>
    <cellStyle name="Normal 2 15 11 2" xfId="23516" xr:uid="{00000000-0005-0000-0000-00002E5B0000}"/>
    <cellStyle name="Normal 2 15 11 2 2" xfId="23517" xr:uid="{00000000-0005-0000-0000-00002F5B0000}"/>
    <cellStyle name="Normal 2 15 11 2 2 2" xfId="23518" xr:uid="{00000000-0005-0000-0000-0000305B0000}"/>
    <cellStyle name="Normal 2 15 11 2 2 3" xfId="23519" xr:uid="{00000000-0005-0000-0000-0000315B0000}"/>
    <cellStyle name="Normal 2 15 11 2 3" xfId="23520" xr:uid="{00000000-0005-0000-0000-0000325B0000}"/>
    <cellStyle name="Normal 2 15 11 2 4" xfId="23521" xr:uid="{00000000-0005-0000-0000-0000335B0000}"/>
    <cellStyle name="Normal 2 15 11 3" xfId="23522" xr:uid="{00000000-0005-0000-0000-0000345B0000}"/>
    <cellStyle name="Normal 2 15 11 3 2" xfId="23523" xr:uid="{00000000-0005-0000-0000-0000355B0000}"/>
    <cellStyle name="Normal 2 15 11 3 3" xfId="23524" xr:uid="{00000000-0005-0000-0000-0000365B0000}"/>
    <cellStyle name="Normal 2 15 11 4" xfId="23525" xr:uid="{00000000-0005-0000-0000-0000375B0000}"/>
    <cellStyle name="Normal 2 15 12" xfId="23526" xr:uid="{00000000-0005-0000-0000-0000385B0000}"/>
    <cellStyle name="Normal 2 15 12 2" xfId="23527" xr:uid="{00000000-0005-0000-0000-0000395B0000}"/>
    <cellStyle name="Normal 2 15 12 2 2" xfId="23528" xr:uid="{00000000-0005-0000-0000-00003A5B0000}"/>
    <cellStyle name="Normal 2 15 12 2 2 2" xfId="23529" xr:uid="{00000000-0005-0000-0000-00003B5B0000}"/>
    <cellStyle name="Normal 2 15 12 2 2 3" xfId="23530" xr:uid="{00000000-0005-0000-0000-00003C5B0000}"/>
    <cellStyle name="Normal 2 15 12 2 3" xfId="23531" xr:uid="{00000000-0005-0000-0000-00003D5B0000}"/>
    <cellStyle name="Normal 2 15 12 2 4" xfId="23532" xr:uid="{00000000-0005-0000-0000-00003E5B0000}"/>
    <cellStyle name="Normal 2 15 12 3" xfId="23533" xr:uid="{00000000-0005-0000-0000-00003F5B0000}"/>
    <cellStyle name="Normal 2 15 12 3 2" xfId="23534" xr:uid="{00000000-0005-0000-0000-0000405B0000}"/>
    <cellStyle name="Normal 2 15 12 3 3" xfId="23535" xr:uid="{00000000-0005-0000-0000-0000415B0000}"/>
    <cellStyle name="Normal 2 15 12 4" xfId="23536" xr:uid="{00000000-0005-0000-0000-0000425B0000}"/>
    <cellStyle name="Normal 2 15 13" xfId="23537" xr:uid="{00000000-0005-0000-0000-0000435B0000}"/>
    <cellStyle name="Normal 2 15 13 2" xfId="23538" xr:uid="{00000000-0005-0000-0000-0000445B0000}"/>
    <cellStyle name="Normal 2 15 13 2 2" xfId="23539" xr:uid="{00000000-0005-0000-0000-0000455B0000}"/>
    <cellStyle name="Normal 2 15 13 2 2 2" xfId="23540" xr:uid="{00000000-0005-0000-0000-0000465B0000}"/>
    <cellStyle name="Normal 2 15 13 2 2 3" xfId="23541" xr:uid="{00000000-0005-0000-0000-0000475B0000}"/>
    <cellStyle name="Normal 2 15 13 2 3" xfId="23542" xr:uid="{00000000-0005-0000-0000-0000485B0000}"/>
    <cellStyle name="Normal 2 15 13 2 4" xfId="23543" xr:uid="{00000000-0005-0000-0000-0000495B0000}"/>
    <cellStyle name="Normal 2 15 13 3" xfId="23544" xr:uid="{00000000-0005-0000-0000-00004A5B0000}"/>
    <cellStyle name="Normal 2 15 13 3 2" xfId="23545" xr:uid="{00000000-0005-0000-0000-00004B5B0000}"/>
    <cellStyle name="Normal 2 15 13 3 3" xfId="23546" xr:uid="{00000000-0005-0000-0000-00004C5B0000}"/>
    <cellStyle name="Normal 2 15 13 4" xfId="23547" xr:uid="{00000000-0005-0000-0000-00004D5B0000}"/>
    <cellStyle name="Normal 2 15 14" xfId="23548" xr:uid="{00000000-0005-0000-0000-00004E5B0000}"/>
    <cellStyle name="Normal 2 15 14 2" xfId="23549" xr:uid="{00000000-0005-0000-0000-00004F5B0000}"/>
    <cellStyle name="Normal 2 15 14 2 2" xfId="23550" xr:uid="{00000000-0005-0000-0000-0000505B0000}"/>
    <cellStyle name="Normal 2 15 14 2 2 2" xfId="23551" xr:uid="{00000000-0005-0000-0000-0000515B0000}"/>
    <cellStyle name="Normal 2 15 14 2 2 3" xfId="23552" xr:uid="{00000000-0005-0000-0000-0000525B0000}"/>
    <cellStyle name="Normal 2 15 14 2 3" xfId="23553" xr:uid="{00000000-0005-0000-0000-0000535B0000}"/>
    <cellStyle name="Normal 2 15 14 2 4" xfId="23554" xr:uid="{00000000-0005-0000-0000-0000545B0000}"/>
    <cellStyle name="Normal 2 15 14 3" xfId="23555" xr:uid="{00000000-0005-0000-0000-0000555B0000}"/>
    <cellStyle name="Normal 2 15 14 3 2" xfId="23556" xr:uid="{00000000-0005-0000-0000-0000565B0000}"/>
    <cellStyle name="Normal 2 15 14 3 3" xfId="23557" xr:uid="{00000000-0005-0000-0000-0000575B0000}"/>
    <cellStyle name="Normal 2 15 14 4" xfId="23558" xr:uid="{00000000-0005-0000-0000-0000585B0000}"/>
    <cellStyle name="Normal 2 15 15" xfId="23559" xr:uid="{00000000-0005-0000-0000-0000595B0000}"/>
    <cellStyle name="Normal 2 15 15 2" xfId="23560" xr:uid="{00000000-0005-0000-0000-00005A5B0000}"/>
    <cellStyle name="Normal 2 15 15 2 2" xfId="23561" xr:uid="{00000000-0005-0000-0000-00005B5B0000}"/>
    <cellStyle name="Normal 2 15 15 2 2 2" xfId="23562" xr:uid="{00000000-0005-0000-0000-00005C5B0000}"/>
    <cellStyle name="Normal 2 15 15 2 2 3" xfId="23563" xr:uid="{00000000-0005-0000-0000-00005D5B0000}"/>
    <cellStyle name="Normal 2 15 15 2 3" xfId="23564" xr:uid="{00000000-0005-0000-0000-00005E5B0000}"/>
    <cellStyle name="Normal 2 15 15 2 4" xfId="23565" xr:uid="{00000000-0005-0000-0000-00005F5B0000}"/>
    <cellStyle name="Normal 2 15 15 3" xfId="23566" xr:uid="{00000000-0005-0000-0000-0000605B0000}"/>
    <cellStyle name="Normal 2 15 15 3 2" xfId="23567" xr:uid="{00000000-0005-0000-0000-0000615B0000}"/>
    <cellStyle name="Normal 2 15 15 3 3" xfId="23568" xr:uid="{00000000-0005-0000-0000-0000625B0000}"/>
    <cellStyle name="Normal 2 15 15 4" xfId="23569" xr:uid="{00000000-0005-0000-0000-0000635B0000}"/>
    <cellStyle name="Normal 2 15 16" xfId="23570" xr:uid="{00000000-0005-0000-0000-0000645B0000}"/>
    <cellStyle name="Normal 2 15 16 2" xfId="23571" xr:uid="{00000000-0005-0000-0000-0000655B0000}"/>
    <cellStyle name="Normal 2 15 16 2 2" xfId="23572" xr:uid="{00000000-0005-0000-0000-0000665B0000}"/>
    <cellStyle name="Normal 2 15 16 2 2 2" xfId="23573" xr:uid="{00000000-0005-0000-0000-0000675B0000}"/>
    <cellStyle name="Normal 2 15 16 2 2 3" xfId="23574" xr:uid="{00000000-0005-0000-0000-0000685B0000}"/>
    <cellStyle name="Normal 2 15 16 2 3" xfId="23575" xr:uid="{00000000-0005-0000-0000-0000695B0000}"/>
    <cellStyle name="Normal 2 15 16 2 4" xfId="23576" xr:uid="{00000000-0005-0000-0000-00006A5B0000}"/>
    <cellStyle name="Normal 2 15 16 3" xfId="23577" xr:uid="{00000000-0005-0000-0000-00006B5B0000}"/>
    <cellStyle name="Normal 2 15 16 3 2" xfId="23578" xr:uid="{00000000-0005-0000-0000-00006C5B0000}"/>
    <cellStyle name="Normal 2 15 16 3 3" xfId="23579" xr:uid="{00000000-0005-0000-0000-00006D5B0000}"/>
    <cellStyle name="Normal 2 15 16 4" xfId="23580" xr:uid="{00000000-0005-0000-0000-00006E5B0000}"/>
    <cellStyle name="Normal 2 15 17" xfId="23581" xr:uid="{00000000-0005-0000-0000-00006F5B0000}"/>
    <cellStyle name="Normal 2 15 17 2" xfId="23582" xr:uid="{00000000-0005-0000-0000-0000705B0000}"/>
    <cellStyle name="Normal 2 15 17 2 2" xfId="23583" xr:uid="{00000000-0005-0000-0000-0000715B0000}"/>
    <cellStyle name="Normal 2 15 17 2 2 2" xfId="23584" xr:uid="{00000000-0005-0000-0000-0000725B0000}"/>
    <cellStyle name="Normal 2 15 17 2 2 3" xfId="23585" xr:uid="{00000000-0005-0000-0000-0000735B0000}"/>
    <cellStyle name="Normal 2 15 17 2 3" xfId="23586" xr:uid="{00000000-0005-0000-0000-0000745B0000}"/>
    <cellStyle name="Normal 2 15 17 2 4" xfId="23587" xr:uid="{00000000-0005-0000-0000-0000755B0000}"/>
    <cellStyle name="Normal 2 15 17 3" xfId="23588" xr:uid="{00000000-0005-0000-0000-0000765B0000}"/>
    <cellStyle name="Normal 2 15 17 3 2" xfId="23589" xr:uid="{00000000-0005-0000-0000-0000775B0000}"/>
    <cellStyle name="Normal 2 15 17 3 3" xfId="23590" xr:uid="{00000000-0005-0000-0000-0000785B0000}"/>
    <cellStyle name="Normal 2 15 17 4" xfId="23591" xr:uid="{00000000-0005-0000-0000-0000795B0000}"/>
    <cellStyle name="Normal 2 15 18" xfId="23592" xr:uid="{00000000-0005-0000-0000-00007A5B0000}"/>
    <cellStyle name="Normal 2 15 18 2" xfId="23593" xr:uid="{00000000-0005-0000-0000-00007B5B0000}"/>
    <cellStyle name="Normal 2 15 18 2 2" xfId="23594" xr:uid="{00000000-0005-0000-0000-00007C5B0000}"/>
    <cellStyle name="Normal 2 15 18 2 2 2" xfId="23595" xr:uid="{00000000-0005-0000-0000-00007D5B0000}"/>
    <cellStyle name="Normal 2 15 18 2 2 3" xfId="23596" xr:uid="{00000000-0005-0000-0000-00007E5B0000}"/>
    <cellStyle name="Normal 2 15 18 2 3" xfId="23597" xr:uid="{00000000-0005-0000-0000-00007F5B0000}"/>
    <cellStyle name="Normal 2 15 18 2 4" xfId="23598" xr:uid="{00000000-0005-0000-0000-0000805B0000}"/>
    <cellStyle name="Normal 2 15 18 3" xfId="23599" xr:uid="{00000000-0005-0000-0000-0000815B0000}"/>
    <cellStyle name="Normal 2 15 18 3 2" xfId="23600" xr:uid="{00000000-0005-0000-0000-0000825B0000}"/>
    <cellStyle name="Normal 2 15 18 3 3" xfId="23601" xr:uid="{00000000-0005-0000-0000-0000835B0000}"/>
    <cellStyle name="Normal 2 15 18 4" xfId="23602" xr:uid="{00000000-0005-0000-0000-0000845B0000}"/>
    <cellStyle name="Normal 2 15 19" xfId="23603" xr:uid="{00000000-0005-0000-0000-0000855B0000}"/>
    <cellStyle name="Normal 2 15 19 2" xfId="23604" xr:uid="{00000000-0005-0000-0000-0000865B0000}"/>
    <cellStyle name="Normal 2 15 19 2 2" xfId="23605" xr:uid="{00000000-0005-0000-0000-0000875B0000}"/>
    <cellStyle name="Normal 2 15 19 2 2 2" xfId="23606" xr:uid="{00000000-0005-0000-0000-0000885B0000}"/>
    <cellStyle name="Normal 2 15 19 2 2 3" xfId="23607" xr:uid="{00000000-0005-0000-0000-0000895B0000}"/>
    <cellStyle name="Normal 2 15 19 2 3" xfId="23608" xr:uid="{00000000-0005-0000-0000-00008A5B0000}"/>
    <cellStyle name="Normal 2 15 19 2 4" xfId="23609" xr:uid="{00000000-0005-0000-0000-00008B5B0000}"/>
    <cellStyle name="Normal 2 15 19 3" xfId="23610" xr:uid="{00000000-0005-0000-0000-00008C5B0000}"/>
    <cellStyle name="Normal 2 15 19 3 2" xfId="23611" xr:uid="{00000000-0005-0000-0000-00008D5B0000}"/>
    <cellStyle name="Normal 2 15 19 3 3" xfId="23612" xr:uid="{00000000-0005-0000-0000-00008E5B0000}"/>
    <cellStyle name="Normal 2 15 19 4" xfId="23613" xr:uid="{00000000-0005-0000-0000-00008F5B0000}"/>
    <cellStyle name="Normal 2 15 2" xfId="23614" xr:uid="{00000000-0005-0000-0000-0000905B0000}"/>
    <cellStyle name="Normal 2 15 2 2" xfId="23615" xr:uid="{00000000-0005-0000-0000-0000915B0000}"/>
    <cellStyle name="Normal 2 15 2 2 2" xfId="23616" xr:uid="{00000000-0005-0000-0000-0000925B0000}"/>
    <cellStyle name="Normal 2 15 2 2 2 2" xfId="23617" xr:uid="{00000000-0005-0000-0000-0000935B0000}"/>
    <cellStyle name="Normal 2 15 2 2 2 3" xfId="23618" xr:uid="{00000000-0005-0000-0000-0000945B0000}"/>
    <cellStyle name="Normal 2 15 2 2 3" xfId="23619" xr:uid="{00000000-0005-0000-0000-0000955B0000}"/>
    <cellStyle name="Normal 2 15 2 2 4" xfId="23620" xr:uid="{00000000-0005-0000-0000-0000965B0000}"/>
    <cellStyle name="Normal 2 15 2 3" xfId="23621" xr:uid="{00000000-0005-0000-0000-0000975B0000}"/>
    <cellStyle name="Normal 2 15 2 3 2" xfId="23622" xr:uid="{00000000-0005-0000-0000-0000985B0000}"/>
    <cellStyle name="Normal 2 15 2 3 3" xfId="23623" xr:uid="{00000000-0005-0000-0000-0000995B0000}"/>
    <cellStyle name="Normal 2 15 2 4" xfId="23624" xr:uid="{00000000-0005-0000-0000-00009A5B0000}"/>
    <cellStyle name="Normal 2 15 20" xfId="23625" xr:uid="{00000000-0005-0000-0000-00009B5B0000}"/>
    <cellStyle name="Normal 2 15 20 2" xfId="23626" xr:uid="{00000000-0005-0000-0000-00009C5B0000}"/>
    <cellStyle name="Normal 2 15 20 2 2" xfId="23627" xr:uid="{00000000-0005-0000-0000-00009D5B0000}"/>
    <cellStyle name="Normal 2 15 20 2 2 2" xfId="23628" xr:uid="{00000000-0005-0000-0000-00009E5B0000}"/>
    <cellStyle name="Normal 2 15 20 2 2 3" xfId="23629" xr:uid="{00000000-0005-0000-0000-00009F5B0000}"/>
    <cellStyle name="Normal 2 15 20 2 3" xfId="23630" xr:uid="{00000000-0005-0000-0000-0000A05B0000}"/>
    <cellStyle name="Normal 2 15 20 2 4" xfId="23631" xr:uid="{00000000-0005-0000-0000-0000A15B0000}"/>
    <cellStyle name="Normal 2 15 20 3" xfId="23632" xr:uid="{00000000-0005-0000-0000-0000A25B0000}"/>
    <cellStyle name="Normal 2 15 20 3 2" xfId="23633" xr:uid="{00000000-0005-0000-0000-0000A35B0000}"/>
    <cellStyle name="Normal 2 15 20 3 3" xfId="23634" xr:uid="{00000000-0005-0000-0000-0000A45B0000}"/>
    <cellStyle name="Normal 2 15 20 4" xfId="23635" xr:uid="{00000000-0005-0000-0000-0000A55B0000}"/>
    <cellStyle name="Normal 2 15 21" xfId="23636" xr:uid="{00000000-0005-0000-0000-0000A65B0000}"/>
    <cellStyle name="Normal 2 15 21 2" xfId="23637" xr:uid="{00000000-0005-0000-0000-0000A75B0000}"/>
    <cellStyle name="Normal 2 15 21 2 2" xfId="23638" xr:uid="{00000000-0005-0000-0000-0000A85B0000}"/>
    <cellStyle name="Normal 2 15 21 2 2 2" xfId="23639" xr:uid="{00000000-0005-0000-0000-0000A95B0000}"/>
    <cellStyle name="Normal 2 15 21 2 2 3" xfId="23640" xr:uid="{00000000-0005-0000-0000-0000AA5B0000}"/>
    <cellStyle name="Normal 2 15 21 2 3" xfId="23641" xr:uid="{00000000-0005-0000-0000-0000AB5B0000}"/>
    <cellStyle name="Normal 2 15 21 2 4" xfId="23642" xr:uid="{00000000-0005-0000-0000-0000AC5B0000}"/>
    <cellStyle name="Normal 2 15 21 3" xfId="23643" xr:uid="{00000000-0005-0000-0000-0000AD5B0000}"/>
    <cellStyle name="Normal 2 15 21 3 2" xfId="23644" xr:uid="{00000000-0005-0000-0000-0000AE5B0000}"/>
    <cellStyle name="Normal 2 15 21 3 3" xfId="23645" xr:uid="{00000000-0005-0000-0000-0000AF5B0000}"/>
    <cellStyle name="Normal 2 15 21 4" xfId="23646" xr:uid="{00000000-0005-0000-0000-0000B05B0000}"/>
    <cellStyle name="Normal 2 15 22" xfId="23647" xr:uid="{00000000-0005-0000-0000-0000B15B0000}"/>
    <cellStyle name="Normal 2 15 22 2" xfId="23648" xr:uid="{00000000-0005-0000-0000-0000B25B0000}"/>
    <cellStyle name="Normal 2 15 22 2 2" xfId="23649" xr:uid="{00000000-0005-0000-0000-0000B35B0000}"/>
    <cellStyle name="Normal 2 15 22 2 2 2" xfId="23650" xr:uid="{00000000-0005-0000-0000-0000B45B0000}"/>
    <cellStyle name="Normal 2 15 22 2 2 3" xfId="23651" xr:uid="{00000000-0005-0000-0000-0000B55B0000}"/>
    <cellStyle name="Normal 2 15 22 2 3" xfId="23652" xr:uid="{00000000-0005-0000-0000-0000B65B0000}"/>
    <cellStyle name="Normal 2 15 22 2 4" xfId="23653" xr:uid="{00000000-0005-0000-0000-0000B75B0000}"/>
    <cellStyle name="Normal 2 15 22 3" xfId="23654" xr:uid="{00000000-0005-0000-0000-0000B85B0000}"/>
    <cellStyle name="Normal 2 15 22 3 2" xfId="23655" xr:uid="{00000000-0005-0000-0000-0000B95B0000}"/>
    <cellStyle name="Normal 2 15 22 3 3" xfId="23656" xr:uid="{00000000-0005-0000-0000-0000BA5B0000}"/>
    <cellStyle name="Normal 2 15 22 4" xfId="23657" xr:uid="{00000000-0005-0000-0000-0000BB5B0000}"/>
    <cellStyle name="Normal 2 15 23" xfId="23658" xr:uid="{00000000-0005-0000-0000-0000BC5B0000}"/>
    <cellStyle name="Normal 2 15 23 2" xfId="23659" xr:uid="{00000000-0005-0000-0000-0000BD5B0000}"/>
    <cellStyle name="Normal 2 15 23 2 2" xfId="23660" xr:uid="{00000000-0005-0000-0000-0000BE5B0000}"/>
    <cellStyle name="Normal 2 15 23 2 2 2" xfId="23661" xr:uid="{00000000-0005-0000-0000-0000BF5B0000}"/>
    <cellStyle name="Normal 2 15 23 2 2 3" xfId="23662" xr:uid="{00000000-0005-0000-0000-0000C05B0000}"/>
    <cellStyle name="Normal 2 15 23 2 3" xfId="23663" xr:uid="{00000000-0005-0000-0000-0000C15B0000}"/>
    <cellStyle name="Normal 2 15 23 2 4" xfId="23664" xr:uid="{00000000-0005-0000-0000-0000C25B0000}"/>
    <cellStyle name="Normal 2 15 23 3" xfId="23665" xr:uid="{00000000-0005-0000-0000-0000C35B0000}"/>
    <cellStyle name="Normal 2 15 23 3 2" xfId="23666" xr:uid="{00000000-0005-0000-0000-0000C45B0000}"/>
    <cellStyle name="Normal 2 15 23 3 3" xfId="23667" xr:uid="{00000000-0005-0000-0000-0000C55B0000}"/>
    <cellStyle name="Normal 2 15 23 4" xfId="23668" xr:uid="{00000000-0005-0000-0000-0000C65B0000}"/>
    <cellStyle name="Normal 2 15 24" xfId="23669" xr:uid="{00000000-0005-0000-0000-0000C75B0000}"/>
    <cellStyle name="Normal 2 15 24 2" xfId="23670" xr:uid="{00000000-0005-0000-0000-0000C85B0000}"/>
    <cellStyle name="Normal 2 15 24 2 2" xfId="23671" xr:uid="{00000000-0005-0000-0000-0000C95B0000}"/>
    <cellStyle name="Normal 2 15 24 2 3" xfId="23672" xr:uid="{00000000-0005-0000-0000-0000CA5B0000}"/>
    <cellStyle name="Normal 2 15 24 3" xfId="23673" xr:uid="{00000000-0005-0000-0000-0000CB5B0000}"/>
    <cellStyle name="Normal 2 15 24 4" xfId="23674" xr:uid="{00000000-0005-0000-0000-0000CC5B0000}"/>
    <cellStyle name="Normal 2 15 25" xfId="23675" xr:uid="{00000000-0005-0000-0000-0000CD5B0000}"/>
    <cellStyle name="Normal 2 15 25 2" xfId="23676" xr:uid="{00000000-0005-0000-0000-0000CE5B0000}"/>
    <cellStyle name="Normal 2 15 25 3" xfId="23677" xr:uid="{00000000-0005-0000-0000-0000CF5B0000}"/>
    <cellStyle name="Normal 2 15 26" xfId="23678" xr:uid="{00000000-0005-0000-0000-0000D05B0000}"/>
    <cellStyle name="Normal 2 15 27" xfId="23679" xr:uid="{00000000-0005-0000-0000-0000D15B0000}"/>
    <cellStyle name="Normal 2 15 3" xfId="23680" xr:uid="{00000000-0005-0000-0000-0000D25B0000}"/>
    <cellStyle name="Normal 2 15 3 2" xfId="23681" xr:uid="{00000000-0005-0000-0000-0000D35B0000}"/>
    <cellStyle name="Normal 2 15 3 2 2" xfId="23682" xr:uid="{00000000-0005-0000-0000-0000D45B0000}"/>
    <cellStyle name="Normal 2 15 3 2 2 2" xfId="23683" xr:uid="{00000000-0005-0000-0000-0000D55B0000}"/>
    <cellStyle name="Normal 2 15 3 2 2 3" xfId="23684" xr:uid="{00000000-0005-0000-0000-0000D65B0000}"/>
    <cellStyle name="Normal 2 15 3 2 3" xfId="23685" xr:uid="{00000000-0005-0000-0000-0000D75B0000}"/>
    <cellStyle name="Normal 2 15 3 2 4" xfId="23686" xr:uid="{00000000-0005-0000-0000-0000D85B0000}"/>
    <cellStyle name="Normal 2 15 3 3" xfId="23687" xr:uid="{00000000-0005-0000-0000-0000D95B0000}"/>
    <cellStyle name="Normal 2 15 3 3 2" xfId="23688" xr:uid="{00000000-0005-0000-0000-0000DA5B0000}"/>
    <cellStyle name="Normal 2 15 3 3 3" xfId="23689" xr:uid="{00000000-0005-0000-0000-0000DB5B0000}"/>
    <cellStyle name="Normal 2 15 3 4" xfId="23690" xr:uid="{00000000-0005-0000-0000-0000DC5B0000}"/>
    <cellStyle name="Normal 2 15 4" xfId="23691" xr:uid="{00000000-0005-0000-0000-0000DD5B0000}"/>
    <cellStyle name="Normal 2 15 4 2" xfId="23692" xr:uid="{00000000-0005-0000-0000-0000DE5B0000}"/>
    <cellStyle name="Normal 2 15 4 2 2" xfId="23693" xr:uid="{00000000-0005-0000-0000-0000DF5B0000}"/>
    <cellStyle name="Normal 2 15 4 2 2 2" xfId="23694" xr:uid="{00000000-0005-0000-0000-0000E05B0000}"/>
    <cellStyle name="Normal 2 15 4 2 2 3" xfId="23695" xr:uid="{00000000-0005-0000-0000-0000E15B0000}"/>
    <cellStyle name="Normal 2 15 4 2 3" xfId="23696" xr:uid="{00000000-0005-0000-0000-0000E25B0000}"/>
    <cellStyle name="Normal 2 15 4 2 4" xfId="23697" xr:uid="{00000000-0005-0000-0000-0000E35B0000}"/>
    <cellStyle name="Normal 2 15 4 3" xfId="23698" xr:uid="{00000000-0005-0000-0000-0000E45B0000}"/>
    <cellStyle name="Normal 2 15 4 3 2" xfId="23699" xr:uid="{00000000-0005-0000-0000-0000E55B0000}"/>
    <cellStyle name="Normal 2 15 4 3 3" xfId="23700" xr:uid="{00000000-0005-0000-0000-0000E65B0000}"/>
    <cellStyle name="Normal 2 15 4 4" xfId="23701" xr:uid="{00000000-0005-0000-0000-0000E75B0000}"/>
    <cellStyle name="Normal 2 15 5" xfId="23702" xr:uid="{00000000-0005-0000-0000-0000E85B0000}"/>
    <cellStyle name="Normal 2 15 5 2" xfId="23703" xr:uid="{00000000-0005-0000-0000-0000E95B0000}"/>
    <cellStyle name="Normal 2 15 5 2 2" xfId="23704" xr:uid="{00000000-0005-0000-0000-0000EA5B0000}"/>
    <cellStyle name="Normal 2 15 5 2 2 2" xfId="23705" xr:uid="{00000000-0005-0000-0000-0000EB5B0000}"/>
    <cellStyle name="Normal 2 15 5 2 2 3" xfId="23706" xr:uid="{00000000-0005-0000-0000-0000EC5B0000}"/>
    <cellStyle name="Normal 2 15 5 2 3" xfId="23707" xr:uid="{00000000-0005-0000-0000-0000ED5B0000}"/>
    <cellStyle name="Normal 2 15 5 2 4" xfId="23708" xr:uid="{00000000-0005-0000-0000-0000EE5B0000}"/>
    <cellStyle name="Normal 2 15 5 3" xfId="23709" xr:uid="{00000000-0005-0000-0000-0000EF5B0000}"/>
    <cellStyle name="Normal 2 15 5 3 2" xfId="23710" xr:uid="{00000000-0005-0000-0000-0000F05B0000}"/>
    <cellStyle name="Normal 2 15 5 3 3" xfId="23711" xr:uid="{00000000-0005-0000-0000-0000F15B0000}"/>
    <cellStyle name="Normal 2 15 5 4" xfId="23712" xr:uid="{00000000-0005-0000-0000-0000F25B0000}"/>
    <cellStyle name="Normal 2 15 6" xfId="23713" xr:uid="{00000000-0005-0000-0000-0000F35B0000}"/>
    <cellStyle name="Normal 2 15 6 2" xfId="23714" xr:uid="{00000000-0005-0000-0000-0000F45B0000}"/>
    <cellStyle name="Normal 2 15 6 2 2" xfId="23715" xr:uid="{00000000-0005-0000-0000-0000F55B0000}"/>
    <cellStyle name="Normal 2 15 6 2 2 2" xfId="23716" xr:uid="{00000000-0005-0000-0000-0000F65B0000}"/>
    <cellStyle name="Normal 2 15 6 2 2 3" xfId="23717" xr:uid="{00000000-0005-0000-0000-0000F75B0000}"/>
    <cellStyle name="Normal 2 15 6 2 3" xfId="23718" xr:uid="{00000000-0005-0000-0000-0000F85B0000}"/>
    <cellStyle name="Normal 2 15 6 2 4" xfId="23719" xr:uid="{00000000-0005-0000-0000-0000F95B0000}"/>
    <cellStyle name="Normal 2 15 6 3" xfId="23720" xr:uid="{00000000-0005-0000-0000-0000FA5B0000}"/>
    <cellStyle name="Normal 2 15 6 3 2" xfId="23721" xr:uid="{00000000-0005-0000-0000-0000FB5B0000}"/>
    <cellStyle name="Normal 2 15 6 3 3" xfId="23722" xr:uid="{00000000-0005-0000-0000-0000FC5B0000}"/>
    <cellStyle name="Normal 2 15 6 4" xfId="23723" xr:uid="{00000000-0005-0000-0000-0000FD5B0000}"/>
    <cellStyle name="Normal 2 15 7" xfId="23724" xr:uid="{00000000-0005-0000-0000-0000FE5B0000}"/>
    <cellStyle name="Normal 2 15 7 2" xfId="23725" xr:uid="{00000000-0005-0000-0000-0000FF5B0000}"/>
    <cellStyle name="Normal 2 15 7 2 2" xfId="23726" xr:uid="{00000000-0005-0000-0000-0000005C0000}"/>
    <cellStyle name="Normal 2 15 7 2 2 2" xfId="23727" xr:uid="{00000000-0005-0000-0000-0000015C0000}"/>
    <cellStyle name="Normal 2 15 7 2 2 3" xfId="23728" xr:uid="{00000000-0005-0000-0000-0000025C0000}"/>
    <cellStyle name="Normal 2 15 7 2 3" xfId="23729" xr:uid="{00000000-0005-0000-0000-0000035C0000}"/>
    <cellStyle name="Normal 2 15 7 2 4" xfId="23730" xr:uid="{00000000-0005-0000-0000-0000045C0000}"/>
    <cellStyle name="Normal 2 15 7 3" xfId="23731" xr:uid="{00000000-0005-0000-0000-0000055C0000}"/>
    <cellStyle name="Normal 2 15 7 3 2" xfId="23732" xr:uid="{00000000-0005-0000-0000-0000065C0000}"/>
    <cellStyle name="Normal 2 15 7 3 3" xfId="23733" xr:uid="{00000000-0005-0000-0000-0000075C0000}"/>
    <cellStyle name="Normal 2 15 7 4" xfId="23734" xr:uid="{00000000-0005-0000-0000-0000085C0000}"/>
    <cellStyle name="Normal 2 15 8" xfId="23735" xr:uid="{00000000-0005-0000-0000-0000095C0000}"/>
    <cellStyle name="Normal 2 15 8 2" xfId="23736" xr:uid="{00000000-0005-0000-0000-00000A5C0000}"/>
    <cellStyle name="Normal 2 15 8 2 2" xfId="23737" xr:uid="{00000000-0005-0000-0000-00000B5C0000}"/>
    <cellStyle name="Normal 2 15 8 2 2 2" xfId="23738" xr:uid="{00000000-0005-0000-0000-00000C5C0000}"/>
    <cellStyle name="Normal 2 15 8 2 2 3" xfId="23739" xr:uid="{00000000-0005-0000-0000-00000D5C0000}"/>
    <cellStyle name="Normal 2 15 8 2 3" xfId="23740" xr:uid="{00000000-0005-0000-0000-00000E5C0000}"/>
    <cellStyle name="Normal 2 15 8 2 4" xfId="23741" xr:uid="{00000000-0005-0000-0000-00000F5C0000}"/>
    <cellStyle name="Normal 2 15 8 3" xfId="23742" xr:uid="{00000000-0005-0000-0000-0000105C0000}"/>
    <cellStyle name="Normal 2 15 8 3 2" xfId="23743" xr:uid="{00000000-0005-0000-0000-0000115C0000}"/>
    <cellStyle name="Normal 2 15 8 3 3" xfId="23744" xr:uid="{00000000-0005-0000-0000-0000125C0000}"/>
    <cellStyle name="Normal 2 15 8 4" xfId="23745" xr:uid="{00000000-0005-0000-0000-0000135C0000}"/>
    <cellStyle name="Normal 2 15 9" xfId="23746" xr:uid="{00000000-0005-0000-0000-0000145C0000}"/>
    <cellStyle name="Normal 2 15 9 2" xfId="23747" xr:uid="{00000000-0005-0000-0000-0000155C0000}"/>
    <cellStyle name="Normal 2 15 9 2 2" xfId="23748" xr:uid="{00000000-0005-0000-0000-0000165C0000}"/>
    <cellStyle name="Normal 2 15 9 2 2 2" xfId="23749" xr:uid="{00000000-0005-0000-0000-0000175C0000}"/>
    <cellStyle name="Normal 2 15 9 2 2 3" xfId="23750" xr:uid="{00000000-0005-0000-0000-0000185C0000}"/>
    <cellStyle name="Normal 2 15 9 2 3" xfId="23751" xr:uid="{00000000-0005-0000-0000-0000195C0000}"/>
    <cellStyle name="Normal 2 15 9 2 4" xfId="23752" xr:uid="{00000000-0005-0000-0000-00001A5C0000}"/>
    <cellStyle name="Normal 2 15 9 3" xfId="23753" xr:uid="{00000000-0005-0000-0000-00001B5C0000}"/>
    <cellStyle name="Normal 2 15 9 3 2" xfId="23754" xr:uid="{00000000-0005-0000-0000-00001C5C0000}"/>
    <cellStyle name="Normal 2 15 9 3 3" xfId="23755" xr:uid="{00000000-0005-0000-0000-00001D5C0000}"/>
    <cellStyle name="Normal 2 15 9 4" xfId="23756" xr:uid="{00000000-0005-0000-0000-00001E5C0000}"/>
    <cellStyle name="Normal 2 16" xfId="23757" xr:uid="{00000000-0005-0000-0000-00001F5C0000}"/>
    <cellStyle name="Normal 2 16 10" xfId="23758" xr:uid="{00000000-0005-0000-0000-0000205C0000}"/>
    <cellStyle name="Normal 2 16 10 2" xfId="23759" xr:uid="{00000000-0005-0000-0000-0000215C0000}"/>
    <cellStyle name="Normal 2 16 10 2 2" xfId="23760" xr:uid="{00000000-0005-0000-0000-0000225C0000}"/>
    <cellStyle name="Normal 2 16 10 2 2 2" xfId="23761" xr:uid="{00000000-0005-0000-0000-0000235C0000}"/>
    <cellStyle name="Normal 2 16 10 2 2 3" xfId="23762" xr:uid="{00000000-0005-0000-0000-0000245C0000}"/>
    <cellStyle name="Normal 2 16 10 2 3" xfId="23763" xr:uid="{00000000-0005-0000-0000-0000255C0000}"/>
    <cellStyle name="Normal 2 16 10 2 4" xfId="23764" xr:uid="{00000000-0005-0000-0000-0000265C0000}"/>
    <cellStyle name="Normal 2 16 10 3" xfId="23765" xr:uid="{00000000-0005-0000-0000-0000275C0000}"/>
    <cellStyle name="Normal 2 16 10 3 2" xfId="23766" xr:uid="{00000000-0005-0000-0000-0000285C0000}"/>
    <cellStyle name="Normal 2 16 10 3 3" xfId="23767" xr:uid="{00000000-0005-0000-0000-0000295C0000}"/>
    <cellStyle name="Normal 2 16 10 4" xfId="23768" xr:uid="{00000000-0005-0000-0000-00002A5C0000}"/>
    <cellStyle name="Normal 2 16 11" xfId="23769" xr:uid="{00000000-0005-0000-0000-00002B5C0000}"/>
    <cellStyle name="Normal 2 16 11 2" xfId="23770" xr:uid="{00000000-0005-0000-0000-00002C5C0000}"/>
    <cellStyle name="Normal 2 16 11 2 2" xfId="23771" xr:uid="{00000000-0005-0000-0000-00002D5C0000}"/>
    <cellStyle name="Normal 2 16 11 2 2 2" xfId="23772" xr:uid="{00000000-0005-0000-0000-00002E5C0000}"/>
    <cellStyle name="Normal 2 16 11 2 2 3" xfId="23773" xr:uid="{00000000-0005-0000-0000-00002F5C0000}"/>
    <cellStyle name="Normal 2 16 11 2 3" xfId="23774" xr:uid="{00000000-0005-0000-0000-0000305C0000}"/>
    <cellStyle name="Normal 2 16 11 2 4" xfId="23775" xr:uid="{00000000-0005-0000-0000-0000315C0000}"/>
    <cellStyle name="Normal 2 16 11 3" xfId="23776" xr:uid="{00000000-0005-0000-0000-0000325C0000}"/>
    <cellStyle name="Normal 2 16 11 3 2" xfId="23777" xr:uid="{00000000-0005-0000-0000-0000335C0000}"/>
    <cellStyle name="Normal 2 16 11 3 3" xfId="23778" xr:uid="{00000000-0005-0000-0000-0000345C0000}"/>
    <cellStyle name="Normal 2 16 11 4" xfId="23779" xr:uid="{00000000-0005-0000-0000-0000355C0000}"/>
    <cellStyle name="Normal 2 16 12" xfId="23780" xr:uid="{00000000-0005-0000-0000-0000365C0000}"/>
    <cellStyle name="Normal 2 16 12 2" xfId="23781" xr:uid="{00000000-0005-0000-0000-0000375C0000}"/>
    <cellStyle name="Normal 2 16 12 2 2" xfId="23782" xr:uid="{00000000-0005-0000-0000-0000385C0000}"/>
    <cellStyle name="Normal 2 16 12 2 2 2" xfId="23783" xr:uid="{00000000-0005-0000-0000-0000395C0000}"/>
    <cellStyle name="Normal 2 16 12 2 2 3" xfId="23784" xr:uid="{00000000-0005-0000-0000-00003A5C0000}"/>
    <cellStyle name="Normal 2 16 12 2 3" xfId="23785" xr:uid="{00000000-0005-0000-0000-00003B5C0000}"/>
    <cellStyle name="Normal 2 16 12 2 4" xfId="23786" xr:uid="{00000000-0005-0000-0000-00003C5C0000}"/>
    <cellStyle name="Normal 2 16 12 3" xfId="23787" xr:uid="{00000000-0005-0000-0000-00003D5C0000}"/>
    <cellStyle name="Normal 2 16 12 3 2" xfId="23788" xr:uid="{00000000-0005-0000-0000-00003E5C0000}"/>
    <cellStyle name="Normal 2 16 12 3 3" xfId="23789" xr:uid="{00000000-0005-0000-0000-00003F5C0000}"/>
    <cellStyle name="Normal 2 16 12 4" xfId="23790" xr:uid="{00000000-0005-0000-0000-0000405C0000}"/>
    <cellStyle name="Normal 2 16 13" xfId="23791" xr:uid="{00000000-0005-0000-0000-0000415C0000}"/>
    <cellStyle name="Normal 2 16 13 2" xfId="23792" xr:uid="{00000000-0005-0000-0000-0000425C0000}"/>
    <cellStyle name="Normal 2 16 13 2 2" xfId="23793" xr:uid="{00000000-0005-0000-0000-0000435C0000}"/>
    <cellStyle name="Normal 2 16 13 2 2 2" xfId="23794" xr:uid="{00000000-0005-0000-0000-0000445C0000}"/>
    <cellStyle name="Normal 2 16 13 2 2 3" xfId="23795" xr:uid="{00000000-0005-0000-0000-0000455C0000}"/>
    <cellStyle name="Normal 2 16 13 2 3" xfId="23796" xr:uid="{00000000-0005-0000-0000-0000465C0000}"/>
    <cellStyle name="Normal 2 16 13 2 4" xfId="23797" xr:uid="{00000000-0005-0000-0000-0000475C0000}"/>
    <cellStyle name="Normal 2 16 13 3" xfId="23798" xr:uid="{00000000-0005-0000-0000-0000485C0000}"/>
    <cellStyle name="Normal 2 16 13 3 2" xfId="23799" xr:uid="{00000000-0005-0000-0000-0000495C0000}"/>
    <cellStyle name="Normal 2 16 13 3 3" xfId="23800" xr:uid="{00000000-0005-0000-0000-00004A5C0000}"/>
    <cellStyle name="Normal 2 16 13 4" xfId="23801" xr:uid="{00000000-0005-0000-0000-00004B5C0000}"/>
    <cellStyle name="Normal 2 16 14" xfId="23802" xr:uid="{00000000-0005-0000-0000-00004C5C0000}"/>
    <cellStyle name="Normal 2 16 14 2" xfId="23803" xr:uid="{00000000-0005-0000-0000-00004D5C0000}"/>
    <cellStyle name="Normal 2 16 14 2 2" xfId="23804" xr:uid="{00000000-0005-0000-0000-00004E5C0000}"/>
    <cellStyle name="Normal 2 16 14 2 2 2" xfId="23805" xr:uid="{00000000-0005-0000-0000-00004F5C0000}"/>
    <cellStyle name="Normal 2 16 14 2 2 3" xfId="23806" xr:uid="{00000000-0005-0000-0000-0000505C0000}"/>
    <cellStyle name="Normal 2 16 14 2 3" xfId="23807" xr:uid="{00000000-0005-0000-0000-0000515C0000}"/>
    <cellStyle name="Normal 2 16 14 2 4" xfId="23808" xr:uid="{00000000-0005-0000-0000-0000525C0000}"/>
    <cellStyle name="Normal 2 16 14 3" xfId="23809" xr:uid="{00000000-0005-0000-0000-0000535C0000}"/>
    <cellStyle name="Normal 2 16 14 3 2" xfId="23810" xr:uid="{00000000-0005-0000-0000-0000545C0000}"/>
    <cellStyle name="Normal 2 16 14 3 3" xfId="23811" xr:uid="{00000000-0005-0000-0000-0000555C0000}"/>
    <cellStyle name="Normal 2 16 14 4" xfId="23812" xr:uid="{00000000-0005-0000-0000-0000565C0000}"/>
    <cellStyle name="Normal 2 16 15" xfId="23813" xr:uid="{00000000-0005-0000-0000-0000575C0000}"/>
    <cellStyle name="Normal 2 16 15 2" xfId="23814" xr:uid="{00000000-0005-0000-0000-0000585C0000}"/>
    <cellStyle name="Normal 2 16 15 2 2" xfId="23815" xr:uid="{00000000-0005-0000-0000-0000595C0000}"/>
    <cellStyle name="Normal 2 16 15 2 2 2" xfId="23816" xr:uid="{00000000-0005-0000-0000-00005A5C0000}"/>
    <cellStyle name="Normal 2 16 15 2 2 3" xfId="23817" xr:uid="{00000000-0005-0000-0000-00005B5C0000}"/>
    <cellStyle name="Normal 2 16 15 2 3" xfId="23818" xr:uid="{00000000-0005-0000-0000-00005C5C0000}"/>
    <cellStyle name="Normal 2 16 15 2 4" xfId="23819" xr:uid="{00000000-0005-0000-0000-00005D5C0000}"/>
    <cellStyle name="Normal 2 16 15 3" xfId="23820" xr:uid="{00000000-0005-0000-0000-00005E5C0000}"/>
    <cellStyle name="Normal 2 16 15 3 2" xfId="23821" xr:uid="{00000000-0005-0000-0000-00005F5C0000}"/>
    <cellStyle name="Normal 2 16 15 3 3" xfId="23822" xr:uid="{00000000-0005-0000-0000-0000605C0000}"/>
    <cellStyle name="Normal 2 16 15 4" xfId="23823" xr:uid="{00000000-0005-0000-0000-0000615C0000}"/>
    <cellStyle name="Normal 2 16 16" xfId="23824" xr:uid="{00000000-0005-0000-0000-0000625C0000}"/>
    <cellStyle name="Normal 2 16 16 2" xfId="23825" xr:uid="{00000000-0005-0000-0000-0000635C0000}"/>
    <cellStyle name="Normal 2 16 16 2 2" xfId="23826" xr:uid="{00000000-0005-0000-0000-0000645C0000}"/>
    <cellStyle name="Normal 2 16 16 2 2 2" xfId="23827" xr:uid="{00000000-0005-0000-0000-0000655C0000}"/>
    <cellStyle name="Normal 2 16 16 2 2 3" xfId="23828" xr:uid="{00000000-0005-0000-0000-0000665C0000}"/>
    <cellStyle name="Normal 2 16 16 2 3" xfId="23829" xr:uid="{00000000-0005-0000-0000-0000675C0000}"/>
    <cellStyle name="Normal 2 16 16 2 4" xfId="23830" xr:uid="{00000000-0005-0000-0000-0000685C0000}"/>
    <cellStyle name="Normal 2 16 16 3" xfId="23831" xr:uid="{00000000-0005-0000-0000-0000695C0000}"/>
    <cellStyle name="Normal 2 16 16 3 2" xfId="23832" xr:uid="{00000000-0005-0000-0000-00006A5C0000}"/>
    <cellStyle name="Normal 2 16 16 3 3" xfId="23833" xr:uid="{00000000-0005-0000-0000-00006B5C0000}"/>
    <cellStyle name="Normal 2 16 16 4" xfId="23834" xr:uid="{00000000-0005-0000-0000-00006C5C0000}"/>
    <cellStyle name="Normal 2 16 17" xfId="23835" xr:uid="{00000000-0005-0000-0000-00006D5C0000}"/>
    <cellStyle name="Normal 2 16 17 2" xfId="23836" xr:uid="{00000000-0005-0000-0000-00006E5C0000}"/>
    <cellStyle name="Normal 2 16 17 2 2" xfId="23837" xr:uid="{00000000-0005-0000-0000-00006F5C0000}"/>
    <cellStyle name="Normal 2 16 17 2 2 2" xfId="23838" xr:uid="{00000000-0005-0000-0000-0000705C0000}"/>
    <cellStyle name="Normal 2 16 17 2 2 3" xfId="23839" xr:uid="{00000000-0005-0000-0000-0000715C0000}"/>
    <cellStyle name="Normal 2 16 17 2 3" xfId="23840" xr:uid="{00000000-0005-0000-0000-0000725C0000}"/>
    <cellStyle name="Normal 2 16 17 2 4" xfId="23841" xr:uid="{00000000-0005-0000-0000-0000735C0000}"/>
    <cellStyle name="Normal 2 16 17 3" xfId="23842" xr:uid="{00000000-0005-0000-0000-0000745C0000}"/>
    <cellStyle name="Normal 2 16 17 3 2" xfId="23843" xr:uid="{00000000-0005-0000-0000-0000755C0000}"/>
    <cellStyle name="Normal 2 16 17 3 3" xfId="23844" xr:uid="{00000000-0005-0000-0000-0000765C0000}"/>
    <cellStyle name="Normal 2 16 17 4" xfId="23845" xr:uid="{00000000-0005-0000-0000-0000775C0000}"/>
    <cellStyle name="Normal 2 16 18" xfId="23846" xr:uid="{00000000-0005-0000-0000-0000785C0000}"/>
    <cellStyle name="Normal 2 16 18 2" xfId="23847" xr:uid="{00000000-0005-0000-0000-0000795C0000}"/>
    <cellStyle name="Normal 2 16 18 2 2" xfId="23848" xr:uid="{00000000-0005-0000-0000-00007A5C0000}"/>
    <cellStyle name="Normal 2 16 18 2 2 2" xfId="23849" xr:uid="{00000000-0005-0000-0000-00007B5C0000}"/>
    <cellStyle name="Normal 2 16 18 2 2 3" xfId="23850" xr:uid="{00000000-0005-0000-0000-00007C5C0000}"/>
    <cellStyle name="Normal 2 16 18 2 3" xfId="23851" xr:uid="{00000000-0005-0000-0000-00007D5C0000}"/>
    <cellStyle name="Normal 2 16 18 2 4" xfId="23852" xr:uid="{00000000-0005-0000-0000-00007E5C0000}"/>
    <cellStyle name="Normal 2 16 18 3" xfId="23853" xr:uid="{00000000-0005-0000-0000-00007F5C0000}"/>
    <cellStyle name="Normal 2 16 18 3 2" xfId="23854" xr:uid="{00000000-0005-0000-0000-0000805C0000}"/>
    <cellStyle name="Normal 2 16 18 3 3" xfId="23855" xr:uid="{00000000-0005-0000-0000-0000815C0000}"/>
    <cellStyle name="Normal 2 16 18 4" xfId="23856" xr:uid="{00000000-0005-0000-0000-0000825C0000}"/>
    <cellStyle name="Normal 2 16 19" xfId="23857" xr:uid="{00000000-0005-0000-0000-0000835C0000}"/>
    <cellStyle name="Normal 2 16 19 2" xfId="23858" xr:uid="{00000000-0005-0000-0000-0000845C0000}"/>
    <cellStyle name="Normal 2 16 19 2 2" xfId="23859" xr:uid="{00000000-0005-0000-0000-0000855C0000}"/>
    <cellStyle name="Normal 2 16 19 2 2 2" xfId="23860" xr:uid="{00000000-0005-0000-0000-0000865C0000}"/>
    <cellStyle name="Normal 2 16 19 2 2 3" xfId="23861" xr:uid="{00000000-0005-0000-0000-0000875C0000}"/>
    <cellStyle name="Normal 2 16 19 2 3" xfId="23862" xr:uid="{00000000-0005-0000-0000-0000885C0000}"/>
    <cellStyle name="Normal 2 16 19 2 4" xfId="23863" xr:uid="{00000000-0005-0000-0000-0000895C0000}"/>
    <cellStyle name="Normal 2 16 19 3" xfId="23864" xr:uid="{00000000-0005-0000-0000-00008A5C0000}"/>
    <cellStyle name="Normal 2 16 19 3 2" xfId="23865" xr:uid="{00000000-0005-0000-0000-00008B5C0000}"/>
    <cellStyle name="Normal 2 16 19 3 3" xfId="23866" xr:uid="{00000000-0005-0000-0000-00008C5C0000}"/>
    <cellStyle name="Normal 2 16 19 4" xfId="23867" xr:uid="{00000000-0005-0000-0000-00008D5C0000}"/>
    <cellStyle name="Normal 2 16 2" xfId="23868" xr:uid="{00000000-0005-0000-0000-00008E5C0000}"/>
    <cellStyle name="Normal 2 16 2 2" xfId="23869" xr:uid="{00000000-0005-0000-0000-00008F5C0000}"/>
    <cellStyle name="Normal 2 16 2 2 2" xfId="23870" xr:uid="{00000000-0005-0000-0000-0000905C0000}"/>
    <cellStyle name="Normal 2 16 2 2 2 2" xfId="23871" xr:uid="{00000000-0005-0000-0000-0000915C0000}"/>
    <cellStyle name="Normal 2 16 2 2 2 3" xfId="23872" xr:uid="{00000000-0005-0000-0000-0000925C0000}"/>
    <cellStyle name="Normal 2 16 2 2 3" xfId="23873" xr:uid="{00000000-0005-0000-0000-0000935C0000}"/>
    <cellStyle name="Normal 2 16 2 2 4" xfId="23874" xr:uid="{00000000-0005-0000-0000-0000945C0000}"/>
    <cellStyle name="Normal 2 16 2 3" xfId="23875" xr:uid="{00000000-0005-0000-0000-0000955C0000}"/>
    <cellStyle name="Normal 2 16 2 3 2" xfId="23876" xr:uid="{00000000-0005-0000-0000-0000965C0000}"/>
    <cellStyle name="Normal 2 16 2 3 3" xfId="23877" xr:uid="{00000000-0005-0000-0000-0000975C0000}"/>
    <cellStyle name="Normal 2 16 2 4" xfId="23878" xr:uid="{00000000-0005-0000-0000-0000985C0000}"/>
    <cellStyle name="Normal 2 16 20" xfId="23879" xr:uid="{00000000-0005-0000-0000-0000995C0000}"/>
    <cellStyle name="Normal 2 16 20 2" xfId="23880" xr:uid="{00000000-0005-0000-0000-00009A5C0000}"/>
    <cellStyle name="Normal 2 16 20 2 2" xfId="23881" xr:uid="{00000000-0005-0000-0000-00009B5C0000}"/>
    <cellStyle name="Normal 2 16 20 2 2 2" xfId="23882" xr:uid="{00000000-0005-0000-0000-00009C5C0000}"/>
    <cellStyle name="Normal 2 16 20 2 2 3" xfId="23883" xr:uid="{00000000-0005-0000-0000-00009D5C0000}"/>
    <cellStyle name="Normal 2 16 20 2 3" xfId="23884" xr:uid="{00000000-0005-0000-0000-00009E5C0000}"/>
    <cellStyle name="Normal 2 16 20 2 4" xfId="23885" xr:uid="{00000000-0005-0000-0000-00009F5C0000}"/>
    <cellStyle name="Normal 2 16 20 3" xfId="23886" xr:uid="{00000000-0005-0000-0000-0000A05C0000}"/>
    <cellStyle name="Normal 2 16 20 3 2" xfId="23887" xr:uid="{00000000-0005-0000-0000-0000A15C0000}"/>
    <cellStyle name="Normal 2 16 20 3 3" xfId="23888" xr:uid="{00000000-0005-0000-0000-0000A25C0000}"/>
    <cellStyle name="Normal 2 16 20 4" xfId="23889" xr:uid="{00000000-0005-0000-0000-0000A35C0000}"/>
    <cellStyle name="Normal 2 16 21" xfId="23890" xr:uid="{00000000-0005-0000-0000-0000A45C0000}"/>
    <cellStyle name="Normal 2 16 21 2" xfId="23891" xr:uid="{00000000-0005-0000-0000-0000A55C0000}"/>
    <cellStyle name="Normal 2 16 21 2 2" xfId="23892" xr:uid="{00000000-0005-0000-0000-0000A65C0000}"/>
    <cellStyle name="Normal 2 16 21 2 2 2" xfId="23893" xr:uid="{00000000-0005-0000-0000-0000A75C0000}"/>
    <cellStyle name="Normal 2 16 21 2 2 3" xfId="23894" xr:uid="{00000000-0005-0000-0000-0000A85C0000}"/>
    <cellStyle name="Normal 2 16 21 2 3" xfId="23895" xr:uid="{00000000-0005-0000-0000-0000A95C0000}"/>
    <cellStyle name="Normal 2 16 21 2 4" xfId="23896" xr:uid="{00000000-0005-0000-0000-0000AA5C0000}"/>
    <cellStyle name="Normal 2 16 21 3" xfId="23897" xr:uid="{00000000-0005-0000-0000-0000AB5C0000}"/>
    <cellStyle name="Normal 2 16 21 3 2" xfId="23898" xr:uid="{00000000-0005-0000-0000-0000AC5C0000}"/>
    <cellStyle name="Normal 2 16 21 3 3" xfId="23899" xr:uid="{00000000-0005-0000-0000-0000AD5C0000}"/>
    <cellStyle name="Normal 2 16 21 4" xfId="23900" xr:uid="{00000000-0005-0000-0000-0000AE5C0000}"/>
    <cellStyle name="Normal 2 16 22" xfId="23901" xr:uid="{00000000-0005-0000-0000-0000AF5C0000}"/>
    <cellStyle name="Normal 2 16 22 2" xfId="23902" xr:uid="{00000000-0005-0000-0000-0000B05C0000}"/>
    <cellStyle name="Normal 2 16 22 2 2" xfId="23903" xr:uid="{00000000-0005-0000-0000-0000B15C0000}"/>
    <cellStyle name="Normal 2 16 22 2 2 2" xfId="23904" xr:uid="{00000000-0005-0000-0000-0000B25C0000}"/>
    <cellStyle name="Normal 2 16 22 2 2 3" xfId="23905" xr:uid="{00000000-0005-0000-0000-0000B35C0000}"/>
    <cellStyle name="Normal 2 16 22 2 3" xfId="23906" xr:uid="{00000000-0005-0000-0000-0000B45C0000}"/>
    <cellStyle name="Normal 2 16 22 2 4" xfId="23907" xr:uid="{00000000-0005-0000-0000-0000B55C0000}"/>
    <cellStyle name="Normal 2 16 22 3" xfId="23908" xr:uid="{00000000-0005-0000-0000-0000B65C0000}"/>
    <cellStyle name="Normal 2 16 22 3 2" xfId="23909" xr:uid="{00000000-0005-0000-0000-0000B75C0000}"/>
    <cellStyle name="Normal 2 16 22 3 3" xfId="23910" xr:uid="{00000000-0005-0000-0000-0000B85C0000}"/>
    <cellStyle name="Normal 2 16 22 4" xfId="23911" xr:uid="{00000000-0005-0000-0000-0000B95C0000}"/>
    <cellStyle name="Normal 2 16 23" xfId="23912" xr:uid="{00000000-0005-0000-0000-0000BA5C0000}"/>
    <cellStyle name="Normal 2 16 23 2" xfId="23913" xr:uid="{00000000-0005-0000-0000-0000BB5C0000}"/>
    <cellStyle name="Normal 2 16 23 2 2" xfId="23914" xr:uid="{00000000-0005-0000-0000-0000BC5C0000}"/>
    <cellStyle name="Normal 2 16 23 2 2 2" xfId="23915" xr:uid="{00000000-0005-0000-0000-0000BD5C0000}"/>
    <cellStyle name="Normal 2 16 23 2 2 3" xfId="23916" xr:uid="{00000000-0005-0000-0000-0000BE5C0000}"/>
    <cellStyle name="Normal 2 16 23 2 3" xfId="23917" xr:uid="{00000000-0005-0000-0000-0000BF5C0000}"/>
    <cellStyle name="Normal 2 16 23 2 4" xfId="23918" xr:uid="{00000000-0005-0000-0000-0000C05C0000}"/>
    <cellStyle name="Normal 2 16 23 3" xfId="23919" xr:uid="{00000000-0005-0000-0000-0000C15C0000}"/>
    <cellStyle name="Normal 2 16 23 3 2" xfId="23920" xr:uid="{00000000-0005-0000-0000-0000C25C0000}"/>
    <cellStyle name="Normal 2 16 23 3 3" xfId="23921" xr:uid="{00000000-0005-0000-0000-0000C35C0000}"/>
    <cellStyle name="Normal 2 16 23 4" xfId="23922" xr:uid="{00000000-0005-0000-0000-0000C45C0000}"/>
    <cellStyle name="Normal 2 16 24" xfId="23923" xr:uid="{00000000-0005-0000-0000-0000C55C0000}"/>
    <cellStyle name="Normal 2 16 24 2" xfId="23924" xr:uid="{00000000-0005-0000-0000-0000C65C0000}"/>
    <cellStyle name="Normal 2 16 24 2 2" xfId="23925" xr:uid="{00000000-0005-0000-0000-0000C75C0000}"/>
    <cellStyle name="Normal 2 16 24 2 3" xfId="23926" xr:uid="{00000000-0005-0000-0000-0000C85C0000}"/>
    <cellStyle name="Normal 2 16 24 3" xfId="23927" xr:uid="{00000000-0005-0000-0000-0000C95C0000}"/>
    <cellStyle name="Normal 2 16 24 4" xfId="23928" xr:uid="{00000000-0005-0000-0000-0000CA5C0000}"/>
    <cellStyle name="Normal 2 16 25" xfId="23929" xr:uid="{00000000-0005-0000-0000-0000CB5C0000}"/>
    <cellStyle name="Normal 2 16 25 2" xfId="23930" xr:uid="{00000000-0005-0000-0000-0000CC5C0000}"/>
    <cellStyle name="Normal 2 16 25 3" xfId="23931" xr:uid="{00000000-0005-0000-0000-0000CD5C0000}"/>
    <cellStyle name="Normal 2 16 26" xfId="23932" xr:uid="{00000000-0005-0000-0000-0000CE5C0000}"/>
    <cellStyle name="Normal 2 16 3" xfId="23933" xr:uid="{00000000-0005-0000-0000-0000CF5C0000}"/>
    <cellStyle name="Normal 2 16 3 2" xfId="23934" xr:uid="{00000000-0005-0000-0000-0000D05C0000}"/>
    <cellStyle name="Normal 2 16 3 2 2" xfId="23935" xr:uid="{00000000-0005-0000-0000-0000D15C0000}"/>
    <cellStyle name="Normal 2 16 3 2 2 2" xfId="23936" xr:uid="{00000000-0005-0000-0000-0000D25C0000}"/>
    <cellStyle name="Normal 2 16 3 2 2 3" xfId="23937" xr:uid="{00000000-0005-0000-0000-0000D35C0000}"/>
    <cellStyle name="Normal 2 16 3 2 3" xfId="23938" xr:uid="{00000000-0005-0000-0000-0000D45C0000}"/>
    <cellStyle name="Normal 2 16 3 2 4" xfId="23939" xr:uid="{00000000-0005-0000-0000-0000D55C0000}"/>
    <cellStyle name="Normal 2 16 3 3" xfId="23940" xr:uid="{00000000-0005-0000-0000-0000D65C0000}"/>
    <cellStyle name="Normal 2 16 3 3 2" xfId="23941" xr:uid="{00000000-0005-0000-0000-0000D75C0000}"/>
    <cellStyle name="Normal 2 16 3 3 3" xfId="23942" xr:uid="{00000000-0005-0000-0000-0000D85C0000}"/>
    <cellStyle name="Normal 2 16 3 4" xfId="23943" xr:uid="{00000000-0005-0000-0000-0000D95C0000}"/>
    <cellStyle name="Normal 2 16 4" xfId="23944" xr:uid="{00000000-0005-0000-0000-0000DA5C0000}"/>
    <cellStyle name="Normal 2 16 4 2" xfId="23945" xr:uid="{00000000-0005-0000-0000-0000DB5C0000}"/>
    <cellStyle name="Normal 2 16 4 2 2" xfId="23946" xr:uid="{00000000-0005-0000-0000-0000DC5C0000}"/>
    <cellStyle name="Normal 2 16 4 2 2 2" xfId="23947" xr:uid="{00000000-0005-0000-0000-0000DD5C0000}"/>
    <cellStyle name="Normal 2 16 4 2 2 3" xfId="23948" xr:uid="{00000000-0005-0000-0000-0000DE5C0000}"/>
    <cellStyle name="Normal 2 16 4 2 3" xfId="23949" xr:uid="{00000000-0005-0000-0000-0000DF5C0000}"/>
    <cellStyle name="Normal 2 16 4 2 4" xfId="23950" xr:uid="{00000000-0005-0000-0000-0000E05C0000}"/>
    <cellStyle name="Normal 2 16 4 3" xfId="23951" xr:uid="{00000000-0005-0000-0000-0000E15C0000}"/>
    <cellStyle name="Normal 2 16 4 3 2" xfId="23952" xr:uid="{00000000-0005-0000-0000-0000E25C0000}"/>
    <cellStyle name="Normal 2 16 4 3 3" xfId="23953" xr:uid="{00000000-0005-0000-0000-0000E35C0000}"/>
    <cellStyle name="Normal 2 16 4 4" xfId="23954" xr:uid="{00000000-0005-0000-0000-0000E45C0000}"/>
    <cellStyle name="Normal 2 16 5" xfId="23955" xr:uid="{00000000-0005-0000-0000-0000E55C0000}"/>
    <cellStyle name="Normal 2 16 5 2" xfId="23956" xr:uid="{00000000-0005-0000-0000-0000E65C0000}"/>
    <cellStyle name="Normal 2 16 5 2 2" xfId="23957" xr:uid="{00000000-0005-0000-0000-0000E75C0000}"/>
    <cellStyle name="Normal 2 16 5 2 2 2" xfId="23958" xr:uid="{00000000-0005-0000-0000-0000E85C0000}"/>
    <cellStyle name="Normal 2 16 5 2 2 3" xfId="23959" xr:uid="{00000000-0005-0000-0000-0000E95C0000}"/>
    <cellStyle name="Normal 2 16 5 2 3" xfId="23960" xr:uid="{00000000-0005-0000-0000-0000EA5C0000}"/>
    <cellStyle name="Normal 2 16 5 2 4" xfId="23961" xr:uid="{00000000-0005-0000-0000-0000EB5C0000}"/>
    <cellStyle name="Normal 2 16 5 3" xfId="23962" xr:uid="{00000000-0005-0000-0000-0000EC5C0000}"/>
    <cellStyle name="Normal 2 16 5 3 2" xfId="23963" xr:uid="{00000000-0005-0000-0000-0000ED5C0000}"/>
    <cellStyle name="Normal 2 16 5 3 3" xfId="23964" xr:uid="{00000000-0005-0000-0000-0000EE5C0000}"/>
    <cellStyle name="Normal 2 16 5 4" xfId="23965" xr:uid="{00000000-0005-0000-0000-0000EF5C0000}"/>
    <cellStyle name="Normal 2 16 6" xfId="23966" xr:uid="{00000000-0005-0000-0000-0000F05C0000}"/>
    <cellStyle name="Normal 2 16 6 2" xfId="23967" xr:uid="{00000000-0005-0000-0000-0000F15C0000}"/>
    <cellStyle name="Normal 2 16 6 2 2" xfId="23968" xr:uid="{00000000-0005-0000-0000-0000F25C0000}"/>
    <cellStyle name="Normal 2 16 6 2 2 2" xfId="23969" xr:uid="{00000000-0005-0000-0000-0000F35C0000}"/>
    <cellStyle name="Normal 2 16 6 2 2 3" xfId="23970" xr:uid="{00000000-0005-0000-0000-0000F45C0000}"/>
    <cellStyle name="Normal 2 16 6 2 3" xfId="23971" xr:uid="{00000000-0005-0000-0000-0000F55C0000}"/>
    <cellStyle name="Normal 2 16 6 2 4" xfId="23972" xr:uid="{00000000-0005-0000-0000-0000F65C0000}"/>
    <cellStyle name="Normal 2 16 6 3" xfId="23973" xr:uid="{00000000-0005-0000-0000-0000F75C0000}"/>
    <cellStyle name="Normal 2 16 6 3 2" xfId="23974" xr:uid="{00000000-0005-0000-0000-0000F85C0000}"/>
    <cellStyle name="Normal 2 16 6 3 3" xfId="23975" xr:uid="{00000000-0005-0000-0000-0000F95C0000}"/>
    <cellStyle name="Normal 2 16 6 4" xfId="23976" xr:uid="{00000000-0005-0000-0000-0000FA5C0000}"/>
    <cellStyle name="Normal 2 16 7" xfId="23977" xr:uid="{00000000-0005-0000-0000-0000FB5C0000}"/>
    <cellStyle name="Normal 2 16 7 2" xfId="23978" xr:uid="{00000000-0005-0000-0000-0000FC5C0000}"/>
    <cellStyle name="Normal 2 16 7 2 2" xfId="23979" xr:uid="{00000000-0005-0000-0000-0000FD5C0000}"/>
    <cellStyle name="Normal 2 16 7 2 2 2" xfId="23980" xr:uid="{00000000-0005-0000-0000-0000FE5C0000}"/>
    <cellStyle name="Normal 2 16 7 2 2 3" xfId="23981" xr:uid="{00000000-0005-0000-0000-0000FF5C0000}"/>
    <cellStyle name="Normal 2 16 7 2 3" xfId="23982" xr:uid="{00000000-0005-0000-0000-0000005D0000}"/>
    <cellStyle name="Normal 2 16 7 2 4" xfId="23983" xr:uid="{00000000-0005-0000-0000-0000015D0000}"/>
    <cellStyle name="Normal 2 16 7 3" xfId="23984" xr:uid="{00000000-0005-0000-0000-0000025D0000}"/>
    <cellStyle name="Normal 2 16 7 3 2" xfId="23985" xr:uid="{00000000-0005-0000-0000-0000035D0000}"/>
    <cellStyle name="Normal 2 16 7 3 3" xfId="23986" xr:uid="{00000000-0005-0000-0000-0000045D0000}"/>
    <cellStyle name="Normal 2 16 7 4" xfId="23987" xr:uid="{00000000-0005-0000-0000-0000055D0000}"/>
    <cellStyle name="Normal 2 16 8" xfId="23988" xr:uid="{00000000-0005-0000-0000-0000065D0000}"/>
    <cellStyle name="Normal 2 16 8 2" xfId="23989" xr:uid="{00000000-0005-0000-0000-0000075D0000}"/>
    <cellStyle name="Normal 2 16 8 2 2" xfId="23990" xr:uid="{00000000-0005-0000-0000-0000085D0000}"/>
    <cellStyle name="Normal 2 16 8 2 2 2" xfId="23991" xr:uid="{00000000-0005-0000-0000-0000095D0000}"/>
    <cellStyle name="Normal 2 16 8 2 2 3" xfId="23992" xr:uid="{00000000-0005-0000-0000-00000A5D0000}"/>
    <cellStyle name="Normal 2 16 8 2 3" xfId="23993" xr:uid="{00000000-0005-0000-0000-00000B5D0000}"/>
    <cellStyle name="Normal 2 16 8 2 4" xfId="23994" xr:uid="{00000000-0005-0000-0000-00000C5D0000}"/>
    <cellStyle name="Normal 2 16 8 3" xfId="23995" xr:uid="{00000000-0005-0000-0000-00000D5D0000}"/>
    <cellStyle name="Normal 2 16 8 3 2" xfId="23996" xr:uid="{00000000-0005-0000-0000-00000E5D0000}"/>
    <cellStyle name="Normal 2 16 8 3 3" xfId="23997" xr:uid="{00000000-0005-0000-0000-00000F5D0000}"/>
    <cellStyle name="Normal 2 16 8 4" xfId="23998" xr:uid="{00000000-0005-0000-0000-0000105D0000}"/>
    <cellStyle name="Normal 2 16 9" xfId="23999" xr:uid="{00000000-0005-0000-0000-0000115D0000}"/>
    <cellStyle name="Normal 2 16 9 2" xfId="24000" xr:uid="{00000000-0005-0000-0000-0000125D0000}"/>
    <cellStyle name="Normal 2 16 9 2 2" xfId="24001" xr:uid="{00000000-0005-0000-0000-0000135D0000}"/>
    <cellStyle name="Normal 2 16 9 2 2 2" xfId="24002" xr:uid="{00000000-0005-0000-0000-0000145D0000}"/>
    <cellStyle name="Normal 2 16 9 2 2 3" xfId="24003" xr:uid="{00000000-0005-0000-0000-0000155D0000}"/>
    <cellStyle name="Normal 2 16 9 2 3" xfId="24004" xr:uid="{00000000-0005-0000-0000-0000165D0000}"/>
    <cellStyle name="Normal 2 16 9 2 4" xfId="24005" xr:uid="{00000000-0005-0000-0000-0000175D0000}"/>
    <cellStyle name="Normal 2 16 9 3" xfId="24006" xr:uid="{00000000-0005-0000-0000-0000185D0000}"/>
    <cellStyle name="Normal 2 16 9 3 2" xfId="24007" xr:uid="{00000000-0005-0000-0000-0000195D0000}"/>
    <cellStyle name="Normal 2 16 9 3 3" xfId="24008" xr:uid="{00000000-0005-0000-0000-00001A5D0000}"/>
    <cellStyle name="Normal 2 16 9 4" xfId="24009" xr:uid="{00000000-0005-0000-0000-00001B5D0000}"/>
    <cellStyle name="Normal 2 17" xfId="24010" xr:uid="{00000000-0005-0000-0000-00001C5D0000}"/>
    <cellStyle name="Normal 2 17 10" xfId="24011" xr:uid="{00000000-0005-0000-0000-00001D5D0000}"/>
    <cellStyle name="Normal 2 17 10 2" xfId="24012" xr:uid="{00000000-0005-0000-0000-00001E5D0000}"/>
    <cellStyle name="Normal 2 17 10 2 2" xfId="24013" xr:uid="{00000000-0005-0000-0000-00001F5D0000}"/>
    <cellStyle name="Normal 2 17 10 2 2 2" xfId="24014" xr:uid="{00000000-0005-0000-0000-0000205D0000}"/>
    <cellStyle name="Normal 2 17 10 2 2 3" xfId="24015" xr:uid="{00000000-0005-0000-0000-0000215D0000}"/>
    <cellStyle name="Normal 2 17 10 2 3" xfId="24016" xr:uid="{00000000-0005-0000-0000-0000225D0000}"/>
    <cellStyle name="Normal 2 17 10 2 4" xfId="24017" xr:uid="{00000000-0005-0000-0000-0000235D0000}"/>
    <cellStyle name="Normal 2 17 10 3" xfId="24018" xr:uid="{00000000-0005-0000-0000-0000245D0000}"/>
    <cellStyle name="Normal 2 17 10 3 2" xfId="24019" xr:uid="{00000000-0005-0000-0000-0000255D0000}"/>
    <cellStyle name="Normal 2 17 10 3 3" xfId="24020" xr:uid="{00000000-0005-0000-0000-0000265D0000}"/>
    <cellStyle name="Normal 2 17 10 4" xfId="24021" xr:uid="{00000000-0005-0000-0000-0000275D0000}"/>
    <cellStyle name="Normal 2 17 11" xfId="24022" xr:uid="{00000000-0005-0000-0000-0000285D0000}"/>
    <cellStyle name="Normal 2 17 11 2" xfId="24023" xr:uid="{00000000-0005-0000-0000-0000295D0000}"/>
    <cellStyle name="Normal 2 17 11 2 2" xfId="24024" xr:uid="{00000000-0005-0000-0000-00002A5D0000}"/>
    <cellStyle name="Normal 2 17 11 2 2 2" xfId="24025" xr:uid="{00000000-0005-0000-0000-00002B5D0000}"/>
    <cellStyle name="Normal 2 17 11 2 2 3" xfId="24026" xr:uid="{00000000-0005-0000-0000-00002C5D0000}"/>
    <cellStyle name="Normal 2 17 11 2 3" xfId="24027" xr:uid="{00000000-0005-0000-0000-00002D5D0000}"/>
    <cellStyle name="Normal 2 17 11 2 4" xfId="24028" xr:uid="{00000000-0005-0000-0000-00002E5D0000}"/>
    <cellStyle name="Normal 2 17 11 3" xfId="24029" xr:uid="{00000000-0005-0000-0000-00002F5D0000}"/>
    <cellStyle name="Normal 2 17 11 3 2" xfId="24030" xr:uid="{00000000-0005-0000-0000-0000305D0000}"/>
    <cellStyle name="Normal 2 17 11 3 3" xfId="24031" xr:uid="{00000000-0005-0000-0000-0000315D0000}"/>
    <cellStyle name="Normal 2 17 11 4" xfId="24032" xr:uid="{00000000-0005-0000-0000-0000325D0000}"/>
    <cellStyle name="Normal 2 17 12" xfId="24033" xr:uid="{00000000-0005-0000-0000-0000335D0000}"/>
    <cellStyle name="Normal 2 17 12 2" xfId="24034" xr:uid="{00000000-0005-0000-0000-0000345D0000}"/>
    <cellStyle name="Normal 2 17 12 2 2" xfId="24035" xr:uid="{00000000-0005-0000-0000-0000355D0000}"/>
    <cellStyle name="Normal 2 17 12 2 2 2" xfId="24036" xr:uid="{00000000-0005-0000-0000-0000365D0000}"/>
    <cellStyle name="Normal 2 17 12 2 2 3" xfId="24037" xr:uid="{00000000-0005-0000-0000-0000375D0000}"/>
    <cellStyle name="Normal 2 17 12 2 3" xfId="24038" xr:uid="{00000000-0005-0000-0000-0000385D0000}"/>
    <cellStyle name="Normal 2 17 12 2 4" xfId="24039" xr:uid="{00000000-0005-0000-0000-0000395D0000}"/>
    <cellStyle name="Normal 2 17 12 3" xfId="24040" xr:uid="{00000000-0005-0000-0000-00003A5D0000}"/>
    <cellStyle name="Normal 2 17 12 3 2" xfId="24041" xr:uid="{00000000-0005-0000-0000-00003B5D0000}"/>
    <cellStyle name="Normal 2 17 12 3 3" xfId="24042" xr:uid="{00000000-0005-0000-0000-00003C5D0000}"/>
    <cellStyle name="Normal 2 17 12 4" xfId="24043" xr:uid="{00000000-0005-0000-0000-00003D5D0000}"/>
    <cellStyle name="Normal 2 17 13" xfId="24044" xr:uid="{00000000-0005-0000-0000-00003E5D0000}"/>
    <cellStyle name="Normal 2 17 13 2" xfId="24045" xr:uid="{00000000-0005-0000-0000-00003F5D0000}"/>
    <cellStyle name="Normal 2 17 13 2 2" xfId="24046" xr:uid="{00000000-0005-0000-0000-0000405D0000}"/>
    <cellStyle name="Normal 2 17 13 2 2 2" xfId="24047" xr:uid="{00000000-0005-0000-0000-0000415D0000}"/>
    <cellStyle name="Normal 2 17 13 2 2 3" xfId="24048" xr:uid="{00000000-0005-0000-0000-0000425D0000}"/>
    <cellStyle name="Normal 2 17 13 2 3" xfId="24049" xr:uid="{00000000-0005-0000-0000-0000435D0000}"/>
    <cellStyle name="Normal 2 17 13 2 4" xfId="24050" xr:uid="{00000000-0005-0000-0000-0000445D0000}"/>
    <cellStyle name="Normal 2 17 13 3" xfId="24051" xr:uid="{00000000-0005-0000-0000-0000455D0000}"/>
    <cellStyle name="Normal 2 17 13 3 2" xfId="24052" xr:uid="{00000000-0005-0000-0000-0000465D0000}"/>
    <cellStyle name="Normal 2 17 13 3 3" xfId="24053" xr:uid="{00000000-0005-0000-0000-0000475D0000}"/>
    <cellStyle name="Normal 2 17 13 4" xfId="24054" xr:uid="{00000000-0005-0000-0000-0000485D0000}"/>
    <cellStyle name="Normal 2 17 14" xfId="24055" xr:uid="{00000000-0005-0000-0000-0000495D0000}"/>
    <cellStyle name="Normal 2 17 14 2" xfId="24056" xr:uid="{00000000-0005-0000-0000-00004A5D0000}"/>
    <cellStyle name="Normal 2 17 14 2 2" xfId="24057" xr:uid="{00000000-0005-0000-0000-00004B5D0000}"/>
    <cellStyle name="Normal 2 17 14 2 2 2" xfId="24058" xr:uid="{00000000-0005-0000-0000-00004C5D0000}"/>
    <cellStyle name="Normal 2 17 14 2 2 3" xfId="24059" xr:uid="{00000000-0005-0000-0000-00004D5D0000}"/>
    <cellStyle name="Normal 2 17 14 2 3" xfId="24060" xr:uid="{00000000-0005-0000-0000-00004E5D0000}"/>
    <cellStyle name="Normal 2 17 14 2 4" xfId="24061" xr:uid="{00000000-0005-0000-0000-00004F5D0000}"/>
    <cellStyle name="Normal 2 17 14 3" xfId="24062" xr:uid="{00000000-0005-0000-0000-0000505D0000}"/>
    <cellStyle name="Normal 2 17 14 3 2" xfId="24063" xr:uid="{00000000-0005-0000-0000-0000515D0000}"/>
    <cellStyle name="Normal 2 17 14 3 3" xfId="24064" xr:uid="{00000000-0005-0000-0000-0000525D0000}"/>
    <cellStyle name="Normal 2 17 14 4" xfId="24065" xr:uid="{00000000-0005-0000-0000-0000535D0000}"/>
    <cellStyle name="Normal 2 17 15" xfId="24066" xr:uid="{00000000-0005-0000-0000-0000545D0000}"/>
    <cellStyle name="Normal 2 17 15 2" xfId="24067" xr:uid="{00000000-0005-0000-0000-0000555D0000}"/>
    <cellStyle name="Normal 2 17 15 2 2" xfId="24068" xr:uid="{00000000-0005-0000-0000-0000565D0000}"/>
    <cellStyle name="Normal 2 17 15 2 2 2" xfId="24069" xr:uid="{00000000-0005-0000-0000-0000575D0000}"/>
    <cellStyle name="Normal 2 17 15 2 2 3" xfId="24070" xr:uid="{00000000-0005-0000-0000-0000585D0000}"/>
    <cellStyle name="Normal 2 17 15 2 3" xfId="24071" xr:uid="{00000000-0005-0000-0000-0000595D0000}"/>
    <cellStyle name="Normal 2 17 15 2 4" xfId="24072" xr:uid="{00000000-0005-0000-0000-00005A5D0000}"/>
    <cellStyle name="Normal 2 17 15 3" xfId="24073" xr:uid="{00000000-0005-0000-0000-00005B5D0000}"/>
    <cellStyle name="Normal 2 17 15 3 2" xfId="24074" xr:uid="{00000000-0005-0000-0000-00005C5D0000}"/>
    <cellStyle name="Normal 2 17 15 3 3" xfId="24075" xr:uid="{00000000-0005-0000-0000-00005D5D0000}"/>
    <cellStyle name="Normal 2 17 15 4" xfId="24076" xr:uid="{00000000-0005-0000-0000-00005E5D0000}"/>
    <cellStyle name="Normal 2 17 16" xfId="24077" xr:uid="{00000000-0005-0000-0000-00005F5D0000}"/>
    <cellStyle name="Normal 2 17 16 2" xfId="24078" xr:uid="{00000000-0005-0000-0000-0000605D0000}"/>
    <cellStyle name="Normal 2 17 16 2 2" xfId="24079" xr:uid="{00000000-0005-0000-0000-0000615D0000}"/>
    <cellStyle name="Normal 2 17 16 2 2 2" xfId="24080" xr:uid="{00000000-0005-0000-0000-0000625D0000}"/>
    <cellStyle name="Normal 2 17 16 2 2 3" xfId="24081" xr:uid="{00000000-0005-0000-0000-0000635D0000}"/>
    <cellStyle name="Normal 2 17 16 2 3" xfId="24082" xr:uid="{00000000-0005-0000-0000-0000645D0000}"/>
    <cellStyle name="Normal 2 17 16 2 4" xfId="24083" xr:uid="{00000000-0005-0000-0000-0000655D0000}"/>
    <cellStyle name="Normal 2 17 16 3" xfId="24084" xr:uid="{00000000-0005-0000-0000-0000665D0000}"/>
    <cellStyle name="Normal 2 17 16 3 2" xfId="24085" xr:uid="{00000000-0005-0000-0000-0000675D0000}"/>
    <cellStyle name="Normal 2 17 16 3 3" xfId="24086" xr:uid="{00000000-0005-0000-0000-0000685D0000}"/>
    <cellStyle name="Normal 2 17 16 4" xfId="24087" xr:uid="{00000000-0005-0000-0000-0000695D0000}"/>
    <cellStyle name="Normal 2 17 17" xfId="24088" xr:uid="{00000000-0005-0000-0000-00006A5D0000}"/>
    <cellStyle name="Normal 2 17 17 2" xfId="24089" xr:uid="{00000000-0005-0000-0000-00006B5D0000}"/>
    <cellStyle name="Normal 2 17 17 2 2" xfId="24090" xr:uid="{00000000-0005-0000-0000-00006C5D0000}"/>
    <cellStyle name="Normal 2 17 17 2 2 2" xfId="24091" xr:uid="{00000000-0005-0000-0000-00006D5D0000}"/>
    <cellStyle name="Normal 2 17 17 2 2 3" xfId="24092" xr:uid="{00000000-0005-0000-0000-00006E5D0000}"/>
    <cellStyle name="Normal 2 17 17 2 3" xfId="24093" xr:uid="{00000000-0005-0000-0000-00006F5D0000}"/>
    <cellStyle name="Normal 2 17 17 2 4" xfId="24094" xr:uid="{00000000-0005-0000-0000-0000705D0000}"/>
    <cellStyle name="Normal 2 17 17 3" xfId="24095" xr:uid="{00000000-0005-0000-0000-0000715D0000}"/>
    <cellStyle name="Normal 2 17 17 3 2" xfId="24096" xr:uid="{00000000-0005-0000-0000-0000725D0000}"/>
    <cellStyle name="Normal 2 17 17 3 3" xfId="24097" xr:uid="{00000000-0005-0000-0000-0000735D0000}"/>
    <cellStyle name="Normal 2 17 17 4" xfId="24098" xr:uid="{00000000-0005-0000-0000-0000745D0000}"/>
    <cellStyle name="Normal 2 17 18" xfId="24099" xr:uid="{00000000-0005-0000-0000-0000755D0000}"/>
    <cellStyle name="Normal 2 17 18 2" xfId="24100" xr:uid="{00000000-0005-0000-0000-0000765D0000}"/>
    <cellStyle name="Normal 2 17 18 2 2" xfId="24101" xr:uid="{00000000-0005-0000-0000-0000775D0000}"/>
    <cellStyle name="Normal 2 17 18 2 2 2" xfId="24102" xr:uid="{00000000-0005-0000-0000-0000785D0000}"/>
    <cellStyle name="Normal 2 17 18 2 2 3" xfId="24103" xr:uid="{00000000-0005-0000-0000-0000795D0000}"/>
    <cellStyle name="Normal 2 17 18 2 3" xfId="24104" xr:uid="{00000000-0005-0000-0000-00007A5D0000}"/>
    <cellStyle name="Normal 2 17 18 2 4" xfId="24105" xr:uid="{00000000-0005-0000-0000-00007B5D0000}"/>
    <cellStyle name="Normal 2 17 18 3" xfId="24106" xr:uid="{00000000-0005-0000-0000-00007C5D0000}"/>
    <cellStyle name="Normal 2 17 18 3 2" xfId="24107" xr:uid="{00000000-0005-0000-0000-00007D5D0000}"/>
    <cellStyle name="Normal 2 17 18 3 3" xfId="24108" xr:uid="{00000000-0005-0000-0000-00007E5D0000}"/>
    <cellStyle name="Normal 2 17 18 4" xfId="24109" xr:uid="{00000000-0005-0000-0000-00007F5D0000}"/>
    <cellStyle name="Normal 2 17 19" xfId="24110" xr:uid="{00000000-0005-0000-0000-0000805D0000}"/>
    <cellStyle name="Normal 2 17 19 2" xfId="24111" xr:uid="{00000000-0005-0000-0000-0000815D0000}"/>
    <cellStyle name="Normal 2 17 19 2 2" xfId="24112" xr:uid="{00000000-0005-0000-0000-0000825D0000}"/>
    <cellStyle name="Normal 2 17 19 2 2 2" xfId="24113" xr:uid="{00000000-0005-0000-0000-0000835D0000}"/>
    <cellStyle name="Normal 2 17 19 2 2 3" xfId="24114" xr:uid="{00000000-0005-0000-0000-0000845D0000}"/>
    <cellStyle name="Normal 2 17 19 2 3" xfId="24115" xr:uid="{00000000-0005-0000-0000-0000855D0000}"/>
    <cellStyle name="Normal 2 17 19 2 4" xfId="24116" xr:uid="{00000000-0005-0000-0000-0000865D0000}"/>
    <cellStyle name="Normal 2 17 19 3" xfId="24117" xr:uid="{00000000-0005-0000-0000-0000875D0000}"/>
    <cellStyle name="Normal 2 17 19 3 2" xfId="24118" xr:uid="{00000000-0005-0000-0000-0000885D0000}"/>
    <cellStyle name="Normal 2 17 19 3 3" xfId="24119" xr:uid="{00000000-0005-0000-0000-0000895D0000}"/>
    <cellStyle name="Normal 2 17 19 4" xfId="24120" xr:uid="{00000000-0005-0000-0000-00008A5D0000}"/>
    <cellStyle name="Normal 2 17 2" xfId="24121" xr:uid="{00000000-0005-0000-0000-00008B5D0000}"/>
    <cellStyle name="Normal 2 17 2 2" xfId="24122" xr:uid="{00000000-0005-0000-0000-00008C5D0000}"/>
    <cellStyle name="Normal 2 17 2 2 2" xfId="24123" xr:uid="{00000000-0005-0000-0000-00008D5D0000}"/>
    <cellStyle name="Normal 2 17 2 2 2 2" xfId="24124" xr:uid="{00000000-0005-0000-0000-00008E5D0000}"/>
    <cellStyle name="Normal 2 17 2 2 2 3" xfId="24125" xr:uid="{00000000-0005-0000-0000-00008F5D0000}"/>
    <cellStyle name="Normal 2 17 2 2 3" xfId="24126" xr:uid="{00000000-0005-0000-0000-0000905D0000}"/>
    <cellStyle name="Normal 2 17 2 2 4" xfId="24127" xr:uid="{00000000-0005-0000-0000-0000915D0000}"/>
    <cellStyle name="Normal 2 17 2 3" xfId="24128" xr:uid="{00000000-0005-0000-0000-0000925D0000}"/>
    <cellStyle name="Normal 2 17 2 3 2" xfId="24129" xr:uid="{00000000-0005-0000-0000-0000935D0000}"/>
    <cellStyle name="Normal 2 17 2 3 3" xfId="24130" xr:uid="{00000000-0005-0000-0000-0000945D0000}"/>
    <cellStyle name="Normal 2 17 2 4" xfId="24131" xr:uid="{00000000-0005-0000-0000-0000955D0000}"/>
    <cellStyle name="Normal 2 17 20" xfId="24132" xr:uid="{00000000-0005-0000-0000-0000965D0000}"/>
    <cellStyle name="Normal 2 17 20 2" xfId="24133" xr:uid="{00000000-0005-0000-0000-0000975D0000}"/>
    <cellStyle name="Normal 2 17 20 2 2" xfId="24134" xr:uid="{00000000-0005-0000-0000-0000985D0000}"/>
    <cellStyle name="Normal 2 17 20 2 2 2" xfId="24135" xr:uid="{00000000-0005-0000-0000-0000995D0000}"/>
    <cellStyle name="Normal 2 17 20 2 2 3" xfId="24136" xr:uid="{00000000-0005-0000-0000-00009A5D0000}"/>
    <cellStyle name="Normal 2 17 20 2 3" xfId="24137" xr:uid="{00000000-0005-0000-0000-00009B5D0000}"/>
    <cellStyle name="Normal 2 17 20 2 4" xfId="24138" xr:uid="{00000000-0005-0000-0000-00009C5D0000}"/>
    <cellStyle name="Normal 2 17 20 3" xfId="24139" xr:uid="{00000000-0005-0000-0000-00009D5D0000}"/>
    <cellStyle name="Normal 2 17 20 3 2" xfId="24140" xr:uid="{00000000-0005-0000-0000-00009E5D0000}"/>
    <cellStyle name="Normal 2 17 20 3 3" xfId="24141" xr:uid="{00000000-0005-0000-0000-00009F5D0000}"/>
    <cellStyle name="Normal 2 17 20 4" xfId="24142" xr:uid="{00000000-0005-0000-0000-0000A05D0000}"/>
    <cellStyle name="Normal 2 17 21" xfId="24143" xr:uid="{00000000-0005-0000-0000-0000A15D0000}"/>
    <cellStyle name="Normal 2 17 21 2" xfId="24144" xr:uid="{00000000-0005-0000-0000-0000A25D0000}"/>
    <cellStyle name="Normal 2 17 21 2 2" xfId="24145" xr:uid="{00000000-0005-0000-0000-0000A35D0000}"/>
    <cellStyle name="Normal 2 17 21 2 2 2" xfId="24146" xr:uid="{00000000-0005-0000-0000-0000A45D0000}"/>
    <cellStyle name="Normal 2 17 21 2 2 3" xfId="24147" xr:uid="{00000000-0005-0000-0000-0000A55D0000}"/>
    <cellStyle name="Normal 2 17 21 2 3" xfId="24148" xr:uid="{00000000-0005-0000-0000-0000A65D0000}"/>
    <cellStyle name="Normal 2 17 21 2 4" xfId="24149" xr:uid="{00000000-0005-0000-0000-0000A75D0000}"/>
    <cellStyle name="Normal 2 17 21 3" xfId="24150" xr:uid="{00000000-0005-0000-0000-0000A85D0000}"/>
    <cellStyle name="Normal 2 17 21 3 2" xfId="24151" xr:uid="{00000000-0005-0000-0000-0000A95D0000}"/>
    <cellStyle name="Normal 2 17 21 3 3" xfId="24152" xr:uid="{00000000-0005-0000-0000-0000AA5D0000}"/>
    <cellStyle name="Normal 2 17 21 4" xfId="24153" xr:uid="{00000000-0005-0000-0000-0000AB5D0000}"/>
    <cellStyle name="Normal 2 17 22" xfId="24154" xr:uid="{00000000-0005-0000-0000-0000AC5D0000}"/>
    <cellStyle name="Normal 2 17 22 2" xfId="24155" xr:uid="{00000000-0005-0000-0000-0000AD5D0000}"/>
    <cellStyle name="Normal 2 17 22 2 2" xfId="24156" xr:uid="{00000000-0005-0000-0000-0000AE5D0000}"/>
    <cellStyle name="Normal 2 17 22 2 2 2" xfId="24157" xr:uid="{00000000-0005-0000-0000-0000AF5D0000}"/>
    <cellStyle name="Normal 2 17 22 2 2 3" xfId="24158" xr:uid="{00000000-0005-0000-0000-0000B05D0000}"/>
    <cellStyle name="Normal 2 17 22 2 3" xfId="24159" xr:uid="{00000000-0005-0000-0000-0000B15D0000}"/>
    <cellStyle name="Normal 2 17 22 2 4" xfId="24160" xr:uid="{00000000-0005-0000-0000-0000B25D0000}"/>
    <cellStyle name="Normal 2 17 22 3" xfId="24161" xr:uid="{00000000-0005-0000-0000-0000B35D0000}"/>
    <cellStyle name="Normal 2 17 22 3 2" xfId="24162" xr:uid="{00000000-0005-0000-0000-0000B45D0000}"/>
    <cellStyle name="Normal 2 17 22 3 3" xfId="24163" xr:uid="{00000000-0005-0000-0000-0000B55D0000}"/>
    <cellStyle name="Normal 2 17 22 4" xfId="24164" xr:uid="{00000000-0005-0000-0000-0000B65D0000}"/>
    <cellStyle name="Normal 2 17 23" xfId="24165" xr:uid="{00000000-0005-0000-0000-0000B75D0000}"/>
    <cellStyle name="Normal 2 17 23 2" xfId="24166" xr:uid="{00000000-0005-0000-0000-0000B85D0000}"/>
    <cellStyle name="Normal 2 17 23 2 2" xfId="24167" xr:uid="{00000000-0005-0000-0000-0000B95D0000}"/>
    <cellStyle name="Normal 2 17 23 2 2 2" xfId="24168" xr:uid="{00000000-0005-0000-0000-0000BA5D0000}"/>
    <cellStyle name="Normal 2 17 23 2 2 3" xfId="24169" xr:uid="{00000000-0005-0000-0000-0000BB5D0000}"/>
    <cellStyle name="Normal 2 17 23 2 3" xfId="24170" xr:uid="{00000000-0005-0000-0000-0000BC5D0000}"/>
    <cellStyle name="Normal 2 17 23 2 4" xfId="24171" xr:uid="{00000000-0005-0000-0000-0000BD5D0000}"/>
    <cellStyle name="Normal 2 17 23 3" xfId="24172" xr:uid="{00000000-0005-0000-0000-0000BE5D0000}"/>
    <cellStyle name="Normal 2 17 23 3 2" xfId="24173" xr:uid="{00000000-0005-0000-0000-0000BF5D0000}"/>
    <cellStyle name="Normal 2 17 23 3 3" xfId="24174" xr:uid="{00000000-0005-0000-0000-0000C05D0000}"/>
    <cellStyle name="Normal 2 17 23 4" xfId="24175" xr:uid="{00000000-0005-0000-0000-0000C15D0000}"/>
    <cellStyle name="Normal 2 17 24" xfId="24176" xr:uid="{00000000-0005-0000-0000-0000C25D0000}"/>
    <cellStyle name="Normal 2 17 24 2" xfId="24177" xr:uid="{00000000-0005-0000-0000-0000C35D0000}"/>
    <cellStyle name="Normal 2 17 24 2 2" xfId="24178" xr:uid="{00000000-0005-0000-0000-0000C45D0000}"/>
    <cellStyle name="Normal 2 17 24 2 3" xfId="24179" xr:uid="{00000000-0005-0000-0000-0000C55D0000}"/>
    <cellStyle name="Normal 2 17 24 3" xfId="24180" xr:uid="{00000000-0005-0000-0000-0000C65D0000}"/>
    <cellStyle name="Normal 2 17 24 4" xfId="24181" xr:uid="{00000000-0005-0000-0000-0000C75D0000}"/>
    <cellStyle name="Normal 2 17 25" xfId="24182" xr:uid="{00000000-0005-0000-0000-0000C85D0000}"/>
    <cellStyle name="Normal 2 17 25 2" xfId="24183" xr:uid="{00000000-0005-0000-0000-0000C95D0000}"/>
    <cellStyle name="Normal 2 17 25 3" xfId="24184" xr:uid="{00000000-0005-0000-0000-0000CA5D0000}"/>
    <cellStyle name="Normal 2 17 26" xfId="24185" xr:uid="{00000000-0005-0000-0000-0000CB5D0000}"/>
    <cellStyle name="Normal 2 17 27" xfId="24186" xr:uid="{00000000-0005-0000-0000-0000CC5D0000}"/>
    <cellStyle name="Normal 2 17 3" xfId="24187" xr:uid="{00000000-0005-0000-0000-0000CD5D0000}"/>
    <cellStyle name="Normal 2 17 3 2" xfId="24188" xr:uid="{00000000-0005-0000-0000-0000CE5D0000}"/>
    <cellStyle name="Normal 2 17 3 2 2" xfId="24189" xr:uid="{00000000-0005-0000-0000-0000CF5D0000}"/>
    <cellStyle name="Normal 2 17 3 2 2 2" xfId="24190" xr:uid="{00000000-0005-0000-0000-0000D05D0000}"/>
    <cellStyle name="Normal 2 17 3 2 2 3" xfId="24191" xr:uid="{00000000-0005-0000-0000-0000D15D0000}"/>
    <cellStyle name="Normal 2 17 3 2 3" xfId="24192" xr:uid="{00000000-0005-0000-0000-0000D25D0000}"/>
    <cellStyle name="Normal 2 17 3 2 4" xfId="24193" xr:uid="{00000000-0005-0000-0000-0000D35D0000}"/>
    <cellStyle name="Normal 2 17 3 3" xfId="24194" xr:uid="{00000000-0005-0000-0000-0000D45D0000}"/>
    <cellStyle name="Normal 2 17 3 3 2" xfId="24195" xr:uid="{00000000-0005-0000-0000-0000D55D0000}"/>
    <cellStyle name="Normal 2 17 3 3 3" xfId="24196" xr:uid="{00000000-0005-0000-0000-0000D65D0000}"/>
    <cellStyle name="Normal 2 17 3 4" xfId="24197" xr:uid="{00000000-0005-0000-0000-0000D75D0000}"/>
    <cellStyle name="Normal 2 17 4" xfId="24198" xr:uid="{00000000-0005-0000-0000-0000D85D0000}"/>
    <cellStyle name="Normal 2 17 4 2" xfId="24199" xr:uid="{00000000-0005-0000-0000-0000D95D0000}"/>
    <cellStyle name="Normal 2 17 4 2 2" xfId="24200" xr:uid="{00000000-0005-0000-0000-0000DA5D0000}"/>
    <cellStyle name="Normal 2 17 4 2 2 2" xfId="24201" xr:uid="{00000000-0005-0000-0000-0000DB5D0000}"/>
    <cellStyle name="Normal 2 17 4 2 2 3" xfId="24202" xr:uid="{00000000-0005-0000-0000-0000DC5D0000}"/>
    <cellStyle name="Normal 2 17 4 2 3" xfId="24203" xr:uid="{00000000-0005-0000-0000-0000DD5D0000}"/>
    <cellStyle name="Normal 2 17 4 2 4" xfId="24204" xr:uid="{00000000-0005-0000-0000-0000DE5D0000}"/>
    <cellStyle name="Normal 2 17 4 3" xfId="24205" xr:uid="{00000000-0005-0000-0000-0000DF5D0000}"/>
    <cellStyle name="Normal 2 17 4 3 2" xfId="24206" xr:uid="{00000000-0005-0000-0000-0000E05D0000}"/>
    <cellStyle name="Normal 2 17 4 3 3" xfId="24207" xr:uid="{00000000-0005-0000-0000-0000E15D0000}"/>
    <cellStyle name="Normal 2 17 4 4" xfId="24208" xr:uid="{00000000-0005-0000-0000-0000E25D0000}"/>
    <cellStyle name="Normal 2 17 5" xfId="24209" xr:uid="{00000000-0005-0000-0000-0000E35D0000}"/>
    <cellStyle name="Normal 2 17 5 2" xfId="24210" xr:uid="{00000000-0005-0000-0000-0000E45D0000}"/>
    <cellStyle name="Normal 2 17 5 2 2" xfId="24211" xr:uid="{00000000-0005-0000-0000-0000E55D0000}"/>
    <cellStyle name="Normal 2 17 5 2 2 2" xfId="24212" xr:uid="{00000000-0005-0000-0000-0000E65D0000}"/>
    <cellStyle name="Normal 2 17 5 2 2 3" xfId="24213" xr:uid="{00000000-0005-0000-0000-0000E75D0000}"/>
    <cellStyle name="Normal 2 17 5 2 3" xfId="24214" xr:uid="{00000000-0005-0000-0000-0000E85D0000}"/>
    <cellStyle name="Normal 2 17 5 2 4" xfId="24215" xr:uid="{00000000-0005-0000-0000-0000E95D0000}"/>
    <cellStyle name="Normal 2 17 5 3" xfId="24216" xr:uid="{00000000-0005-0000-0000-0000EA5D0000}"/>
    <cellStyle name="Normal 2 17 5 3 2" xfId="24217" xr:uid="{00000000-0005-0000-0000-0000EB5D0000}"/>
    <cellStyle name="Normal 2 17 5 3 3" xfId="24218" xr:uid="{00000000-0005-0000-0000-0000EC5D0000}"/>
    <cellStyle name="Normal 2 17 5 4" xfId="24219" xr:uid="{00000000-0005-0000-0000-0000ED5D0000}"/>
    <cellStyle name="Normal 2 17 6" xfId="24220" xr:uid="{00000000-0005-0000-0000-0000EE5D0000}"/>
    <cellStyle name="Normal 2 17 6 2" xfId="24221" xr:uid="{00000000-0005-0000-0000-0000EF5D0000}"/>
    <cellStyle name="Normal 2 17 6 2 2" xfId="24222" xr:uid="{00000000-0005-0000-0000-0000F05D0000}"/>
    <cellStyle name="Normal 2 17 6 2 2 2" xfId="24223" xr:uid="{00000000-0005-0000-0000-0000F15D0000}"/>
    <cellStyle name="Normal 2 17 6 2 2 3" xfId="24224" xr:uid="{00000000-0005-0000-0000-0000F25D0000}"/>
    <cellStyle name="Normal 2 17 6 2 3" xfId="24225" xr:uid="{00000000-0005-0000-0000-0000F35D0000}"/>
    <cellStyle name="Normal 2 17 6 2 4" xfId="24226" xr:uid="{00000000-0005-0000-0000-0000F45D0000}"/>
    <cellStyle name="Normal 2 17 6 3" xfId="24227" xr:uid="{00000000-0005-0000-0000-0000F55D0000}"/>
    <cellStyle name="Normal 2 17 6 3 2" xfId="24228" xr:uid="{00000000-0005-0000-0000-0000F65D0000}"/>
    <cellStyle name="Normal 2 17 6 3 3" xfId="24229" xr:uid="{00000000-0005-0000-0000-0000F75D0000}"/>
    <cellStyle name="Normal 2 17 6 4" xfId="24230" xr:uid="{00000000-0005-0000-0000-0000F85D0000}"/>
    <cellStyle name="Normal 2 17 7" xfId="24231" xr:uid="{00000000-0005-0000-0000-0000F95D0000}"/>
    <cellStyle name="Normal 2 17 7 2" xfId="24232" xr:uid="{00000000-0005-0000-0000-0000FA5D0000}"/>
    <cellStyle name="Normal 2 17 7 2 2" xfId="24233" xr:uid="{00000000-0005-0000-0000-0000FB5D0000}"/>
    <cellStyle name="Normal 2 17 7 2 2 2" xfId="24234" xr:uid="{00000000-0005-0000-0000-0000FC5D0000}"/>
    <cellStyle name="Normal 2 17 7 2 2 3" xfId="24235" xr:uid="{00000000-0005-0000-0000-0000FD5D0000}"/>
    <cellStyle name="Normal 2 17 7 2 3" xfId="24236" xr:uid="{00000000-0005-0000-0000-0000FE5D0000}"/>
    <cellStyle name="Normal 2 17 7 2 4" xfId="24237" xr:uid="{00000000-0005-0000-0000-0000FF5D0000}"/>
    <cellStyle name="Normal 2 17 7 3" xfId="24238" xr:uid="{00000000-0005-0000-0000-0000005E0000}"/>
    <cellStyle name="Normal 2 17 7 3 2" xfId="24239" xr:uid="{00000000-0005-0000-0000-0000015E0000}"/>
    <cellStyle name="Normal 2 17 7 3 3" xfId="24240" xr:uid="{00000000-0005-0000-0000-0000025E0000}"/>
    <cellStyle name="Normal 2 17 7 4" xfId="24241" xr:uid="{00000000-0005-0000-0000-0000035E0000}"/>
    <cellStyle name="Normal 2 17 8" xfId="24242" xr:uid="{00000000-0005-0000-0000-0000045E0000}"/>
    <cellStyle name="Normal 2 17 8 2" xfId="24243" xr:uid="{00000000-0005-0000-0000-0000055E0000}"/>
    <cellStyle name="Normal 2 17 8 2 2" xfId="24244" xr:uid="{00000000-0005-0000-0000-0000065E0000}"/>
    <cellStyle name="Normal 2 17 8 2 2 2" xfId="24245" xr:uid="{00000000-0005-0000-0000-0000075E0000}"/>
    <cellStyle name="Normal 2 17 8 2 2 3" xfId="24246" xr:uid="{00000000-0005-0000-0000-0000085E0000}"/>
    <cellStyle name="Normal 2 17 8 2 3" xfId="24247" xr:uid="{00000000-0005-0000-0000-0000095E0000}"/>
    <cellStyle name="Normal 2 17 8 2 4" xfId="24248" xr:uid="{00000000-0005-0000-0000-00000A5E0000}"/>
    <cellStyle name="Normal 2 17 8 3" xfId="24249" xr:uid="{00000000-0005-0000-0000-00000B5E0000}"/>
    <cellStyle name="Normal 2 17 8 3 2" xfId="24250" xr:uid="{00000000-0005-0000-0000-00000C5E0000}"/>
    <cellStyle name="Normal 2 17 8 3 3" xfId="24251" xr:uid="{00000000-0005-0000-0000-00000D5E0000}"/>
    <cellStyle name="Normal 2 17 8 4" xfId="24252" xr:uid="{00000000-0005-0000-0000-00000E5E0000}"/>
    <cellStyle name="Normal 2 17 9" xfId="24253" xr:uid="{00000000-0005-0000-0000-00000F5E0000}"/>
    <cellStyle name="Normal 2 17 9 2" xfId="24254" xr:uid="{00000000-0005-0000-0000-0000105E0000}"/>
    <cellStyle name="Normal 2 17 9 2 2" xfId="24255" xr:uid="{00000000-0005-0000-0000-0000115E0000}"/>
    <cellStyle name="Normal 2 17 9 2 2 2" xfId="24256" xr:uid="{00000000-0005-0000-0000-0000125E0000}"/>
    <cellStyle name="Normal 2 17 9 2 2 3" xfId="24257" xr:uid="{00000000-0005-0000-0000-0000135E0000}"/>
    <cellStyle name="Normal 2 17 9 2 3" xfId="24258" xr:uid="{00000000-0005-0000-0000-0000145E0000}"/>
    <cellStyle name="Normal 2 17 9 2 4" xfId="24259" xr:uid="{00000000-0005-0000-0000-0000155E0000}"/>
    <cellStyle name="Normal 2 17 9 3" xfId="24260" xr:uid="{00000000-0005-0000-0000-0000165E0000}"/>
    <cellStyle name="Normal 2 17 9 3 2" xfId="24261" xr:uid="{00000000-0005-0000-0000-0000175E0000}"/>
    <cellStyle name="Normal 2 17 9 3 3" xfId="24262" xr:uid="{00000000-0005-0000-0000-0000185E0000}"/>
    <cellStyle name="Normal 2 17 9 4" xfId="24263" xr:uid="{00000000-0005-0000-0000-0000195E0000}"/>
    <cellStyle name="Normal 2 18" xfId="24264" xr:uid="{00000000-0005-0000-0000-00001A5E0000}"/>
    <cellStyle name="Normal 2 18 10" xfId="24265" xr:uid="{00000000-0005-0000-0000-00001B5E0000}"/>
    <cellStyle name="Normal 2 18 10 2" xfId="24266" xr:uid="{00000000-0005-0000-0000-00001C5E0000}"/>
    <cellStyle name="Normal 2 18 10 2 2" xfId="24267" xr:uid="{00000000-0005-0000-0000-00001D5E0000}"/>
    <cellStyle name="Normal 2 18 10 2 2 2" xfId="24268" xr:uid="{00000000-0005-0000-0000-00001E5E0000}"/>
    <cellStyle name="Normal 2 18 10 2 2 3" xfId="24269" xr:uid="{00000000-0005-0000-0000-00001F5E0000}"/>
    <cellStyle name="Normal 2 18 10 2 3" xfId="24270" xr:uid="{00000000-0005-0000-0000-0000205E0000}"/>
    <cellStyle name="Normal 2 18 10 2 4" xfId="24271" xr:uid="{00000000-0005-0000-0000-0000215E0000}"/>
    <cellStyle name="Normal 2 18 10 3" xfId="24272" xr:uid="{00000000-0005-0000-0000-0000225E0000}"/>
    <cellStyle name="Normal 2 18 10 3 2" xfId="24273" xr:uid="{00000000-0005-0000-0000-0000235E0000}"/>
    <cellStyle name="Normal 2 18 10 3 3" xfId="24274" xr:uid="{00000000-0005-0000-0000-0000245E0000}"/>
    <cellStyle name="Normal 2 18 10 4" xfId="24275" xr:uid="{00000000-0005-0000-0000-0000255E0000}"/>
    <cellStyle name="Normal 2 18 11" xfId="24276" xr:uid="{00000000-0005-0000-0000-0000265E0000}"/>
    <cellStyle name="Normal 2 18 11 2" xfId="24277" xr:uid="{00000000-0005-0000-0000-0000275E0000}"/>
    <cellStyle name="Normal 2 18 11 2 2" xfId="24278" xr:uid="{00000000-0005-0000-0000-0000285E0000}"/>
    <cellStyle name="Normal 2 18 11 2 2 2" xfId="24279" xr:uid="{00000000-0005-0000-0000-0000295E0000}"/>
    <cellStyle name="Normal 2 18 11 2 2 3" xfId="24280" xr:uid="{00000000-0005-0000-0000-00002A5E0000}"/>
    <cellStyle name="Normal 2 18 11 2 3" xfId="24281" xr:uid="{00000000-0005-0000-0000-00002B5E0000}"/>
    <cellStyle name="Normal 2 18 11 2 4" xfId="24282" xr:uid="{00000000-0005-0000-0000-00002C5E0000}"/>
    <cellStyle name="Normal 2 18 11 3" xfId="24283" xr:uid="{00000000-0005-0000-0000-00002D5E0000}"/>
    <cellStyle name="Normal 2 18 11 3 2" xfId="24284" xr:uid="{00000000-0005-0000-0000-00002E5E0000}"/>
    <cellStyle name="Normal 2 18 11 3 3" xfId="24285" xr:uid="{00000000-0005-0000-0000-00002F5E0000}"/>
    <cellStyle name="Normal 2 18 11 4" xfId="24286" xr:uid="{00000000-0005-0000-0000-0000305E0000}"/>
    <cellStyle name="Normal 2 18 12" xfId="24287" xr:uid="{00000000-0005-0000-0000-0000315E0000}"/>
    <cellStyle name="Normal 2 18 12 2" xfId="24288" xr:uid="{00000000-0005-0000-0000-0000325E0000}"/>
    <cellStyle name="Normal 2 18 12 2 2" xfId="24289" xr:uid="{00000000-0005-0000-0000-0000335E0000}"/>
    <cellStyle name="Normal 2 18 12 2 2 2" xfId="24290" xr:uid="{00000000-0005-0000-0000-0000345E0000}"/>
    <cellStyle name="Normal 2 18 12 2 2 3" xfId="24291" xr:uid="{00000000-0005-0000-0000-0000355E0000}"/>
    <cellStyle name="Normal 2 18 12 2 3" xfId="24292" xr:uid="{00000000-0005-0000-0000-0000365E0000}"/>
    <cellStyle name="Normal 2 18 12 2 4" xfId="24293" xr:uid="{00000000-0005-0000-0000-0000375E0000}"/>
    <cellStyle name="Normal 2 18 12 3" xfId="24294" xr:uid="{00000000-0005-0000-0000-0000385E0000}"/>
    <cellStyle name="Normal 2 18 12 3 2" xfId="24295" xr:uid="{00000000-0005-0000-0000-0000395E0000}"/>
    <cellStyle name="Normal 2 18 12 3 3" xfId="24296" xr:uid="{00000000-0005-0000-0000-00003A5E0000}"/>
    <cellStyle name="Normal 2 18 12 4" xfId="24297" xr:uid="{00000000-0005-0000-0000-00003B5E0000}"/>
    <cellStyle name="Normal 2 18 13" xfId="24298" xr:uid="{00000000-0005-0000-0000-00003C5E0000}"/>
    <cellStyle name="Normal 2 18 13 2" xfId="24299" xr:uid="{00000000-0005-0000-0000-00003D5E0000}"/>
    <cellStyle name="Normal 2 18 13 2 2" xfId="24300" xr:uid="{00000000-0005-0000-0000-00003E5E0000}"/>
    <cellStyle name="Normal 2 18 13 2 2 2" xfId="24301" xr:uid="{00000000-0005-0000-0000-00003F5E0000}"/>
    <cellStyle name="Normal 2 18 13 2 2 3" xfId="24302" xr:uid="{00000000-0005-0000-0000-0000405E0000}"/>
    <cellStyle name="Normal 2 18 13 2 3" xfId="24303" xr:uid="{00000000-0005-0000-0000-0000415E0000}"/>
    <cellStyle name="Normal 2 18 13 2 4" xfId="24304" xr:uid="{00000000-0005-0000-0000-0000425E0000}"/>
    <cellStyle name="Normal 2 18 13 3" xfId="24305" xr:uid="{00000000-0005-0000-0000-0000435E0000}"/>
    <cellStyle name="Normal 2 18 13 3 2" xfId="24306" xr:uid="{00000000-0005-0000-0000-0000445E0000}"/>
    <cellStyle name="Normal 2 18 13 3 3" xfId="24307" xr:uid="{00000000-0005-0000-0000-0000455E0000}"/>
    <cellStyle name="Normal 2 18 13 4" xfId="24308" xr:uid="{00000000-0005-0000-0000-0000465E0000}"/>
    <cellStyle name="Normal 2 18 14" xfId="24309" xr:uid="{00000000-0005-0000-0000-0000475E0000}"/>
    <cellStyle name="Normal 2 18 14 2" xfId="24310" xr:uid="{00000000-0005-0000-0000-0000485E0000}"/>
    <cellStyle name="Normal 2 18 14 2 2" xfId="24311" xr:uid="{00000000-0005-0000-0000-0000495E0000}"/>
    <cellStyle name="Normal 2 18 14 2 2 2" xfId="24312" xr:uid="{00000000-0005-0000-0000-00004A5E0000}"/>
    <cellStyle name="Normal 2 18 14 2 2 3" xfId="24313" xr:uid="{00000000-0005-0000-0000-00004B5E0000}"/>
    <cellStyle name="Normal 2 18 14 2 3" xfId="24314" xr:uid="{00000000-0005-0000-0000-00004C5E0000}"/>
    <cellStyle name="Normal 2 18 14 2 4" xfId="24315" xr:uid="{00000000-0005-0000-0000-00004D5E0000}"/>
    <cellStyle name="Normal 2 18 14 3" xfId="24316" xr:uid="{00000000-0005-0000-0000-00004E5E0000}"/>
    <cellStyle name="Normal 2 18 14 3 2" xfId="24317" xr:uid="{00000000-0005-0000-0000-00004F5E0000}"/>
    <cellStyle name="Normal 2 18 14 3 3" xfId="24318" xr:uid="{00000000-0005-0000-0000-0000505E0000}"/>
    <cellStyle name="Normal 2 18 14 4" xfId="24319" xr:uid="{00000000-0005-0000-0000-0000515E0000}"/>
    <cellStyle name="Normal 2 18 15" xfId="24320" xr:uid="{00000000-0005-0000-0000-0000525E0000}"/>
    <cellStyle name="Normal 2 18 15 2" xfId="24321" xr:uid="{00000000-0005-0000-0000-0000535E0000}"/>
    <cellStyle name="Normal 2 18 15 2 2" xfId="24322" xr:uid="{00000000-0005-0000-0000-0000545E0000}"/>
    <cellStyle name="Normal 2 18 15 2 2 2" xfId="24323" xr:uid="{00000000-0005-0000-0000-0000555E0000}"/>
    <cellStyle name="Normal 2 18 15 2 2 3" xfId="24324" xr:uid="{00000000-0005-0000-0000-0000565E0000}"/>
    <cellStyle name="Normal 2 18 15 2 3" xfId="24325" xr:uid="{00000000-0005-0000-0000-0000575E0000}"/>
    <cellStyle name="Normal 2 18 15 2 4" xfId="24326" xr:uid="{00000000-0005-0000-0000-0000585E0000}"/>
    <cellStyle name="Normal 2 18 15 3" xfId="24327" xr:uid="{00000000-0005-0000-0000-0000595E0000}"/>
    <cellStyle name="Normal 2 18 15 3 2" xfId="24328" xr:uid="{00000000-0005-0000-0000-00005A5E0000}"/>
    <cellStyle name="Normal 2 18 15 3 3" xfId="24329" xr:uid="{00000000-0005-0000-0000-00005B5E0000}"/>
    <cellStyle name="Normal 2 18 15 4" xfId="24330" xr:uid="{00000000-0005-0000-0000-00005C5E0000}"/>
    <cellStyle name="Normal 2 18 16" xfId="24331" xr:uid="{00000000-0005-0000-0000-00005D5E0000}"/>
    <cellStyle name="Normal 2 18 16 2" xfId="24332" xr:uid="{00000000-0005-0000-0000-00005E5E0000}"/>
    <cellStyle name="Normal 2 18 16 2 2" xfId="24333" xr:uid="{00000000-0005-0000-0000-00005F5E0000}"/>
    <cellStyle name="Normal 2 18 16 2 2 2" xfId="24334" xr:uid="{00000000-0005-0000-0000-0000605E0000}"/>
    <cellStyle name="Normal 2 18 16 2 2 3" xfId="24335" xr:uid="{00000000-0005-0000-0000-0000615E0000}"/>
    <cellStyle name="Normal 2 18 16 2 3" xfId="24336" xr:uid="{00000000-0005-0000-0000-0000625E0000}"/>
    <cellStyle name="Normal 2 18 16 2 4" xfId="24337" xr:uid="{00000000-0005-0000-0000-0000635E0000}"/>
    <cellStyle name="Normal 2 18 16 3" xfId="24338" xr:uid="{00000000-0005-0000-0000-0000645E0000}"/>
    <cellStyle name="Normal 2 18 16 3 2" xfId="24339" xr:uid="{00000000-0005-0000-0000-0000655E0000}"/>
    <cellStyle name="Normal 2 18 16 3 3" xfId="24340" xr:uid="{00000000-0005-0000-0000-0000665E0000}"/>
    <cellStyle name="Normal 2 18 16 4" xfId="24341" xr:uid="{00000000-0005-0000-0000-0000675E0000}"/>
    <cellStyle name="Normal 2 18 17" xfId="24342" xr:uid="{00000000-0005-0000-0000-0000685E0000}"/>
    <cellStyle name="Normal 2 18 17 2" xfId="24343" xr:uid="{00000000-0005-0000-0000-0000695E0000}"/>
    <cellStyle name="Normal 2 18 17 2 2" xfId="24344" xr:uid="{00000000-0005-0000-0000-00006A5E0000}"/>
    <cellStyle name="Normal 2 18 17 2 2 2" xfId="24345" xr:uid="{00000000-0005-0000-0000-00006B5E0000}"/>
    <cellStyle name="Normal 2 18 17 2 2 3" xfId="24346" xr:uid="{00000000-0005-0000-0000-00006C5E0000}"/>
    <cellStyle name="Normal 2 18 17 2 3" xfId="24347" xr:uid="{00000000-0005-0000-0000-00006D5E0000}"/>
    <cellStyle name="Normal 2 18 17 2 4" xfId="24348" xr:uid="{00000000-0005-0000-0000-00006E5E0000}"/>
    <cellStyle name="Normal 2 18 17 3" xfId="24349" xr:uid="{00000000-0005-0000-0000-00006F5E0000}"/>
    <cellStyle name="Normal 2 18 17 3 2" xfId="24350" xr:uid="{00000000-0005-0000-0000-0000705E0000}"/>
    <cellStyle name="Normal 2 18 17 3 3" xfId="24351" xr:uid="{00000000-0005-0000-0000-0000715E0000}"/>
    <cellStyle name="Normal 2 18 17 4" xfId="24352" xr:uid="{00000000-0005-0000-0000-0000725E0000}"/>
    <cellStyle name="Normal 2 18 18" xfId="24353" xr:uid="{00000000-0005-0000-0000-0000735E0000}"/>
    <cellStyle name="Normal 2 18 18 2" xfId="24354" xr:uid="{00000000-0005-0000-0000-0000745E0000}"/>
    <cellStyle name="Normal 2 18 18 2 2" xfId="24355" xr:uid="{00000000-0005-0000-0000-0000755E0000}"/>
    <cellStyle name="Normal 2 18 18 2 2 2" xfId="24356" xr:uid="{00000000-0005-0000-0000-0000765E0000}"/>
    <cellStyle name="Normal 2 18 18 2 2 3" xfId="24357" xr:uid="{00000000-0005-0000-0000-0000775E0000}"/>
    <cellStyle name="Normal 2 18 18 2 3" xfId="24358" xr:uid="{00000000-0005-0000-0000-0000785E0000}"/>
    <cellStyle name="Normal 2 18 18 2 4" xfId="24359" xr:uid="{00000000-0005-0000-0000-0000795E0000}"/>
    <cellStyle name="Normal 2 18 18 3" xfId="24360" xr:uid="{00000000-0005-0000-0000-00007A5E0000}"/>
    <cellStyle name="Normal 2 18 18 3 2" xfId="24361" xr:uid="{00000000-0005-0000-0000-00007B5E0000}"/>
    <cellStyle name="Normal 2 18 18 3 3" xfId="24362" xr:uid="{00000000-0005-0000-0000-00007C5E0000}"/>
    <cellStyle name="Normal 2 18 18 4" xfId="24363" xr:uid="{00000000-0005-0000-0000-00007D5E0000}"/>
    <cellStyle name="Normal 2 18 19" xfId="24364" xr:uid="{00000000-0005-0000-0000-00007E5E0000}"/>
    <cellStyle name="Normal 2 18 19 2" xfId="24365" xr:uid="{00000000-0005-0000-0000-00007F5E0000}"/>
    <cellStyle name="Normal 2 18 19 2 2" xfId="24366" xr:uid="{00000000-0005-0000-0000-0000805E0000}"/>
    <cellStyle name="Normal 2 18 19 2 2 2" xfId="24367" xr:uid="{00000000-0005-0000-0000-0000815E0000}"/>
    <cellStyle name="Normal 2 18 19 2 2 3" xfId="24368" xr:uid="{00000000-0005-0000-0000-0000825E0000}"/>
    <cellStyle name="Normal 2 18 19 2 3" xfId="24369" xr:uid="{00000000-0005-0000-0000-0000835E0000}"/>
    <cellStyle name="Normal 2 18 19 2 4" xfId="24370" xr:uid="{00000000-0005-0000-0000-0000845E0000}"/>
    <cellStyle name="Normal 2 18 19 3" xfId="24371" xr:uid="{00000000-0005-0000-0000-0000855E0000}"/>
    <cellStyle name="Normal 2 18 19 3 2" xfId="24372" xr:uid="{00000000-0005-0000-0000-0000865E0000}"/>
    <cellStyle name="Normal 2 18 19 3 3" xfId="24373" xr:uid="{00000000-0005-0000-0000-0000875E0000}"/>
    <cellStyle name="Normal 2 18 19 4" xfId="24374" xr:uid="{00000000-0005-0000-0000-0000885E0000}"/>
    <cellStyle name="Normal 2 18 2" xfId="24375" xr:uid="{00000000-0005-0000-0000-0000895E0000}"/>
    <cellStyle name="Normal 2 18 2 2" xfId="24376" xr:uid="{00000000-0005-0000-0000-00008A5E0000}"/>
    <cellStyle name="Normal 2 18 2 2 2" xfId="24377" xr:uid="{00000000-0005-0000-0000-00008B5E0000}"/>
    <cellStyle name="Normal 2 18 2 2 2 2" xfId="24378" xr:uid="{00000000-0005-0000-0000-00008C5E0000}"/>
    <cellStyle name="Normal 2 18 2 2 2 3" xfId="24379" xr:uid="{00000000-0005-0000-0000-00008D5E0000}"/>
    <cellStyle name="Normal 2 18 2 2 3" xfId="24380" xr:uid="{00000000-0005-0000-0000-00008E5E0000}"/>
    <cellStyle name="Normal 2 18 2 2 4" xfId="24381" xr:uid="{00000000-0005-0000-0000-00008F5E0000}"/>
    <cellStyle name="Normal 2 18 2 3" xfId="24382" xr:uid="{00000000-0005-0000-0000-0000905E0000}"/>
    <cellStyle name="Normal 2 18 2 3 2" xfId="24383" xr:uid="{00000000-0005-0000-0000-0000915E0000}"/>
    <cellStyle name="Normal 2 18 2 3 3" xfId="24384" xr:uid="{00000000-0005-0000-0000-0000925E0000}"/>
    <cellStyle name="Normal 2 18 2 4" xfId="24385" xr:uid="{00000000-0005-0000-0000-0000935E0000}"/>
    <cellStyle name="Normal 2 18 20" xfId="24386" xr:uid="{00000000-0005-0000-0000-0000945E0000}"/>
    <cellStyle name="Normal 2 18 20 2" xfId="24387" xr:uid="{00000000-0005-0000-0000-0000955E0000}"/>
    <cellStyle name="Normal 2 18 20 2 2" xfId="24388" xr:uid="{00000000-0005-0000-0000-0000965E0000}"/>
    <cellStyle name="Normal 2 18 20 2 2 2" xfId="24389" xr:uid="{00000000-0005-0000-0000-0000975E0000}"/>
    <cellStyle name="Normal 2 18 20 2 2 3" xfId="24390" xr:uid="{00000000-0005-0000-0000-0000985E0000}"/>
    <cellStyle name="Normal 2 18 20 2 3" xfId="24391" xr:uid="{00000000-0005-0000-0000-0000995E0000}"/>
    <cellStyle name="Normal 2 18 20 2 4" xfId="24392" xr:uid="{00000000-0005-0000-0000-00009A5E0000}"/>
    <cellStyle name="Normal 2 18 20 3" xfId="24393" xr:uid="{00000000-0005-0000-0000-00009B5E0000}"/>
    <cellStyle name="Normal 2 18 20 3 2" xfId="24394" xr:uid="{00000000-0005-0000-0000-00009C5E0000}"/>
    <cellStyle name="Normal 2 18 20 3 3" xfId="24395" xr:uid="{00000000-0005-0000-0000-00009D5E0000}"/>
    <cellStyle name="Normal 2 18 20 4" xfId="24396" xr:uid="{00000000-0005-0000-0000-00009E5E0000}"/>
    <cellStyle name="Normal 2 18 21" xfId="24397" xr:uid="{00000000-0005-0000-0000-00009F5E0000}"/>
    <cellStyle name="Normal 2 18 21 2" xfId="24398" xr:uid="{00000000-0005-0000-0000-0000A05E0000}"/>
    <cellStyle name="Normal 2 18 21 2 2" xfId="24399" xr:uid="{00000000-0005-0000-0000-0000A15E0000}"/>
    <cellStyle name="Normal 2 18 21 2 2 2" xfId="24400" xr:uid="{00000000-0005-0000-0000-0000A25E0000}"/>
    <cellStyle name="Normal 2 18 21 2 2 3" xfId="24401" xr:uid="{00000000-0005-0000-0000-0000A35E0000}"/>
    <cellStyle name="Normal 2 18 21 2 3" xfId="24402" xr:uid="{00000000-0005-0000-0000-0000A45E0000}"/>
    <cellStyle name="Normal 2 18 21 2 4" xfId="24403" xr:uid="{00000000-0005-0000-0000-0000A55E0000}"/>
    <cellStyle name="Normal 2 18 21 3" xfId="24404" xr:uid="{00000000-0005-0000-0000-0000A65E0000}"/>
    <cellStyle name="Normal 2 18 21 3 2" xfId="24405" xr:uid="{00000000-0005-0000-0000-0000A75E0000}"/>
    <cellStyle name="Normal 2 18 21 3 3" xfId="24406" xr:uid="{00000000-0005-0000-0000-0000A85E0000}"/>
    <cellStyle name="Normal 2 18 21 4" xfId="24407" xr:uid="{00000000-0005-0000-0000-0000A95E0000}"/>
    <cellStyle name="Normal 2 18 22" xfId="24408" xr:uid="{00000000-0005-0000-0000-0000AA5E0000}"/>
    <cellStyle name="Normal 2 18 22 2" xfId="24409" xr:uid="{00000000-0005-0000-0000-0000AB5E0000}"/>
    <cellStyle name="Normal 2 18 22 2 2" xfId="24410" xr:uid="{00000000-0005-0000-0000-0000AC5E0000}"/>
    <cellStyle name="Normal 2 18 22 2 2 2" xfId="24411" xr:uid="{00000000-0005-0000-0000-0000AD5E0000}"/>
    <cellStyle name="Normal 2 18 22 2 2 3" xfId="24412" xr:uid="{00000000-0005-0000-0000-0000AE5E0000}"/>
    <cellStyle name="Normal 2 18 22 2 3" xfId="24413" xr:uid="{00000000-0005-0000-0000-0000AF5E0000}"/>
    <cellStyle name="Normal 2 18 22 2 4" xfId="24414" xr:uid="{00000000-0005-0000-0000-0000B05E0000}"/>
    <cellStyle name="Normal 2 18 22 3" xfId="24415" xr:uid="{00000000-0005-0000-0000-0000B15E0000}"/>
    <cellStyle name="Normal 2 18 22 3 2" xfId="24416" xr:uid="{00000000-0005-0000-0000-0000B25E0000}"/>
    <cellStyle name="Normal 2 18 22 3 3" xfId="24417" xr:uid="{00000000-0005-0000-0000-0000B35E0000}"/>
    <cellStyle name="Normal 2 18 22 4" xfId="24418" xr:uid="{00000000-0005-0000-0000-0000B45E0000}"/>
    <cellStyle name="Normal 2 18 23" xfId="24419" xr:uid="{00000000-0005-0000-0000-0000B55E0000}"/>
    <cellStyle name="Normal 2 18 23 2" xfId="24420" xr:uid="{00000000-0005-0000-0000-0000B65E0000}"/>
    <cellStyle name="Normal 2 18 23 2 2" xfId="24421" xr:uid="{00000000-0005-0000-0000-0000B75E0000}"/>
    <cellStyle name="Normal 2 18 23 2 2 2" xfId="24422" xr:uid="{00000000-0005-0000-0000-0000B85E0000}"/>
    <cellStyle name="Normal 2 18 23 2 2 3" xfId="24423" xr:uid="{00000000-0005-0000-0000-0000B95E0000}"/>
    <cellStyle name="Normal 2 18 23 2 3" xfId="24424" xr:uid="{00000000-0005-0000-0000-0000BA5E0000}"/>
    <cellStyle name="Normal 2 18 23 2 4" xfId="24425" xr:uid="{00000000-0005-0000-0000-0000BB5E0000}"/>
    <cellStyle name="Normal 2 18 23 3" xfId="24426" xr:uid="{00000000-0005-0000-0000-0000BC5E0000}"/>
    <cellStyle name="Normal 2 18 23 3 2" xfId="24427" xr:uid="{00000000-0005-0000-0000-0000BD5E0000}"/>
    <cellStyle name="Normal 2 18 23 3 3" xfId="24428" xr:uid="{00000000-0005-0000-0000-0000BE5E0000}"/>
    <cellStyle name="Normal 2 18 23 4" xfId="24429" xr:uid="{00000000-0005-0000-0000-0000BF5E0000}"/>
    <cellStyle name="Normal 2 18 24" xfId="24430" xr:uid="{00000000-0005-0000-0000-0000C05E0000}"/>
    <cellStyle name="Normal 2 18 24 2" xfId="24431" xr:uid="{00000000-0005-0000-0000-0000C15E0000}"/>
    <cellStyle name="Normal 2 18 24 2 2" xfId="24432" xr:uid="{00000000-0005-0000-0000-0000C25E0000}"/>
    <cellStyle name="Normal 2 18 24 2 3" xfId="24433" xr:uid="{00000000-0005-0000-0000-0000C35E0000}"/>
    <cellStyle name="Normal 2 18 24 3" xfId="24434" xr:uid="{00000000-0005-0000-0000-0000C45E0000}"/>
    <cellStyle name="Normal 2 18 24 4" xfId="24435" xr:uid="{00000000-0005-0000-0000-0000C55E0000}"/>
    <cellStyle name="Normal 2 18 25" xfId="24436" xr:uid="{00000000-0005-0000-0000-0000C65E0000}"/>
    <cellStyle name="Normal 2 18 25 2" xfId="24437" xr:uid="{00000000-0005-0000-0000-0000C75E0000}"/>
    <cellStyle name="Normal 2 18 25 3" xfId="24438" xr:uid="{00000000-0005-0000-0000-0000C85E0000}"/>
    <cellStyle name="Normal 2 18 26" xfId="24439" xr:uid="{00000000-0005-0000-0000-0000C95E0000}"/>
    <cellStyle name="Normal 2 18 3" xfId="24440" xr:uid="{00000000-0005-0000-0000-0000CA5E0000}"/>
    <cellStyle name="Normal 2 18 3 2" xfId="24441" xr:uid="{00000000-0005-0000-0000-0000CB5E0000}"/>
    <cellStyle name="Normal 2 18 3 2 2" xfId="24442" xr:uid="{00000000-0005-0000-0000-0000CC5E0000}"/>
    <cellStyle name="Normal 2 18 3 2 2 2" xfId="24443" xr:uid="{00000000-0005-0000-0000-0000CD5E0000}"/>
    <cellStyle name="Normal 2 18 3 2 2 3" xfId="24444" xr:uid="{00000000-0005-0000-0000-0000CE5E0000}"/>
    <cellStyle name="Normal 2 18 3 2 3" xfId="24445" xr:uid="{00000000-0005-0000-0000-0000CF5E0000}"/>
    <cellStyle name="Normal 2 18 3 2 4" xfId="24446" xr:uid="{00000000-0005-0000-0000-0000D05E0000}"/>
    <cellStyle name="Normal 2 18 3 3" xfId="24447" xr:uid="{00000000-0005-0000-0000-0000D15E0000}"/>
    <cellStyle name="Normal 2 18 3 3 2" xfId="24448" xr:uid="{00000000-0005-0000-0000-0000D25E0000}"/>
    <cellStyle name="Normal 2 18 3 3 3" xfId="24449" xr:uid="{00000000-0005-0000-0000-0000D35E0000}"/>
    <cellStyle name="Normal 2 18 3 4" xfId="24450" xr:uid="{00000000-0005-0000-0000-0000D45E0000}"/>
    <cellStyle name="Normal 2 18 4" xfId="24451" xr:uid="{00000000-0005-0000-0000-0000D55E0000}"/>
    <cellStyle name="Normal 2 18 4 2" xfId="24452" xr:uid="{00000000-0005-0000-0000-0000D65E0000}"/>
    <cellStyle name="Normal 2 18 4 2 2" xfId="24453" xr:uid="{00000000-0005-0000-0000-0000D75E0000}"/>
    <cellStyle name="Normal 2 18 4 2 2 2" xfId="24454" xr:uid="{00000000-0005-0000-0000-0000D85E0000}"/>
    <cellStyle name="Normal 2 18 4 2 2 3" xfId="24455" xr:uid="{00000000-0005-0000-0000-0000D95E0000}"/>
    <cellStyle name="Normal 2 18 4 2 3" xfId="24456" xr:uid="{00000000-0005-0000-0000-0000DA5E0000}"/>
    <cellStyle name="Normal 2 18 4 2 4" xfId="24457" xr:uid="{00000000-0005-0000-0000-0000DB5E0000}"/>
    <cellStyle name="Normal 2 18 4 3" xfId="24458" xr:uid="{00000000-0005-0000-0000-0000DC5E0000}"/>
    <cellStyle name="Normal 2 18 4 3 2" xfId="24459" xr:uid="{00000000-0005-0000-0000-0000DD5E0000}"/>
    <cellStyle name="Normal 2 18 4 3 3" xfId="24460" xr:uid="{00000000-0005-0000-0000-0000DE5E0000}"/>
    <cellStyle name="Normal 2 18 4 4" xfId="24461" xr:uid="{00000000-0005-0000-0000-0000DF5E0000}"/>
    <cellStyle name="Normal 2 18 5" xfId="24462" xr:uid="{00000000-0005-0000-0000-0000E05E0000}"/>
    <cellStyle name="Normal 2 18 5 2" xfId="24463" xr:uid="{00000000-0005-0000-0000-0000E15E0000}"/>
    <cellStyle name="Normal 2 18 5 2 2" xfId="24464" xr:uid="{00000000-0005-0000-0000-0000E25E0000}"/>
    <cellStyle name="Normal 2 18 5 2 2 2" xfId="24465" xr:uid="{00000000-0005-0000-0000-0000E35E0000}"/>
    <cellStyle name="Normal 2 18 5 2 2 3" xfId="24466" xr:uid="{00000000-0005-0000-0000-0000E45E0000}"/>
    <cellStyle name="Normal 2 18 5 2 3" xfId="24467" xr:uid="{00000000-0005-0000-0000-0000E55E0000}"/>
    <cellStyle name="Normal 2 18 5 2 4" xfId="24468" xr:uid="{00000000-0005-0000-0000-0000E65E0000}"/>
    <cellStyle name="Normal 2 18 5 3" xfId="24469" xr:uid="{00000000-0005-0000-0000-0000E75E0000}"/>
    <cellStyle name="Normal 2 18 5 3 2" xfId="24470" xr:uid="{00000000-0005-0000-0000-0000E85E0000}"/>
    <cellStyle name="Normal 2 18 5 3 3" xfId="24471" xr:uid="{00000000-0005-0000-0000-0000E95E0000}"/>
    <cellStyle name="Normal 2 18 5 4" xfId="24472" xr:uid="{00000000-0005-0000-0000-0000EA5E0000}"/>
    <cellStyle name="Normal 2 18 6" xfId="24473" xr:uid="{00000000-0005-0000-0000-0000EB5E0000}"/>
    <cellStyle name="Normal 2 18 6 2" xfId="24474" xr:uid="{00000000-0005-0000-0000-0000EC5E0000}"/>
    <cellStyle name="Normal 2 18 6 2 2" xfId="24475" xr:uid="{00000000-0005-0000-0000-0000ED5E0000}"/>
    <cellStyle name="Normal 2 18 6 2 2 2" xfId="24476" xr:uid="{00000000-0005-0000-0000-0000EE5E0000}"/>
    <cellStyle name="Normal 2 18 6 2 2 3" xfId="24477" xr:uid="{00000000-0005-0000-0000-0000EF5E0000}"/>
    <cellStyle name="Normal 2 18 6 2 3" xfId="24478" xr:uid="{00000000-0005-0000-0000-0000F05E0000}"/>
    <cellStyle name="Normal 2 18 6 2 4" xfId="24479" xr:uid="{00000000-0005-0000-0000-0000F15E0000}"/>
    <cellStyle name="Normal 2 18 6 3" xfId="24480" xr:uid="{00000000-0005-0000-0000-0000F25E0000}"/>
    <cellStyle name="Normal 2 18 6 3 2" xfId="24481" xr:uid="{00000000-0005-0000-0000-0000F35E0000}"/>
    <cellStyle name="Normal 2 18 6 3 3" xfId="24482" xr:uid="{00000000-0005-0000-0000-0000F45E0000}"/>
    <cellStyle name="Normal 2 18 6 4" xfId="24483" xr:uid="{00000000-0005-0000-0000-0000F55E0000}"/>
    <cellStyle name="Normal 2 18 7" xfId="24484" xr:uid="{00000000-0005-0000-0000-0000F65E0000}"/>
    <cellStyle name="Normal 2 18 7 2" xfId="24485" xr:uid="{00000000-0005-0000-0000-0000F75E0000}"/>
    <cellStyle name="Normal 2 18 7 2 2" xfId="24486" xr:uid="{00000000-0005-0000-0000-0000F85E0000}"/>
    <cellStyle name="Normal 2 18 7 2 2 2" xfId="24487" xr:uid="{00000000-0005-0000-0000-0000F95E0000}"/>
    <cellStyle name="Normal 2 18 7 2 2 3" xfId="24488" xr:uid="{00000000-0005-0000-0000-0000FA5E0000}"/>
    <cellStyle name="Normal 2 18 7 2 3" xfId="24489" xr:uid="{00000000-0005-0000-0000-0000FB5E0000}"/>
    <cellStyle name="Normal 2 18 7 2 4" xfId="24490" xr:uid="{00000000-0005-0000-0000-0000FC5E0000}"/>
    <cellStyle name="Normal 2 18 7 3" xfId="24491" xr:uid="{00000000-0005-0000-0000-0000FD5E0000}"/>
    <cellStyle name="Normal 2 18 7 3 2" xfId="24492" xr:uid="{00000000-0005-0000-0000-0000FE5E0000}"/>
    <cellStyle name="Normal 2 18 7 3 3" xfId="24493" xr:uid="{00000000-0005-0000-0000-0000FF5E0000}"/>
    <cellStyle name="Normal 2 18 7 4" xfId="24494" xr:uid="{00000000-0005-0000-0000-0000005F0000}"/>
    <cellStyle name="Normal 2 18 8" xfId="24495" xr:uid="{00000000-0005-0000-0000-0000015F0000}"/>
    <cellStyle name="Normal 2 18 8 2" xfId="24496" xr:uid="{00000000-0005-0000-0000-0000025F0000}"/>
    <cellStyle name="Normal 2 18 8 2 2" xfId="24497" xr:uid="{00000000-0005-0000-0000-0000035F0000}"/>
    <cellStyle name="Normal 2 18 8 2 2 2" xfId="24498" xr:uid="{00000000-0005-0000-0000-0000045F0000}"/>
    <cellStyle name="Normal 2 18 8 2 2 3" xfId="24499" xr:uid="{00000000-0005-0000-0000-0000055F0000}"/>
    <cellStyle name="Normal 2 18 8 2 3" xfId="24500" xr:uid="{00000000-0005-0000-0000-0000065F0000}"/>
    <cellStyle name="Normal 2 18 8 2 4" xfId="24501" xr:uid="{00000000-0005-0000-0000-0000075F0000}"/>
    <cellStyle name="Normal 2 18 8 3" xfId="24502" xr:uid="{00000000-0005-0000-0000-0000085F0000}"/>
    <cellStyle name="Normal 2 18 8 3 2" xfId="24503" xr:uid="{00000000-0005-0000-0000-0000095F0000}"/>
    <cellStyle name="Normal 2 18 8 3 3" xfId="24504" xr:uid="{00000000-0005-0000-0000-00000A5F0000}"/>
    <cellStyle name="Normal 2 18 8 4" xfId="24505" xr:uid="{00000000-0005-0000-0000-00000B5F0000}"/>
    <cellStyle name="Normal 2 18 9" xfId="24506" xr:uid="{00000000-0005-0000-0000-00000C5F0000}"/>
    <cellStyle name="Normal 2 18 9 2" xfId="24507" xr:uid="{00000000-0005-0000-0000-00000D5F0000}"/>
    <cellStyle name="Normal 2 18 9 2 2" xfId="24508" xr:uid="{00000000-0005-0000-0000-00000E5F0000}"/>
    <cellStyle name="Normal 2 18 9 2 2 2" xfId="24509" xr:uid="{00000000-0005-0000-0000-00000F5F0000}"/>
    <cellStyle name="Normal 2 18 9 2 2 3" xfId="24510" xr:uid="{00000000-0005-0000-0000-0000105F0000}"/>
    <cellStyle name="Normal 2 18 9 2 3" xfId="24511" xr:uid="{00000000-0005-0000-0000-0000115F0000}"/>
    <cellStyle name="Normal 2 18 9 2 4" xfId="24512" xr:uid="{00000000-0005-0000-0000-0000125F0000}"/>
    <cellStyle name="Normal 2 18 9 3" xfId="24513" xr:uid="{00000000-0005-0000-0000-0000135F0000}"/>
    <cellStyle name="Normal 2 18 9 3 2" xfId="24514" xr:uid="{00000000-0005-0000-0000-0000145F0000}"/>
    <cellStyle name="Normal 2 18 9 3 3" xfId="24515" xr:uid="{00000000-0005-0000-0000-0000155F0000}"/>
    <cellStyle name="Normal 2 18 9 4" xfId="24516" xr:uid="{00000000-0005-0000-0000-0000165F0000}"/>
    <cellStyle name="Normal 2 19" xfId="24517" xr:uid="{00000000-0005-0000-0000-0000175F0000}"/>
    <cellStyle name="Normal 2 19 10" xfId="24518" xr:uid="{00000000-0005-0000-0000-0000185F0000}"/>
    <cellStyle name="Normal 2 19 10 2" xfId="24519" xr:uid="{00000000-0005-0000-0000-0000195F0000}"/>
    <cellStyle name="Normal 2 19 10 2 2" xfId="24520" xr:uid="{00000000-0005-0000-0000-00001A5F0000}"/>
    <cellStyle name="Normal 2 19 10 2 2 2" xfId="24521" xr:uid="{00000000-0005-0000-0000-00001B5F0000}"/>
    <cellStyle name="Normal 2 19 10 2 2 3" xfId="24522" xr:uid="{00000000-0005-0000-0000-00001C5F0000}"/>
    <cellStyle name="Normal 2 19 10 2 3" xfId="24523" xr:uid="{00000000-0005-0000-0000-00001D5F0000}"/>
    <cellStyle name="Normal 2 19 10 2 4" xfId="24524" xr:uid="{00000000-0005-0000-0000-00001E5F0000}"/>
    <cellStyle name="Normal 2 19 10 3" xfId="24525" xr:uid="{00000000-0005-0000-0000-00001F5F0000}"/>
    <cellStyle name="Normal 2 19 10 3 2" xfId="24526" xr:uid="{00000000-0005-0000-0000-0000205F0000}"/>
    <cellStyle name="Normal 2 19 10 3 3" xfId="24527" xr:uid="{00000000-0005-0000-0000-0000215F0000}"/>
    <cellStyle name="Normal 2 19 10 4" xfId="24528" xr:uid="{00000000-0005-0000-0000-0000225F0000}"/>
    <cellStyle name="Normal 2 19 11" xfId="24529" xr:uid="{00000000-0005-0000-0000-0000235F0000}"/>
    <cellStyle name="Normal 2 19 11 2" xfId="24530" xr:uid="{00000000-0005-0000-0000-0000245F0000}"/>
    <cellStyle name="Normal 2 19 11 2 2" xfId="24531" xr:uid="{00000000-0005-0000-0000-0000255F0000}"/>
    <cellStyle name="Normal 2 19 11 2 2 2" xfId="24532" xr:uid="{00000000-0005-0000-0000-0000265F0000}"/>
    <cellStyle name="Normal 2 19 11 2 2 3" xfId="24533" xr:uid="{00000000-0005-0000-0000-0000275F0000}"/>
    <cellStyle name="Normal 2 19 11 2 3" xfId="24534" xr:uid="{00000000-0005-0000-0000-0000285F0000}"/>
    <cellStyle name="Normal 2 19 11 2 4" xfId="24535" xr:uid="{00000000-0005-0000-0000-0000295F0000}"/>
    <cellStyle name="Normal 2 19 11 3" xfId="24536" xr:uid="{00000000-0005-0000-0000-00002A5F0000}"/>
    <cellStyle name="Normal 2 19 11 3 2" xfId="24537" xr:uid="{00000000-0005-0000-0000-00002B5F0000}"/>
    <cellStyle name="Normal 2 19 11 3 3" xfId="24538" xr:uid="{00000000-0005-0000-0000-00002C5F0000}"/>
    <cellStyle name="Normal 2 19 11 4" xfId="24539" xr:uid="{00000000-0005-0000-0000-00002D5F0000}"/>
    <cellStyle name="Normal 2 19 12" xfId="24540" xr:uid="{00000000-0005-0000-0000-00002E5F0000}"/>
    <cellStyle name="Normal 2 19 12 2" xfId="24541" xr:uid="{00000000-0005-0000-0000-00002F5F0000}"/>
    <cellStyle name="Normal 2 19 12 2 2" xfId="24542" xr:uid="{00000000-0005-0000-0000-0000305F0000}"/>
    <cellStyle name="Normal 2 19 12 2 2 2" xfId="24543" xr:uid="{00000000-0005-0000-0000-0000315F0000}"/>
    <cellStyle name="Normal 2 19 12 2 2 3" xfId="24544" xr:uid="{00000000-0005-0000-0000-0000325F0000}"/>
    <cellStyle name="Normal 2 19 12 2 3" xfId="24545" xr:uid="{00000000-0005-0000-0000-0000335F0000}"/>
    <cellStyle name="Normal 2 19 12 2 4" xfId="24546" xr:uid="{00000000-0005-0000-0000-0000345F0000}"/>
    <cellStyle name="Normal 2 19 12 3" xfId="24547" xr:uid="{00000000-0005-0000-0000-0000355F0000}"/>
    <cellStyle name="Normal 2 19 12 3 2" xfId="24548" xr:uid="{00000000-0005-0000-0000-0000365F0000}"/>
    <cellStyle name="Normal 2 19 12 3 3" xfId="24549" xr:uid="{00000000-0005-0000-0000-0000375F0000}"/>
    <cellStyle name="Normal 2 19 12 4" xfId="24550" xr:uid="{00000000-0005-0000-0000-0000385F0000}"/>
    <cellStyle name="Normal 2 19 13" xfId="24551" xr:uid="{00000000-0005-0000-0000-0000395F0000}"/>
    <cellStyle name="Normal 2 19 13 2" xfId="24552" xr:uid="{00000000-0005-0000-0000-00003A5F0000}"/>
    <cellStyle name="Normal 2 19 13 2 2" xfId="24553" xr:uid="{00000000-0005-0000-0000-00003B5F0000}"/>
    <cellStyle name="Normal 2 19 13 2 2 2" xfId="24554" xr:uid="{00000000-0005-0000-0000-00003C5F0000}"/>
    <cellStyle name="Normal 2 19 13 2 2 3" xfId="24555" xr:uid="{00000000-0005-0000-0000-00003D5F0000}"/>
    <cellStyle name="Normal 2 19 13 2 3" xfId="24556" xr:uid="{00000000-0005-0000-0000-00003E5F0000}"/>
    <cellStyle name="Normal 2 19 13 2 4" xfId="24557" xr:uid="{00000000-0005-0000-0000-00003F5F0000}"/>
    <cellStyle name="Normal 2 19 13 3" xfId="24558" xr:uid="{00000000-0005-0000-0000-0000405F0000}"/>
    <cellStyle name="Normal 2 19 13 3 2" xfId="24559" xr:uid="{00000000-0005-0000-0000-0000415F0000}"/>
    <cellStyle name="Normal 2 19 13 3 3" xfId="24560" xr:uid="{00000000-0005-0000-0000-0000425F0000}"/>
    <cellStyle name="Normal 2 19 13 4" xfId="24561" xr:uid="{00000000-0005-0000-0000-0000435F0000}"/>
    <cellStyle name="Normal 2 19 14" xfId="24562" xr:uid="{00000000-0005-0000-0000-0000445F0000}"/>
    <cellStyle name="Normal 2 19 14 2" xfId="24563" xr:uid="{00000000-0005-0000-0000-0000455F0000}"/>
    <cellStyle name="Normal 2 19 14 2 2" xfId="24564" xr:uid="{00000000-0005-0000-0000-0000465F0000}"/>
    <cellStyle name="Normal 2 19 14 2 2 2" xfId="24565" xr:uid="{00000000-0005-0000-0000-0000475F0000}"/>
    <cellStyle name="Normal 2 19 14 2 2 3" xfId="24566" xr:uid="{00000000-0005-0000-0000-0000485F0000}"/>
    <cellStyle name="Normal 2 19 14 2 3" xfId="24567" xr:uid="{00000000-0005-0000-0000-0000495F0000}"/>
    <cellStyle name="Normal 2 19 14 2 4" xfId="24568" xr:uid="{00000000-0005-0000-0000-00004A5F0000}"/>
    <cellStyle name="Normal 2 19 14 3" xfId="24569" xr:uid="{00000000-0005-0000-0000-00004B5F0000}"/>
    <cellStyle name="Normal 2 19 14 3 2" xfId="24570" xr:uid="{00000000-0005-0000-0000-00004C5F0000}"/>
    <cellStyle name="Normal 2 19 14 3 3" xfId="24571" xr:uid="{00000000-0005-0000-0000-00004D5F0000}"/>
    <cellStyle name="Normal 2 19 14 4" xfId="24572" xr:uid="{00000000-0005-0000-0000-00004E5F0000}"/>
    <cellStyle name="Normal 2 19 15" xfId="24573" xr:uid="{00000000-0005-0000-0000-00004F5F0000}"/>
    <cellStyle name="Normal 2 19 15 2" xfId="24574" xr:uid="{00000000-0005-0000-0000-0000505F0000}"/>
    <cellStyle name="Normal 2 19 15 2 2" xfId="24575" xr:uid="{00000000-0005-0000-0000-0000515F0000}"/>
    <cellStyle name="Normal 2 19 15 2 2 2" xfId="24576" xr:uid="{00000000-0005-0000-0000-0000525F0000}"/>
    <cellStyle name="Normal 2 19 15 2 2 3" xfId="24577" xr:uid="{00000000-0005-0000-0000-0000535F0000}"/>
    <cellStyle name="Normal 2 19 15 2 3" xfId="24578" xr:uid="{00000000-0005-0000-0000-0000545F0000}"/>
    <cellStyle name="Normal 2 19 15 2 4" xfId="24579" xr:uid="{00000000-0005-0000-0000-0000555F0000}"/>
    <cellStyle name="Normal 2 19 15 3" xfId="24580" xr:uid="{00000000-0005-0000-0000-0000565F0000}"/>
    <cellStyle name="Normal 2 19 15 3 2" xfId="24581" xr:uid="{00000000-0005-0000-0000-0000575F0000}"/>
    <cellStyle name="Normal 2 19 15 3 3" xfId="24582" xr:uid="{00000000-0005-0000-0000-0000585F0000}"/>
    <cellStyle name="Normal 2 19 15 4" xfId="24583" xr:uid="{00000000-0005-0000-0000-0000595F0000}"/>
    <cellStyle name="Normal 2 19 16" xfId="24584" xr:uid="{00000000-0005-0000-0000-00005A5F0000}"/>
    <cellStyle name="Normal 2 19 16 2" xfId="24585" xr:uid="{00000000-0005-0000-0000-00005B5F0000}"/>
    <cellStyle name="Normal 2 19 16 2 2" xfId="24586" xr:uid="{00000000-0005-0000-0000-00005C5F0000}"/>
    <cellStyle name="Normal 2 19 16 2 2 2" xfId="24587" xr:uid="{00000000-0005-0000-0000-00005D5F0000}"/>
    <cellStyle name="Normal 2 19 16 2 2 3" xfId="24588" xr:uid="{00000000-0005-0000-0000-00005E5F0000}"/>
    <cellStyle name="Normal 2 19 16 2 3" xfId="24589" xr:uid="{00000000-0005-0000-0000-00005F5F0000}"/>
    <cellStyle name="Normal 2 19 16 2 4" xfId="24590" xr:uid="{00000000-0005-0000-0000-0000605F0000}"/>
    <cellStyle name="Normal 2 19 16 3" xfId="24591" xr:uid="{00000000-0005-0000-0000-0000615F0000}"/>
    <cellStyle name="Normal 2 19 16 3 2" xfId="24592" xr:uid="{00000000-0005-0000-0000-0000625F0000}"/>
    <cellStyle name="Normal 2 19 16 3 3" xfId="24593" xr:uid="{00000000-0005-0000-0000-0000635F0000}"/>
    <cellStyle name="Normal 2 19 16 4" xfId="24594" xr:uid="{00000000-0005-0000-0000-0000645F0000}"/>
    <cellStyle name="Normal 2 19 17" xfId="24595" xr:uid="{00000000-0005-0000-0000-0000655F0000}"/>
    <cellStyle name="Normal 2 19 17 2" xfId="24596" xr:uid="{00000000-0005-0000-0000-0000665F0000}"/>
    <cellStyle name="Normal 2 19 17 2 2" xfId="24597" xr:uid="{00000000-0005-0000-0000-0000675F0000}"/>
    <cellStyle name="Normal 2 19 17 2 2 2" xfId="24598" xr:uid="{00000000-0005-0000-0000-0000685F0000}"/>
    <cellStyle name="Normal 2 19 17 2 2 3" xfId="24599" xr:uid="{00000000-0005-0000-0000-0000695F0000}"/>
    <cellStyle name="Normal 2 19 17 2 3" xfId="24600" xr:uid="{00000000-0005-0000-0000-00006A5F0000}"/>
    <cellStyle name="Normal 2 19 17 2 4" xfId="24601" xr:uid="{00000000-0005-0000-0000-00006B5F0000}"/>
    <cellStyle name="Normal 2 19 17 3" xfId="24602" xr:uid="{00000000-0005-0000-0000-00006C5F0000}"/>
    <cellStyle name="Normal 2 19 17 3 2" xfId="24603" xr:uid="{00000000-0005-0000-0000-00006D5F0000}"/>
    <cellStyle name="Normal 2 19 17 3 3" xfId="24604" xr:uid="{00000000-0005-0000-0000-00006E5F0000}"/>
    <cellStyle name="Normal 2 19 17 4" xfId="24605" xr:uid="{00000000-0005-0000-0000-00006F5F0000}"/>
    <cellStyle name="Normal 2 19 18" xfId="24606" xr:uid="{00000000-0005-0000-0000-0000705F0000}"/>
    <cellStyle name="Normal 2 19 18 2" xfId="24607" xr:uid="{00000000-0005-0000-0000-0000715F0000}"/>
    <cellStyle name="Normal 2 19 18 2 2" xfId="24608" xr:uid="{00000000-0005-0000-0000-0000725F0000}"/>
    <cellStyle name="Normal 2 19 18 2 2 2" xfId="24609" xr:uid="{00000000-0005-0000-0000-0000735F0000}"/>
    <cellStyle name="Normal 2 19 18 2 2 3" xfId="24610" xr:uid="{00000000-0005-0000-0000-0000745F0000}"/>
    <cellStyle name="Normal 2 19 18 2 3" xfId="24611" xr:uid="{00000000-0005-0000-0000-0000755F0000}"/>
    <cellStyle name="Normal 2 19 18 2 4" xfId="24612" xr:uid="{00000000-0005-0000-0000-0000765F0000}"/>
    <cellStyle name="Normal 2 19 18 3" xfId="24613" xr:uid="{00000000-0005-0000-0000-0000775F0000}"/>
    <cellStyle name="Normal 2 19 18 3 2" xfId="24614" xr:uid="{00000000-0005-0000-0000-0000785F0000}"/>
    <cellStyle name="Normal 2 19 18 3 3" xfId="24615" xr:uid="{00000000-0005-0000-0000-0000795F0000}"/>
    <cellStyle name="Normal 2 19 18 4" xfId="24616" xr:uid="{00000000-0005-0000-0000-00007A5F0000}"/>
    <cellStyle name="Normal 2 19 19" xfId="24617" xr:uid="{00000000-0005-0000-0000-00007B5F0000}"/>
    <cellStyle name="Normal 2 19 19 2" xfId="24618" xr:uid="{00000000-0005-0000-0000-00007C5F0000}"/>
    <cellStyle name="Normal 2 19 19 2 2" xfId="24619" xr:uid="{00000000-0005-0000-0000-00007D5F0000}"/>
    <cellStyle name="Normal 2 19 19 2 2 2" xfId="24620" xr:uid="{00000000-0005-0000-0000-00007E5F0000}"/>
    <cellStyle name="Normal 2 19 19 2 2 3" xfId="24621" xr:uid="{00000000-0005-0000-0000-00007F5F0000}"/>
    <cellStyle name="Normal 2 19 19 2 3" xfId="24622" xr:uid="{00000000-0005-0000-0000-0000805F0000}"/>
    <cellStyle name="Normal 2 19 19 2 4" xfId="24623" xr:uid="{00000000-0005-0000-0000-0000815F0000}"/>
    <cellStyle name="Normal 2 19 19 3" xfId="24624" xr:uid="{00000000-0005-0000-0000-0000825F0000}"/>
    <cellStyle name="Normal 2 19 19 3 2" xfId="24625" xr:uid="{00000000-0005-0000-0000-0000835F0000}"/>
    <cellStyle name="Normal 2 19 19 3 3" xfId="24626" xr:uid="{00000000-0005-0000-0000-0000845F0000}"/>
    <cellStyle name="Normal 2 19 19 4" xfId="24627" xr:uid="{00000000-0005-0000-0000-0000855F0000}"/>
    <cellStyle name="Normal 2 19 2" xfId="24628" xr:uid="{00000000-0005-0000-0000-0000865F0000}"/>
    <cellStyle name="Normal 2 19 2 2" xfId="24629" xr:uid="{00000000-0005-0000-0000-0000875F0000}"/>
    <cellStyle name="Normal 2 19 2 2 2" xfId="24630" xr:uid="{00000000-0005-0000-0000-0000885F0000}"/>
    <cellStyle name="Normal 2 19 2 2 2 2" xfId="24631" xr:uid="{00000000-0005-0000-0000-0000895F0000}"/>
    <cellStyle name="Normal 2 19 2 2 2 3" xfId="24632" xr:uid="{00000000-0005-0000-0000-00008A5F0000}"/>
    <cellStyle name="Normal 2 19 2 2 3" xfId="24633" xr:uid="{00000000-0005-0000-0000-00008B5F0000}"/>
    <cellStyle name="Normal 2 19 2 2 4" xfId="24634" xr:uid="{00000000-0005-0000-0000-00008C5F0000}"/>
    <cellStyle name="Normal 2 19 2 3" xfId="24635" xr:uid="{00000000-0005-0000-0000-00008D5F0000}"/>
    <cellStyle name="Normal 2 19 2 3 2" xfId="24636" xr:uid="{00000000-0005-0000-0000-00008E5F0000}"/>
    <cellStyle name="Normal 2 19 2 3 3" xfId="24637" xr:uid="{00000000-0005-0000-0000-00008F5F0000}"/>
    <cellStyle name="Normal 2 19 2 4" xfId="24638" xr:uid="{00000000-0005-0000-0000-0000905F0000}"/>
    <cellStyle name="Normal 2 19 20" xfId="24639" xr:uid="{00000000-0005-0000-0000-0000915F0000}"/>
    <cellStyle name="Normal 2 19 20 2" xfId="24640" xr:uid="{00000000-0005-0000-0000-0000925F0000}"/>
    <cellStyle name="Normal 2 19 20 2 2" xfId="24641" xr:uid="{00000000-0005-0000-0000-0000935F0000}"/>
    <cellStyle name="Normal 2 19 20 2 2 2" xfId="24642" xr:uid="{00000000-0005-0000-0000-0000945F0000}"/>
    <cellStyle name="Normal 2 19 20 2 2 3" xfId="24643" xr:uid="{00000000-0005-0000-0000-0000955F0000}"/>
    <cellStyle name="Normal 2 19 20 2 3" xfId="24644" xr:uid="{00000000-0005-0000-0000-0000965F0000}"/>
    <cellStyle name="Normal 2 19 20 2 4" xfId="24645" xr:uid="{00000000-0005-0000-0000-0000975F0000}"/>
    <cellStyle name="Normal 2 19 20 3" xfId="24646" xr:uid="{00000000-0005-0000-0000-0000985F0000}"/>
    <cellStyle name="Normal 2 19 20 3 2" xfId="24647" xr:uid="{00000000-0005-0000-0000-0000995F0000}"/>
    <cellStyle name="Normal 2 19 20 3 3" xfId="24648" xr:uid="{00000000-0005-0000-0000-00009A5F0000}"/>
    <cellStyle name="Normal 2 19 20 4" xfId="24649" xr:uid="{00000000-0005-0000-0000-00009B5F0000}"/>
    <cellStyle name="Normal 2 19 21" xfId="24650" xr:uid="{00000000-0005-0000-0000-00009C5F0000}"/>
    <cellStyle name="Normal 2 19 21 2" xfId="24651" xr:uid="{00000000-0005-0000-0000-00009D5F0000}"/>
    <cellStyle name="Normal 2 19 21 2 2" xfId="24652" xr:uid="{00000000-0005-0000-0000-00009E5F0000}"/>
    <cellStyle name="Normal 2 19 21 2 2 2" xfId="24653" xr:uid="{00000000-0005-0000-0000-00009F5F0000}"/>
    <cellStyle name="Normal 2 19 21 2 2 3" xfId="24654" xr:uid="{00000000-0005-0000-0000-0000A05F0000}"/>
    <cellStyle name="Normal 2 19 21 2 3" xfId="24655" xr:uid="{00000000-0005-0000-0000-0000A15F0000}"/>
    <cellStyle name="Normal 2 19 21 2 4" xfId="24656" xr:uid="{00000000-0005-0000-0000-0000A25F0000}"/>
    <cellStyle name="Normal 2 19 21 3" xfId="24657" xr:uid="{00000000-0005-0000-0000-0000A35F0000}"/>
    <cellStyle name="Normal 2 19 21 3 2" xfId="24658" xr:uid="{00000000-0005-0000-0000-0000A45F0000}"/>
    <cellStyle name="Normal 2 19 21 3 3" xfId="24659" xr:uid="{00000000-0005-0000-0000-0000A55F0000}"/>
    <cellStyle name="Normal 2 19 21 4" xfId="24660" xr:uid="{00000000-0005-0000-0000-0000A65F0000}"/>
    <cellStyle name="Normal 2 19 22" xfId="24661" xr:uid="{00000000-0005-0000-0000-0000A75F0000}"/>
    <cellStyle name="Normal 2 19 22 2" xfId="24662" xr:uid="{00000000-0005-0000-0000-0000A85F0000}"/>
    <cellStyle name="Normal 2 19 22 2 2" xfId="24663" xr:uid="{00000000-0005-0000-0000-0000A95F0000}"/>
    <cellStyle name="Normal 2 19 22 2 2 2" xfId="24664" xr:uid="{00000000-0005-0000-0000-0000AA5F0000}"/>
    <cellStyle name="Normal 2 19 22 2 2 3" xfId="24665" xr:uid="{00000000-0005-0000-0000-0000AB5F0000}"/>
    <cellStyle name="Normal 2 19 22 2 3" xfId="24666" xr:uid="{00000000-0005-0000-0000-0000AC5F0000}"/>
    <cellStyle name="Normal 2 19 22 2 4" xfId="24667" xr:uid="{00000000-0005-0000-0000-0000AD5F0000}"/>
    <cellStyle name="Normal 2 19 22 3" xfId="24668" xr:uid="{00000000-0005-0000-0000-0000AE5F0000}"/>
    <cellStyle name="Normal 2 19 22 3 2" xfId="24669" xr:uid="{00000000-0005-0000-0000-0000AF5F0000}"/>
    <cellStyle name="Normal 2 19 22 3 3" xfId="24670" xr:uid="{00000000-0005-0000-0000-0000B05F0000}"/>
    <cellStyle name="Normal 2 19 22 4" xfId="24671" xr:uid="{00000000-0005-0000-0000-0000B15F0000}"/>
    <cellStyle name="Normal 2 19 23" xfId="24672" xr:uid="{00000000-0005-0000-0000-0000B25F0000}"/>
    <cellStyle name="Normal 2 19 23 2" xfId="24673" xr:uid="{00000000-0005-0000-0000-0000B35F0000}"/>
    <cellStyle name="Normal 2 19 23 2 2" xfId="24674" xr:uid="{00000000-0005-0000-0000-0000B45F0000}"/>
    <cellStyle name="Normal 2 19 23 2 2 2" xfId="24675" xr:uid="{00000000-0005-0000-0000-0000B55F0000}"/>
    <cellStyle name="Normal 2 19 23 2 2 3" xfId="24676" xr:uid="{00000000-0005-0000-0000-0000B65F0000}"/>
    <cellStyle name="Normal 2 19 23 2 3" xfId="24677" xr:uid="{00000000-0005-0000-0000-0000B75F0000}"/>
    <cellStyle name="Normal 2 19 23 2 4" xfId="24678" xr:uid="{00000000-0005-0000-0000-0000B85F0000}"/>
    <cellStyle name="Normal 2 19 23 3" xfId="24679" xr:uid="{00000000-0005-0000-0000-0000B95F0000}"/>
    <cellStyle name="Normal 2 19 23 3 2" xfId="24680" xr:uid="{00000000-0005-0000-0000-0000BA5F0000}"/>
    <cellStyle name="Normal 2 19 23 3 3" xfId="24681" xr:uid="{00000000-0005-0000-0000-0000BB5F0000}"/>
    <cellStyle name="Normal 2 19 23 4" xfId="24682" xr:uid="{00000000-0005-0000-0000-0000BC5F0000}"/>
    <cellStyle name="Normal 2 19 24" xfId="24683" xr:uid="{00000000-0005-0000-0000-0000BD5F0000}"/>
    <cellStyle name="Normal 2 19 24 2" xfId="24684" xr:uid="{00000000-0005-0000-0000-0000BE5F0000}"/>
    <cellStyle name="Normal 2 19 24 2 2" xfId="24685" xr:uid="{00000000-0005-0000-0000-0000BF5F0000}"/>
    <cellStyle name="Normal 2 19 24 2 3" xfId="24686" xr:uid="{00000000-0005-0000-0000-0000C05F0000}"/>
    <cellStyle name="Normal 2 19 24 3" xfId="24687" xr:uid="{00000000-0005-0000-0000-0000C15F0000}"/>
    <cellStyle name="Normal 2 19 24 4" xfId="24688" xr:uid="{00000000-0005-0000-0000-0000C25F0000}"/>
    <cellStyle name="Normal 2 19 25" xfId="24689" xr:uid="{00000000-0005-0000-0000-0000C35F0000}"/>
    <cellStyle name="Normal 2 19 25 2" xfId="24690" xr:uid="{00000000-0005-0000-0000-0000C45F0000}"/>
    <cellStyle name="Normal 2 19 25 3" xfId="24691" xr:uid="{00000000-0005-0000-0000-0000C55F0000}"/>
    <cellStyle name="Normal 2 19 26" xfId="24692" xr:uid="{00000000-0005-0000-0000-0000C65F0000}"/>
    <cellStyle name="Normal 2 19 3" xfId="24693" xr:uid="{00000000-0005-0000-0000-0000C75F0000}"/>
    <cellStyle name="Normal 2 19 3 2" xfId="24694" xr:uid="{00000000-0005-0000-0000-0000C85F0000}"/>
    <cellStyle name="Normal 2 19 3 2 2" xfId="24695" xr:uid="{00000000-0005-0000-0000-0000C95F0000}"/>
    <cellStyle name="Normal 2 19 3 2 2 2" xfId="24696" xr:uid="{00000000-0005-0000-0000-0000CA5F0000}"/>
    <cellStyle name="Normal 2 19 3 2 2 3" xfId="24697" xr:uid="{00000000-0005-0000-0000-0000CB5F0000}"/>
    <cellStyle name="Normal 2 19 3 2 3" xfId="24698" xr:uid="{00000000-0005-0000-0000-0000CC5F0000}"/>
    <cellStyle name="Normal 2 19 3 2 4" xfId="24699" xr:uid="{00000000-0005-0000-0000-0000CD5F0000}"/>
    <cellStyle name="Normal 2 19 3 3" xfId="24700" xr:uid="{00000000-0005-0000-0000-0000CE5F0000}"/>
    <cellStyle name="Normal 2 19 3 3 2" xfId="24701" xr:uid="{00000000-0005-0000-0000-0000CF5F0000}"/>
    <cellStyle name="Normal 2 19 3 3 3" xfId="24702" xr:uid="{00000000-0005-0000-0000-0000D05F0000}"/>
    <cellStyle name="Normal 2 19 3 4" xfId="24703" xr:uid="{00000000-0005-0000-0000-0000D15F0000}"/>
    <cellStyle name="Normal 2 19 4" xfId="24704" xr:uid="{00000000-0005-0000-0000-0000D25F0000}"/>
    <cellStyle name="Normal 2 19 4 2" xfId="24705" xr:uid="{00000000-0005-0000-0000-0000D35F0000}"/>
    <cellStyle name="Normal 2 19 4 2 2" xfId="24706" xr:uid="{00000000-0005-0000-0000-0000D45F0000}"/>
    <cellStyle name="Normal 2 19 4 2 2 2" xfId="24707" xr:uid="{00000000-0005-0000-0000-0000D55F0000}"/>
    <cellStyle name="Normal 2 19 4 2 2 3" xfId="24708" xr:uid="{00000000-0005-0000-0000-0000D65F0000}"/>
    <cellStyle name="Normal 2 19 4 2 3" xfId="24709" xr:uid="{00000000-0005-0000-0000-0000D75F0000}"/>
    <cellStyle name="Normal 2 19 4 2 4" xfId="24710" xr:uid="{00000000-0005-0000-0000-0000D85F0000}"/>
    <cellStyle name="Normal 2 19 4 3" xfId="24711" xr:uid="{00000000-0005-0000-0000-0000D95F0000}"/>
    <cellStyle name="Normal 2 19 4 3 2" xfId="24712" xr:uid="{00000000-0005-0000-0000-0000DA5F0000}"/>
    <cellStyle name="Normal 2 19 4 3 3" xfId="24713" xr:uid="{00000000-0005-0000-0000-0000DB5F0000}"/>
    <cellStyle name="Normal 2 19 4 4" xfId="24714" xr:uid="{00000000-0005-0000-0000-0000DC5F0000}"/>
    <cellStyle name="Normal 2 19 5" xfId="24715" xr:uid="{00000000-0005-0000-0000-0000DD5F0000}"/>
    <cellStyle name="Normal 2 19 5 2" xfId="24716" xr:uid="{00000000-0005-0000-0000-0000DE5F0000}"/>
    <cellStyle name="Normal 2 19 5 2 2" xfId="24717" xr:uid="{00000000-0005-0000-0000-0000DF5F0000}"/>
    <cellStyle name="Normal 2 19 5 2 2 2" xfId="24718" xr:uid="{00000000-0005-0000-0000-0000E05F0000}"/>
    <cellStyle name="Normal 2 19 5 2 2 3" xfId="24719" xr:uid="{00000000-0005-0000-0000-0000E15F0000}"/>
    <cellStyle name="Normal 2 19 5 2 3" xfId="24720" xr:uid="{00000000-0005-0000-0000-0000E25F0000}"/>
    <cellStyle name="Normal 2 19 5 2 4" xfId="24721" xr:uid="{00000000-0005-0000-0000-0000E35F0000}"/>
    <cellStyle name="Normal 2 19 5 3" xfId="24722" xr:uid="{00000000-0005-0000-0000-0000E45F0000}"/>
    <cellStyle name="Normal 2 19 5 3 2" xfId="24723" xr:uid="{00000000-0005-0000-0000-0000E55F0000}"/>
    <cellStyle name="Normal 2 19 5 3 3" xfId="24724" xr:uid="{00000000-0005-0000-0000-0000E65F0000}"/>
    <cellStyle name="Normal 2 19 5 4" xfId="24725" xr:uid="{00000000-0005-0000-0000-0000E75F0000}"/>
    <cellStyle name="Normal 2 19 6" xfId="24726" xr:uid="{00000000-0005-0000-0000-0000E85F0000}"/>
    <cellStyle name="Normal 2 19 6 2" xfId="24727" xr:uid="{00000000-0005-0000-0000-0000E95F0000}"/>
    <cellStyle name="Normal 2 19 6 2 2" xfId="24728" xr:uid="{00000000-0005-0000-0000-0000EA5F0000}"/>
    <cellStyle name="Normal 2 19 6 2 2 2" xfId="24729" xr:uid="{00000000-0005-0000-0000-0000EB5F0000}"/>
    <cellStyle name="Normal 2 19 6 2 2 3" xfId="24730" xr:uid="{00000000-0005-0000-0000-0000EC5F0000}"/>
    <cellStyle name="Normal 2 19 6 2 3" xfId="24731" xr:uid="{00000000-0005-0000-0000-0000ED5F0000}"/>
    <cellStyle name="Normal 2 19 6 2 4" xfId="24732" xr:uid="{00000000-0005-0000-0000-0000EE5F0000}"/>
    <cellStyle name="Normal 2 19 6 3" xfId="24733" xr:uid="{00000000-0005-0000-0000-0000EF5F0000}"/>
    <cellStyle name="Normal 2 19 6 3 2" xfId="24734" xr:uid="{00000000-0005-0000-0000-0000F05F0000}"/>
    <cellStyle name="Normal 2 19 6 3 3" xfId="24735" xr:uid="{00000000-0005-0000-0000-0000F15F0000}"/>
    <cellStyle name="Normal 2 19 6 4" xfId="24736" xr:uid="{00000000-0005-0000-0000-0000F25F0000}"/>
    <cellStyle name="Normal 2 19 7" xfId="24737" xr:uid="{00000000-0005-0000-0000-0000F35F0000}"/>
    <cellStyle name="Normal 2 19 7 2" xfId="24738" xr:uid="{00000000-0005-0000-0000-0000F45F0000}"/>
    <cellStyle name="Normal 2 19 7 2 2" xfId="24739" xr:uid="{00000000-0005-0000-0000-0000F55F0000}"/>
    <cellStyle name="Normal 2 19 7 2 2 2" xfId="24740" xr:uid="{00000000-0005-0000-0000-0000F65F0000}"/>
    <cellStyle name="Normal 2 19 7 2 2 3" xfId="24741" xr:uid="{00000000-0005-0000-0000-0000F75F0000}"/>
    <cellStyle name="Normal 2 19 7 2 3" xfId="24742" xr:uid="{00000000-0005-0000-0000-0000F85F0000}"/>
    <cellStyle name="Normal 2 19 7 2 4" xfId="24743" xr:uid="{00000000-0005-0000-0000-0000F95F0000}"/>
    <cellStyle name="Normal 2 19 7 3" xfId="24744" xr:uid="{00000000-0005-0000-0000-0000FA5F0000}"/>
    <cellStyle name="Normal 2 19 7 3 2" xfId="24745" xr:uid="{00000000-0005-0000-0000-0000FB5F0000}"/>
    <cellStyle name="Normal 2 19 7 3 3" xfId="24746" xr:uid="{00000000-0005-0000-0000-0000FC5F0000}"/>
    <cellStyle name="Normal 2 19 7 4" xfId="24747" xr:uid="{00000000-0005-0000-0000-0000FD5F0000}"/>
    <cellStyle name="Normal 2 19 8" xfId="24748" xr:uid="{00000000-0005-0000-0000-0000FE5F0000}"/>
    <cellStyle name="Normal 2 19 8 2" xfId="24749" xr:uid="{00000000-0005-0000-0000-0000FF5F0000}"/>
    <cellStyle name="Normal 2 19 8 2 2" xfId="24750" xr:uid="{00000000-0005-0000-0000-000000600000}"/>
    <cellStyle name="Normal 2 19 8 2 2 2" xfId="24751" xr:uid="{00000000-0005-0000-0000-000001600000}"/>
    <cellStyle name="Normal 2 19 8 2 2 3" xfId="24752" xr:uid="{00000000-0005-0000-0000-000002600000}"/>
    <cellStyle name="Normal 2 19 8 2 3" xfId="24753" xr:uid="{00000000-0005-0000-0000-000003600000}"/>
    <cellStyle name="Normal 2 19 8 2 4" xfId="24754" xr:uid="{00000000-0005-0000-0000-000004600000}"/>
    <cellStyle name="Normal 2 19 8 3" xfId="24755" xr:uid="{00000000-0005-0000-0000-000005600000}"/>
    <cellStyle name="Normal 2 19 8 3 2" xfId="24756" xr:uid="{00000000-0005-0000-0000-000006600000}"/>
    <cellStyle name="Normal 2 19 8 3 3" xfId="24757" xr:uid="{00000000-0005-0000-0000-000007600000}"/>
    <cellStyle name="Normal 2 19 8 4" xfId="24758" xr:uid="{00000000-0005-0000-0000-000008600000}"/>
    <cellStyle name="Normal 2 19 9" xfId="24759" xr:uid="{00000000-0005-0000-0000-000009600000}"/>
    <cellStyle name="Normal 2 19 9 2" xfId="24760" xr:uid="{00000000-0005-0000-0000-00000A600000}"/>
    <cellStyle name="Normal 2 19 9 2 2" xfId="24761" xr:uid="{00000000-0005-0000-0000-00000B600000}"/>
    <cellStyle name="Normal 2 19 9 2 2 2" xfId="24762" xr:uid="{00000000-0005-0000-0000-00000C600000}"/>
    <cellStyle name="Normal 2 19 9 2 2 3" xfId="24763" xr:uid="{00000000-0005-0000-0000-00000D600000}"/>
    <cellStyle name="Normal 2 19 9 2 3" xfId="24764" xr:uid="{00000000-0005-0000-0000-00000E600000}"/>
    <cellStyle name="Normal 2 19 9 2 4" xfId="24765" xr:uid="{00000000-0005-0000-0000-00000F600000}"/>
    <cellStyle name="Normal 2 19 9 3" xfId="24766" xr:uid="{00000000-0005-0000-0000-000010600000}"/>
    <cellStyle name="Normal 2 19 9 3 2" xfId="24767" xr:uid="{00000000-0005-0000-0000-000011600000}"/>
    <cellStyle name="Normal 2 19 9 3 3" xfId="24768" xr:uid="{00000000-0005-0000-0000-000012600000}"/>
    <cellStyle name="Normal 2 19 9 4" xfId="24769" xr:uid="{00000000-0005-0000-0000-000013600000}"/>
    <cellStyle name="Normal 2 2" xfId="270" xr:uid="{00000000-0005-0000-0000-000014600000}"/>
    <cellStyle name="Normal 2 2 10" xfId="24770" xr:uid="{00000000-0005-0000-0000-000015600000}"/>
    <cellStyle name="Normal 2 2 11" xfId="24771" xr:uid="{00000000-0005-0000-0000-000016600000}"/>
    <cellStyle name="Normal 2 2 12" xfId="24772" xr:uid="{00000000-0005-0000-0000-000017600000}"/>
    <cellStyle name="Normal 2 2 2" xfId="271" xr:uid="{00000000-0005-0000-0000-000018600000}"/>
    <cellStyle name="Normal 2 2 2 2" xfId="24773" xr:uid="{00000000-0005-0000-0000-000019600000}"/>
    <cellStyle name="Normal 2 2 2 2 2" xfId="24774" xr:uid="{00000000-0005-0000-0000-00001A600000}"/>
    <cellStyle name="Normal 2 2 2 2 2 2" xfId="24775" xr:uid="{00000000-0005-0000-0000-00001B600000}"/>
    <cellStyle name="Normal 2 2 2 2 3" xfId="24776" xr:uid="{00000000-0005-0000-0000-00001C600000}"/>
    <cellStyle name="Normal 2 2 2 2 3 2" xfId="24777" xr:uid="{00000000-0005-0000-0000-00001D600000}"/>
    <cellStyle name="Normal 2 2 2 2 4" xfId="24778" xr:uid="{00000000-0005-0000-0000-00001E600000}"/>
    <cellStyle name="Normal 2 2 2 2 5" xfId="24779" xr:uid="{00000000-0005-0000-0000-00001F600000}"/>
    <cellStyle name="Normal 2 2 2 2 6" xfId="24780" xr:uid="{00000000-0005-0000-0000-000020600000}"/>
    <cellStyle name="Normal 2 2 2 3" xfId="24781" xr:uid="{00000000-0005-0000-0000-000021600000}"/>
    <cellStyle name="Normal 2 2 2 3 2" xfId="24782" xr:uid="{00000000-0005-0000-0000-000022600000}"/>
    <cellStyle name="Normal 2 2 2 3 3" xfId="24783" xr:uid="{00000000-0005-0000-0000-000023600000}"/>
    <cellStyle name="Normal 2 2 2 3_Dec monthly report" xfId="24784" xr:uid="{00000000-0005-0000-0000-000024600000}"/>
    <cellStyle name="Normal 2 2 2 4" xfId="24785" xr:uid="{00000000-0005-0000-0000-000025600000}"/>
    <cellStyle name="Normal 2 2 2 4 2" xfId="24786" xr:uid="{00000000-0005-0000-0000-000026600000}"/>
    <cellStyle name="Normal 2 2 2 5" xfId="24787" xr:uid="{00000000-0005-0000-0000-000027600000}"/>
    <cellStyle name="Normal 2 2 3" xfId="24788" xr:uid="{00000000-0005-0000-0000-000028600000}"/>
    <cellStyle name="Normal 2 2 3 2" xfId="24789" xr:uid="{00000000-0005-0000-0000-000029600000}"/>
    <cellStyle name="Normal 2 2 3 2 2" xfId="24790" xr:uid="{00000000-0005-0000-0000-00002A600000}"/>
    <cellStyle name="Normal 2 2 3 3" xfId="24791" xr:uid="{00000000-0005-0000-0000-00002B600000}"/>
    <cellStyle name="Normal 2 2 3 3 2" xfId="24792" xr:uid="{00000000-0005-0000-0000-00002C600000}"/>
    <cellStyle name="Normal 2 2 3 4" xfId="24793" xr:uid="{00000000-0005-0000-0000-00002D600000}"/>
    <cellStyle name="Normal 2 2 3 5" xfId="24794" xr:uid="{00000000-0005-0000-0000-00002E600000}"/>
    <cellStyle name="Normal 2 2 3 6" xfId="24795" xr:uid="{00000000-0005-0000-0000-00002F600000}"/>
    <cellStyle name="Normal 2 2 4" xfId="24796" xr:uid="{00000000-0005-0000-0000-000030600000}"/>
    <cellStyle name="Normal 2 2 4 2" xfId="24797" xr:uid="{00000000-0005-0000-0000-000031600000}"/>
    <cellStyle name="Normal 2 2 4 2 2" xfId="24798" xr:uid="{00000000-0005-0000-0000-000032600000}"/>
    <cellStyle name="Normal 2 2 4 3" xfId="24799" xr:uid="{00000000-0005-0000-0000-000033600000}"/>
    <cellStyle name="Normal 2 2 4 4" xfId="24800" xr:uid="{00000000-0005-0000-0000-000034600000}"/>
    <cellStyle name="Normal 2 2 4_Dec monthly report" xfId="24801" xr:uid="{00000000-0005-0000-0000-000035600000}"/>
    <cellStyle name="Normal 2 2 5" xfId="24802" xr:uid="{00000000-0005-0000-0000-000036600000}"/>
    <cellStyle name="Normal 2 2 5 2" xfId="24803" xr:uid="{00000000-0005-0000-0000-000037600000}"/>
    <cellStyle name="Normal 2 2 5 2 2" xfId="24804" xr:uid="{00000000-0005-0000-0000-000038600000}"/>
    <cellStyle name="Normal 2 2 5 3" xfId="24805" xr:uid="{00000000-0005-0000-0000-000039600000}"/>
    <cellStyle name="Normal 2 2 5 4" xfId="24806" xr:uid="{00000000-0005-0000-0000-00003A600000}"/>
    <cellStyle name="Normal 2 2 6" xfId="24807" xr:uid="{00000000-0005-0000-0000-00003B600000}"/>
    <cellStyle name="Normal 2 2 6 2" xfId="24808" xr:uid="{00000000-0005-0000-0000-00003C600000}"/>
    <cellStyle name="Normal 2 2 7" xfId="24809" xr:uid="{00000000-0005-0000-0000-00003D600000}"/>
    <cellStyle name="Normal 2 2 8" xfId="24810" xr:uid="{00000000-0005-0000-0000-00003E600000}"/>
    <cellStyle name="Normal 2 2 8 2" xfId="24811" xr:uid="{00000000-0005-0000-0000-00003F600000}"/>
    <cellStyle name="Normal 2 2 8 3" xfId="61203" xr:uid="{4197A750-7D43-499A-AAD9-CE85A1D3B98C}"/>
    <cellStyle name="Normal 2 2 9" xfId="24812" xr:uid="{00000000-0005-0000-0000-000040600000}"/>
    <cellStyle name="Normal 2 2_App b.3 Unspent_" xfId="24813" xr:uid="{00000000-0005-0000-0000-000041600000}"/>
    <cellStyle name="Normal 2 20" xfId="24814" xr:uid="{00000000-0005-0000-0000-000042600000}"/>
    <cellStyle name="Normal 2 20 10" xfId="24815" xr:uid="{00000000-0005-0000-0000-000043600000}"/>
    <cellStyle name="Normal 2 20 10 2" xfId="24816" xr:uid="{00000000-0005-0000-0000-000044600000}"/>
    <cellStyle name="Normal 2 20 10 2 2" xfId="24817" xr:uid="{00000000-0005-0000-0000-000045600000}"/>
    <cellStyle name="Normal 2 20 10 2 2 2" xfId="24818" xr:uid="{00000000-0005-0000-0000-000046600000}"/>
    <cellStyle name="Normal 2 20 10 2 2 3" xfId="24819" xr:uid="{00000000-0005-0000-0000-000047600000}"/>
    <cellStyle name="Normal 2 20 10 2 3" xfId="24820" xr:uid="{00000000-0005-0000-0000-000048600000}"/>
    <cellStyle name="Normal 2 20 10 2 4" xfId="24821" xr:uid="{00000000-0005-0000-0000-000049600000}"/>
    <cellStyle name="Normal 2 20 10 3" xfId="24822" xr:uid="{00000000-0005-0000-0000-00004A600000}"/>
    <cellStyle name="Normal 2 20 10 3 2" xfId="24823" xr:uid="{00000000-0005-0000-0000-00004B600000}"/>
    <cellStyle name="Normal 2 20 10 3 3" xfId="24824" xr:uid="{00000000-0005-0000-0000-00004C600000}"/>
    <cellStyle name="Normal 2 20 10 4" xfId="24825" xr:uid="{00000000-0005-0000-0000-00004D600000}"/>
    <cellStyle name="Normal 2 20 11" xfId="24826" xr:uid="{00000000-0005-0000-0000-00004E600000}"/>
    <cellStyle name="Normal 2 20 11 2" xfId="24827" xr:uid="{00000000-0005-0000-0000-00004F600000}"/>
    <cellStyle name="Normal 2 20 11 2 2" xfId="24828" xr:uid="{00000000-0005-0000-0000-000050600000}"/>
    <cellStyle name="Normal 2 20 11 2 2 2" xfId="24829" xr:uid="{00000000-0005-0000-0000-000051600000}"/>
    <cellStyle name="Normal 2 20 11 2 2 3" xfId="24830" xr:uid="{00000000-0005-0000-0000-000052600000}"/>
    <cellStyle name="Normal 2 20 11 2 3" xfId="24831" xr:uid="{00000000-0005-0000-0000-000053600000}"/>
    <cellStyle name="Normal 2 20 11 2 4" xfId="24832" xr:uid="{00000000-0005-0000-0000-000054600000}"/>
    <cellStyle name="Normal 2 20 11 3" xfId="24833" xr:uid="{00000000-0005-0000-0000-000055600000}"/>
    <cellStyle name="Normal 2 20 11 3 2" xfId="24834" xr:uid="{00000000-0005-0000-0000-000056600000}"/>
    <cellStyle name="Normal 2 20 11 3 3" xfId="24835" xr:uid="{00000000-0005-0000-0000-000057600000}"/>
    <cellStyle name="Normal 2 20 11 4" xfId="24836" xr:uid="{00000000-0005-0000-0000-000058600000}"/>
    <cellStyle name="Normal 2 20 12" xfId="24837" xr:uid="{00000000-0005-0000-0000-000059600000}"/>
    <cellStyle name="Normal 2 20 12 2" xfId="24838" xr:uid="{00000000-0005-0000-0000-00005A600000}"/>
    <cellStyle name="Normal 2 20 12 2 2" xfId="24839" xr:uid="{00000000-0005-0000-0000-00005B600000}"/>
    <cellStyle name="Normal 2 20 12 2 2 2" xfId="24840" xr:uid="{00000000-0005-0000-0000-00005C600000}"/>
    <cellStyle name="Normal 2 20 12 2 2 3" xfId="24841" xr:uid="{00000000-0005-0000-0000-00005D600000}"/>
    <cellStyle name="Normal 2 20 12 2 3" xfId="24842" xr:uid="{00000000-0005-0000-0000-00005E600000}"/>
    <cellStyle name="Normal 2 20 12 2 4" xfId="24843" xr:uid="{00000000-0005-0000-0000-00005F600000}"/>
    <cellStyle name="Normal 2 20 12 3" xfId="24844" xr:uid="{00000000-0005-0000-0000-000060600000}"/>
    <cellStyle name="Normal 2 20 12 3 2" xfId="24845" xr:uid="{00000000-0005-0000-0000-000061600000}"/>
    <cellStyle name="Normal 2 20 12 3 3" xfId="24846" xr:uid="{00000000-0005-0000-0000-000062600000}"/>
    <cellStyle name="Normal 2 20 12 4" xfId="24847" xr:uid="{00000000-0005-0000-0000-000063600000}"/>
    <cellStyle name="Normal 2 20 13" xfId="24848" xr:uid="{00000000-0005-0000-0000-000064600000}"/>
    <cellStyle name="Normal 2 20 13 2" xfId="24849" xr:uid="{00000000-0005-0000-0000-000065600000}"/>
    <cellStyle name="Normal 2 20 13 2 2" xfId="24850" xr:uid="{00000000-0005-0000-0000-000066600000}"/>
    <cellStyle name="Normal 2 20 13 2 2 2" xfId="24851" xr:uid="{00000000-0005-0000-0000-000067600000}"/>
    <cellStyle name="Normal 2 20 13 2 2 3" xfId="24852" xr:uid="{00000000-0005-0000-0000-000068600000}"/>
    <cellStyle name="Normal 2 20 13 2 3" xfId="24853" xr:uid="{00000000-0005-0000-0000-000069600000}"/>
    <cellStyle name="Normal 2 20 13 2 4" xfId="24854" xr:uid="{00000000-0005-0000-0000-00006A600000}"/>
    <cellStyle name="Normal 2 20 13 3" xfId="24855" xr:uid="{00000000-0005-0000-0000-00006B600000}"/>
    <cellStyle name="Normal 2 20 13 3 2" xfId="24856" xr:uid="{00000000-0005-0000-0000-00006C600000}"/>
    <cellStyle name="Normal 2 20 13 3 3" xfId="24857" xr:uid="{00000000-0005-0000-0000-00006D600000}"/>
    <cellStyle name="Normal 2 20 13 4" xfId="24858" xr:uid="{00000000-0005-0000-0000-00006E600000}"/>
    <cellStyle name="Normal 2 20 14" xfId="24859" xr:uid="{00000000-0005-0000-0000-00006F600000}"/>
    <cellStyle name="Normal 2 20 14 2" xfId="24860" xr:uid="{00000000-0005-0000-0000-000070600000}"/>
    <cellStyle name="Normal 2 20 14 2 2" xfId="24861" xr:uid="{00000000-0005-0000-0000-000071600000}"/>
    <cellStyle name="Normal 2 20 14 2 2 2" xfId="24862" xr:uid="{00000000-0005-0000-0000-000072600000}"/>
    <cellStyle name="Normal 2 20 14 2 2 3" xfId="24863" xr:uid="{00000000-0005-0000-0000-000073600000}"/>
    <cellStyle name="Normal 2 20 14 2 3" xfId="24864" xr:uid="{00000000-0005-0000-0000-000074600000}"/>
    <cellStyle name="Normal 2 20 14 2 4" xfId="24865" xr:uid="{00000000-0005-0000-0000-000075600000}"/>
    <cellStyle name="Normal 2 20 14 3" xfId="24866" xr:uid="{00000000-0005-0000-0000-000076600000}"/>
    <cellStyle name="Normal 2 20 14 3 2" xfId="24867" xr:uid="{00000000-0005-0000-0000-000077600000}"/>
    <cellStyle name="Normal 2 20 14 3 3" xfId="24868" xr:uid="{00000000-0005-0000-0000-000078600000}"/>
    <cellStyle name="Normal 2 20 14 4" xfId="24869" xr:uid="{00000000-0005-0000-0000-000079600000}"/>
    <cellStyle name="Normal 2 20 15" xfId="24870" xr:uid="{00000000-0005-0000-0000-00007A600000}"/>
    <cellStyle name="Normal 2 20 15 2" xfId="24871" xr:uid="{00000000-0005-0000-0000-00007B600000}"/>
    <cellStyle name="Normal 2 20 15 2 2" xfId="24872" xr:uid="{00000000-0005-0000-0000-00007C600000}"/>
    <cellStyle name="Normal 2 20 15 2 2 2" xfId="24873" xr:uid="{00000000-0005-0000-0000-00007D600000}"/>
    <cellStyle name="Normal 2 20 15 2 2 3" xfId="24874" xr:uid="{00000000-0005-0000-0000-00007E600000}"/>
    <cellStyle name="Normal 2 20 15 2 3" xfId="24875" xr:uid="{00000000-0005-0000-0000-00007F600000}"/>
    <cellStyle name="Normal 2 20 15 2 4" xfId="24876" xr:uid="{00000000-0005-0000-0000-000080600000}"/>
    <cellStyle name="Normal 2 20 15 3" xfId="24877" xr:uid="{00000000-0005-0000-0000-000081600000}"/>
    <cellStyle name="Normal 2 20 15 3 2" xfId="24878" xr:uid="{00000000-0005-0000-0000-000082600000}"/>
    <cellStyle name="Normal 2 20 15 3 3" xfId="24879" xr:uid="{00000000-0005-0000-0000-000083600000}"/>
    <cellStyle name="Normal 2 20 15 4" xfId="24880" xr:uid="{00000000-0005-0000-0000-000084600000}"/>
    <cellStyle name="Normal 2 20 16" xfId="24881" xr:uid="{00000000-0005-0000-0000-000085600000}"/>
    <cellStyle name="Normal 2 20 16 2" xfId="24882" xr:uid="{00000000-0005-0000-0000-000086600000}"/>
    <cellStyle name="Normal 2 20 16 2 2" xfId="24883" xr:uid="{00000000-0005-0000-0000-000087600000}"/>
    <cellStyle name="Normal 2 20 16 2 2 2" xfId="24884" xr:uid="{00000000-0005-0000-0000-000088600000}"/>
    <cellStyle name="Normal 2 20 16 2 2 3" xfId="24885" xr:uid="{00000000-0005-0000-0000-000089600000}"/>
    <cellStyle name="Normal 2 20 16 2 3" xfId="24886" xr:uid="{00000000-0005-0000-0000-00008A600000}"/>
    <cellStyle name="Normal 2 20 16 2 4" xfId="24887" xr:uid="{00000000-0005-0000-0000-00008B600000}"/>
    <cellStyle name="Normal 2 20 16 3" xfId="24888" xr:uid="{00000000-0005-0000-0000-00008C600000}"/>
    <cellStyle name="Normal 2 20 16 3 2" xfId="24889" xr:uid="{00000000-0005-0000-0000-00008D600000}"/>
    <cellStyle name="Normal 2 20 16 3 3" xfId="24890" xr:uid="{00000000-0005-0000-0000-00008E600000}"/>
    <cellStyle name="Normal 2 20 16 4" xfId="24891" xr:uid="{00000000-0005-0000-0000-00008F600000}"/>
    <cellStyle name="Normal 2 20 17" xfId="24892" xr:uid="{00000000-0005-0000-0000-000090600000}"/>
    <cellStyle name="Normal 2 20 17 2" xfId="24893" xr:uid="{00000000-0005-0000-0000-000091600000}"/>
    <cellStyle name="Normal 2 20 17 2 2" xfId="24894" xr:uid="{00000000-0005-0000-0000-000092600000}"/>
    <cellStyle name="Normal 2 20 17 2 2 2" xfId="24895" xr:uid="{00000000-0005-0000-0000-000093600000}"/>
    <cellStyle name="Normal 2 20 17 2 2 3" xfId="24896" xr:uid="{00000000-0005-0000-0000-000094600000}"/>
    <cellStyle name="Normal 2 20 17 2 3" xfId="24897" xr:uid="{00000000-0005-0000-0000-000095600000}"/>
    <cellStyle name="Normal 2 20 17 2 4" xfId="24898" xr:uid="{00000000-0005-0000-0000-000096600000}"/>
    <cellStyle name="Normal 2 20 17 3" xfId="24899" xr:uid="{00000000-0005-0000-0000-000097600000}"/>
    <cellStyle name="Normal 2 20 17 3 2" xfId="24900" xr:uid="{00000000-0005-0000-0000-000098600000}"/>
    <cellStyle name="Normal 2 20 17 3 3" xfId="24901" xr:uid="{00000000-0005-0000-0000-000099600000}"/>
    <cellStyle name="Normal 2 20 17 4" xfId="24902" xr:uid="{00000000-0005-0000-0000-00009A600000}"/>
    <cellStyle name="Normal 2 20 18" xfId="24903" xr:uid="{00000000-0005-0000-0000-00009B600000}"/>
    <cellStyle name="Normal 2 20 18 2" xfId="24904" xr:uid="{00000000-0005-0000-0000-00009C600000}"/>
    <cellStyle name="Normal 2 20 18 2 2" xfId="24905" xr:uid="{00000000-0005-0000-0000-00009D600000}"/>
    <cellStyle name="Normal 2 20 18 2 2 2" xfId="24906" xr:uid="{00000000-0005-0000-0000-00009E600000}"/>
    <cellStyle name="Normal 2 20 18 2 2 3" xfId="24907" xr:uid="{00000000-0005-0000-0000-00009F600000}"/>
    <cellStyle name="Normal 2 20 18 2 3" xfId="24908" xr:uid="{00000000-0005-0000-0000-0000A0600000}"/>
    <cellStyle name="Normal 2 20 18 2 4" xfId="24909" xr:uid="{00000000-0005-0000-0000-0000A1600000}"/>
    <cellStyle name="Normal 2 20 18 3" xfId="24910" xr:uid="{00000000-0005-0000-0000-0000A2600000}"/>
    <cellStyle name="Normal 2 20 18 3 2" xfId="24911" xr:uid="{00000000-0005-0000-0000-0000A3600000}"/>
    <cellStyle name="Normal 2 20 18 3 3" xfId="24912" xr:uid="{00000000-0005-0000-0000-0000A4600000}"/>
    <cellStyle name="Normal 2 20 18 4" xfId="24913" xr:uid="{00000000-0005-0000-0000-0000A5600000}"/>
    <cellStyle name="Normal 2 20 19" xfId="24914" xr:uid="{00000000-0005-0000-0000-0000A6600000}"/>
    <cellStyle name="Normal 2 20 19 2" xfId="24915" xr:uid="{00000000-0005-0000-0000-0000A7600000}"/>
    <cellStyle name="Normal 2 20 19 2 2" xfId="24916" xr:uid="{00000000-0005-0000-0000-0000A8600000}"/>
    <cellStyle name="Normal 2 20 19 2 2 2" xfId="24917" xr:uid="{00000000-0005-0000-0000-0000A9600000}"/>
    <cellStyle name="Normal 2 20 19 2 2 3" xfId="24918" xr:uid="{00000000-0005-0000-0000-0000AA600000}"/>
    <cellStyle name="Normal 2 20 19 2 3" xfId="24919" xr:uid="{00000000-0005-0000-0000-0000AB600000}"/>
    <cellStyle name="Normal 2 20 19 2 4" xfId="24920" xr:uid="{00000000-0005-0000-0000-0000AC600000}"/>
    <cellStyle name="Normal 2 20 19 3" xfId="24921" xr:uid="{00000000-0005-0000-0000-0000AD600000}"/>
    <cellStyle name="Normal 2 20 19 3 2" xfId="24922" xr:uid="{00000000-0005-0000-0000-0000AE600000}"/>
    <cellStyle name="Normal 2 20 19 3 3" xfId="24923" xr:uid="{00000000-0005-0000-0000-0000AF600000}"/>
    <cellStyle name="Normal 2 20 19 4" xfId="24924" xr:uid="{00000000-0005-0000-0000-0000B0600000}"/>
    <cellStyle name="Normal 2 20 2" xfId="24925" xr:uid="{00000000-0005-0000-0000-0000B1600000}"/>
    <cellStyle name="Normal 2 20 2 2" xfId="24926" xr:uid="{00000000-0005-0000-0000-0000B2600000}"/>
    <cellStyle name="Normal 2 20 2 2 2" xfId="24927" xr:uid="{00000000-0005-0000-0000-0000B3600000}"/>
    <cellStyle name="Normal 2 20 2 2 2 2" xfId="24928" xr:uid="{00000000-0005-0000-0000-0000B4600000}"/>
    <cellStyle name="Normal 2 20 2 2 2 3" xfId="24929" xr:uid="{00000000-0005-0000-0000-0000B5600000}"/>
    <cellStyle name="Normal 2 20 2 2 3" xfId="24930" xr:uid="{00000000-0005-0000-0000-0000B6600000}"/>
    <cellStyle name="Normal 2 20 2 2 4" xfId="24931" xr:uid="{00000000-0005-0000-0000-0000B7600000}"/>
    <cellStyle name="Normal 2 20 2 3" xfId="24932" xr:uid="{00000000-0005-0000-0000-0000B8600000}"/>
    <cellStyle name="Normal 2 20 2 3 2" xfId="24933" xr:uid="{00000000-0005-0000-0000-0000B9600000}"/>
    <cellStyle name="Normal 2 20 2 3 3" xfId="24934" xr:uid="{00000000-0005-0000-0000-0000BA600000}"/>
    <cellStyle name="Normal 2 20 2 4" xfId="24935" xr:uid="{00000000-0005-0000-0000-0000BB600000}"/>
    <cellStyle name="Normal 2 20 20" xfId="24936" xr:uid="{00000000-0005-0000-0000-0000BC600000}"/>
    <cellStyle name="Normal 2 20 20 2" xfId="24937" xr:uid="{00000000-0005-0000-0000-0000BD600000}"/>
    <cellStyle name="Normal 2 20 20 2 2" xfId="24938" xr:uid="{00000000-0005-0000-0000-0000BE600000}"/>
    <cellStyle name="Normal 2 20 20 2 2 2" xfId="24939" xr:uid="{00000000-0005-0000-0000-0000BF600000}"/>
    <cellStyle name="Normal 2 20 20 2 2 3" xfId="24940" xr:uid="{00000000-0005-0000-0000-0000C0600000}"/>
    <cellStyle name="Normal 2 20 20 2 3" xfId="24941" xr:uid="{00000000-0005-0000-0000-0000C1600000}"/>
    <cellStyle name="Normal 2 20 20 2 4" xfId="24942" xr:uid="{00000000-0005-0000-0000-0000C2600000}"/>
    <cellStyle name="Normal 2 20 20 3" xfId="24943" xr:uid="{00000000-0005-0000-0000-0000C3600000}"/>
    <cellStyle name="Normal 2 20 20 3 2" xfId="24944" xr:uid="{00000000-0005-0000-0000-0000C4600000}"/>
    <cellStyle name="Normal 2 20 20 3 3" xfId="24945" xr:uid="{00000000-0005-0000-0000-0000C5600000}"/>
    <cellStyle name="Normal 2 20 20 4" xfId="24946" xr:uid="{00000000-0005-0000-0000-0000C6600000}"/>
    <cellStyle name="Normal 2 20 21" xfId="24947" xr:uid="{00000000-0005-0000-0000-0000C7600000}"/>
    <cellStyle name="Normal 2 20 21 2" xfId="24948" xr:uid="{00000000-0005-0000-0000-0000C8600000}"/>
    <cellStyle name="Normal 2 20 21 2 2" xfId="24949" xr:uid="{00000000-0005-0000-0000-0000C9600000}"/>
    <cellStyle name="Normal 2 20 21 2 2 2" xfId="24950" xr:uid="{00000000-0005-0000-0000-0000CA600000}"/>
    <cellStyle name="Normal 2 20 21 2 2 3" xfId="24951" xr:uid="{00000000-0005-0000-0000-0000CB600000}"/>
    <cellStyle name="Normal 2 20 21 2 3" xfId="24952" xr:uid="{00000000-0005-0000-0000-0000CC600000}"/>
    <cellStyle name="Normal 2 20 21 2 4" xfId="24953" xr:uid="{00000000-0005-0000-0000-0000CD600000}"/>
    <cellStyle name="Normal 2 20 21 3" xfId="24954" xr:uid="{00000000-0005-0000-0000-0000CE600000}"/>
    <cellStyle name="Normal 2 20 21 3 2" xfId="24955" xr:uid="{00000000-0005-0000-0000-0000CF600000}"/>
    <cellStyle name="Normal 2 20 21 3 3" xfId="24956" xr:uid="{00000000-0005-0000-0000-0000D0600000}"/>
    <cellStyle name="Normal 2 20 21 4" xfId="24957" xr:uid="{00000000-0005-0000-0000-0000D1600000}"/>
    <cellStyle name="Normal 2 20 22" xfId="24958" xr:uid="{00000000-0005-0000-0000-0000D2600000}"/>
    <cellStyle name="Normal 2 20 22 2" xfId="24959" xr:uid="{00000000-0005-0000-0000-0000D3600000}"/>
    <cellStyle name="Normal 2 20 22 2 2" xfId="24960" xr:uid="{00000000-0005-0000-0000-0000D4600000}"/>
    <cellStyle name="Normal 2 20 22 2 2 2" xfId="24961" xr:uid="{00000000-0005-0000-0000-0000D5600000}"/>
    <cellStyle name="Normal 2 20 22 2 2 3" xfId="24962" xr:uid="{00000000-0005-0000-0000-0000D6600000}"/>
    <cellStyle name="Normal 2 20 22 2 3" xfId="24963" xr:uid="{00000000-0005-0000-0000-0000D7600000}"/>
    <cellStyle name="Normal 2 20 22 2 4" xfId="24964" xr:uid="{00000000-0005-0000-0000-0000D8600000}"/>
    <cellStyle name="Normal 2 20 22 3" xfId="24965" xr:uid="{00000000-0005-0000-0000-0000D9600000}"/>
    <cellStyle name="Normal 2 20 22 3 2" xfId="24966" xr:uid="{00000000-0005-0000-0000-0000DA600000}"/>
    <cellStyle name="Normal 2 20 22 3 3" xfId="24967" xr:uid="{00000000-0005-0000-0000-0000DB600000}"/>
    <cellStyle name="Normal 2 20 22 4" xfId="24968" xr:uid="{00000000-0005-0000-0000-0000DC600000}"/>
    <cellStyle name="Normal 2 20 23" xfId="24969" xr:uid="{00000000-0005-0000-0000-0000DD600000}"/>
    <cellStyle name="Normal 2 20 23 2" xfId="24970" xr:uid="{00000000-0005-0000-0000-0000DE600000}"/>
    <cellStyle name="Normal 2 20 23 2 2" xfId="24971" xr:uid="{00000000-0005-0000-0000-0000DF600000}"/>
    <cellStyle name="Normal 2 20 23 2 2 2" xfId="24972" xr:uid="{00000000-0005-0000-0000-0000E0600000}"/>
    <cellStyle name="Normal 2 20 23 2 2 3" xfId="24973" xr:uid="{00000000-0005-0000-0000-0000E1600000}"/>
    <cellStyle name="Normal 2 20 23 2 3" xfId="24974" xr:uid="{00000000-0005-0000-0000-0000E2600000}"/>
    <cellStyle name="Normal 2 20 23 2 4" xfId="24975" xr:uid="{00000000-0005-0000-0000-0000E3600000}"/>
    <cellStyle name="Normal 2 20 23 3" xfId="24976" xr:uid="{00000000-0005-0000-0000-0000E4600000}"/>
    <cellStyle name="Normal 2 20 23 3 2" xfId="24977" xr:uid="{00000000-0005-0000-0000-0000E5600000}"/>
    <cellStyle name="Normal 2 20 23 3 3" xfId="24978" xr:uid="{00000000-0005-0000-0000-0000E6600000}"/>
    <cellStyle name="Normal 2 20 23 4" xfId="24979" xr:uid="{00000000-0005-0000-0000-0000E7600000}"/>
    <cellStyle name="Normal 2 20 24" xfId="24980" xr:uid="{00000000-0005-0000-0000-0000E8600000}"/>
    <cellStyle name="Normal 2 20 24 2" xfId="24981" xr:uid="{00000000-0005-0000-0000-0000E9600000}"/>
    <cellStyle name="Normal 2 20 24 2 2" xfId="24982" xr:uid="{00000000-0005-0000-0000-0000EA600000}"/>
    <cellStyle name="Normal 2 20 24 2 3" xfId="24983" xr:uid="{00000000-0005-0000-0000-0000EB600000}"/>
    <cellStyle name="Normal 2 20 24 3" xfId="24984" xr:uid="{00000000-0005-0000-0000-0000EC600000}"/>
    <cellStyle name="Normal 2 20 24 4" xfId="24985" xr:uid="{00000000-0005-0000-0000-0000ED600000}"/>
    <cellStyle name="Normal 2 20 25" xfId="24986" xr:uid="{00000000-0005-0000-0000-0000EE600000}"/>
    <cellStyle name="Normal 2 20 25 2" xfId="24987" xr:uid="{00000000-0005-0000-0000-0000EF600000}"/>
    <cellStyle name="Normal 2 20 25 3" xfId="24988" xr:uid="{00000000-0005-0000-0000-0000F0600000}"/>
    <cellStyle name="Normal 2 20 26" xfId="24989" xr:uid="{00000000-0005-0000-0000-0000F1600000}"/>
    <cellStyle name="Normal 2 20 3" xfId="24990" xr:uid="{00000000-0005-0000-0000-0000F2600000}"/>
    <cellStyle name="Normal 2 20 3 2" xfId="24991" xr:uid="{00000000-0005-0000-0000-0000F3600000}"/>
    <cellStyle name="Normal 2 20 3 2 2" xfId="24992" xr:uid="{00000000-0005-0000-0000-0000F4600000}"/>
    <cellStyle name="Normal 2 20 3 2 2 2" xfId="24993" xr:uid="{00000000-0005-0000-0000-0000F5600000}"/>
    <cellStyle name="Normal 2 20 3 2 2 3" xfId="24994" xr:uid="{00000000-0005-0000-0000-0000F6600000}"/>
    <cellStyle name="Normal 2 20 3 2 3" xfId="24995" xr:uid="{00000000-0005-0000-0000-0000F7600000}"/>
    <cellStyle name="Normal 2 20 3 2 4" xfId="24996" xr:uid="{00000000-0005-0000-0000-0000F8600000}"/>
    <cellStyle name="Normal 2 20 3 3" xfId="24997" xr:uid="{00000000-0005-0000-0000-0000F9600000}"/>
    <cellStyle name="Normal 2 20 3 3 2" xfId="24998" xr:uid="{00000000-0005-0000-0000-0000FA600000}"/>
    <cellStyle name="Normal 2 20 3 3 3" xfId="24999" xr:uid="{00000000-0005-0000-0000-0000FB600000}"/>
    <cellStyle name="Normal 2 20 3 4" xfId="25000" xr:uid="{00000000-0005-0000-0000-0000FC600000}"/>
    <cellStyle name="Normal 2 20 4" xfId="25001" xr:uid="{00000000-0005-0000-0000-0000FD600000}"/>
    <cellStyle name="Normal 2 20 4 2" xfId="25002" xr:uid="{00000000-0005-0000-0000-0000FE600000}"/>
    <cellStyle name="Normal 2 20 4 2 2" xfId="25003" xr:uid="{00000000-0005-0000-0000-0000FF600000}"/>
    <cellStyle name="Normal 2 20 4 2 2 2" xfId="25004" xr:uid="{00000000-0005-0000-0000-000000610000}"/>
    <cellStyle name="Normal 2 20 4 2 2 3" xfId="25005" xr:uid="{00000000-0005-0000-0000-000001610000}"/>
    <cellStyle name="Normal 2 20 4 2 3" xfId="25006" xr:uid="{00000000-0005-0000-0000-000002610000}"/>
    <cellStyle name="Normal 2 20 4 2 4" xfId="25007" xr:uid="{00000000-0005-0000-0000-000003610000}"/>
    <cellStyle name="Normal 2 20 4 3" xfId="25008" xr:uid="{00000000-0005-0000-0000-000004610000}"/>
    <cellStyle name="Normal 2 20 4 3 2" xfId="25009" xr:uid="{00000000-0005-0000-0000-000005610000}"/>
    <cellStyle name="Normal 2 20 4 3 3" xfId="25010" xr:uid="{00000000-0005-0000-0000-000006610000}"/>
    <cellStyle name="Normal 2 20 4 4" xfId="25011" xr:uid="{00000000-0005-0000-0000-000007610000}"/>
    <cellStyle name="Normal 2 20 5" xfId="25012" xr:uid="{00000000-0005-0000-0000-000008610000}"/>
    <cellStyle name="Normal 2 20 5 2" xfId="25013" xr:uid="{00000000-0005-0000-0000-000009610000}"/>
    <cellStyle name="Normal 2 20 5 2 2" xfId="25014" xr:uid="{00000000-0005-0000-0000-00000A610000}"/>
    <cellStyle name="Normal 2 20 5 2 2 2" xfId="25015" xr:uid="{00000000-0005-0000-0000-00000B610000}"/>
    <cellStyle name="Normal 2 20 5 2 2 3" xfId="25016" xr:uid="{00000000-0005-0000-0000-00000C610000}"/>
    <cellStyle name="Normal 2 20 5 2 3" xfId="25017" xr:uid="{00000000-0005-0000-0000-00000D610000}"/>
    <cellStyle name="Normal 2 20 5 2 4" xfId="25018" xr:uid="{00000000-0005-0000-0000-00000E610000}"/>
    <cellStyle name="Normal 2 20 5 3" xfId="25019" xr:uid="{00000000-0005-0000-0000-00000F610000}"/>
    <cellStyle name="Normal 2 20 5 3 2" xfId="25020" xr:uid="{00000000-0005-0000-0000-000010610000}"/>
    <cellStyle name="Normal 2 20 5 3 3" xfId="25021" xr:uid="{00000000-0005-0000-0000-000011610000}"/>
    <cellStyle name="Normal 2 20 5 4" xfId="25022" xr:uid="{00000000-0005-0000-0000-000012610000}"/>
    <cellStyle name="Normal 2 20 6" xfId="25023" xr:uid="{00000000-0005-0000-0000-000013610000}"/>
    <cellStyle name="Normal 2 20 6 2" xfId="25024" xr:uid="{00000000-0005-0000-0000-000014610000}"/>
    <cellStyle name="Normal 2 20 6 2 2" xfId="25025" xr:uid="{00000000-0005-0000-0000-000015610000}"/>
    <cellStyle name="Normal 2 20 6 2 2 2" xfId="25026" xr:uid="{00000000-0005-0000-0000-000016610000}"/>
    <cellStyle name="Normal 2 20 6 2 2 3" xfId="25027" xr:uid="{00000000-0005-0000-0000-000017610000}"/>
    <cellStyle name="Normal 2 20 6 2 3" xfId="25028" xr:uid="{00000000-0005-0000-0000-000018610000}"/>
    <cellStyle name="Normal 2 20 6 2 4" xfId="25029" xr:uid="{00000000-0005-0000-0000-000019610000}"/>
    <cellStyle name="Normal 2 20 6 3" xfId="25030" xr:uid="{00000000-0005-0000-0000-00001A610000}"/>
    <cellStyle name="Normal 2 20 6 3 2" xfId="25031" xr:uid="{00000000-0005-0000-0000-00001B610000}"/>
    <cellStyle name="Normal 2 20 6 3 3" xfId="25032" xr:uid="{00000000-0005-0000-0000-00001C610000}"/>
    <cellStyle name="Normal 2 20 6 4" xfId="25033" xr:uid="{00000000-0005-0000-0000-00001D610000}"/>
    <cellStyle name="Normal 2 20 7" xfId="25034" xr:uid="{00000000-0005-0000-0000-00001E610000}"/>
    <cellStyle name="Normal 2 20 7 2" xfId="25035" xr:uid="{00000000-0005-0000-0000-00001F610000}"/>
    <cellStyle name="Normal 2 20 7 2 2" xfId="25036" xr:uid="{00000000-0005-0000-0000-000020610000}"/>
    <cellStyle name="Normal 2 20 7 2 2 2" xfId="25037" xr:uid="{00000000-0005-0000-0000-000021610000}"/>
    <cellStyle name="Normal 2 20 7 2 2 3" xfId="25038" xr:uid="{00000000-0005-0000-0000-000022610000}"/>
    <cellStyle name="Normal 2 20 7 2 3" xfId="25039" xr:uid="{00000000-0005-0000-0000-000023610000}"/>
    <cellStyle name="Normal 2 20 7 2 4" xfId="25040" xr:uid="{00000000-0005-0000-0000-000024610000}"/>
    <cellStyle name="Normal 2 20 7 3" xfId="25041" xr:uid="{00000000-0005-0000-0000-000025610000}"/>
    <cellStyle name="Normal 2 20 7 3 2" xfId="25042" xr:uid="{00000000-0005-0000-0000-000026610000}"/>
    <cellStyle name="Normal 2 20 7 3 3" xfId="25043" xr:uid="{00000000-0005-0000-0000-000027610000}"/>
    <cellStyle name="Normal 2 20 7 4" xfId="25044" xr:uid="{00000000-0005-0000-0000-000028610000}"/>
    <cellStyle name="Normal 2 20 8" xfId="25045" xr:uid="{00000000-0005-0000-0000-000029610000}"/>
    <cellStyle name="Normal 2 20 8 2" xfId="25046" xr:uid="{00000000-0005-0000-0000-00002A610000}"/>
    <cellStyle name="Normal 2 20 8 2 2" xfId="25047" xr:uid="{00000000-0005-0000-0000-00002B610000}"/>
    <cellStyle name="Normal 2 20 8 2 2 2" xfId="25048" xr:uid="{00000000-0005-0000-0000-00002C610000}"/>
    <cellStyle name="Normal 2 20 8 2 2 3" xfId="25049" xr:uid="{00000000-0005-0000-0000-00002D610000}"/>
    <cellStyle name="Normal 2 20 8 2 3" xfId="25050" xr:uid="{00000000-0005-0000-0000-00002E610000}"/>
    <cellStyle name="Normal 2 20 8 2 4" xfId="25051" xr:uid="{00000000-0005-0000-0000-00002F610000}"/>
    <cellStyle name="Normal 2 20 8 3" xfId="25052" xr:uid="{00000000-0005-0000-0000-000030610000}"/>
    <cellStyle name="Normal 2 20 8 3 2" xfId="25053" xr:uid="{00000000-0005-0000-0000-000031610000}"/>
    <cellStyle name="Normal 2 20 8 3 3" xfId="25054" xr:uid="{00000000-0005-0000-0000-000032610000}"/>
    <cellStyle name="Normal 2 20 8 4" xfId="25055" xr:uid="{00000000-0005-0000-0000-000033610000}"/>
    <cellStyle name="Normal 2 20 9" xfId="25056" xr:uid="{00000000-0005-0000-0000-000034610000}"/>
    <cellStyle name="Normal 2 20 9 2" xfId="25057" xr:uid="{00000000-0005-0000-0000-000035610000}"/>
    <cellStyle name="Normal 2 20 9 2 2" xfId="25058" xr:uid="{00000000-0005-0000-0000-000036610000}"/>
    <cellStyle name="Normal 2 20 9 2 2 2" xfId="25059" xr:uid="{00000000-0005-0000-0000-000037610000}"/>
    <cellStyle name="Normal 2 20 9 2 2 3" xfId="25060" xr:uid="{00000000-0005-0000-0000-000038610000}"/>
    <cellStyle name="Normal 2 20 9 2 3" xfId="25061" xr:uid="{00000000-0005-0000-0000-000039610000}"/>
    <cellStyle name="Normal 2 20 9 2 4" xfId="25062" xr:uid="{00000000-0005-0000-0000-00003A610000}"/>
    <cellStyle name="Normal 2 20 9 3" xfId="25063" xr:uid="{00000000-0005-0000-0000-00003B610000}"/>
    <cellStyle name="Normal 2 20 9 3 2" xfId="25064" xr:uid="{00000000-0005-0000-0000-00003C610000}"/>
    <cellStyle name="Normal 2 20 9 3 3" xfId="25065" xr:uid="{00000000-0005-0000-0000-00003D610000}"/>
    <cellStyle name="Normal 2 20 9 4" xfId="25066" xr:uid="{00000000-0005-0000-0000-00003E610000}"/>
    <cellStyle name="Normal 2 21" xfId="25067" xr:uid="{00000000-0005-0000-0000-00003F610000}"/>
    <cellStyle name="Normal 2 21 10" xfId="25068" xr:uid="{00000000-0005-0000-0000-000040610000}"/>
    <cellStyle name="Normal 2 21 10 2" xfId="25069" xr:uid="{00000000-0005-0000-0000-000041610000}"/>
    <cellStyle name="Normal 2 21 10 2 2" xfId="25070" xr:uid="{00000000-0005-0000-0000-000042610000}"/>
    <cellStyle name="Normal 2 21 10 2 2 2" xfId="25071" xr:uid="{00000000-0005-0000-0000-000043610000}"/>
    <cellStyle name="Normal 2 21 10 2 2 3" xfId="25072" xr:uid="{00000000-0005-0000-0000-000044610000}"/>
    <cellStyle name="Normal 2 21 10 2 3" xfId="25073" xr:uid="{00000000-0005-0000-0000-000045610000}"/>
    <cellStyle name="Normal 2 21 10 2 4" xfId="25074" xr:uid="{00000000-0005-0000-0000-000046610000}"/>
    <cellStyle name="Normal 2 21 10 3" xfId="25075" xr:uid="{00000000-0005-0000-0000-000047610000}"/>
    <cellStyle name="Normal 2 21 10 3 2" xfId="25076" xr:uid="{00000000-0005-0000-0000-000048610000}"/>
    <cellStyle name="Normal 2 21 10 3 3" xfId="25077" xr:uid="{00000000-0005-0000-0000-000049610000}"/>
    <cellStyle name="Normal 2 21 10 4" xfId="25078" xr:uid="{00000000-0005-0000-0000-00004A610000}"/>
    <cellStyle name="Normal 2 21 11" xfId="25079" xr:uid="{00000000-0005-0000-0000-00004B610000}"/>
    <cellStyle name="Normal 2 21 11 2" xfId="25080" xr:uid="{00000000-0005-0000-0000-00004C610000}"/>
    <cellStyle name="Normal 2 21 11 2 2" xfId="25081" xr:uid="{00000000-0005-0000-0000-00004D610000}"/>
    <cellStyle name="Normal 2 21 11 2 2 2" xfId="25082" xr:uid="{00000000-0005-0000-0000-00004E610000}"/>
    <cellStyle name="Normal 2 21 11 2 2 3" xfId="25083" xr:uid="{00000000-0005-0000-0000-00004F610000}"/>
    <cellStyle name="Normal 2 21 11 2 3" xfId="25084" xr:uid="{00000000-0005-0000-0000-000050610000}"/>
    <cellStyle name="Normal 2 21 11 2 4" xfId="25085" xr:uid="{00000000-0005-0000-0000-000051610000}"/>
    <cellStyle name="Normal 2 21 11 3" xfId="25086" xr:uid="{00000000-0005-0000-0000-000052610000}"/>
    <cellStyle name="Normal 2 21 11 3 2" xfId="25087" xr:uid="{00000000-0005-0000-0000-000053610000}"/>
    <cellStyle name="Normal 2 21 11 3 3" xfId="25088" xr:uid="{00000000-0005-0000-0000-000054610000}"/>
    <cellStyle name="Normal 2 21 11 4" xfId="25089" xr:uid="{00000000-0005-0000-0000-000055610000}"/>
    <cellStyle name="Normal 2 21 12" xfId="25090" xr:uid="{00000000-0005-0000-0000-000056610000}"/>
    <cellStyle name="Normal 2 21 12 2" xfId="25091" xr:uid="{00000000-0005-0000-0000-000057610000}"/>
    <cellStyle name="Normal 2 21 12 2 2" xfId="25092" xr:uid="{00000000-0005-0000-0000-000058610000}"/>
    <cellStyle name="Normal 2 21 12 2 2 2" xfId="25093" xr:uid="{00000000-0005-0000-0000-000059610000}"/>
    <cellStyle name="Normal 2 21 12 2 2 3" xfId="25094" xr:uid="{00000000-0005-0000-0000-00005A610000}"/>
    <cellStyle name="Normal 2 21 12 2 3" xfId="25095" xr:uid="{00000000-0005-0000-0000-00005B610000}"/>
    <cellStyle name="Normal 2 21 12 2 4" xfId="25096" xr:uid="{00000000-0005-0000-0000-00005C610000}"/>
    <cellStyle name="Normal 2 21 12 3" xfId="25097" xr:uid="{00000000-0005-0000-0000-00005D610000}"/>
    <cellStyle name="Normal 2 21 12 3 2" xfId="25098" xr:uid="{00000000-0005-0000-0000-00005E610000}"/>
    <cellStyle name="Normal 2 21 12 3 3" xfId="25099" xr:uid="{00000000-0005-0000-0000-00005F610000}"/>
    <cellStyle name="Normal 2 21 12 4" xfId="25100" xr:uid="{00000000-0005-0000-0000-000060610000}"/>
    <cellStyle name="Normal 2 21 13" xfId="25101" xr:uid="{00000000-0005-0000-0000-000061610000}"/>
    <cellStyle name="Normal 2 21 13 2" xfId="25102" xr:uid="{00000000-0005-0000-0000-000062610000}"/>
    <cellStyle name="Normal 2 21 13 2 2" xfId="25103" xr:uid="{00000000-0005-0000-0000-000063610000}"/>
    <cellStyle name="Normal 2 21 13 2 2 2" xfId="25104" xr:uid="{00000000-0005-0000-0000-000064610000}"/>
    <cellStyle name="Normal 2 21 13 2 2 3" xfId="25105" xr:uid="{00000000-0005-0000-0000-000065610000}"/>
    <cellStyle name="Normal 2 21 13 2 3" xfId="25106" xr:uid="{00000000-0005-0000-0000-000066610000}"/>
    <cellStyle name="Normal 2 21 13 2 4" xfId="25107" xr:uid="{00000000-0005-0000-0000-000067610000}"/>
    <cellStyle name="Normal 2 21 13 3" xfId="25108" xr:uid="{00000000-0005-0000-0000-000068610000}"/>
    <cellStyle name="Normal 2 21 13 3 2" xfId="25109" xr:uid="{00000000-0005-0000-0000-000069610000}"/>
    <cellStyle name="Normal 2 21 13 3 3" xfId="25110" xr:uid="{00000000-0005-0000-0000-00006A610000}"/>
    <cellStyle name="Normal 2 21 13 4" xfId="25111" xr:uid="{00000000-0005-0000-0000-00006B610000}"/>
    <cellStyle name="Normal 2 21 14" xfId="25112" xr:uid="{00000000-0005-0000-0000-00006C610000}"/>
    <cellStyle name="Normal 2 21 14 2" xfId="25113" xr:uid="{00000000-0005-0000-0000-00006D610000}"/>
    <cellStyle name="Normal 2 21 14 2 2" xfId="25114" xr:uid="{00000000-0005-0000-0000-00006E610000}"/>
    <cellStyle name="Normal 2 21 14 2 2 2" xfId="25115" xr:uid="{00000000-0005-0000-0000-00006F610000}"/>
    <cellStyle name="Normal 2 21 14 2 2 3" xfId="25116" xr:uid="{00000000-0005-0000-0000-000070610000}"/>
    <cellStyle name="Normal 2 21 14 2 3" xfId="25117" xr:uid="{00000000-0005-0000-0000-000071610000}"/>
    <cellStyle name="Normal 2 21 14 2 4" xfId="25118" xr:uid="{00000000-0005-0000-0000-000072610000}"/>
    <cellStyle name="Normal 2 21 14 3" xfId="25119" xr:uid="{00000000-0005-0000-0000-000073610000}"/>
    <cellStyle name="Normal 2 21 14 3 2" xfId="25120" xr:uid="{00000000-0005-0000-0000-000074610000}"/>
    <cellStyle name="Normal 2 21 14 3 3" xfId="25121" xr:uid="{00000000-0005-0000-0000-000075610000}"/>
    <cellStyle name="Normal 2 21 14 4" xfId="25122" xr:uid="{00000000-0005-0000-0000-000076610000}"/>
    <cellStyle name="Normal 2 21 15" xfId="25123" xr:uid="{00000000-0005-0000-0000-000077610000}"/>
    <cellStyle name="Normal 2 21 15 2" xfId="25124" xr:uid="{00000000-0005-0000-0000-000078610000}"/>
    <cellStyle name="Normal 2 21 15 2 2" xfId="25125" xr:uid="{00000000-0005-0000-0000-000079610000}"/>
    <cellStyle name="Normal 2 21 15 2 2 2" xfId="25126" xr:uid="{00000000-0005-0000-0000-00007A610000}"/>
    <cellStyle name="Normal 2 21 15 2 2 3" xfId="25127" xr:uid="{00000000-0005-0000-0000-00007B610000}"/>
    <cellStyle name="Normal 2 21 15 2 3" xfId="25128" xr:uid="{00000000-0005-0000-0000-00007C610000}"/>
    <cellStyle name="Normal 2 21 15 2 4" xfId="25129" xr:uid="{00000000-0005-0000-0000-00007D610000}"/>
    <cellStyle name="Normal 2 21 15 3" xfId="25130" xr:uid="{00000000-0005-0000-0000-00007E610000}"/>
    <cellStyle name="Normal 2 21 15 3 2" xfId="25131" xr:uid="{00000000-0005-0000-0000-00007F610000}"/>
    <cellStyle name="Normal 2 21 15 3 3" xfId="25132" xr:uid="{00000000-0005-0000-0000-000080610000}"/>
    <cellStyle name="Normal 2 21 15 4" xfId="25133" xr:uid="{00000000-0005-0000-0000-000081610000}"/>
    <cellStyle name="Normal 2 21 16" xfId="25134" xr:uid="{00000000-0005-0000-0000-000082610000}"/>
    <cellStyle name="Normal 2 21 16 2" xfId="25135" xr:uid="{00000000-0005-0000-0000-000083610000}"/>
    <cellStyle name="Normal 2 21 16 2 2" xfId="25136" xr:uid="{00000000-0005-0000-0000-000084610000}"/>
    <cellStyle name="Normal 2 21 16 2 2 2" xfId="25137" xr:uid="{00000000-0005-0000-0000-000085610000}"/>
    <cellStyle name="Normal 2 21 16 2 2 3" xfId="25138" xr:uid="{00000000-0005-0000-0000-000086610000}"/>
    <cellStyle name="Normal 2 21 16 2 3" xfId="25139" xr:uid="{00000000-0005-0000-0000-000087610000}"/>
    <cellStyle name="Normal 2 21 16 2 4" xfId="25140" xr:uid="{00000000-0005-0000-0000-000088610000}"/>
    <cellStyle name="Normal 2 21 16 3" xfId="25141" xr:uid="{00000000-0005-0000-0000-000089610000}"/>
    <cellStyle name="Normal 2 21 16 3 2" xfId="25142" xr:uid="{00000000-0005-0000-0000-00008A610000}"/>
    <cellStyle name="Normal 2 21 16 3 3" xfId="25143" xr:uid="{00000000-0005-0000-0000-00008B610000}"/>
    <cellStyle name="Normal 2 21 16 4" xfId="25144" xr:uid="{00000000-0005-0000-0000-00008C610000}"/>
    <cellStyle name="Normal 2 21 17" xfId="25145" xr:uid="{00000000-0005-0000-0000-00008D610000}"/>
    <cellStyle name="Normal 2 21 17 2" xfId="25146" xr:uid="{00000000-0005-0000-0000-00008E610000}"/>
    <cellStyle name="Normal 2 21 17 2 2" xfId="25147" xr:uid="{00000000-0005-0000-0000-00008F610000}"/>
    <cellStyle name="Normal 2 21 17 2 2 2" xfId="25148" xr:uid="{00000000-0005-0000-0000-000090610000}"/>
    <cellStyle name="Normal 2 21 17 2 2 3" xfId="25149" xr:uid="{00000000-0005-0000-0000-000091610000}"/>
    <cellStyle name="Normal 2 21 17 2 3" xfId="25150" xr:uid="{00000000-0005-0000-0000-000092610000}"/>
    <cellStyle name="Normal 2 21 17 2 4" xfId="25151" xr:uid="{00000000-0005-0000-0000-000093610000}"/>
    <cellStyle name="Normal 2 21 17 3" xfId="25152" xr:uid="{00000000-0005-0000-0000-000094610000}"/>
    <cellStyle name="Normal 2 21 17 3 2" xfId="25153" xr:uid="{00000000-0005-0000-0000-000095610000}"/>
    <cellStyle name="Normal 2 21 17 3 3" xfId="25154" xr:uid="{00000000-0005-0000-0000-000096610000}"/>
    <cellStyle name="Normal 2 21 17 4" xfId="25155" xr:uid="{00000000-0005-0000-0000-000097610000}"/>
    <cellStyle name="Normal 2 21 18" xfId="25156" xr:uid="{00000000-0005-0000-0000-000098610000}"/>
    <cellStyle name="Normal 2 21 18 2" xfId="25157" xr:uid="{00000000-0005-0000-0000-000099610000}"/>
    <cellStyle name="Normal 2 21 18 2 2" xfId="25158" xr:uid="{00000000-0005-0000-0000-00009A610000}"/>
    <cellStyle name="Normal 2 21 18 2 2 2" xfId="25159" xr:uid="{00000000-0005-0000-0000-00009B610000}"/>
    <cellStyle name="Normal 2 21 18 2 2 3" xfId="25160" xr:uid="{00000000-0005-0000-0000-00009C610000}"/>
    <cellStyle name="Normal 2 21 18 2 3" xfId="25161" xr:uid="{00000000-0005-0000-0000-00009D610000}"/>
    <cellStyle name="Normal 2 21 18 2 4" xfId="25162" xr:uid="{00000000-0005-0000-0000-00009E610000}"/>
    <cellStyle name="Normal 2 21 18 3" xfId="25163" xr:uid="{00000000-0005-0000-0000-00009F610000}"/>
    <cellStyle name="Normal 2 21 18 3 2" xfId="25164" xr:uid="{00000000-0005-0000-0000-0000A0610000}"/>
    <cellStyle name="Normal 2 21 18 3 3" xfId="25165" xr:uid="{00000000-0005-0000-0000-0000A1610000}"/>
    <cellStyle name="Normal 2 21 18 4" xfId="25166" xr:uid="{00000000-0005-0000-0000-0000A2610000}"/>
    <cellStyle name="Normal 2 21 19" xfId="25167" xr:uid="{00000000-0005-0000-0000-0000A3610000}"/>
    <cellStyle name="Normal 2 21 19 2" xfId="25168" xr:uid="{00000000-0005-0000-0000-0000A4610000}"/>
    <cellStyle name="Normal 2 21 19 2 2" xfId="25169" xr:uid="{00000000-0005-0000-0000-0000A5610000}"/>
    <cellStyle name="Normal 2 21 19 2 2 2" xfId="25170" xr:uid="{00000000-0005-0000-0000-0000A6610000}"/>
    <cellStyle name="Normal 2 21 19 2 2 3" xfId="25171" xr:uid="{00000000-0005-0000-0000-0000A7610000}"/>
    <cellStyle name="Normal 2 21 19 2 3" xfId="25172" xr:uid="{00000000-0005-0000-0000-0000A8610000}"/>
    <cellStyle name="Normal 2 21 19 2 4" xfId="25173" xr:uid="{00000000-0005-0000-0000-0000A9610000}"/>
    <cellStyle name="Normal 2 21 19 3" xfId="25174" xr:uid="{00000000-0005-0000-0000-0000AA610000}"/>
    <cellStyle name="Normal 2 21 19 3 2" xfId="25175" xr:uid="{00000000-0005-0000-0000-0000AB610000}"/>
    <cellStyle name="Normal 2 21 19 3 3" xfId="25176" xr:uid="{00000000-0005-0000-0000-0000AC610000}"/>
    <cellStyle name="Normal 2 21 19 4" xfId="25177" xr:uid="{00000000-0005-0000-0000-0000AD610000}"/>
    <cellStyle name="Normal 2 21 2" xfId="25178" xr:uid="{00000000-0005-0000-0000-0000AE610000}"/>
    <cellStyle name="Normal 2 21 2 2" xfId="25179" xr:uid="{00000000-0005-0000-0000-0000AF610000}"/>
    <cellStyle name="Normal 2 21 2 2 2" xfId="25180" xr:uid="{00000000-0005-0000-0000-0000B0610000}"/>
    <cellStyle name="Normal 2 21 2 2 2 2" xfId="25181" xr:uid="{00000000-0005-0000-0000-0000B1610000}"/>
    <cellStyle name="Normal 2 21 2 2 2 3" xfId="25182" xr:uid="{00000000-0005-0000-0000-0000B2610000}"/>
    <cellStyle name="Normal 2 21 2 2 3" xfId="25183" xr:uid="{00000000-0005-0000-0000-0000B3610000}"/>
    <cellStyle name="Normal 2 21 2 2 4" xfId="25184" xr:uid="{00000000-0005-0000-0000-0000B4610000}"/>
    <cellStyle name="Normal 2 21 2 3" xfId="25185" xr:uid="{00000000-0005-0000-0000-0000B5610000}"/>
    <cellStyle name="Normal 2 21 2 3 2" xfId="25186" xr:uid="{00000000-0005-0000-0000-0000B6610000}"/>
    <cellStyle name="Normal 2 21 2 3 3" xfId="25187" xr:uid="{00000000-0005-0000-0000-0000B7610000}"/>
    <cellStyle name="Normal 2 21 2 4" xfId="25188" xr:uid="{00000000-0005-0000-0000-0000B8610000}"/>
    <cellStyle name="Normal 2 21 20" xfId="25189" xr:uid="{00000000-0005-0000-0000-0000B9610000}"/>
    <cellStyle name="Normal 2 21 20 2" xfId="25190" xr:uid="{00000000-0005-0000-0000-0000BA610000}"/>
    <cellStyle name="Normal 2 21 20 2 2" xfId="25191" xr:uid="{00000000-0005-0000-0000-0000BB610000}"/>
    <cellStyle name="Normal 2 21 20 2 2 2" xfId="25192" xr:uid="{00000000-0005-0000-0000-0000BC610000}"/>
    <cellStyle name="Normal 2 21 20 2 2 3" xfId="25193" xr:uid="{00000000-0005-0000-0000-0000BD610000}"/>
    <cellStyle name="Normal 2 21 20 2 3" xfId="25194" xr:uid="{00000000-0005-0000-0000-0000BE610000}"/>
    <cellStyle name="Normal 2 21 20 2 4" xfId="25195" xr:uid="{00000000-0005-0000-0000-0000BF610000}"/>
    <cellStyle name="Normal 2 21 20 3" xfId="25196" xr:uid="{00000000-0005-0000-0000-0000C0610000}"/>
    <cellStyle name="Normal 2 21 20 3 2" xfId="25197" xr:uid="{00000000-0005-0000-0000-0000C1610000}"/>
    <cellStyle name="Normal 2 21 20 3 3" xfId="25198" xr:uid="{00000000-0005-0000-0000-0000C2610000}"/>
    <cellStyle name="Normal 2 21 20 4" xfId="25199" xr:uid="{00000000-0005-0000-0000-0000C3610000}"/>
    <cellStyle name="Normal 2 21 21" xfId="25200" xr:uid="{00000000-0005-0000-0000-0000C4610000}"/>
    <cellStyle name="Normal 2 21 21 2" xfId="25201" xr:uid="{00000000-0005-0000-0000-0000C5610000}"/>
    <cellStyle name="Normal 2 21 21 2 2" xfId="25202" xr:uid="{00000000-0005-0000-0000-0000C6610000}"/>
    <cellStyle name="Normal 2 21 21 2 2 2" xfId="25203" xr:uid="{00000000-0005-0000-0000-0000C7610000}"/>
    <cellStyle name="Normal 2 21 21 2 2 3" xfId="25204" xr:uid="{00000000-0005-0000-0000-0000C8610000}"/>
    <cellStyle name="Normal 2 21 21 2 3" xfId="25205" xr:uid="{00000000-0005-0000-0000-0000C9610000}"/>
    <cellStyle name="Normal 2 21 21 2 4" xfId="25206" xr:uid="{00000000-0005-0000-0000-0000CA610000}"/>
    <cellStyle name="Normal 2 21 21 3" xfId="25207" xr:uid="{00000000-0005-0000-0000-0000CB610000}"/>
    <cellStyle name="Normal 2 21 21 3 2" xfId="25208" xr:uid="{00000000-0005-0000-0000-0000CC610000}"/>
    <cellStyle name="Normal 2 21 21 3 3" xfId="25209" xr:uid="{00000000-0005-0000-0000-0000CD610000}"/>
    <cellStyle name="Normal 2 21 21 4" xfId="25210" xr:uid="{00000000-0005-0000-0000-0000CE610000}"/>
    <cellStyle name="Normal 2 21 22" xfId="25211" xr:uid="{00000000-0005-0000-0000-0000CF610000}"/>
    <cellStyle name="Normal 2 21 22 2" xfId="25212" xr:uid="{00000000-0005-0000-0000-0000D0610000}"/>
    <cellStyle name="Normal 2 21 22 2 2" xfId="25213" xr:uid="{00000000-0005-0000-0000-0000D1610000}"/>
    <cellStyle name="Normal 2 21 22 2 2 2" xfId="25214" xr:uid="{00000000-0005-0000-0000-0000D2610000}"/>
    <cellStyle name="Normal 2 21 22 2 2 3" xfId="25215" xr:uid="{00000000-0005-0000-0000-0000D3610000}"/>
    <cellStyle name="Normal 2 21 22 2 3" xfId="25216" xr:uid="{00000000-0005-0000-0000-0000D4610000}"/>
    <cellStyle name="Normal 2 21 22 2 4" xfId="25217" xr:uid="{00000000-0005-0000-0000-0000D5610000}"/>
    <cellStyle name="Normal 2 21 22 3" xfId="25218" xr:uid="{00000000-0005-0000-0000-0000D6610000}"/>
    <cellStyle name="Normal 2 21 22 3 2" xfId="25219" xr:uid="{00000000-0005-0000-0000-0000D7610000}"/>
    <cellStyle name="Normal 2 21 22 3 3" xfId="25220" xr:uid="{00000000-0005-0000-0000-0000D8610000}"/>
    <cellStyle name="Normal 2 21 22 4" xfId="25221" xr:uid="{00000000-0005-0000-0000-0000D9610000}"/>
    <cellStyle name="Normal 2 21 23" xfId="25222" xr:uid="{00000000-0005-0000-0000-0000DA610000}"/>
    <cellStyle name="Normal 2 21 23 2" xfId="25223" xr:uid="{00000000-0005-0000-0000-0000DB610000}"/>
    <cellStyle name="Normal 2 21 23 2 2" xfId="25224" xr:uid="{00000000-0005-0000-0000-0000DC610000}"/>
    <cellStyle name="Normal 2 21 23 2 2 2" xfId="25225" xr:uid="{00000000-0005-0000-0000-0000DD610000}"/>
    <cellStyle name="Normal 2 21 23 2 2 3" xfId="25226" xr:uid="{00000000-0005-0000-0000-0000DE610000}"/>
    <cellStyle name="Normal 2 21 23 2 3" xfId="25227" xr:uid="{00000000-0005-0000-0000-0000DF610000}"/>
    <cellStyle name="Normal 2 21 23 2 4" xfId="25228" xr:uid="{00000000-0005-0000-0000-0000E0610000}"/>
    <cellStyle name="Normal 2 21 23 3" xfId="25229" xr:uid="{00000000-0005-0000-0000-0000E1610000}"/>
    <cellStyle name="Normal 2 21 23 3 2" xfId="25230" xr:uid="{00000000-0005-0000-0000-0000E2610000}"/>
    <cellStyle name="Normal 2 21 23 3 3" xfId="25231" xr:uid="{00000000-0005-0000-0000-0000E3610000}"/>
    <cellStyle name="Normal 2 21 23 4" xfId="25232" xr:uid="{00000000-0005-0000-0000-0000E4610000}"/>
    <cellStyle name="Normal 2 21 24" xfId="25233" xr:uid="{00000000-0005-0000-0000-0000E5610000}"/>
    <cellStyle name="Normal 2 21 24 2" xfId="25234" xr:uid="{00000000-0005-0000-0000-0000E6610000}"/>
    <cellStyle name="Normal 2 21 24 2 2" xfId="25235" xr:uid="{00000000-0005-0000-0000-0000E7610000}"/>
    <cellStyle name="Normal 2 21 24 2 3" xfId="25236" xr:uid="{00000000-0005-0000-0000-0000E8610000}"/>
    <cellStyle name="Normal 2 21 24 3" xfId="25237" xr:uid="{00000000-0005-0000-0000-0000E9610000}"/>
    <cellStyle name="Normal 2 21 24 4" xfId="25238" xr:uid="{00000000-0005-0000-0000-0000EA610000}"/>
    <cellStyle name="Normal 2 21 25" xfId="25239" xr:uid="{00000000-0005-0000-0000-0000EB610000}"/>
    <cellStyle name="Normal 2 21 25 2" xfId="25240" xr:uid="{00000000-0005-0000-0000-0000EC610000}"/>
    <cellStyle name="Normal 2 21 25 3" xfId="25241" xr:uid="{00000000-0005-0000-0000-0000ED610000}"/>
    <cellStyle name="Normal 2 21 26" xfId="25242" xr:uid="{00000000-0005-0000-0000-0000EE610000}"/>
    <cellStyle name="Normal 2 21 3" xfId="25243" xr:uid="{00000000-0005-0000-0000-0000EF610000}"/>
    <cellStyle name="Normal 2 21 3 2" xfId="25244" xr:uid="{00000000-0005-0000-0000-0000F0610000}"/>
    <cellStyle name="Normal 2 21 3 2 2" xfId="25245" xr:uid="{00000000-0005-0000-0000-0000F1610000}"/>
    <cellStyle name="Normal 2 21 3 2 2 2" xfId="25246" xr:uid="{00000000-0005-0000-0000-0000F2610000}"/>
    <cellStyle name="Normal 2 21 3 2 2 3" xfId="25247" xr:uid="{00000000-0005-0000-0000-0000F3610000}"/>
    <cellStyle name="Normal 2 21 3 2 3" xfId="25248" xr:uid="{00000000-0005-0000-0000-0000F4610000}"/>
    <cellStyle name="Normal 2 21 3 2 4" xfId="25249" xr:uid="{00000000-0005-0000-0000-0000F5610000}"/>
    <cellStyle name="Normal 2 21 3 3" xfId="25250" xr:uid="{00000000-0005-0000-0000-0000F6610000}"/>
    <cellStyle name="Normal 2 21 3 3 2" xfId="25251" xr:uid="{00000000-0005-0000-0000-0000F7610000}"/>
    <cellStyle name="Normal 2 21 3 3 3" xfId="25252" xr:uid="{00000000-0005-0000-0000-0000F8610000}"/>
    <cellStyle name="Normal 2 21 3 4" xfId="25253" xr:uid="{00000000-0005-0000-0000-0000F9610000}"/>
    <cellStyle name="Normal 2 21 4" xfId="25254" xr:uid="{00000000-0005-0000-0000-0000FA610000}"/>
    <cellStyle name="Normal 2 21 4 2" xfId="25255" xr:uid="{00000000-0005-0000-0000-0000FB610000}"/>
    <cellStyle name="Normal 2 21 4 2 2" xfId="25256" xr:uid="{00000000-0005-0000-0000-0000FC610000}"/>
    <cellStyle name="Normal 2 21 4 2 2 2" xfId="25257" xr:uid="{00000000-0005-0000-0000-0000FD610000}"/>
    <cellStyle name="Normal 2 21 4 2 2 3" xfId="25258" xr:uid="{00000000-0005-0000-0000-0000FE610000}"/>
    <cellStyle name="Normal 2 21 4 2 3" xfId="25259" xr:uid="{00000000-0005-0000-0000-0000FF610000}"/>
    <cellStyle name="Normal 2 21 4 2 4" xfId="25260" xr:uid="{00000000-0005-0000-0000-000000620000}"/>
    <cellStyle name="Normal 2 21 4 3" xfId="25261" xr:uid="{00000000-0005-0000-0000-000001620000}"/>
    <cellStyle name="Normal 2 21 4 3 2" xfId="25262" xr:uid="{00000000-0005-0000-0000-000002620000}"/>
    <cellStyle name="Normal 2 21 4 3 3" xfId="25263" xr:uid="{00000000-0005-0000-0000-000003620000}"/>
    <cellStyle name="Normal 2 21 4 4" xfId="25264" xr:uid="{00000000-0005-0000-0000-000004620000}"/>
    <cellStyle name="Normal 2 21 5" xfId="25265" xr:uid="{00000000-0005-0000-0000-000005620000}"/>
    <cellStyle name="Normal 2 21 5 2" xfId="25266" xr:uid="{00000000-0005-0000-0000-000006620000}"/>
    <cellStyle name="Normal 2 21 5 2 2" xfId="25267" xr:uid="{00000000-0005-0000-0000-000007620000}"/>
    <cellStyle name="Normal 2 21 5 2 2 2" xfId="25268" xr:uid="{00000000-0005-0000-0000-000008620000}"/>
    <cellStyle name="Normal 2 21 5 2 2 3" xfId="25269" xr:uid="{00000000-0005-0000-0000-000009620000}"/>
    <cellStyle name="Normal 2 21 5 2 3" xfId="25270" xr:uid="{00000000-0005-0000-0000-00000A620000}"/>
    <cellStyle name="Normal 2 21 5 2 4" xfId="25271" xr:uid="{00000000-0005-0000-0000-00000B620000}"/>
    <cellStyle name="Normal 2 21 5 3" xfId="25272" xr:uid="{00000000-0005-0000-0000-00000C620000}"/>
    <cellStyle name="Normal 2 21 5 3 2" xfId="25273" xr:uid="{00000000-0005-0000-0000-00000D620000}"/>
    <cellStyle name="Normal 2 21 5 3 3" xfId="25274" xr:uid="{00000000-0005-0000-0000-00000E620000}"/>
    <cellStyle name="Normal 2 21 5 4" xfId="25275" xr:uid="{00000000-0005-0000-0000-00000F620000}"/>
    <cellStyle name="Normal 2 21 6" xfId="25276" xr:uid="{00000000-0005-0000-0000-000010620000}"/>
    <cellStyle name="Normal 2 21 6 2" xfId="25277" xr:uid="{00000000-0005-0000-0000-000011620000}"/>
    <cellStyle name="Normal 2 21 6 2 2" xfId="25278" xr:uid="{00000000-0005-0000-0000-000012620000}"/>
    <cellStyle name="Normal 2 21 6 2 2 2" xfId="25279" xr:uid="{00000000-0005-0000-0000-000013620000}"/>
    <cellStyle name="Normal 2 21 6 2 2 3" xfId="25280" xr:uid="{00000000-0005-0000-0000-000014620000}"/>
    <cellStyle name="Normal 2 21 6 2 3" xfId="25281" xr:uid="{00000000-0005-0000-0000-000015620000}"/>
    <cellStyle name="Normal 2 21 6 2 4" xfId="25282" xr:uid="{00000000-0005-0000-0000-000016620000}"/>
    <cellStyle name="Normal 2 21 6 3" xfId="25283" xr:uid="{00000000-0005-0000-0000-000017620000}"/>
    <cellStyle name="Normal 2 21 6 3 2" xfId="25284" xr:uid="{00000000-0005-0000-0000-000018620000}"/>
    <cellStyle name="Normal 2 21 6 3 3" xfId="25285" xr:uid="{00000000-0005-0000-0000-000019620000}"/>
    <cellStyle name="Normal 2 21 6 4" xfId="25286" xr:uid="{00000000-0005-0000-0000-00001A620000}"/>
    <cellStyle name="Normal 2 21 7" xfId="25287" xr:uid="{00000000-0005-0000-0000-00001B620000}"/>
    <cellStyle name="Normal 2 21 7 2" xfId="25288" xr:uid="{00000000-0005-0000-0000-00001C620000}"/>
    <cellStyle name="Normal 2 21 7 2 2" xfId="25289" xr:uid="{00000000-0005-0000-0000-00001D620000}"/>
    <cellStyle name="Normal 2 21 7 2 2 2" xfId="25290" xr:uid="{00000000-0005-0000-0000-00001E620000}"/>
    <cellStyle name="Normal 2 21 7 2 2 3" xfId="25291" xr:uid="{00000000-0005-0000-0000-00001F620000}"/>
    <cellStyle name="Normal 2 21 7 2 3" xfId="25292" xr:uid="{00000000-0005-0000-0000-000020620000}"/>
    <cellStyle name="Normal 2 21 7 2 4" xfId="25293" xr:uid="{00000000-0005-0000-0000-000021620000}"/>
    <cellStyle name="Normal 2 21 7 3" xfId="25294" xr:uid="{00000000-0005-0000-0000-000022620000}"/>
    <cellStyle name="Normal 2 21 7 3 2" xfId="25295" xr:uid="{00000000-0005-0000-0000-000023620000}"/>
    <cellStyle name="Normal 2 21 7 3 3" xfId="25296" xr:uid="{00000000-0005-0000-0000-000024620000}"/>
    <cellStyle name="Normal 2 21 7 4" xfId="25297" xr:uid="{00000000-0005-0000-0000-000025620000}"/>
    <cellStyle name="Normal 2 21 8" xfId="25298" xr:uid="{00000000-0005-0000-0000-000026620000}"/>
    <cellStyle name="Normal 2 21 8 2" xfId="25299" xr:uid="{00000000-0005-0000-0000-000027620000}"/>
    <cellStyle name="Normal 2 21 8 2 2" xfId="25300" xr:uid="{00000000-0005-0000-0000-000028620000}"/>
    <cellStyle name="Normal 2 21 8 2 2 2" xfId="25301" xr:uid="{00000000-0005-0000-0000-000029620000}"/>
    <cellStyle name="Normal 2 21 8 2 2 3" xfId="25302" xr:uid="{00000000-0005-0000-0000-00002A620000}"/>
    <cellStyle name="Normal 2 21 8 2 3" xfId="25303" xr:uid="{00000000-0005-0000-0000-00002B620000}"/>
    <cellStyle name="Normal 2 21 8 2 4" xfId="25304" xr:uid="{00000000-0005-0000-0000-00002C620000}"/>
    <cellStyle name="Normal 2 21 8 3" xfId="25305" xr:uid="{00000000-0005-0000-0000-00002D620000}"/>
    <cellStyle name="Normal 2 21 8 3 2" xfId="25306" xr:uid="{00000000-0005-0000-0000-00002E620000}"/>
    <cellStyle name="Normal 2 21 8 3 3" xfId="25307" xr:uid="{00000000-0005-0000-0000-00002F620000}"/>
    <cellStyle name="Normal 2 21 8 4" xfId="25308" xr:uid="{00000000-0005-0000-0000-000030620000}"/>
    <cellStyle name="Normal 2 21 9" xfId="25309" xr:uid="{00000000-0005-0000-0000-000031620000}"/>
    <cellStyle name="Normal 2 21 9 2" xfId="25310" xr:uid="{00000000-0005-0000-0000-000032620000}"/>
    <cellStyle name="Normal 2 21 9 2 2" xfId="25311" xr:uid="{00000000-0005-0000-0000-000033620000}"/>
    <cellStyle name="Normal 2 21 9 2 2 2" xfId="25312" xr:uid="{00000000-0005-0000-0000-000034620000}"/>
    <cellStyle name="Normal 2 21 9 2 2 3" xfId="25313" xr:uid="{00000000-0005-0000-0000-000035620000}"/>
    <cellStyle name="Normal 2 21 9 2 3" xfId="25314" xr:uid="{00000000-0005-0000-0000-000036620000}"/>
    <cellStyle name="Normal 2 21 9 2 4" xfId="25315" xr:uid="{00000000-0005-0000-0000-000037620000}"/>
    <cellStyle name="Normal 2 21 9 3" xfId="25316" xr:uid="{00000000-0005-0000-0000-000038620000}"/>
    <cellStyle name="Normal 2 21 9 3 2" xfId="25317" xr:uid="{00000000-0005-0000-0000-000039620000}"/>
    <cellStyle name="Normal 2 21 9 3 3" xfId="25318" xr:uid="{00000000-0005-0000-0000-00003A620000}"/>
    <cellStyle name="Normal 2 21 9 4" xfId="25319" xr:uid="{00000000-0005-0000-0000-00003B620000}"/>
    <cellStyle name="Normal 2 22" xfId="25320" xr:uid="{00000000-0005-0000-0000-00003C620000}"/>
    <cellStyle name="Normal 2 22 10" xfId="25321" xr:uid="{00000000-0005-0000-0000-00003D620000}"/>
    <cellStyle name="Normal 2 22 10 2" xfId="25322" xr:uid="{00000000-0005-0000-0000-00003E620000}"/>
    <cellStyle name="Normal 2 22 10 2 2" xfId="25323" xr:uid="{00000000-0005-0000-0000-00003F620000}"/>
    <cellStyle name="Normal 2 22 10 2 2 2" xfId="25324" xr:uid="{00000000-0005-0000-0000-000040620000}"/>
    <cellStyle name="Normal 2 22 10 2 2 3" xfId="25325" xr:uid="{00000000-0005-0000-0000-000041620000}"/>
    <cellStyle name="Normal 2 22 10 2 3" xfId="25326" xr:uid="{00000000-0005-0000-0000-000042620000}"/>
    <cellStyle name="Normal 2 22 10 2 4" xfId="25327" xr:uid="{00000000-0005-0000-0000-000043620000}"/>
    <cellStyle name="Normal 2 22 10 3" xfId="25328" xr:uid="{00000000-0005-0000-0000-000044620000}"/>
    <cellStyle name="Normal 2 22 10 3 2" xfId="25329" xr:uid="{00000000-0005-0000-0000-000045620000}"/>
    <cellStyle name="Normal 2 22 10 3 3" xfId="25330" xr:uid="{00000000-0005-0000-0000-000046620000}"/>
    <cellStyle name="Normal 2 22 10 4" xfId="25331" xr:uid="{00000000-0005-0000-0000-000047620000}"/>
    <cellStyle name="Normal 2 22 11" xfId="25332" xr:uid="{00000000-0005-0000-0000-000048620000}"/>
    <cellStyle name="Normal 2 22 11 2" xfId="25333" xr:uid="{00000000-0005-0000-0000-000049620000}"/>
    <cellStyle name="Normal 2 22 11 2 2" xfId="25334" xr:uid="{00000000-0005-0000-0000-00004A620000}"/>
    <cellStyle name="Normal 2 22 11 2 2 2" xfId="25335" xr:uid="{00000000-0005-0000-0000-00004B620000}"/>
    <cellStyle name="Normal 2 22 11 2 2 3" xfId="25336" xr:uid="{00000000-0005-0000-0000-00004C620000}"/>
    <cellStyle name="Normal 2 22 11 2 3" xfId="25337" xr:uid="{00000000-0005-0000-0000-00004D620000}"/>
    <cellStyle name="Normal 2 22 11 2 4" xfId="25338" xr:uid="{00000000-0005-0000-0000-00004E620000}"/>
    <cellStyle name="Normal 2 22 11 3" xfId="25339" xr:uid="{00000000-0005-0000-0000-00004F620000}"/>
    <cellStyle name="Normal 2 22 11 3 2" xfId="25340" xr:uid="{00000000-0005-0000-0000-000050620000}"/>
    <cellStyle name="Normal 2 22 11 3 3" xfId="25341" xr:uid="{00000000-0005-0000-0000-000051620000}"/>
    <cellStyle name="Normal 2 22 11 4" xfId="25342" xr:uid="{00000000-0005-0000-0000-000052620000}"/>
    <cellStyle name="Normal 2 22 12" xfId="25343" xr:uid="{00000000-0005-0000-0000-000053620000}"/>
    <cellStyle name="Normal 2 22 12 2" xfId="25344" xr:uid="{00000000-0005-0000-0000-000054620000}"/>
    <cellStyle name="Normal 2 22 12 2 2" xfId="25345" xr:uid="{00000000-0005-0000-0000-000055620000}"/>
    <cellStyle name="Normal 2 22 12 2 2 2" xfId="25346" xr:uid="{00000000-0005-0000-0000-000056620000}"/>
    <cellStyle name="Normal 2 22 12 2 2 3" xfId="25347" xr:uid="{00000000-0005-0000-0000-000057620000}"/>
    <cellStyle name="Normal 2 22 12 2 3" xfId="25348" xr:uid="{00000000-0005-0000-0000-000058620000}"/>
    <cellStyle name="Normal 2 22 12 2 4" xfId="25349" xr:uid="{00000000-0005-0000-0000-000059620000}"/>
    <cellStyle name="Normal 2 22 12 3" xfId="25350" xr:uid="{00000000-0005-0000-0000-00005A620000}"/>
    <cellStyle name="Normal 2 22 12 3 2" xfId="25351" xr:uid="{00000000-0005-0000-0000-00005B620000}"/>
    <cellStyle name="Normal 2 22 12 3 3" xfId="25352" xr:uid="{00000000-0005-0000-0000-00005C620000}"/>
    <cellStyle name="Normal 2 22 12 4" xfId="25353" xr:uid="{00000000-0005-0000-0000-00005D620000}"/>
    <cellStyle name="Normal 2 22 13" xfId="25354" xr:uid="{00000000-0005-0000-0000-00005E620000}"/>
    <cellStyle name="Normal 2 22 13 2" xfId="25355" xr:uid="{00000000-0005-0000-0000-00005F620000}"/>
    <cellStyle name="Normal 2 22 13 2 2" xfId="25356" xr:uid="{00000000-0005-0000-0000-000060620000}"/>
    <cellStyle name="Normal 2 22 13 2 2 2" xfId="25357" xr:uid="{00000000-0005-0000-0000-000061620000}"/>
    <cellStyle name="Normal 2 22 13 2 2 3" xfId="25358" xr:uid="{00000000-0005-0000-0000-000062620000}"/>
    <cellStyle name="Normal 2 22 13 2 3" xfId="25359" xr:uid="{00000000-0005-0000-0000-000063620000}"/>
    <cellStyle name="Normal 2 22 13 2 4" xfId="25360" xr:uid="{00000000-0005-0000-0000-000064620000}"/>
    <cellStyle name="Normal 2 22 13 3" xfId="25361" xr:uid="{00000000-0005-0000-0000-000065620000}"/>
    <cellStyle name="Normal 2 22 13 3 2" xfId="25362" xr:uid="{00000000-0005-0000-0000-000066620000}"/>
    <cellStyle name="Normal 2 22 13 3 3" xfId="25363" xr:uid="{00000000-0005-0000-0000-000067620000}"/>
    <cellStyle name="Normal 2 22 13 4" xfId="25364" xr:uid="{00000000-0005-0000-0000-000068620000}"/>
    <cellStyle name="Normal 2 22 14" xfId="25365" xr:uid="{00000000-0005-0000-0000-000069620000}"/>
    <cellStyle name="Normal 2 22 14 2" xfId="25366" xr:uid="{00000000-0005-0000-0000-00006A620000}"/>
    <cellStyle name="Normal 2 22 14 2 2" xfId="25367" xr:uid="{00000000-0005-0000-0000-00006B620000}"/>
    <cellStyle name="Normal 2 22 14 2 2 2" xfId="25368" xr:uid="{00000000-0005-0000-0000-00006C620000}"/>
    <cellStyle name="Normal 2 22 14 2 2 3" xfId="25369" xr:uid="{00000000-0005-0000-0000-00006D620000}"/>
    <cellStyle name="Normal 2 22 14 2 3" xfId="25370" xr:uid="{00000000-0005-0000-0000-00006E620000}"/>
    <cellStyle name="Normal 2 22 14 2 4" xfId="25371" xr:uid="{00000000-0005-0000-0000-00006F620000}"/>
    <cellStyle name="Normal 2 22 14 3" xfId="25372" xr:uid="{00000000-0005-0000-0000-000070620000}"/>
    <cellStyle name="Normal 2 22 14 3 2" xfId="25373" xr:uid="{00000000-0005-0000-0000-000071620000}"/>
    <cellStyle name="Normal 2 22 14 3 3" xfId="25374" xr:uid="{00000000-0005-0000-0000-000072620000}"/>
    <cellStyle name="Normal 2 22 14 4" xfId="25375" xr:uid="{00000000-0005-0000-0000-000073620000}"/>
    <cellStyle name="Normal 2 22 15" xfId="25376" xr:uid="{00000000-0005-0000-0000-000074620000}"/>
    <cellStyle name="Normal 2 22 15 2" xfId="25377" xr:uid="{00000000-0005-0000-0000-000075620000}"/>
    <cellStyle name="Normal 2 22 15 2 2" xfId="25378" xr:uid="{00000000-0005-0000-0000-000076620000}"/>
    <cellStyle name="Normal 2 22 15 2 2 2" xfId="25379" xr:uid="{00000000-0005-0000-0000-000077620000}"/>
    <cellStyle name="Normal 2 22 15 2 2 3" xfId="25380" xr:uid="{00000000-0005-0000-0000-000078620000}"/>
    <cellStyle name="Normal 2 22 15 2 3" xfId="25381" xr:uid="{00000000-0005-0000-0000-000079620000}"/>
    <cellStyle name="Normal 2 22 15 2 4" xfId="25382" xr:uid="{00000000-0005-0000-0000-00007A620000}"/>
    <cellStyle name="Normal 2 22 15 3" xfId="25383" xr:uid="{00000000-0005-0000-0000-00007B620000}"/>
    <cellStyle name="Normal 2 22 15 3 2" xfId="25384" xr:uid="{00000000-0005-0000-0000-00007C620000}"/>
    <cellStyle name="Normal 2 22 15 3 3" xfId="25385" xr:uid="{00000000-0005-0000-0000-00007D620000}"/>
    <cellStyle name="Normal 2 22 15 4" xfId="25386" xr:uid="{00000000-0005-0000-0000-00007E620000}"/>
    <cellStyle name="Normal 2 22 16" xfId="25387" xr:uid="{00000000-0005-0000-0000-00007F620000}"/>
    <cellStyle name="Normal 2 22 16 2" xfId="25388" xr:uid="{00000000-0005-0000-0000-000080620000}"/>
    <cellStyle name="Normal 2 22 16 2 2" xfId="25389" xr:uid="{00000000-0005-0000-0000-000081620000}"/>
    <cellStyle name="Normal 2 22 16 2 2 2" xfId="25390" xr:uid="{00000000-0005-0000-0000-000082620000}"/>
    <cellStyle name="Normal 2 22 16 2 2 3" xfId="25391" xr:uid="{00000000-0005-0000-0000-000083620000}"/>
    <cellStyle name="Normal 2 22 16 2 3" xfId="25392" xr:uid="{00000000-0005-0000-0000-000084620000}"/>
    <cellStyle name="Normal 2 22 16 2 4" xfId="25393" xr:uid="{00000000-0005-0000-0000-000085620000}"/>
    <cellStyle name="Normal 2 22 16 3" xfId="25394" xr:uid="{00000000-0005-0000-0000-000086620000}"/>
    <cellStyle name="Normal 2 22 16 3 2" xfId="25395" xr:uid="{00000000-0005-0000-0000-000087620000}"/>
    <cellStyle name="Normal 2 22 16 3 3" xfId="25396" xr:uid="{00000000-0005-0000-0000-000088620000}"/>
    <cellStyle name="Normal 2 22 16 4" xfId="25397" xr:uid="{00000000-0005-0000-0000-000089620000}"/>
    <cellStyle name="Normal 2 22 17" xfId="25398" xr:uid="{00000000-0005-0000-0000-00008A620000}"/>
    <cellStyle name="Normal 2 22 17 2" xfId="25399" xr:uid="{00000000-0005-0000-0000-00008B620000}"/>
    <cellStyle name="Normal 2 22 17 2 2" xfId="25400" xr:uid="{00000000-0005-0000-0000-00008C620000}"/>
    <cellStyle name="Normal 2 22 17 2 2 2" xfId="25401" xr:uid="{00000000-0005-0000-0000-00008D620000}"/>
    <cellStyle name="Normal 2 22 17 2 2 3" xfId="25402" xr:uid="{00000000-0005-0000-0000-00008E620000}"/>
    <cellStyle name="Normal 2 22 17 2 3" xfId="25403" xr:uid="{00000000-0005-0000-0000-00008F620000}"/>
    <cellStyle name="Normal 2 22 17 2 4" xfId="25404" xr:uid="{00000000-0005-0000-0000-000090620000}"/>
    <cellStyle name="Normal 2 22 17 3" xfId="25405" xr:uid="{00000000-0005-0000-0000-000091620000}"/>
    <cellStyle name="Normal 2 22 17 3 2" xfId="25406" xr:uid="{00000000-0005-0000-0000-000092620000}"/>
    <cellStyle name="Normal 2 22 17 3 3" xfId="25407" xr:uid="{00000000-0005-0000-0000-000093620000}"/>
    <cellStyle name="Normal 2 22 17 4" xfId="25408" xr:uid="{00000000-0005-0000-0000-000094620000}"/>
    <cellStyle name="Normal 2 22 18" xfId="25409" xr:uid="{00000000-0005-0000-0000-000095620000}"/>
    <cellStyle name="Normal 2 22 18 2" xfId="25410" xr:uid="{00000000-0005-0000-0000-000096620000}"/>
    <cellStyle name="Normal 2 22 18 2 2" xfId="25411" xr:uid="{00000000-0005-0000-0000-000097620000}"/>
    <cellStyle name="Normal 2 22 18 2 2 2" xfId="25412" xr:uid="{00000000-0005-0000-0000-000098620000}"/>
    <cellStyle name="Normal 2 22 18 2 2 3" xfId="25413" xr:uid="{00000000-0005-0000-0000-000099620000}"/>
    <cellStyle name="Normal 2 22 18 2 3" xfId="25414" xr:uid="{00000000-0005-0000-0000-00009A620000}"/>
    <cellStyle name="Normal 2 22 18 2 4" xfId="25415" xr:uid="{00000000-0005-0000-0000-00009B620000}"/>
    <cellStyle name="Normal 2 22 18 3" xfId="25416" xr:uid="{00000000-0005-0000-0000-00009C620000}"/>
    <cellStyle name="Normal 2 22 18 3 2" xfId="25417" xr:uid="{00000000-0005-0000-0000-00009D620000}"/>
    <cellStyle name="Normal 2 22 18 3 3" xfId="25418" xr:uid="{00000000-0005-0000-0000-00009E620000}"/>
    <cellStyle name="Normal 2 22 18 4" xfId="25419" xr:uid="{00000000-0005-0000-0000-00009F620000}"/>
    <cellStyle name="Normal 2 22 19" xfId="25420" xr:uid="{00000000-0005-0000-0000-0000A0620000}"/>
    <cellStyle name="Normal 2 22 19 2" xfId="25421" xr:uid="{00000000-0005-0000-0000-0000A1620000}"/>
    <cellStyle name="Normal 2 22 19 2 2" xfId="25422" xr:uid="{00000000-0005-0000-0000-0000A2620000}"/>
    <cellStyle name="Normal 2 22 19 2 2 2" xfId="25423" xr:uid="{00000000-0005-0000-0000-0000A3620000}"/>
    <cellStyle name="Normal 2 22 19 2 2 3" xfId="25424" xr:uid="{00000000-0005-0000-0000-0000A4620000}"/>
    <cellStyle name="Normal 2 22 19 2 3" xfId="25425" xr:uid="{00000000-0005-0000-0000-0000A5620000}"/>
    <cellStyle name="Normal 2 22 19 2 4" xfId="25426" xr:uid="{00000000-0005-0000-0000-0000A6620000}"/>
    <cellStyle name="Normal 2 22 19 3" xfId="25427" xr:uid="{00000000-0005-0000-0000-0000A7620000}"/>
    <cellStyle name="Normal 2 22 19 3 2" xfId="25428" xr:uid="{00000000-0005-0000-0000-0000A8620000}"/>
    <cellStyle name="Normal 2 22 19 3 3" xfId="25429" xr:uid="{00000000-0005-0000-0000-0000A9620000}"/>
    <cellStyle name="Normal 2 22 19 4" xfId="25430" xr:uid="{00000000-0005-0000-0000-0000AA620000}"/>
    <cellStyle name="Normal 2 22 2" xfId="25431" xr:uid="{00000000-0005-0000-0000-0000AB620000}"/>
    <cellStyle name="Normal 2 22 2 2" xfId="25432" xr:uid="{00000000-0005-0000-0000-0000AC620000}"/>
    <cellStyle name="Normal 2 22 2 2 2" xfId="25433" xr:uid="{00000000-0005-0000-0000-0000AD620000}"/>
    <cellStyle name="Normal 2 22 2 2 2 2" xfId="25434" xr:uid="{00000000-0005-0000-0000-0000AE620000}"/>
    <cellStyle name="Normal 2 22 2 2 2 3" xfId="25435" xr:uid="{00000000-0005-0000-0000-0000AF620000}"/>
    <cellStyle name="Normal 2 22 2 2 3" xfId="25436" xr:uid="{00000000-0005-0000-0000-0000B0620000}"/>
    <cellStyle name="Normal 2 22 2 2 4" xfId="25437" xr:uid="{00000000-0005-0000-0000-0000B1620000}"/>
    <cellStyle name="Normal 2 22 2 3" xfId="25438" xr:uid="{00000000-0005-0000-0000-0000B2620000}"/>
    <cellStyle name="Normal 2 22 2 3 2" xfId="25439" xr:uid="{00000000-0005-0000-0000-0000B3620000}"/>
    <cellStyle name="Normal 2 22 2 3 3" xfId="25440" xr:uid="{00000000-0005-0000-0000-0000B4620000}"/>
    <cellStyle name="Normal 2 22 2 4" xfId="25441" xr:uid="{00000000-0005-0000-0000-0000B5620000}"/>
    <cellStyle name="Normal 2 22 20" xfId="25442" xr:uid="{00000000-0005-0000-0000-0000B6620000}"/>
    <cellStyle name="Normal 2 22 20 2" xfId="25443" xr:uid="{00000000-0005-0000-0000-0000B7620000}"/>
    <cellStyle name="Normal 2 22 20 2 2" xfId="25444" xr:uid="{00000000-0005-0000-0000-0000B8620000}"/>
    <cellStyle name="Normal 2 22 20 2 2 2" xfId="25445" xr:uid="{00000000-0005-0000-0000-0000B9620000}"/>
    <cellStyle name="Normal 2 22 20 2 2 3" xfId="25446" xr:uid="{00000000-0005-0000-0000-0000BA620000}"/>
    <cellStyle name="Normal 2 22 20 2 3" xfId="25447" xr:uid="{00000000-0005-0000-0000-0000BB620000}"/>
    <cellStyle name="Normal 2 22 20 2 4" xfId="25448" xr:uid="{00000000-0005-0000-0000-0000BC620000}"/>
    <cellStyle name="Normal 2 22 20 3" xfId="25449" xr:uid="{00000000-0005-0000-0000-0000BD620000}"/>
    <cellStyle name="Normal 2 22 20 3 2" xfId="25450" xr:uid="{00000000-0005-0000-0000-0000BE620000}"/>
    <cellStyle name="Normal 2 22 20 3 3" xfId="25451" xr:uid="{00000000-0005-0000-0000-0000BF620000}"/>
    <cellStyle name="Normal 2 22 20 4" xfId="25452" xr:uid="{00000000-0005-0000-0000-0000C0620000}"/>
    <cellStyle name="Normal 2 22 21" xfId="25453" xr:uid="{00000000-0005-0000-0000-0000C1620000}"/>
    <cellStyle name="Normal 2 22 21 2" xfId="25454" xr:uid="{00000000-0005-0000-0000-0000C2620000}"/>
    <cellStyle name="Normal 2 22 21 2 2" xfId="25455" xr:uid="{00000000-0005-0000-0000-0000C3620000}"/>
    <cellStyle name="Normal 2 22 21 2 2 2" xfId="25456" xr:uid="{00000000-0005-0000-0000-0000C4620000}"/>
    <cellStyle name="Normal 2 22 21 2 2 3" xfId="25457" xr:uid="{00000000-0005-0000-0000-0000C5620000}"/>
    <cellStyle name="Normal 2 22 21 2 3" xfId="25458" xr:uid="{00000000-0005-0000-0000-0000C6620000}"/>
    <cellStyle name="Normal 2 22 21 2 4" xfId="25459" xr:uid="{00000000-0005-0000-0000-0000C7620000}"/>
    <cellStyle name="Normal 2 22 21 3" xfId="25460" xr:uid="{00000000-0005-0000-0000-0000C8620000}"/>
    <cellStyle name="Normal 2 22 21 3 2" xfId="25461" xr:uid="{00000000-0005-0000-0000-0000C9620000}"/>
    <cellStyle name="Normal 2 22 21 3 3" xfId="25462" xr:uid="{00000000-0005-0000-0000-0000CA620000}"/>
    <cellStyle name="Normal 2 22 21 4" xfId="25463" xr:uid="{00000000-0005-0000-0000-0000CB620000}"/>
    <cellStyle name="Normal 2 22 22" xfId="25464" xr:uid="{00000000-0005-0000-0000-0000CC620000}"/>
    <cellStyle name="Normal 2 22 22 2" xfId="25465" xr:uid="{00000000-0005-0000-0000-0000CD620000}"/>
    <cellStyle name="Normal 2 22 22 2 2" xfId="25466" xr:uid="{00000000-0005-0000-0000-0000CE620000}"/>
    <cellStyle name="Normal 2 22 22 2 2 2" xfId="25467" xr:uid="{00000000-0005-0000-0000-0000CF620000}"/>
    <cellStyle name="Normal 2 22 22 2 2 3" xfId="25468" xr:uid="{00000000-0005-0000-0000-0000D0620000}"/>
    <cellStyle name="Normal 2 22 22 2 3" xfId="25469" xr:uid="{00000000-0005-0000-0000-0000D1620000}"/>
    <cellStyle name="Normal 2 22 22 2 4" xfId="25470" xr:uid="{00000000-0005-0000-0000-0000D2620000}"/>
    <cellStyle name="Normal 2 22 22 3" xfId="25471" xr:uid="{00000000-0005-0000-0000-0000D3620000}"/>
    <cellStyle name="Normal 2 22 22 3 2" xfId="25472" xr:uid="{00000000-0005-0000-0000-0000D4620000}"/>
    <cellStyle name="Normal 2 22 22 3 3" xfId="25473" xr:uid="{00000000-0005-0000-0000-0000D5620000}"/>
    <cellStyle name="Normal 2 22 22 4" xfId="25474" xr:uid="{00000000-0005-0000-0000-0000D6620000}"/>
    <cellStyle name="Normal 2 22 23" xfId="25475" xr:uid="{00000000-0005-0000-0000-0000D7620000}"/>
    <cellStyle name="Normal 2 22 23 2" xfId="25476" xr:uid="{00000000-0005-0000-0000-0000D8620000}"/>
    <cellStyle name="Normal 2 22 23 2 2" xfId="25477" xr:uid="{00000000-0005-0000-0000-0000D9620000}"/>
    <cellStyle name="Normal 2 22 23 2 2 2" xfId="25478" xr:uid="{00000000-0005-0000-0000-0000DA620000}"/>
    <cellStyle name="Normal 2 22 23 2 2 3" xfId="25479" xr:uid="{00000000-0005-0000-0000-0000DB620000}"/>
    <cellStyle name="Normal 2 22 23 2 3" xfId="25480" xr:uid="{00000000-0005-0000-0000-0000DC620000}"/>
    <cellStyle name="Normal 2 22 23 2 4" xfId="25481" xr:uid="{00000000-0005-0000-0000-0000DD620000}"/>
    <cellStyle name="Normal 2 22 23 3" xfId="25482" xr:uid="{00000000-0005-0000-0000-0000DE620000}"/>
    <cellStyle name="Normal 2 22 23 3 2" xfId="25483" xr:uid="{00000000-0005-0000-0000-0000DF620000}"/>
    <cellStyle name="Normal 2 22 23 3 3" xfId="25484" xr:uid="{00000000-0005-0000-0000-0000E0620000}"/>
    <cellStyle name="Normal 2 22 23 4" xfId="25485" xr:uid="{00000000-0005-0000-0000-0000E1620000}"/>
    <cellStyle name="Normal 2 22 24" xfId="25486" xr:uid="{00000000-0005-0000-0000-0000E2620000}"/>
    <cellStyle name="Normal 2 22 24 2" xfId="25487" xr:uid="{00000000-0005-0000-0000-0000E3620000}"/>
    <cellStyle name="Normal 2 22 24 2 2" xfId="25488" xr:uid="{00000000-0005-0000-0000-0000E4620000}"/>
    <cellStyle name="Normal 2 22 24 2 3" xfId="25489" xr:uid="{00000000-0005-0000-0000-0000E5620000}"/>
    <cellStyle name="Normal 2 22 24 3" xfId="25490" xr:uid="{00000000-0005-0000-0000-0000E6620000}"/>
    <cellStyle name="Normal 2 22 24 4" xfId="25491" xr:uid="{00000000-0005-0000-0000-0000E7620000}"/>
    <cellStyle name="Normal 2 22 25" xfId="25492" xr:uid="{00000000-0005-0000-0000-0000E8620000}"/>
    <cellStyle name="Normal 2 22 25 2" xfId="25493" xr:uid="{00000000-0005-0000-0000-0000E9620000}"/>
    <cellStyle name="Normal 2 22 25 3" xfId="25494" xr:uid="{00000000-0005-0000-0000-0000EA620000}"/>
    <cellStyle name="Normal 2 22 26" xfId="25495" xr:uid="{00000000-0005-0000-0000-0000EB620000}"/>
    <cellStyle name="Normal 2 22 3" xfId="25496" xr:uid="{00000000-0005-0000-0000-0000EC620000}"/>
    <cellStyle name="Normal 2 22 3 2" xfId="25497" xr:uid="{00000000-0005-0000-0000-0000ED620000}"/>
    <cellStyle name="Normal 2 22 3 2 2" xfId="25498" xr:uid="{00000000-0005-0000-0000-0000EE620000}"/>
    <cellStyle name="Normal 2 22 3 2 2 2" xfId="25499" xr:uid="{00000000-0005-0000-0000-0000EF620000}"/>
    <cellStyle name="Normal 2 22 3 2 2 3" xfId="25500" xr:uid="{00000000-0005-0000-0000-0000F0620000}"/>
    <cellStyle name="Normal 2 22 3 2 3" xfId="25501" xr:uid="{00000000-0005-0000-0000-0000F1620000}"/>
    <cellStyle name="Normal 2 22 3 2 4" xfId="25502" xr:uid="{00000000-0005-0000-0000-0000F2620000}"/>
    <cellStyle name="Normal 2 22 3 3" xfId="25503" xr:uid="{00000000-0005-0000-0000-0000F3620000}"/>
    <cellStyle name="Normal 2 22 3 3 2" xfId="25504" xr:uid="{00000000-0005-0000-0000-0000F4620000}"/>
    <cellStyle name="Normal 2 22 3 3 3" xfId="25505" xr:uid="{00000000-0005-0000-0000-0000F5620000}"/>
    <cellStyle name="Normal 2 22 3 4" xfId="25506" xr:uid="{00000000-0005-0000-0000-0000F6620000}"/>
    <cellStyle name="Normal 2 22 4" xfId="25507" xr:uid="{00000000-0005-0000-0000-0000F7620000}"/>
    <cellStyle name="Normal 2 22 4 2" xfId="25508" xr:uid="{00000000-0005-0000-0000-0000F8620000}"/>
    <cellStyle name="Normal 2 22 4 2 2" xfId="25509" xr:uid="{00000000-0005-0000-0000-0000F9620000}"/>
    <cellStyle name="Normal 2 22 4 2 2 2" xfId="25510" xr:uid="{00000000-0005-0000-0000-0000FA620000}"/>
    <cellStyle name="Normal 2 22 4 2 2 3" xfId="25511" xr:uid="{00000000-0005-0000-0000-0000FB620000}"/>
    <cellStyle name="Normal 2 22 4 2 3" xfId="25512" xr:uid="{00000000-0005-0000-0000-0000FC620000}"/>
    <cellStyle name="Normal 2 22 4 2 4" xfId="25513" xr:uid="{00000000-0005-0000-0000-0000FD620000}"/>
    <cellStyle name="Normal 2 22 4 3" xfId="25514" xr:uid="{00000000-0005-0000-0000-0000FE620000}"/>
    <cellStyle name="Normal 2 22 4 3 2" xfId="25515" xr:uid="{00000000-0005-0000-0000-0000FF620000}"/>
    <cellStyle name="Normal 2 22 4 3 3" xfId="25516" xr:uid="{00000000-0005-0000-0000-000000630000}"/>
    <cellStyle name="Normal 2 22 4 4" xfId="25517" xr:uid="{00000000-0005-0000-0000-000001630000}"/>
    <cellStyle name="Normal 2 22 5" xfId="25518" xr:uid="{00000000-0005-0000-0000-000002630000}"/>
    <cellStyle name="Normal 2 22 5 2" xfId="25519" xr:uid="{00000000-0005-0000-0000-000003630000}"/>
    <cellStyle name="Normal 2 22 5 2 2" xfId="25520" xr:uid="{00000000-0005-0000-0000-000004630000}"/>
    <cellStyle name="Normal 2 22 5 2 2 2" xfId="25521" xr:uid="{00000000-0005-0000-0000-000005630000}"/>
    <cellStyle name="Normal 2 22 5 2 2 3" xfId="25522" xr:uid="{00000000-0005-0000-0000-000006630000}"/>
    <cellStyle name="Normal 2 22 5 2 3" xfId="25523" xr:uid="{00000000-0005-0000-0000-000007630000}"/>
    <cellStyle name="Normal 2 22 5 2 4" xfId="25524" xr:uid="{00000000-0005-0000-0000-000008630000}"/>
    <cellStyle name="Normal 2 22 5 3" xfId="25525" xr:uid="{00000000-0005-0000-0000-000009630000}"/>
    <cellStyle name="Normal 2 22 5 3 2" xfId="25526" xr:uid="{00000000-0005-0000-0000-00000A630000}"/>
    <cellStyle name="Normal 2 22 5 3 3" xfId="25527" xr:uid="{00000000-0005-0000-0000-00000B630000}"/>
    <cellStyle name="Normal 2 22 5 4" xfId="25528" xr:uid="{00000000-0005-0000-0000-00000C630000}"/>
    <cellStyle name="Normal 2 22 6" xfId="25529" xr:uid="{00000000-0005-0000-0000-00000D630000}"/>
    <cellStyle name="Normal 2 22 6 2" xfId="25530" xr:uid="{00000000-0005-0000-0000-00000E630000}"/>
    <cellStyle name="Normal 2 22 6 2 2" xfId="25531" xr:uid="{00000000-0005-0000-0000-00000F630000}"/>
    <cellStyle name="Normal 2 22 6 2 2 2" xfId="25532" xr:uid="{00000000-0005-0000-0000-000010630000}"/>
    <cellStyle name="Normal 2 22 6 2 2 3" xfId="25533" xr:uid="{00000000-0005-0000-0000-000011630000}"/>
    <cellStyle name="Normal 2 22 6 2 3" xfId="25534" xr:uid="{00000000-0005-0000-0000-000012630000}"/>
    <cellStyle name="Normal 2 22 6 2 4" xfId="25535" xr:uid="{00000000-0005-0000-0000-000013630000}"/>
    <cellStyle name="Normal 2 22 6 3" xfId="25536" xr:uid="{00000000-0005-0000-0000-000014630000}"/>
    <cellStyle name="Normal 2 22 6 3 2" xfId="25537" xr:uid="{00000000-0005-0000-0000-000015630000}"/>
    <cellStyle name="Normal 2 22 6 3 3" xfId="25538" xr:uid="{00000000-0005-0000-0000-000016630000}"/>
    <cellStyle name="Normal 2 22 6 4" xfId="25539" xr:uid="{00000000-0005-0000-0000-000017630000}"/>
    <cellStyle name="Normal 2 22 7" xfId="25540" xr:uid="{00000000-0005-0000-0000-000018630000}"/>
    <cellStyle name="Normal 2 22 7 2" xfId="25541" xr:uid="{00000000-0005-0000-0000-000019630000}"/>
    <cellStyle name="Normal 2 22 7 2 2" xfId="25542" xr:uid="{00000000-0005-0000-0000-00001A630000}"/>
    <cellStyle name="Normal 2 22 7 2 2 2" xfId="25543" xr:uid="{00000000-0005-0000-0000-00001B630000}"/>
    <cellStyle name="Normal 2 22 7 2 2 3" xfId="25544" xr:uid="{00000000-0005-0000-0000-00001C630000}"/>
    <cellStyle name="Normal 2 22 7 2 3" xfId="25545" xr:uid="{00000000-0005-0000-0000-00001D630000}"/>
    <cellStyle name="Normal 2 22 7 2 4" xfId="25546" xr:uid="{00000000-0005-0000-0000-00001E630000}"/>
    <cellStyle name="Normal 2 22 7 3" xfId="25547" xr:uid="{00000000-0005-0000-0000-00001F630000}"/>
    <cellStyle name="Normal 2 22 7 3 2" xfId="25548" xr:uid="{00000000-0005-0000-0000-000020630000}"/>
    <cellStyle name="Normal 2 22 7 3 3" xfId="25549" xr:uid="{00000000-0005-0000-0000-000021630000}"/>
    <cellStyle name="Normal 2 22 7 4" xfId="25550" xr:uid="{00000000-0005-0000-0000-000022630000}"/>
    <cellStyle name="Normal 2 22 8" xfId="25551" xr:uid="{00000000-0005-0000-0000-000023630000}"/>
    <cellStyle name="Normal 2 22 8 2" xfId="25552" xr:uid="{00000000-0005-0000-0000-000024630000}"/>
    <cellStyle name="Normal 2 22 8 2 2" xfId="25553" xr:uid="{00000000-0005-0000-0000-000025630000}"/>
    <cellStyle name="Normal 2 22 8 2 2 2" xfId="25554" xr:uid="{00000000-0005-0000-0000-000026630000}"/>
    <cellStyle name="Normal 2 22 8 2 2 3" xfId="25555" xr:uid="{00000000-0005-0000-0000-000027630000}"/>
    <cellStyle name="Normal 2 22 8 2 3" xfId="25556" xr:uid="{00000000-0005-0000-0000-000028630000}"/>
    <cellStyle name="Normal 2 22 8 2 4" xfId="25557" xr:uid="{00000000-0005-0000-0000-000029630000}"/>
    <cellStyle name="Normal 2 22 8 3" xfId="25558" xr:uid="{00000000-0005-0000-0000-00002A630000}"/>
    <cellStyle name="Normal 2 22 8 3 2" xfId="25559" xr:uid="{00000000-0005-0000-0000-00002B630000}"/>
    <cellStyle name="Normal 2 22 8 3 3" xfId="25560" xr:uid="{00000000-0005-0000-0000-00002C630000}"/>
    <cellStyle name="Normal 2 22 8 4" xfId="25561" xr:uid="{00000000-0005-0000-0000-00002D630000}"/>
    <cellStyle name="Normal 2 22 9" xfId="25562" xr:uid="{00000000-0005-0000-0000-00002E630000}"/>
    <cellStyle name="Normal 2 22 9 2" xfId="25563" xr:uid="{00000000-0005-0000-0000-00002F630000}"/>
    <cellStyle name="Normal 2 22 9 2 2" xfId="25564" xr:uid="{00000000-0005-0000-0000-000030630000}"/>
    <cellStyle name="Normal 2 22 9 2 2 2" xfId="25565" xr:uid="{00000000-0005-0000-0000-000031630000}"/>
    <cellStyle name="Normal 2 22 9 2 2 3" xfId="25566" xr:uid="{00000000-0005-0000-0000-000032630000}"/>
    <cellStyle name="Normal 2 22 9 2 3" xfId="25567" xr:uid="{00000000-0005-0000-0000-000033630000}"/>
    <cellStyle name="Normal 2 22 9 2 4" xfId="25568" xr:uid="{00000000-0005-0000-0000-000034630000}"/>
    <cellStyle name="Normal 2 22 9 3" xfId="25569" xr:uid="{00000000-0005-0000-0000-000035630000}"/>
    <cellStyle name="Normal 2 22 9 3 2" xfId="25570" xr:uid="{00000000-0005-0000-0000-000036630000}"/>
    <cellStyle name="Normal 2 22 9 3 3" xfId="25571" xr:uid="{00000000-0005-0000-0000-000037630000}"/>
    <cellStyle name="Normal 2 22 9 4" xfId="25572" xr:uid="{00000000-0005-0000-0000-000038630000}"/>
    <cellStyle name="Normal 2 23" xfId="25573" xr:uid="{00000000-0005-0000-0000-000039630000}"/>
    <cellStyle name="Normal 2 23 10" xfId="25574" xr:uid="{00000000-0005-0000-0000-00003A630000}"/>
    <cellStyle name="Normal 2 23 10 2" xfId="25575" xr:uid="{00000000-0005-0000-0000-00003B630000}"/>
    <cellStyle name="Normal 2 23 10 2 2" xfId="25576" xr:uid="{00000000-0005-0000-0000-00003C630000}"/>
    <cellStyle name="Normal 2 23 10 2 2 2" xfId="25577" xr:uid="{00000000-0005-0000-0000-00003D630000}"/>
    <cellStyle name="Normal 2 23 10 2 2 3" xfId="25578" xr:uid="{00000000-0005-0000-0000-00003E630000}"/>
    <cellStyle name="Normal 2 23 10 2 3" xfId="25579" xr:uid="{00000000-0005-0000-0000-00003F630000}"/>
    <cellStyle name="Normal 2 23 10 2 4" xfId="25580" xr:uid="{00000000-0005-0000-0000-000040630000}"/>
    <cellStyle name="Normal 2 23 10 3" xfId="25581" xr:uid="{00000000-0005-0000-0000-000041630000}"/>
    <cellStyle name="Normal 2 23 10 3 2" xfId="25582" xr:uid="{00000000-0005-0000-0000-000042630000}"/>
    <cellStyle name="Normal 2 23 10 3 3" xfId="25583" xr:uid="{00000000-0005-0000-0000-000043630000}"/>
    <cellStyle name="Normal 2 23 10 4" xfId="25584" xr:uid="{00000000-0005-0000-0000-000044630000}"/>
    <cellStyle name="Normal 2 23 11" xfId="25585" xr:uid="{00000000-0005-0000-0000-000045630000}"/>
    <cellStyle name="Normal 2 23 11 2" xfId="25586" xr:uid="{00000000-0005-0000-0000-000046630000}"/>
    <cellStyle name="Normal 2 23 11 2 2" xfId="25587" xr:uid="{00000000-0005-0000-0000-000047630000}"/>
    <cellStyle name="Normal 2 23 11 2 2 2" xfId="25588" xr:uid="{00000000-0005-0000-0000-000048630000}"/>
    <cellStyle name="Normal 2 23 11 2 2 3" xfId="25589" xr:uid="{00000000-0005-0000-0000-000049630000}"/>
    <cellStyle name="Normal 2 23 11 2 3" xfId="25590" xr:uid="{00000000-0005-0000-0000-00004A630000}"/>
    <cellStyle name="Normal 2 23 11 2 4" xfId="25591" xr:uid="{00000000-0005-0000-0000-00004B630000}"/>
    <cellStyle name="Normal 2 23 11 3" xfId="25592" xr:uid="{00000000-0005-0000-0000-00004C630000}"/>
    <cellStyle name="Normal 2 23 11 3 2" xfId="25593" xr:uid="{00000000-0005-0000-0000-00004D630000}"/>
    <cellStyle name="Normal 2 23 11 3 3" xfId="25594" xr:uid="{00000000-0005-0000-0000-00004E630000}"/>
    <cellStyle name="Normal 2 23 11 4" xfId="25595" xr:uid="{00000000-0005-0000-0000-00004F630000}"/>
    <cellStyle name="Normal 2 23 12" xfId="25596" xr:uid="{00000000-0005-0000-0000-000050630000}"/>
    <cellStyle name="Normal 2 23 12 2" xfId="25597" xr:uid="{00000000-0005-0000-0000-000051630000}"/>
    <cellStyle name="Normal 2 23 12 2 2" xfId="25598" xr:uid="{00000000-0005-0000-0000-000052630000}"/>
    <cellStyle name="Normal 2 23 12 2 2 2" xfId="25599" xr:uid="{00000000-0005-0000-0000-000053630000}"/>
    <cellStyle name="Normal 2 23 12 2 2 3" xfId="25600" xr:uid="{00000000-0005-0000-0000-000054630000}"/>
    <cellStyle name="Normal 2 23 12 2 3" xfId="25601" xr:uid="{00000000-0005-0000-0000-000055630000}"/>
    <cellStyle name="Normal 2 23 12 2 4" xfId="25602" xr:uid="{00000000-0005-0000-0000-000056630000}"/>
    <cellStyle name="Normal 2 23 12 3" xfId="25603" xr:uid="{00000000-0005-0000-0000-000057630000}"/>
    <cellStyle name="Normal 2 23 12 3 2" xfId="25604" xr:uid="{00000000-0005-0000-0000-000058630000}"/>
    <cellStyle name="Normal 2 23 12 3 3" xfId="25605" xr:uid="{00000000-0005-0000-0000-000059630000}"/>
    <cellStyle name="Normal 2 23 12 4" xfId="25606" xr:uid="{00000000-0005-0000-0000-00005A630000}"/>
    <cellStyle name="Normal 2 23 13" xfId="25607" xr:uid="{00000000-0005-0000-0000-00005B630000}"/>
    <cellStyle name="Normal 2 23 13 2" xfId="25608" xr:uid="{00000000-0005-0000-0000-00005C630000}"/>
    <cellStyle name="Normal 2 23 13 2 2" xfId="25609" xr:uid="{00000000-0005-0000-0000-00005D630000}"/>
    <cellStyle name="Normal 2 23 13 2 2 2" xfId="25610" xr:uid="{00000000-0005-0000-0000-00005E630000}"/>
    <cellStyle name="Normal 2 23 13 2 2 3" xfId="25611" xr:uid="{00000000-0005-0000-0000-00005F630000}"/>
    <cellStyle name="Normal 2 23 13 2 3" xfId="25612" xr:uid="{00000000-0005-0000-0000-000060630000}"/>
    <cellStyle name="Normal 2 23 13 2 4" xfId="25613" xr:uid="{00000000-0005-0000-0000-000061630000}"/>
    <cellStyle name="Normal 2 23 13 3" xfId="25614" xr:uid="{00000000-0005-0000-0000-000062630000}"/>
    <cellStyle name="Normal 2 23 13 3 2" xfId="25615" xr:uid="{00000000-0005-0000-0000-000063630000}"/>
    <cellStyle name="Normal 2 23 13 3 3" xfId="25616" xr:uid="{00000000-0005-0000-0000-000064630000}"/>
    <cellStyle name="Normal 2 23 13 4" xfId="25617" xr:uid="{00000000-0005-0000-0000-000065630000}"/>
    <cellStyle name="Normal 2 23 14" xfId="25618" xr:uid="{00000000-0005-0000-0000-000066630000}"/>
    <cellStyle name="Normal 2 23 14 2" xfId="25619" xr:uid="{00000000-0005-0000-0000-000067630000}"/>
    <cellStyle name="Normal 2 23 14 2 2" xfId="25620" xr:uid="{00000000-0005-0000-0000-000068630000}"/>
    <cellStyle name="Normal 2 23 14 2 2 2" xfId="25621" xr:uid="{00000000-0005-0000-0000-000069630000}"/>
    <cellStyle name="Normal 2 23 14 2 2 3" xfId="25622" xr:uid="{00000000-0005-0000-0000-00006A630000}"/>
    <cellStyle name="Normal 2 23 14 2 3" xfId="25623" xr:uid="{00000000-0005-0000-0000-00006B630000}"/>
    <cellStyle name="Normal 2 23 14 2 4" xfId="25624" xr:uid="{00000000-0005-0000-0000-00006C630000}"/>
    <cellStyle name="Normal 2 23 14 3" xfId="25625" xr:uid="{00000000-0005-0000-0000-00006D630000}"/>
    <cellStyle name="Normal 2 23 14 3 2" xfId="25626" xr:uid="{00000000-0005-0000-0000-00006E630000}"/>
    <cellStyle name="Normal 2 23 14 3 3" xfId="25627" xr:uid="{00000000-0005-0000-0000-00006F630000}"/>
    <cellStyle name="Normal 2 23 14 4" xfId="25628" xr:uid="{00000000-0005-0000-0000-000070630000}"/>
    <cellStyle name="Normal 2 23 15" xfId="25629" xr:uid="{00000000-0005-0000-0000-000071630000}"/>
    <cellStyle name="Normal 2 23 15 2" xfId="25630" xr:uid="{00000000-0005-0000-0000-000072630000}"/>
    <cellStyle name="Normal 2 23 15 2 2" xfId="25631" xr:uid="{00000000-0005-0000-0000-000073630000}"/>
    <cellStyle name="Normal 2 23 15 2 2 2" xfId="25632" xr:uid="{00000000-0005-0000-0000-000074630000}"/>
    <cellStyle name="Normal 2 23 15 2 2 3" xfId="25633" xr:uid="{00000000-0005-0000-0000-000075630000}"/>
    <cellStyle name="Normal 2 23 15 2 3" xfId="25634" xr:uid="{00000000-0005-0000-0000-000076630000}"/>
    <cellStyle name="Normal 2 23 15 2 4" xfId="25635" xr:uid="{00000000-0005-0000-0000-000077630000}"/>
    <cellStyle name="Normal 2 23 15 3" xfId="25636" xr:uid="{00000000-0005-0000-0000-000078630000}"/>
    <cellStyle name="Normal 2 23 15 3 2" xfId="25637" xr:uid="{00000000-0005-0000-0000-000079630000}"/>
    <cellStyle name="Normal 2 23 15 3 3" xfId="25638" xr:uid="{00000000-0005-0000-0000-00007A630000}"/>
    <cellStyle name="Normal 2 23 15 4" xfId="25639" xr:uid="{00000000-0005-0000-0000-00007B630000}"/>
    <cellStyle name="Normal 2 23 16" xfId="25640" xr:uid="{00000000-0005-0000-0000-00007C630000}"/>
    <cellStyle name="Normal 2 23 16 2" xfId="25641" xr:uid="{00000000-0005-0000-0000-00007D630000}"/>
    <cellStyle name="Normal 2 23 16 2 2" xfId="25642" xr:uid="{00000000-0005-0000-0000-00007E630000}"/>
    <cellStyle name="Normal 2 23 16 2 2 2" xfId="25643" xr:uid="{00000000-0005-0000-0000-00007F630000}"/>
    <cellStyle name="Normal 2 23 16 2 2 3" xfId="25644" xr:uid="{00000000-0005-0000-0000-000080630000}"/>
    <cellStyle name="Normal 2 23 16 2 3" xfId="25645" xr:uid="{00000000-0005-0000-0000-000081630000}"/>
    <cellStyle name="Normal 2 23 16 2 4" xfId="25646" xr:uid="{00000000-0005-0000-0000-000082630000}"/>
    <cellStyle name="Normal 2 23 16 3" xfId="25647" xr:uid="{00000000-0005-0000-0000-000083630000}"/>
    <cellStyle name="Normal 2 23 16 3 2" xfId="25648" xr:uid="{00000000-0005-0000-0000-000084630000}"/>
    <cellStyle name="Normal 2 23 16 3 3" xfId="25649" xr:uid="{00000000-0005-0000-0000-000085630000}"/>
    <cellStyle name="Normal 2 23 16 4" xfId="25650" xr:uid="{00000000-0005-0000-0000-000086630000}"/>
    <cellStyle name="Normal 2 23 17" xfId="25651" xr:uid="{00000000-0005-0000-0000-000087630000}"/>
    <cellStyle name="Normal 2 23 17 2" xfId="25652" xr:uid="{00000000-0005-0000-0000-000088630000}"/>
    <cellStyle name="Normal 2 23 17 2 2" xfId="25653" xr:uid="{00000000-0005-0000-0000-000089630000}"/>
    <cellStyle name="Normal 2 23 17 2 2 2" xfId="25654" xr:uid="{00000000-0005-0000-0000-00008A630000}"/>
    <cellStyle name="Normal 2 23 17 2 2 3" xfId="25655" xr:uid="{00000000-0005-0000-0000-00008B630000}"/>
    <cellStyle name="Normal 2 23 17 2 3" xfId="25656" xr:uid="{00000000-0005-0000-0000-00008C630000}"/>
    <cellStyle name="Normal 2 23 17 2 4" xfId="25657" xr:uid="{00000000-0005-0000-0000-00008D630000}"/>
    <cellStyle name="Normal 2 23 17 3" xfId="25658" xr:uid="{00000000-0005-0000-0000-00008E630000}"/>
    <cellStyle name="Normal 2 23 17 3 2" xfId="25659" xr:uid="{00000000-0005-0000-0000-00008F630000}"/>
    <cellStyle name="Normal 2 23 17 3 3" xfId="25660" xr:uid="{00000000-0005-0000-0000-000090630000}"/>
    <cellStyle name="Normal 2 23 17 4" xfId="25661" xr:uid="{00000000-0005-0000-0000-000091630000}"/>
    <cellStyle name="Normal 2 23 18" xfId="25662" xr:uid="{00000000-0005-0000-0000-000092630000}"/>
    <cellStyle name="Normal 2 23 18 2" xfId="25663" xr:uid="{00000000-0005-0000-0000-000093630000}"/>
    <cellStyle name="Normal 2 23 18 2 2" xfId="25664" xr:uid="{00000000-0005-0000-0000-000094630000}"/>
    <cellStyle name="Normal 2 23 18 2 2 2" xfId="25665" xr:uid="{00000000-0005-0000-0000-000095630000}"/>
    <cellStyle name="Normal 2 23 18 2 2 3" xfId="25666" xr:uid="{00000000-0005-0000-0000-000096630000}"/>
    <cellStyle name="Normal 2 23 18 2 3" xfId="25667" xr:uid="{00000000-0005-0000-0000-000097630000}"/>
    <cellStyle name="Normal 2 23 18 2 4" xfId="25668" xr:uid="{00000000-0005-0000-0000-000098630000}"/>
    <cellStyle name="Normal 2 23 18 3" xfId="25669" xr:uid="{00000000-0005-0000-0000-000099630000}"/>
    <cellStyle name="Normal 2 23 18 3 2" xfId="25670" xr:uid="{00000000-0005-0000-0000-00009A630000}"/>
    <cellStyle name="Normal 2 23 18 3 3" xfId="25671" xr:uid="{00000000-0005-0000-0000-00009B630000}"/>
    <cellStyle name="Normal 2 23 18 4" xfId="25672" xr:uid="{00000000-0005-0000-0000-00009C630000}"/>
    <cellStyle name="Normal 2 23 19" xfId="25673" xr:uid="{00000000-0005-0000-0000-00009D630000}"/>
    <cellStyle name="Normal 2 23 19 2" xfId="25674" xr:uid="{00000000-0005-0000-0000-00009E630000}"/>
    <cellStyle name="Normal 2 23 19 2 2" xfId="25675" xr:uid="{00000000-0005-0000-0000-00009F630000}"/>
    <cellStyle name="Normal 2 23 19 2 2 2" xfId="25676" xr:uid="{00000000-0005-0000-0000-0000A0630000}"/>
    <cellStyle name="Normal 2 23 19 2 2 3" xfId="25677" xr:uid="{00000000-0005-0000-0000-0000A1630000}"/>
    <cellStyle name="Normal 2 23 19 2 3" xfId="25678" xr:uid="{00000000-0005-0000-0000-0000A2630000}"/>
    <cellStyle name="Normal 2 23 19 2 4" xfId="25679" xr:uid="{00000000-0005-0000-0000-0000A3630000}"/>
    <cellStyle name="Normal 2 23 19 3" xfId="25680" xr:uid="{00000000-0005-0000-0000-0000A4630000}"/>
    <cellStyle name="Normal 2 23 19 3 2" xfId="25681" xr:uid="{00000000-0005-0000-0000-0000A5630000}"/>
    <cellStyle name="Normal 2 23 19 3 3" xfId="25682" xr:uid="{00000000-0005-0000-0000-0000A6630000}"/>
    <cellStyle name="Normal 2 23 19 4" xfId="25683" xr:uid="{00000000-0005-0000-0000-0000A7630000}"/>
    <cellStyle name="Normal 2 23 2" xfId="25684" xr:uid="{00000000-0005-0000-0000-0000A8630000}"/>
    <cellStyle name="Normal 2 23 2 2" xfId="25685" xr:uid="{00000000-0005-0000-0000-0000A9630000}"/>
    <cellStyle name="Normal 2 23 2 2 2" xfId="25686" xr:uid="{00000000-0005-0000-0000-0000AA630000}"/>
    <cellStyle name="Normal 2 23 2 2 2 2" xfId="25687" xr:uid="{00000000-0005-0000-0000-0000AB630000}"/>
    <cellStyle name="Normal 2 23 2 2 2 3" xfId="25688" xr:uid="{00000000-0005-0000-0000-0000AC630000}"/>
    <cellStyle name="Normal 2 23 2 2 3" xfId="25689" xr:uid="{00000000-0005-0000-0000-0000AD630000}"/>
    <cellStyle name="Normal 2 23 2 2 4" xfId="25690" xr:uid="{00000000-0005-0000-0000-0000AE630000}"/>
    <cellStyle name="Normal 2 23 2 3" xfId="25691" xr:uid="{00000000-0005-0000-0000-0000AF630000}"/>
    <cellStyle name="Normal 2 23 2 3 2" xfId="25692" xr:uid="{00000000-0005-0000-0000-0000B0630000}"/>
    <cellStyle name="Normal 2 23 2 3 3" xfId="25693" xr:uid="{00000000-0005-0000-0000-0000B1630000}"/>
    <cellStyle name="Normal 2 23 2 4" xfId="25694" xr:uid="{00000000-0005-0000-0000-0000B2630000}"/>
    <cellStyle name="Normal 2 23 20" xfId="25695" xr:uid="{00000000-0005-0000-0000-0000B3630000}"/>
    <cellStyle name="Normal 2 23 20 2" xfId="25696" xr:uid="{00000000-0005-0000-0000-0000B4630000}"/>
    <cellStyle name="Normal 2 23 20 2 2" xfId="25697" xr:uid="{00000000-0005-0000-0000-0000B5630000}"/>
    <cellStyle name="Normal 2 23 20 2 2 2" xfId="25698" xr:uid="{00000000-0005-0000-0000-0000B6630000}"/>
    <cellStyle name="Normal 2 23 20 2 2 3" xfId="25699" xr:uid="{00000000-0005-0000-0000-0000B7630000}"/>
    <cellStyle name="Normal 2 23 20 2 3" xfId="25700" xr:uid="{00000000-0005-0000-0000-0000B8630000}"/>
    <cellStyle name="Normal 2 23 20 2 4" xfId="25701" xr:uid="{00000000-0005-0000-0000-0000B9630000}"/>
    <cellStyle name="Normal 2 23 20 3" xfId="25702" xr:uid="{00000000-0005-0000-0000-0000BA630000}"/>
    <cellStyle name="Normal 2 23 20 3 2" xfId="25703" xr:uid="{00000000-0005-0000-0000-0000BB630000}"/>
    <cellStyle name="Normal 2 23 20 3 3" xfId="25704" xr:uid="{00000000-0005-0000-0000-0000BC630000}"/>
    <cellStyle name="Normal 2 23 20 4" xfId="25705" xr:uid="{00000000-0005-0000-0000-0000BD630000}"/>
    <cellStyle name="Normal 2 23 21" xfId="25706" xr:uid="{00000000-0005-0000-0000-0000BE630000}"/>
    <cellStyle name="Normal 2 23 21 2" xfId="25707" xr:uid="{00000000-0005-0000-0000-0000BF630000}"/>
    <cellStyle name="Normal 2 23 21 2 2" xfId="25708" xr:uid="{00000000-0005-0000-0000-0000C0630000}"/>
    <cellStyle name="Normal 2 23 21 2 2 2" xfId="25709" xr:uid="{00000000-0005-0000-0000-0000C1630000}"/>
    <cellStyle name="Normal 2 23 21 2 2 3" xfId="25710" xr:uid="{00000000-0005-0000-0000-0000C2630000}"/>
    <cellStyle name="Normal 2 23 21 2 3" xfId="25711" xr:uid="{00000000-0005-0000-0000-0000C3630000}"/>
    <cellStyle name="Normal 2 23 21 2 4" xfId="25712" xr:uid="{00000000-0005-0000-0000-0000C4630000}"/>
    <cellStyle name="Normal 2 23 21 3" xfId="25713" xr:uid="{00000000-0005-0000-0000-0000C5630000}"/>
    <cellStyle name="Normal 2 23 21 3 2" xfId="25714" xr:uid="{00000000-0005-0000-0000-0000C6630000}"/>
    <cellStyle name="Normal 2 23 21 3 3" xfId="25715" xr:uid="{00000000-0005-0000-0000-0000C7630000}"/>
    <cellStyle name="Normal 2 23 21 4" xfId="25716" xr:uid="{00000000-0005-0000-0000-0000C8630000}"/>
    <cellStyle name="Normal 2 23 22" xfId="25717" xr:uid="{00000000-0005-0000-0000-0000C9630000}"/>
    <cellStyle name="Normal 2 23 22 2" xfId="25718" xr:uid="{00000000-0005-0000-0000-0000CA630000}"/>
    <cellStyle name="Normal 2 23 22 2 2" xfId="25719" xr:uid="{00000000-0005-0000-0000-0000CB630000}"/>
    <cellStyle name="Normal 2 23 22 2 2 2" xfId="25720" xr:uid="{00000000-0005-0000-0000-0000CC630000}"/>
    <cellStyle name="Normal 2 23 22 2 2 3" xfId="25721" xr:uid="{00000000-0005-0000-0000-0000CD630000}"/>
    <cellStyle name="Normal 2 23 22 2 3" xfId="25722" xr:uid="{00000000-0005-0000-0000-0000CE630000}"/>
    <cellStyle name="Normal 2 23 22 2 4" xfId="25723" xr:uid="{00000000-0005-0000-0000-0000CF630000}"/>
    <cellStyle name="Normal 2 23 22 3" xfId="25724" xr:uid="{00000000-0005-0000-0000-0000D0630000}"/>
    <cellStyle name="Normal 2 23 22 3 2" xfId="25725" xr:uid="{00000000-0005-0000-0000-0000D1630000}"/>
    <cellStyle name="Normal 2 23 22 3 3" xfId="25726" xr:uid="{00000000-0005-0000-0000-0000D2630000}"/>
    <cellStyle name="Normal 2 23 22 4" xfId="25727" xr:uid="{00000000-0005-0000-0000-0000D3630000}"/>
    <cellStyle name="Normal 2 23 23" xfId="25728" xr:uid="{00000000-0005-0000-0000-0000D4630000}"/>
    <cellStyle name="Normal 2 23 23 2" xfId="25729" xr:uid="{00000000-0005-0000-0000-0000D5630000}"/>
    <cellStyle name="Normal 2 23 23 2 2" xfId="25730" xr:uid="{00000000-0005-0000-0000-0000D6630000}"/>
    <cellStyle name="Normal 2 23 23 2 2 2" xfId="25731" xr:uid="{00000000-0005-0000-0000-0000D7630000}"/>
    <cellStyle name="Normal 2 23 23 2 2 3" xfId="25732" xr:uid="{00000000-0005-0000-0000-0000D8630000}"/>
    <cellStyle name="Normal 2 23 23 2 3" xfId="25733" xr:uid="{00000000-0005-0000-0000-0000D9630000}"/>
    <cellStyle name="Normal 2 23 23 2 4" xfId="25734" xr:uid="{00000000-0005-0000-0000-0000DA630000}"/>
    <cellStyle name="Normal 2 23 23 3" xfId="25735" xr:uid="{00000000-0005-0000-0000-0000DB630000}"/>
    <cellStyle name="Normal 2 23 23 3 2" xfId="25736" xr:uid="{00000000-0005-0000-0000-0000DC630000}"/>
    <cellStyle name="Normal 2 23 23 3 3" xfId="25737" xr:uid="{00000000-0005-0000-0000-0000DD630000}"/>
    <cellStyle name="Normal 2 23 23 4" xfId="25738" xr:uid="{00000000-0005-0000-0000-0000DE630000}"/>
    <cellStyle name="Normal 2 23 24" xfId="25739" xr:uid="{00000000-0005-0000-0000-0000DF630000}"/>
    <cellStyle name="Normal 2 23 24 2" xfId="25740" xr:uid="{00000000-0005-0000-0000-0000E0630000}"/>
    <cellStyle name="Normal 2 23 24 2 2" xfId="25741" xr:uid="{00000000-0005-0000-0000-0000E1630000}"/>
    <cellStyle name="Normal 2 23 24 2 3" xfId="25742" xr:uid="{00000000-0005-0000-0000-0000E2630000}"/>
    <cellStyle name="Normal 2 23 24 3" xfId="25743" xr:uid="{00000000-0005-0000-0000-0000E3630000}"/>
    <cellStyle name="Normal 2 23 24 4" xfId="25744" xr:uid="{00000000-0005-0000-0000-0000E4630000}"/>
    <cellStyle name="Normal 2 23 25" xfId="25745" xr:uid="{00000000-0005-0000-0000-0000E5630000}"/>
    <cellStyle name="Normal 2 23 25 2" xfId="25746" xr:uid="{00000000-0005-0000-0000-0000E6630000}"/>
    <cellStyle name="Normal 2 23 25 3" xfId="25747" xr:uid="{00000000-0005-0000-0000-0000E7630000}"/>
    <cellStyle name="Normal 2 23 26" xfId="25748" xr:uid="{00000000-0005-0000-0000-0000E8630000}"/>
    <cellStyle name="Normal 2 23 3" xfId="25749" xr:uid="{00000000-0005-0000-0000-0000E9630000}"/>
    <cellStyle name="Normal 2 23 3 2" xfId="25750" xr:uid="{00000000-0005-0000-0000-0000EA630000}"/>
    <cellStyle name="Normal 2 23 3 2 2" xfId="25751" xr:uid="{00000000-0005-0000-0000-0000EB630000}"/>
    <cellStyle name="Normal 2 23 3 2 2 2" xfId="25752" xr:uid="{00000000-0005-0000-0000-0000EC630000}"/>
    <cellStyle name="Normal 2 23 3 2 2 3" xfId="25753" xr:uid="{00000000-0005-0000-0000-0000ED630000}"/>
    <cellStyle name="Normal 2 23 3 2 3" xfId="25754" xr:uid="{00000000-0005-0000-0000-0000EE630000}"/>
    <cellStyle name="Normal 2 23 3 2 4" xfId="25755" xr:uid="{00000000-0005-0000-0000-0000EF630000}"/>
    <cellStyle name="Normal 2 23 3 3" xfId="25756" xr:uid="{00000000-0005-0000-0000-0000F0630000}"/>
    <cellStyle name="Normal 2 23 3 3 2" xfId="25757" xr:uid="{00000000-0005-0000-0000-0000F1630000}"/>
    <cellStyle name="Normal 2 23 3 3 3" xfId="25758" xr:uid="{00000000-0005-0000-0000-0000F2630000}"/>
    <cellStyle name="Normal 2 23 3 4" xfId="25759" xr:uid="{00000000-0005-0000-0000-0000F3630000}"/>
    <cellStyle name="Normal 2 23 4" xfId="25760" xr:uid="{00000000-0005-0000-0000-0000F4630000}"/>
    <cellStyle name="Normal 2 23 4 2" xfId="25761" xr:uid="{00000000-0005-0000-0000-0000F5630000}"/>
    <cellStyle name="Normal 2 23 4 2 2" xfId="25762" xr:uid="{00000000-0005-0000-0000-0000F6630000}"/>
    <cellStyle name="Normal 2 23 4 2 2 2" xfId="25763" xr:uid="{00000000-0005-0000-0000-0000F7630000}"/>
    <cellStyle name="Normal 2 23 4 2 2 3" xfId="25764" xr:uid="{00000000-0005-0000-0000-0000F8630000}"/>
    <cellStyle name="Normal 2 23 4 2 3" xfId="25765" xr:uid="{00000000-0005-0000-0000-0000F9630000}"/>
    <cellStyle name="Normal 2 23 4 2 4" xfId="25766" xr:uid="{00000000-0005-0000-0000-0000FA630000}"/>
    <cellStyle name="Normal 2 23 4 3" xfId="25767" xr:uid="{00000000-0005-0000-0000-0000FB630000}"/>
    <cellStyle name="Normal 2 23 4 3 2" xfId="25768" xr:uid="{00000000-0005-0000-0000-0000FC630000}"/>
    <cellStyle name="Normal 2 23 4 3 3" xfId="25769" xr:uid="{00000000-0005-0000-0000-0000FD630000}"/>
    <cellStyle name="Normal 2 23 4 4" xfId="25770" xr:uid="{00000000-0005-0000-0000-0000FE630000}"/>
    <cellStyle name="Normal 2 23 5" xfId="25771" xr:uid="{00000000-0005-0000-0000-0000FF630000}"/>
    <cellStyle name="Normal 2 23 5 2" xfId="25772" xr:uid="{00000000-0005-0000-0000-000000640000}"/>
    <cellStyle name="Normal 2 23 5 2 2" xfId="25773" xr:uid="{00000000-0005-0000-0000-000001640000}"/>
    <cellStyle name="Normal 2 23 5 2 2 2" xfId="25774" xr:uid="{00000000-0005-0000-0000-000002640000}"/>
    <cellStyle name="Normal 2 23 5 2 2 3" xfId="25775" xr:uid="{00000000-0005-0000-0000-000003640000}"/>
    <cellStyle name="Normal 2 23 5 2 3" xfId="25776" xr:uid="{00000000-0005-0000-0000-000004640000}"/>
    <cellStyle name="Normal 2 23 5 2 4" xfId="25777" xr:uid="{00000000-0005-0000-0000-000005640000}"/>
    <cellStyle name="Normal 2 23 5 3" xfId="25778" xr:uid="{00000000-0005-0000-0000-000006640000}"/>
    <cellStyle name="Normal 2 23 5 3 2" xfId="25779" xr:uid="{00000000-0005-0000-0000-000007640000}"/>
    <cellStyle name="Normal 2 23 5 3 3" xfId="25780" xr:uid="{00000000-0005-0000-0000-000008640000}"/>
    <cellStyle name="Normal 2 23 5 4" xfId="25781" xr:uid="{00000000-0005-0000-0000-000009640000}"/>
    <cellStyle name="Normal 2 23 6" xfId="25782" xr:uid="{00000000-0005-0000-0000-00000A640000}"/>
    <cellStyle name="Normal 2 23 6 2" xfId="25783" xr:uid="{00000000-0005-0000-0000-00000B640000}"/>
    <cellStyle name="Normal 2 23 6 2 2" xfId="25784" xr:uid="{00000000-0005-0000-0000-00000C640000}"/>
    <cellStyle name="Normal 2 23 6 2 2 2" xfId="25785" xr:uid="{00000000-0005-0000-0000-00000D640000}"/>
    <cellStyle name="Normal 2 23 6 2 2 3" xfId="25786" xr:uid="{00000000-0005-0000-0000-00000E640000}"/>
    <cellStyle name="Normal 2 23 6 2 3" xfId="25787" xr:uid="{00000000-0005-0000-0000-00000F640000}"/>
    <cellStyle name="Normal 2 23 6 2 4" xfId="25788" xr:uid="{00000000-0005-0000-0000-000010640000}"/>
    <cellStyle name="Normal 2 23 6 3" xfId="25789" xr:uid="{00000000-0005-0000-0000-000011640000}"/>
    <cellStyle name="Normal 2 23 6 3 2" xfId="25790" xr:uid="{00000000-0005-0000-0000-000012640000}"/>
    <cellStyle name="Normal 2 23 6 3 3" xfId="25791" xr:uid="{00000000-0005-0000-0000-000013640000}"/>
    <cellStyle name="Normal 2 23 6 4" xfId="25792" xr:uid="{00000000-0005-0000-0000-000014640000}"/>
    <cellStyle name="Normal 2 23 7" xfId="25793" xr:uid="{00000000-0005-0000-0000-000015640000}"/>
    <cellStyle name="Normal 2 23 7 2" xfId="25794" xr:uid="{00000000-0005-0000-0000-000016640000}"/>
    <cellStyle name="Normal 2 23 7 2 2" xfId="25795" xr:uid="{00000000-0005-0000-0000-000017640000}"/>
    <cellStyle name="Normal 2 23 7 2 2 2" xfId="25796" xr:uid="{00000000-0005-0000-0000-000018640000}"/>
    <cellStyle name="Normal 2 23 7 2 2 3" xfId="25797" xr:uid="{00000000-0005-0000-0000-000019640000}"/>
    <cellStyle name="Normal 2 23 7 2 3" xfId="25798" xr:uid="{00000000-0005-0000-0000-00001A640000}"/>
    <cellStyle name="Normal 2 23 7 2 4" xfId="25799" xr:uid="{00000000-0005-0000-0000-00001B640000}"/>
    <cellStyle name="Normal 2 23 7 3" xfId="25800" xr:uid="{00000000-0005-0000-0000-00001C640000}"/>
    <cellStyle name="Normal 2 23 7 3 2" xfId="25801" xr:uid="{00000000-0005-0000-0000-00001D640000}"/>
    <cellStyle name="Normal 2 23 7 3 3" xfId="25802" xr:uid="{00000000-0005-0000-0000-00001E640000}"/>
    <cellStyle name="Normal 2 23 7 4" xfId="25803" xr:uid="{00000000-0005-0000-0000-00001F640000}"/>
    <cellStyle name="Normal 2 23 8" xfId="25804" xr:uid="{00000000-0005-0000-0000-000020640000}"/>
    <cellStyle name="Normal 2 23 8 2" xfId="25805" xr:uid="{00000000-0005-0000-0000-000021640000}"/>
    <cellStyle name="Normal 2 23 8 2 2" xfId="25806" xr:uid="{00000000-0005-0000-0000-000022640000}"/>
    <cellStyle name="Normal 2 23 8 2 2 2" xfId="25807" xr:uid="{00000000-0005-0000-0000-000023640000}"/>
    <cellStyle name="Normal 2 23 8 2 2 3" xfId="25808" xr:uid="{00000000-0005-0000-0000-000024640000}"/>
    <cellStyle name="Normal 2 23 8 2 3" xfId="25809" xr:uid="{00000000-0005-0000-0000-000025640000}"/>
    <cellStyle name="Normal 2 23 8 2 4" xfId="25810" xr:uid="{00000000-0005-0000-0000-000026640000}"/>
    <cellStyle name="Normal 2 23 8 3" xfId="25811" xr:uid="{00000000-0005-0000-0000-000027640000}"/>
    <cellStyle name="Normal 2 23 8 3 2" xfId="25812" xr:uid="{00000000-0005-0000-0000-000028640000}"/>
    <cellStyle name="Normal 2 23 8 3 3" xfId="25813" xr:uid="{00000000-0005-0000-0000-000029640000}"/>
    <cellStyle name="Normal 2 23 8 4" xfId="25814" xr:uid="{00000000-0005-0000-0000-00002A640000}"/>
    <cellStyle name="Normal 2 23 9" xfId="25815" xr:uid="{00000000-0005-0000-0000-00002B640000}"/>
    <cellStyle name="Normal 2 23 9 2" xfId="25816" xr:uid="{00000000-0005-0000-0000-00002C640000}"/>
    <cellStyle name="Normal 2 23 9 2 2" xfId="25817" xr:uid="{00000000-0005-0000-0000-00002D640000}"/>
    <cellStyle name="Normal 2 23 9 2 2 2" xfId="25818" xr:uid="{00000000-0005-0000-0000-00002E640000}"/>
    <cellStyle name="Normal 2 23 9 2 2 3" xfId="25819" xr:uid="{00000000-0005-0000-0000-00002F640000}"/>
    <cellStyle name="Normal 2 23 9 2 3" xfId="25820" xr:uid="{00000000-0005-0000-0000-000030640000}"/>
    <cellStyle name="Normal 2 23 9 2 4" xfId="25821" xr:uid="{00000000-0005-0000-0000-000031640000}"/>
    <cellStyle name="Normal 2 23 9 3" xfId="25822" xr:uid="{00000000-0005-0000-0000-000032640000}"/>
    <cellStyle name="Normal 2 23 9 3 2" xfId="25823" xr:uid="{00000000-0005-0000-0000-000033640000}"/>
    <cellStyle name="Normal 2 23 9 3 3" xfId="25824" xr:uid="{00000000-0005-0000-0000-000034640000}"/>
    <cellStyle name="Normal 2 23 9 4" xfId="25825" xr:uid="{00000000-0005-0000-0000-000035640000}"/>
    <cellStyle name="Normal 2 24" xfId="25826" xr:uid="{00000000-0005-0000-0000-000036640000}"/>
    <cellStyle name="Normal 2 24 10" xfId="25827" xr:uid="{00000000-0005-0000-0000-000037640000}"/>
    <cellStyle name="Normal 2 24 10 2" xfId="25828" xr:uid="{00000000-0005-0000-0000-000038640000}"/>
    <cellStyle name="Normal 2 24 10 2 2" xfId="25829" xr:uid="{00000000-0005-0000-0000-000039640000}"/>
    <cellStyle name="Normal 2 24 10 2 2 2" xfId="25830" xr:uid="{00000000-0005-0000-0000-00003A640000}"/>
    <cellStyle name="Normal 2 24 10 2 2 3" xfId="25831" xr:uid="{00000000-0005-0000-0000-00003B640000}"/>
    <cellStyle name="Normal 2 24 10 2 3" xfId="25832" xr:uid="{00000000-0005-0000-0000-00003C640000}"/>
    <cellStyle name="Normal 2 24 10 2 4" xfId="25833" xr:uid="{00000000-0005-0000-0000-00003D640000}"/>
    <cellStyle name="Normal 2 24 10 3" xfId="25834" xr:uid="{00000000-0005-0000-0000-00003E640000}"/>
    <cellStyle name="Normal 2 24 10 3 2" xfId="25835" xr:uid="{00000000-0005-0000-0000-00003F640000}"/>
    <cellStyle name="Normal 2 24 10 3 3" xfId="25836" xr:uid="{00000000-0005-0000-0000-000040640000}"/>
    <cellStyle name="Normal 2 24 10 4" xfId="25837" xr:uid="{00000000-0005-0000-0000-000041640000}"/>
    <cellStyle name="Normal 2 24 11" xfId="25838" xr:uid="{00000000-0005-0000-0000-000042640000}"/>
    <cellStyle name="Normal 2 24 11 2" xfId="25839" xr:uid="{00000000-0005-0000-0000-000043640000}"/>
    <cellStyle name="Normal 2 24 11 2 2" xfId="25840" xr:uid="{00000000-0005-0000-0000-000044640000}"/>
    <cellStyle name="Normal 2 24 11 2 2 2" xfId="25841" xr:uid="{00000000-0005-0000-0000-000045640000}"/>
    <cellStyle name="Normal 2 24 11 2 2 3" xfId="25842" xr:uid="{00000000-0005-0000-0000-000046640000}"/>
    <cellStyle name="Normal 2 24 11 2 3" xfId="25843" xr:uid="{00000000-0005-0000-0000-000047640000}"/>
    <cellStyle name="Normal 2 24 11 2 4" xfId="25844" xr:uid="{00000000-0005-0000-0000-000048640000}"/>
    <cellStyle name="Normal 2 24 11 3" xfId="25845" xr:uid="{00000000-0005-0000-0000-000049640000}"/>
    <cellStyle name="Normal 2 24 11 3 2" xfId="25846" xr:uid="{00000000-0005-0000-0000-00004A640000}"/>
    <cellStyle name="Normal 2 24 11 3 3" xfId="25847" xr:uid="{00000000-0005-0000-0000-00004B640000}"/>
    <cellStyle name="Normal 2 24 11 4" xfId="25848" xr:uid="{00000000-0005-0000-0000-00004C640000}"/>
    <cellStyle name="Normal 2 24 12" xfId="25849" xr:uid="{00000000-0005-0000-0000-00004D640000}"/>
    <cellStyle name="Normal 2 24 12 2" xfId="25850" xr:uid="{00000000-0005-0000-0000-00004E640000}"/>
    <cellStyle name="Normal 2 24 12 2 2" xfId="25851" xr:uid="{00000000-0005-0000-0000-00004F640000}"/>
    <cellStyle name="Normal 2 24 12 2 2 2" xfId="25852" xr:uid="{00000000-0005-0000-0000-000050640000}"/>
    <cellStyle name="Normal 2 24 12 2 2 3" xfId="25853" xr:uid="{00000000-0005-0000-0000-000051640000}"/>
    <cellStyle name="Normal 2 24 12 2 3" xfId="25854" xr:uid="{00000000-0005-0000-0000-000052640000}"/>
    <cellStyle name="Normal 2 24 12 2 4" xfId="25855" xr:uid="{00000000-0005-0000-0000-000053640000}"/>
    <cellStyle name="Normal 2 24 12 3" xfId="25856" xr:uid="{00000000-0005-0000-0000-000054640000}"/>
    <cellStyle name="Normal 2 24 12 3 2" xfId="25857" xr:uid="{00000000-0005-0000-0000-000055640000}"/>
    <cellStyle name="Normal 2 24 12 3 3" xfId="25858" xr:uid="{00000000-0005-0000-0000-000056640000}"/>
    <cellStyle name="Normal 2 24 12 4" xfId="25859" xr:uid="{00000000-0005-0000-0000-000057640000}"/>
    <cellStyle name="Normal 2 24 13" xfId="25860" xr:uid="{00000000-0005-0000-0000-000058640000}"/>
    <cellStyle name="Normal 2 24 13 2" xfId="25861" xr:uid="{00000000-0005-0000-0000-000059640000}"/>
    <cellStyle name="Normal 2 24 13 2 2" xfId="25862" xr:uid="{00000000-0005-0000-0000-00005A640000}"/>
    <cellStyle name="Normal 2 24 13 2 2 2" xfId="25863" xr:uid="{00000000-0005-0000-0000-00005B640000}"/>
    <cellStyle name="Normal 2 24 13 2 2 3" xfId="25864" xr:uid="{00000000-0005-0000-0000-00005C640000}"/>
    <cellStyle name="Normal 2 24 13 2 3" xfId="25865" xr:uid="{00000000-0005-0000-0000-00005D640000}"/>
    <cellStyle name="Normal 2 24 13 2 4" xfId="25866" xr:uid="{00000000-0005-0000-0000-00005E640000}"/>
    <cellStyle name="Normal 2 24 13 3" xfId="25867" xr:uid="{00000000-0005-0000-0000-00005F640000}"/>
    <cellStyle name="Normal 2 24 13 3 2" xfId="25868" xr:uid="{00000000-0005-0000-0000-000060640000}"/>
    <cellStyle name="Normal 2 24 13 3 3" xfId="25869" xr:uid="{00000000-0005-0000-0000-000061640000}"/>
    <cellStyle name="Normal 2 24 13 4" xfId="25870" xr:uid="{00000000-0005-0000-0000-000062640000}"/>
    <cellStyle name="Normal 2 24 14" xfId="25871" xr:uid="{00000000-0005-0000-0000-000063640000}"/>
    <cellStyle name="Normal 2 24 14 2" xfId="25872" xr:uid="{00000000-0005-0000-0000-000064640000}"/>
    <cellStyle name="Normal 2 24 14 2 2" xfId="25873" xr:uid="{00000000-0005-0000-0000-000065640000}"/>
    <cellStyle name="Normal 2 24 14 2 2 2" xfId="25874" xr:uid="{00000000-0005-0000-0000-000066640000}"/>
    <cellStyle name="Normal 2 24 14 2 2 3" xfId="25875" xr:uid="{00000000-0005-0000-0000-000067640000}"/>
    <cellStyle name="Normal 2 24 14 2 3" xfId="25876" xr:uid="{00000000-0005-0000-0000-000068640000}"/>
    <cellStyle name="Normal 2 24 14 2 4" xfId="25877" xr:uid="{00000000-0005-0000-0000-000069640000}"/>
    <cellStyle name="Normal 2 24 14 3" xfId="25878" xr:uid="{00000000-0005-0000-0000-00006A640000}"/>
    <cellStyle name="Normal 2 24 14 3 2" xfId="25879" xr:uid="{00000000-0005-0000-0000-00006B640000}"/>
    <cellStyle name="Normal 2 24 14 3 3" xfId="25880" xr:uid="{00000000-0005-0000-0000-00006C640000}"/>
    <cellStyle name="Normal 2 24 14 4" xfId="25881" xr:uid="{00000000-0005-0000-0000-00006D640000}"/>
    <cellStyle name="Normal 2 24 15" xfId="25882" xr:uid="{00000000-0005-0000-0000-00006E640000}"/>
    <cellStyle name="Normal 2 24 15 2" xfId="25883" xr:uid="{00000000-0005-0000-0000-00006F640000}"/>
    <cellStyle name="Normal 2 24 15 2 2" xfId="25884" xr:uid="{00000000-0005-0000-0000-000070640000}"/>
    <cellStyle name="Normal 2 24 15 2 2 2" xfId="25885" xr:uid="{00000000-0005-0000-0000-000071640000}"/>
    <cellStyle name="Normal 2 24 15 2 2 3" xfId="25886" xr:uid="{00000000-0005-0000-0000-000072640000}"/>
    <cellStyle name="Normal 2 24 15 2 3" xfId="25887" xr:uid="{00000000-0005-0000-0000-000073640000}"/>
    <cellStyle name="Normal 2 24 15 2 4" xfId="25888" xr:uid="{00000000-0005-0000-0000-000074640000}"/>
    <cellStyle name="Normal 2 24 15 3" xfId="25889" xr:uid="{00000000-0005-0000-0000-000075640000}"/>
    <cellStyle name="Normal 2 24 15 3 2" xfId="25890" xr:uid="{00000000-0005-0000-0000-000076640000}"/>
    <cellStyle name="Normal 2 24 15 3 3" xfId="25891" xr:uid="{00000000-0005-0000-0000-000077640000}"/>
    <cellStyle name="Normal 2 24 15 4" xfId="25892" xr:uid="{00000000-0005-0000-0000-000078640000}"/>
    <cellStyle name="Normal 2 24 16" xfId="25893" xr:uid="{00000000-0005-0000-0000-000079640000}"/>
    <cellStyle name="Normal 2 24 16 2" xfId="25894" xr:uid="{00000000-0005-0000-0000-00007A640000}"/>
    <cellStyle name="Normal 2 24 16 2 2" xfId="25895" xr:uid="{00000000-0005-0000-0000-00007B640000}"/>
    <cellStyle name="Normal 2 24 16 2 2 2" xfId="25896" xr:uid="{00000000-0005-0000-0000-00007C640000}"/>
    <cellStyle name="Normal 2 24 16 2 2 3" xfId="25897" xr:uid="{00000000-0005-0000-0000-00007D640000}"/>
    <cellStyle name="Normal 2 24 16 2 3" xfId="25898" xr:uid="{00000000-0005-0000-0000-00007E640000}"/>
    <cellStyle name="Normal 2 24 16 2 4" xfId="25899" xr:uid="{00000000-0005-0000-0000-00007F640000}"/>
    <cellStyle name="Normal 2 24 16 3" xfId="25900" xr:uid="{00000000-0005-0000-0000-000080640000}"/>
    <cellStyle name="Normal 2 24 16 3 2" xfId="25901" xr:uid="{00000000-0005-0000-0000-000081640000}"/>
    <cellStyle name="Normal 2 24 16 3 3" xfId="25902" xr:uid="{00000000-0005-0000-0000-000082640000}"/>
    <cellStyle name="Normal 2 24 16 4" xfId="25903" xr:uid="{00000000-0005-0000-0000-000083640000}"/>
    <cellStyle name="Normal 2 24 17" xfId="25904" xr:uid="{00000000-0005-0000-0000-000084640000}"/>
    <cellStyle name="Normal 2 24 17 2" xfId="25905" xr:uid="{00000000-0005-0000-0000-000085640000}"/>
    <cellStyle name="Normal 2 24 17 2 2" xfId="25906" xr:uid="{00000000-0005-0000-0000-000086640000}"/>
    <cellStyle name="Normal 2 24 17 2 2 2" xfId="25907" xr:uid="{00000000-0005-0000-0000-000087640000}"/>
    <cellStyle name="Normal 2 24 17 2 2 3" xfId="25908" xr:uid="{00000000-0005-0000-0000-000088640000}"/>
    <cellStyle name="Normal 2 24 17 2 3" xfId="25909" xr:uid="{00000000-0005-0000-0000-000089640000}"/>
    <cellStyle name="Normal 2 24 17 2 4" xfId="25910" xr:uid="{00000000-0005-0000-0000-00008A640000}"/>
    <cellStyle name="Normal 2 24 17 3" xfId="25911" xr:uid="{00000000-0005-0000-0000-00008B640000}"/>
    <cellStyle name="Normal 2 24 17 3 2" xfId="25912" xr:uid="{00000000-0005-0000-0000-00008C640000}"/>
    <cellStyle name="Normal 2 24 17 3 3" xfId="25913" xr:uid="{00000000-0005-0000-0000-00008D640000}"/>
    <cellStyle name="Normal 2 24 17 4" xfId="25914" xr:uid="{00000000-0005-0000-0000-00008E640000}"/>
    <cellStyle name="Normal 2 24 18" xfId="25915" xr:uid="{00000000-0005-0000-0000-00008F640000}"/>
    <cellStyle name="Normal 2 24 18 2" xfId="25916" xr:uid="{00000000-0005-0000-0000-000090640000}"/>
    <cellStyle name="Normal 2 24 18 2 2" xfId="25917" xr:uid="{00000000-0005-0000-0000-000091640000}"/>
    <cellStyle name="Normal 2 24 18 2 2 2" xfId="25918" xr:uid="{00000000-0005-0000-0000-000092640000}"/>
    <cellStyle name="Normal 2 24 18 2 2 3" xfId="25919" xr:uid="{00000000-0005-0000-0000-000093640000}"/>
    <cellStyle name="Normal 2 24 18 2 3" xfId="25920" xr:uid="{00000000-0005-0000-0000-000094640000}"/>
    <cellStyle name="Normal 2 24 18 2 4" xfId="25921" xr:uid="{00000000-0005-0000-0000-000095640000}"/>
    <cellStyle name="Normal 2 24 18 3" xfId="25922" xr:uid="{00000000-0005-0000-0000-000096640000}"/>
    <cellStyle name="Normal 2 24 18 3 2" xfId="25923" xr:uid="{00000000-0005-0000-0000-000097640000}"/>
    <cellStyle name="Normal 2 24 18 3 3" xfId="25924" xr:uid="{00000000-0005-0000-0000-000098640000}"/>
    <cellStyle name="Normal 2 24 18 4" xfId="25925" xr:uid="{00000000-0005-0000-0000-000099640000}"/>
    <cellStyle name="Normal 2 24 19" xfId="25926" xr:uid="{00000000-0005-0000-0000-00009A640000}"/>
    <cellStyle name="Normal 2 24 19 2" xfId="25927" xr:uid="{00000000-0005-0000-0000-00009B640000}"/>
    <cellStyle name="Normal 2 24 19 2 2" xfId="25928" xr:uid="{00000000-0005-0000-0000-00009C640000}"/>
    <cellStyle name="Normal 2 24 19 2 2 2" xfId="25929" xr:uid="{00000000-0005-0000-0000-00009D640000}"/>
    <cellStyle name="Normal 2 24 19 2 2 3" xfId="25930" xr:uid="{00000000-0005-0000-0000-00009E640000}"/>
    <cellStyle name="Normal 2 24 19 2 3" xfId="25931" xr:uid="{00000000-0005-0000-0000-00009F640000}"/>
    <cellStyle name="Normal 2 24 19 2 4" xfId="25932" xr:uid="{00000000-0005-0000-0000-0000A0640000}"/>
    <cellStyle name="Normal 2 24 19 3" xfId="25933" xr:uid="{00000000-0005-0000-0000-0000A1640000}"/>
    <cellStyle name="Normal 2 24 19 3 2" xfId="25934" xr:uid="{00000000-0005-0000-0000-0000A2640000}"/>
    <cellStyle name="Normal 2 24 19 3 3" xfId="25935" xr:uid="{00000000-0005-0000-0000-0000A3640000}"/>
    <cellStyle name="Normal 2 24 19 4" xfId="25936" xr:uid="{00000000-0005-0000-0000-0000A4640000}"/>
    <cellStyle name="Normal 2 24 2" xfId="25937" xr:uid="{00000000-0005-0000-0000-0000A5640000}"/>
    <cellStyle name="Normal 2 24 2 2" xfId="25938" xr:uid="{00000000-0005-0000-0000-0000A6640000}"/>
    <cellStyle name="Normal 2 24 2 2 2" xfId="25939" xr:uid="{00000000-0005-0000-0000-0000A7640000}"/>
    <cellStyle name="Normal 2 24 2 2 2 2" xfId="25940" xr:uid="{00000000-0005-0000-0000-0000A8640000}"/>
    <cellStyle name="Normal 2 24 2 2 2 3" xfId="25941" xr:uid="{00000000-0005-0000-0000-0000A9640000}"/>
    <cellStyle name="Normal 2 24 2 2 3" xfId="25942" xr:uid="{00000000-0005-0000-0000-0000AA640000}"/>
    <cellStyle name="Normal 2 24 2 2 4" xfId="25943" xr:uid="{00000000-0005-0000-0000-0000AB640000}"/>
    <cellStyle name="Normal 2 24 2 3" xfId="25944" xr:uid="{00000000-0005-0000-0000-0000AC640000}"/>
    <cellStyle name="Normal 2 24 2 3 2" xfId="25945" xr:uid="{00000000-0005-0000-0000-0000AD640000}"/>
    <cellStyle name="Normal 2 24 2 3 3" xfId="25946" xr:uid="{00000000-0005-0000-0000-0000AE640000}"/>
    <cellStyle name="Normal 2 24 2 4" xfId="25947" xr:uid="{00000000-0005-0000-0000-0000AF640000}"/>
    <cellStyle name="Normal 2 24 20" xfId="25948" xr:uid="{00000000-0005-0000-0000-0000B0640000}"/>
    <cellStyle name="Normal 2 24 20 2" xfId="25949" xr:uid="{00000000-0005-0000-0000-0000B1640000}"/>
    <cellStyle name="Normal 2 24 20 2 2" xfId="25950" xr:uid="{00000000-0005-0000-0000-0000B2640000}"/>
    <cellStyle name="Normal 2 24 20 2 2 2" xfId="25951" xr:uid="{00000000-0005-0000-0000-0000B3640000}"/>
    <cellStyle name="Normal 2 24 20 2 2 3" xfId="25952" xr:uid="{00000000-0005-0000-0000-0000B4640000}"/>
    <cellStyle name="Normal 2 24 20 2 3" xfId="25953" xr:uid="{00000000-0005-0000-0000-0000B5640000}"/>
    <cellStyle name="Normal 2 24 20 2 4" xfId="25954" xr:uid="{00000000-0005-0000-0000-0000B6640000}"/>
    <cellStyle name="Normal 2 24 20 3" xfId="25955" xr:uid="{00000000-0005-0000-0000-0000B7640000}"/>
    <cellStyle name="Normal 2 24 20 3 2" xfId="25956" xr:uid="{00000000-0005-0000-0000-0000B8640000}"/>
    <cellStyle name="Normal 2 24 20 3 3" xfId="25957" xr:uid="{00000000-0005-0000-0000-0000B9640000}"/>
    <cellStyle name="Normal 2 24 20 4" xfId="25958" xr:uid="{00000000-0005-0000-0000-0000BA640000}"/>
    <cellStyle name="Normal 2 24 21" xfId="25959" xr:uid="{00000000-0005-0000-0000-0000BB640000}"/>
    <cellStyle name="Normal 2 24 21 2" xfId="25960" xr:uid="{00000000-0005-0000-0000-0000BC640000}"/>
    <cellStyle name="Normal 2 24 21 2 2" xfId="25961" xr:uid="{00000000-0005-0000-0000-0000BD640000}"/>
    <cellStyle name="Normal 2 24 21 2 2 2" xfId="25962" xr:uid="{00000000-0005-0000-0000-0000BE640000}"/>
    <cellStyle name="Normal 2 24 21 2 2 3" xfId="25963" xr:uid="{00000000-0005-0000-0000-0000BF640000}"/>
    <cellStyle name="Normal 2 24 21 2 3" xfId="25964" xr:uid="{00000000-0005-0000-0000-0000C0640000}"/>
    <cellStyle name="Normal 2 24 21 2 4" xfId="25965" xr:uid="{00000000-0005-0000-0000-0000C1640000}"/>
    <cellStyle name="Normal 2 24 21 3" xfId="25966" xr:uid="{00000000-0005-0000-0000-0000C2640000}"/>
    <cellStyle name="Normal 2 24 21 3 2" xfId="25967" xr:uid="{00000000-0005-0000-0000-0000C3640000}"/>
    <cellStyle name="Normal 2 24 21 3 3" xfId="25968" xr:uid="{00000000-0005-0000-0000-0000C4640000}"/>
    <cellStyle name="Normal 2 24 21 4" xfId="25969" xr:uid="{00000000-0005-0000-0000-0000C5640000}"/>
    <cellStyle name="Normal 2 24 22" xfId="25970" xr:uid="{00000000-0005-0000-0000-0000C6640000}"/>
    <cellStyle name="Normal 2 24 22 2" xfId="25971" xr:uid="{00000000-0005-0000-0000-0000C7640000}"/>
    <cellStyle name="Normal 2 24 22 2 2" xfId="25972" xr:uid="{00000000-0005-0000-0000-0000C8640000}"/>
    <cellStyle name="Normal 2 24 22 2 2 2" xfId="25973" xr:uid="{00000000-0005-0000-0000-0000C9640000}"/>
    <cellStyle name="Normal 2 24 22 2 2 3" xfId="25974" xr:uid="{00000000-0005-0000-0000-0000CA640000}"/>
    <cellStyle name="Normal 2 24 22 2 3" xfId="25975" xr:uid="{00000000-0005-0000-0000-0000CB640000}"/>
    <cellStyle name="Normal 2 24 22 2 4" xfId="25976" xr:uid="{00000000-0005-0000-0000-0000CC640000}"/>
    <cellStyle name="Normal 2 24 22 3" xfId="25977" xr:uid="{00000000-0005-0000-0000-0000CD640000}"/>
    <cellStyle name="Normal 2 24 22 3 2" xfId="25978" xr:uid="{00000000-0005-0000-0000-0000CE640000}"/>
    <cellStyle name="Normal 2 24 22 3 3" xfId="25979" xr:uid="{00000000-0005-0000-0000-0000CF640000}"/>
    <cellStyle name="Normal 2 24 22 4" xfId="25980" xr:uid="{00000000-0005-0000-0000-0000D0640000}"/>
    <cellStyle name="Normal 2 24 23" xfId="25981" xr:uid="{00000000-0005-0000-0000-0000D1640000}"/>
    <cellStyle name="Normal 2 24 23 2" xfId="25982" xr:uid="{00000000-0005-0000-0000-0000D2640000}"/>
    <cellStyle name="Normal 2 24 23 2 2" xfId="25983" xr:uid="{00000000-0005-0000-0000-0000D3640000}"/>
    <cellStyle name="Normal 2 24 23 2 2 2" xfId="25984" xr:uid="{00000000-0005-0000-0000-0000D4640000}"/>
    <cellStyle name="Normal 2 24 23 2 2 3" xfId="25985" xr:uid="{00000000-0005-0000-0000-0000D5640000}"/>
    <cellStyle name="Normal 2 24 23 2 3" xfId="25986" xr:uid="{00000000-0005-0000-0000-0000D6640000}"/>
    <cellStyle name="Normal 2 24 23 2 4" xfId="25987" xr:uid="{00000000-0005-0000-0000-0000D7640000}"/>
    <cellStyle name="Normal 2 24 23 3" xfId="25988" xr:uid="{00000000-0005-0000-0000-0000D8640000}"/>
    <cellStyle name="Normal 2 24 23 3 2" xfId="25989" xr:uid="{00000000-0005-0000-0000-0000D9640000}"/>
    <cellStyle name="Normal 2 24 23 3 3" xfId="25990" xr:uid="{00000000-0005-0000-0000-0000DA640000}"/>
    <cellStyle name="Normal 2 24 23 4" xfId="25991" xr:uid="{00000000-0005-0000-0000-0000DB640000}"/>
    <cellStyle name="Normal 2 24 24" xfId="25992" xr:uid="{00000000-0005-0000-0000-0000DC640000}"/>
    <cellStyle name="Normal 2 24 24 2" xfId="25993" xr:uid="{00000000-0005-0000-0000-0000DD640000}"/>
    <cellStyle name="Normal 2 24 24 2 2" xfId="25994" xr:uid="{00000000-0005-0000-0000-0000DE640000}"/>
    <cellStyle name="Normal 2 24 24 2 3" xfId="25995" xr:uid="{00000000-0005-0000-0000-0000DF640000}"/>
    <cellStyle name="Normal 2 24 24 3" xfId="25996" xr:uid="{00000000-0005-0000-0000-0000E0640000}"/>
    <cellStyle name="Normal 2 24 24 4" xfId="25997" xr:uid="{00000000-0005-0000-0000-0000E1640000}"/>
    <cellStyle name="Normal 2 24 25" xfId="25998" xr:uid="{00000000-0005-0000-0000-0000E2640000}"/>
    <cellStyle name="Normal 2 24 25 2" xfId="25999" xr:uid="{00000000-0005-0000-0000-0000E3640000}"/>
    <cellStyle name="Normal 2 24 25 3" xfId="26000" xr:uid="{00000000-0005-0000-0000-0000E4640000}"/>
    <cellStyle name="Normal 2 24 26" xfId="26001" xr:uid="{00000000-0005-0000-0000-0000E5640000}"/>
    <cellStyle name="Normal 2 24 3" xfId="26002" xr:uid="{00000000-0005-0000-0000-0000E6640000}"/>
    <cellStyle name="Normal 2 24 3 2" xfId="26003" xr:uid="{00000000-0005-0000-0000-0000E7640000}"/>
    <cellStyle name="Normal 2 24 3 2 2" xfId="26004" xr:uid="{00000000-0005-0000-0000-0000E8640000}"/>
    <cellStyle name="Normal 2 24 3 2 2 2" xfId="26005" xr:uid="{00000000-0005-0000-0000-0000E9640000}"/>
    <cellStyle name="Normal 2 24 3 2 2 3" xfId="26006" xr:uid="{00000000-0005-0000-0000-0000EA640000}"/>
    <cellStyle name="Normal 2 24 3 2 3" xfId="26007" xr:uid="{00000000-0005-0000-0000-0000EB640000}"/>
    <cellStyle name="Normal 2 24 3 2 4" xfId="26008" xr:uid="{00000000-0005-0000-0000-0000EC640000}"/>
    <cellStyle name="Normal 2 24 3 3" xfId="26009" xr:uid="{00000000-0005-0000-0000-0000ED640000}"/>
    <cellStyle name="Normal 2 24 3 3 2" xfId="26010" xr:uid="{00000000-0005-0000-0000-0000EE640000}"/>
    <cellStyle name="Normal 2 24 3 3 3" xfId="26011" xr:uid="{00000000-0005-0000-0000-0000EF640000}"/>
    <cellStyle name="Normal 2 24 3 4" xfId="26012" xr:uid="{00000000-0005-0000-0000-0000F0640000}"/>
    <cellStyle name="Normal 2 24 4" xfId="26013" xr:uid="{00000000-0005-0000-0000-0000F1640000}"/>
    <cellStyle name="Normal 2 24 4 2" xfId="26014" xr:uid="{00000000-0005-0000-0000-0000F2640000}"/>
    <cellStyle name="Normal 2 24 4 2 2" xfId="26015" xr:uid="{00000000-0005-0000-0000-0000F3640000}"/>
    <cellStyle name="Normal 2 24 4 2 2 2" xfId="26016" xr:uid="{00000000-0005-0000-0000-0000F4640000}"/>
    <cellStyle name="Normal 2 24 4 2 2 3" xfId="26017" xr:uid="{00000000-0005-0000-0000-0000F5640000}"/>
    <cellStyle name="Normal 2 24 4 2 3" xfId="26018" xr:uid="{00000000-0005-0000-0000-0000F6640000}"/>
    <cellStyle name="Normal 2 24 4 2 4" xfId="26019" xr:uid="{00000000-0005-0000-0000-0000F7640000}"/>
    <cellStyle name="Normal 2 24 4 3" xfId="26020" xr:uid="{00000000-0005-0000-0000-0000F8640000}"/>
    <cellStyle name="Normal 2 24 4 3 2" xfId="26021" xr:uid="{00000000-0005-0000-0000-0000F9640000}"/>
    <cellStyle name="Normal 2 24 4 3 3" xfId="26022" xr:uid="{00000000-0005-0000-0000-0000FA640000}"/>
    <cellStyle name="Normal 2 24 4 4" xfId="26023" xr:uid="{00000000-0005-0000-0000-0000FB640000}"/>
    <cellStyle name="Normal 2 24 5" xfId="26024" xr:uid="{00000000-0005-0000-0000-0000FC640000}"/>
    <cellStyle name="Normal 2 24 5 2" xfId="26025" xr:uid="{00000000-0005-0000-0000-0000FD640000}"/>
    <cellStyle name="Normal 2 24 5 2 2" xfId="26026" xr:uid="{00000000-0005-0000-0000-0000FE640000}"/>
    <cellStyle name="Normal 2 24 5 2 2 2" xfId="26027" xr:uid="{00000000-0005-0000-0000-0000FF640000}"/>
    <cellStyle name="Normal 2 24 5 2 2 3" xfId="26028" xr:uid="{00000000-0005-0000-0000-000000650000}"/>
    <cellStyle name="Normal 2 24 5 2 3" xfId="26029" xr:uid="{00000000-0005-0000-0000-000001650000}"/>
    <cellStyle name="Normal 2 24 5 2 4" xfId="26030" xr:uid="{00000000-0005-0000-0000-000002650000}"/>
    <cellStyle name="Normal 2 24 5 3" xfId="26031" xr:uid="{00000000-0005-0000-0000-000003650000}"/>
    <cellStyle name="Normal 2 24 5 3 2" xfId="26032" xr:uid="{00000000-0005-0000-0000-000004650000}"/>
    <cellStyle name="Normal 2 24 5 3 3" xfId="26033" xr:uid="{00000000-0005-0000-0000-000005650000}"/>
    <cellStyle name="Normal 2 24 5 4" xfId="26034" xr:uid="{00000000-0005-0000-0000-000006650000}"/>
    <cellStyle name="Normal 2 24 6" xfId="26035" xr:uid="{00000000-0005-0000-0000-000007650000}"/>
    <cellStyle name="Normal 2 24 6 2" xfId="26036" xr:uid="{00000000-0005-0000-0000-000008650000}"/>
    <cellStyle name="Normal 2 24 6 2 2" xfId="26037" xr:uid="{00000000-0005-0000-0000-000009650000}"/>
    <cellStyle name="Normal 2 24 6 2 2 2" xfId="26038" xr:uid="{00000000-0005-0000-0000-00000A650000}"/>
    <cellStyle name="Normal 2 24 6 2 2 3" xfId="26039" xr:uid="{00000000-0005-0000-0000-00000B650000}"/>
    <cellStyle name="Normal 2 24 6 2 3" xfId="26040" xr:uid="{00000000-0005-0000-0000-00000C650000}"/>
    <cellStyle name="Normal 2 24 6 2 4" xfId="26041" xr:uid="{00000000-0005-0000-0000-00000D650000}"/>
    <cellStyle name="Normal 2 24 6 3" xfId="26042" xr:uid="{00000000-0005-0000-0000-00000E650000}"/>
    <cellStyle name="Normal 2 24 6 3 2" xfId="26043" xr:uid="{00000000-0005-0000-0000-00000F650000}"/>
    <cellStyle name="Normal 2 24 6 3 3" xfId="26044" xr:uid="{00000000-0005-0000-0000-000010650000}"/>
    <cellStyle name="Normal 2 24 6 4" xfId="26045" xr:uid="{00000000-0005-0000-0000-000011650000}"/>
    <cellStyle name="Normal 2 24 7" xfId="26046" xr:uid="{00000000-0005-0000-0000-000012650000}"/>
    <cellStyle name="Normal 2 24 7 2" xfId="26047" xr:uid="{00000000-0005-0000-0000-000013650000}"/>
    <cellStyle name="Normal 2 24 7 2 2" xfId="26048" xr:uid="{00000000-0005-0000-0000-000014650000}"/>
    <cellStyle name="Normal 2 24 7 2 2 2" xfId="26049" xr:uid="{00000000-0005-0000-0000-000015650000}"/>
    <cellStyle name="Normal 2 24 7 2 2 3" xfId="26050" xr:uid="{00000000-0005-0000-0000-000016650000}"/>
    <cellStyle name="Normal 2 24 7 2 3" xfId="26051" xr:uid="{00000000-0005-0000-0000-000017650000}"/>
    <cellStyle name="Normal 2 24 7 2 4" xfId="26052" xr:uid="{00000000-0005-0000-0000-000018650000}"/>
    <cellStyle name="Normal 2 24 7 3" xfId="26053" xr:uid="{00000000-0005-0000-0000-000019650000}"/>
    <cellStyle name="Normal 2 24 7 3 2" xfId="26054" xr:uid="{00000000-0005-0000-0000-00001A650000}"/>
    <cellStyle name="Normal 2 24 7 3 3" xfId="26055" xr:uid="{00000000-0005-0000-0000-00001B650000}"/>
    <cellStyle name="Normal 2 24 7 4" xfId="26056" xr:uid="{00000000-0005-0000-0000-00001C650000}"/>
    <cellStyle name="Normal 2 24 8" xfId="26057" xr:uid="{00000000-0005-0000-0000-00001D650000}"/>
    <cellStyle name="Normal 2 24 8 2" xfId="26058" xr:uid="{00000000-0005-0000-0000-00001E650000}"/>
    <cellStyle name="Normal 2 24 8 2 2" xfId="26059" xr:uid="{00000000-0005-0000-0000-00001F650000}"/>
    <cellStyle name="Normal 2 24 8 2 2 2" xfId="26060" xr:uid="{00000000-0005-0000-0000-000020650000}"/>
    <cellStyle name="Normal 2 24 8 2 2 3" xfId="26061" xr:uid="{00000000-0005-0000-0000-000021650000}"/>
    <cellStyle name="Normal 2 24 8 2 3" xfId="26062" xr:uid="{00000000-0005-0000-0000-000022650000}"/>
    <cellStyle name="Normal 2 24 8 2 4" xfId="26063" xr:uid="{00000000-0005-0000-0000-000023650000}"/>
    <cellStyle name="Normal 2 24 8 3" xfId="26064" xr:uid="{00000000-0005-0000-0000-000024650000}"/>
    <cellStyle name="Normal 2 24 8 3 2" xfId="26065" xr:uid="{00000000-0005-0000-0000-000025650000}"/>
    <cellStyle name="Normal 2 24 8 3 3" xfId="26066" xr:uid="{00000000-0005-0000-0000-000026650000}"/>
    <cellStyle name="Normal 2 24 8 4" xfId="26067" xr:uid="{00000000-0005-0000-0000-000027650000}"/>
    <cellStyle name="Normal 2 24 9" xfId="26068" xr:uid="{00000000-0005-0000-0000-000028650000}"/>
    <cellStyle name="Normal 2 24 9 2" xfId="26069" xr:uid="{00000000-0005-0000-0000-000029650000}"/>
    <cellStyle name="Normal 2 24 9 2 2" xfId="26070" xr:uid="{00000000-0005-0000-0000-00002A650000}"/>
    <cellStyle name="Normal 2 24 9 2 2 2" xfId="26071" xr:uid="{00000000-0005-0000-0000-00002B650000}"/>
    <cellStyle name="Normal 2 24 9 2 2 3" xfId="26072" xr:uid="{00000000-0005-0000-0000-00002C650000}"/>
    <cellStyle name="Normal 2 24 9 2 3" xfId="26073" xr:uid="{00000000-0005-0000-0000-00002D650000}"/>
    <cellStyle name="Normal 2 24 9 2 4" xfId="26074" xr:uid="{00000000-0005-0000-0000-00002E650000}"/>
    <cellStyle name="Normal 2 24 9 3" xfId="26075" xr:uid="{00000000-0005-0000-0000-00002F650000}"/>
    <cellStyle name="Normal 2 24 9 3 2" xfId="26076" xr:uid="{00000000-0005-0000-0000-000030650000}"/>
    <cellStyle name="Normal 2 24 9 3 3" xfId="26077" xr:uid="{00000000-0005-0000-0000-000031650000}"/>
    <cellStyle name="Normal 2 24 9 4" xfId="26078" xr:uid="{00000000-0005-0000-0000-000032650000}"/>
    <cellStyle name="Normal 2 25" xfId="26079" xr:uid="{00000000-0005-0000-0000-000033650000}"/>
    <cellStyle name="Normal 2 25 10" xfId="26080" xr:uid="{00000000-0005-0000-0000-000034650000}"/>
    <cellStyle name="Normal 2 25 10 2" xfId="26081" xr:uid="{00000000-0005-0000-0000-000035650000}"/>
    <cellStyle name="Normal 2 25 10 2 2" xfId="26082" xr:uid="{00000000-0005-0000-0000-000036650000}"/>
    <cellStyle name="Normal 2 25 10 2 2 2" xfId="26083" xr:uid="{00000000-0005-0000-0000-000037650000}"/>
    <cellStyle name="Normal 2 25 10 2 2 3" xfId="26084" xr:uid="{00000000-0005-0000-0000-000038650000}"/>
    <cellStyle name="Normal 2 25 10 2 3" xfId="26085" xr:uid="{00000000-0005-0000-0000-000039650000}"/>
    <cellStyle name="Normal 2 25 10 2 4" xfId="26086" xr:uid="{00000000-0005-0000-0000-00003A650000}"/>
    <cellStyle name="Normal 2 25 10 3" xfId="26087" xr:uid="{00000000-0005-0000-0000-00003B650000}"/>
    <cellStyle name="Normal 2 25 10 3 2" xfId="26088" xr:uid="{00000000-0005-0000-0000-00003C650000}"/>
    <cellStyle name="Normal 2 25 10 3 3" xfId="26089" xr:uid="{00000000-0005-0000-0000-00003D650000}"/>
    <cellStyle name="Normal 2 25 10 4" xfId="26090" xr:uid="{00000000-0005-0000-0000-00003E650000}"/>
    <cellStyle name="Normal 2 25 11" xfId="26091" xr:uid="{00000000-0005-0000-0000-00003F650000}"/>
    <cellStyle name="Normal 2 25 11 2" xfId="26092" xr:uid="{00000000-0005-0000-0000-000040650000}"/>
    <cellStyle name="Normal 2 25 11 2 2" xfId="26093" xr:uid="{00000000-0005-0000-0000-000041650000}"/>
    <cellStyle name="Normal 2 25 11 2 2 2" xfId="26094" xr:uid="{00000000-0005-0000-0000-000042650000}"/>
    <cellStyle name="Normal 2 25 11 2 2 3" xfId="26095" xr:uid="{00000000-0005-0000-0000-000043650000}"/>
    <cellStyle name="Normal 2 25 11 2 3" xfId="26096" xr:uid="{00000000-0005-0000-0000-000044650000}"/>
    <cellStyle name="Normal 2 25 11 2 4" xfId="26097" xr:uid="{00000000-0005-0000-0000-000045650000}"/>
    <cellStyle name="Normal 2 25 11 3" xfId="26098" xr:uid="{00000000-0005-0000-0000-000046650000}"/>
    <cellStyle name="Normal 2 25 11 3 2" xfId="26099" xr:uid="{00000000-0005-0000-0000-000047650000}"/>
    <cellStyle name="Normal 2 25 11 3 3" xfId="26100" xr:uid="{00000000-0005-0000-0000-000048650000}"/>
    <cellStyle name="Normal 2 25 11 4" xfId="26101" xr:uid="{00000000-0005-0000-0000-000049650000}"/>
    <cellStyle name="Normal 2 25 12" xfId="26102" xr:uid="{00000000-0005-0000-0000-00004A650000}"/>
    <cellStyle name="Normal 2 25 12 2" xfId="26103" xr:uid="{00000000-0005-0000-0000-00004B650000}"/>
    <cellStyle name="Normal 2 25 12 2 2" xfId="26104" xr:uid="{00000000-0005-0000-0000-00004C650000}"/>
    <cellStyle name="Normal 2 25 12 2 2 2" xfId="26105" xr:uid="{00000000-0005-0000-0000-00004D650000}"/>
    <cellStyle name="Normal 2 25 12 2 2 3" xfId="26106" xr:uid="{00000000-0005-0000-0000-00004E650000}"/>
    <cellStyle name="Normal 2 25 12 2 3" xfId="26107" xr:uid="{00000000-0005-0000-0000-00004F650000}"/>
    <cellStyle name="Normal 2 25 12 2 4" xfId="26108" xr:uid="{00000000-0005-0000-0000-000050650000}"/>
    <cellStyle name="Normal 2 25 12 3" xfId="26109" xr:uid="{00000000-0005-0000-0000-000051650000}"/>
    <cellStyle name="Normal 2 25 12 3 2" xfId="26110" xr:uid="{00000000-0005-0000-0000-000052650000}"/>
    <cellStyle name="Normal 2 25 12 3 3" xfId="26111" xr:uid="{00000000-0005-0000-0000-000053650000}"/>
    <cellStyle name="Normal 2 25 12 4" xfId="26112" xr:uid="{00000000-0005-0000-0000-000054650000}"/>
    <cellStyle name="Normal 2 25 13" xfId="26113" xr:uid="{00000000-0005-0000-0000-000055650000}"/>
    <cellStyle name="Normal 2 25 13 2" xfId="26114" xr:uid="{00000000-0005-0000-0000-000056650000}"/>
    <cellStyle name="Normal 2 25 13 2 2" xfId="26115" xr:uid="{00000000-0005-0000-0000-000057650000}"/>
    <cellStyle name="Normal 2 25 13 2 2 2" xfId="26116" xr:uid="{00000000-0005-0000-0000-000058650000}"/>
    <cellStyle name="Normal 2 25 13 2 2 3" xfId="26117" xr:uid="{00000000-0005-0000-0000-000059650000}"/>
    <cellStyle name="Normal 2 25 13 2 3" xfId="26118" xr:uid="{00000000-0005-0000-0000-00005A650000}"/>
    <cellStyle name="Normal 2 25 13 2 4" xfId="26119" xr:uid="{00000000-0005-0000-0000-00005B650000}"/>
    <cellStyle name="Normal 2 25 13 3" xfId="26120" xr:uid="{00000000-0005-0000-0000-00005C650000}"/>
    <cellStyle name="Normal 2 25 13 3 2" xfId="26121" xr:uid="{00000000-0005-0000-0000-00005D650000}"/>
    <cellStyle name="Normal 2 25 13 3 3" xfId="26122" xr:uid="{00000000-0005-0000-0000-00005E650000}"/>
    <cellStyle name="Normal 2 25 13 4" xfId="26123" xr:uid="{00000000-0005-0000-0000-00005F650000}"/>
    <cellStyle name="Normal 2 25 14" xfId="26124" xr:uid="{00000000-0005-0000-0000-000060650000}"/>
    <cellStyle name="Normal 2 25 14 2" xfId="26125" xr:uid="{00000000-0005-0000-0000-000061650000}"/>
    <cellStyle name="Normal 2 25 14 2 2" xfId="26126" xr:uid="{00000000-0005-0000-0000-000062650000}"/>
    <cellStyle name="Normal 2 25 14 2 2 2" xfId="26127" xr:uid="{00000000-0005-0000-0000-000063650000}"/>
    <cellStyle name="Normal 2 25 14 2 2 3" xfId="26128" xr:uid="{00000000-0005-0000-0000-000064650000}"/>
    <cellStyle name="Normal 2 25 14 2 3" xfId="26129" xr:uid="{00000000-0005-0000-0000-000065650000}"/>
    <cellStyle name="Normal 2 25 14 2 4" xfId="26130" xr:uid="{00000000-0005-0000-0000-000066650000}"/>
    <cellStyle name="Normal 2 25 14 3" xfId="26131" xr:uid="{00000000-0005-0000-0000-000067650000}"/>
    <cellStyle name="Normal 2 25 14 3 2" xfId="26132" xr:uid="{00000000-0005-0000-0000-000068650000}"/>
    <cellStyle name="Normal 2 25 14 3 3" xfId="26133" xr:uid="{00000000-0005-0000-0000-000069650000}"/>
    <cellStyle name="Normal 2 25 14 4" xfId="26134" xr:uid="{00000000-0005-0000-0000-00006A650000}"/>
    <cellStyle name="Normal 2 25 15" xfId="26135" xr:uid="{00000000-0005-0000-0000-00006B650000}"/>
    <cellStyle name="Normal 2 25 15 2" xfId="26136" xr:uid="{00000000-0005-0000-0000-00006C650000}"/>
    <cellStyle name="Normal 2 25 15 2 2" xfId="26137" xr:uid="{00000000-0005-0000-0000-00006D650000}"/>
    <cellStyle name="Normal 2 25 15 2 2 2" xfId="26138" xr:uid="{00000000-0005-0000-0000-00006E650000}"/>
    <cellStyle name="Normal 2 25 15 2 2 3" xfId="26139" xr:uid="{00000000-0005-0000-0000-00006F650000}"/>
    <cellStyle name="Normal 2 25 15 2 3" xfId="26140" xr:uid="{00000000-0005-0000-0000-000070650000}"/>
    <cellStyle name="Normal 2 25 15 2 4" xfId="26141" xr:uid="{00000000-0005-0000-0000-000071650000}"/>
    <cellStyle name="Normal 2 25 15 3" xfId="26142" xr:uid="{00000000-0005-0000-0000-000072650000}"/>
    <cellStyle name="Normal 2 25 15 3 2" xfId="26143" xr:uid="{00000000-0005-0000-0000-000073650000}"/>
    <cellStyle name="Normal 2 25 15 3 3" xfId="26144" xr:uid="{00000000-0005-0000-0000-000074650000}"/>
    <cellStyle name="Normal 2 25 15 4" xfId="26145" xr:uid="{00000000-0005-0000-0000-000075650000}"/>
    <cellStyle name="Normal 2 25 16" xfId="26146" xr:uid="{00000000-0005-0000-0000-000076650000}"/>
    <cellStyle name="Normal 2 25 16 2" xfId="26147" xr:uid="{00000000-0005-0000-0000-000077650000}"/>
    <cellStyle name="Normal 2 25 16 2 2" xfId="26148" xr:uid="{00000000-0005-0000-0000-000078650000}"/>
    <cellStyle name="Normal 2 25 16 2 2 2" xfId="26149" xr:uid="{00000000-0005-0000-0000-000079650000}"/>
    <cellStyle name="Normal 2 25 16 2 2 3" xfId="26150" xr:uid="{00000000-0005-0000-0000-00007A650000}"/>
    <cellStyle name="Normal 2 25 16 2 3" xfId="26151" xr:uid="{00000000-0005-0000-0000-00007B650000}"/>
    <cellStyle name="Normal 2 25 16 2 4" xfId="26152" xr:uid="{00000000-0005-0000-0000-00007C650000}"/>
    <cellStyle name="Normal 2 25 16 3" xfId="26153" xr:uid="{00000000-0005-0000-0000-00007D650000}"/>
    <cellStyle name="Normal 2 25 16 3 2" xfId="26154" xr:uid="{00000000-0005-0000-0000-00007E650000}"/>
    <cellStyle name="Normal 2 25 16 3 3" xfId="26155" xr:uid="{00000000-0005-0000-0000-00007F650000}"/>
    <cellStyle name="Normal 2 25 16 4" xfId="26156" xr:uid="{00000000-0005-0000-0000-000080650000}"/>
    <cellStyle name="Normal 2 25 17" xfId="26157" xr:uid="{00000000-0005-0000-0000-000081650000}"/>
    <cellStyle name="Normal 2 25 17 2" xfId="26158" xr:uid="{00000000-0005-0000-0000-000082650000}"/>
    <cellStyle name="Normal 2 25 17 2 2" xfId="26159" xr:uid="{00000000-0005-0000-0000-000083650000}"/>
    <cellStyle name="Normal 2 25 17 2 2 2" xfId="26160" xr:uid="{00000000-0005-0000-0000-000084650000}"/>
    <cellStyle name="Normal 2 25 17 2 2 3" xfId="26161" xr:uid="{00000000-0005-0000-0000-000085650000}"/>
    <cellStyle name="Normal 2 25 17 2 3" xfId="26162" xr:uid="{00000000-0005-0000-0000-000086650000}"/>
    <cellStyle name="Normal 2 25 17 2 4" xfId="26163" xr:uid="{00000000-0005-0000-0000-000087650000}"/>
    <cellStyle name="Normal 2 25 17 3" xfId="26164" xr:uid="{00000000-0005-0000-0000-000088650000}"/>
    <cellStyle name="Normal 2 25 17 3 2" xfId="26165" xr:uid="{00000000-0005-0000-0000-000089650000}"/>
    <cellStyle name="Normal 2 25 17 3 3" xfId="26166" xr:uid="{00000000-0005-0000-0000-00008A650000}"/>
    <cellStyle name="Normal 2 25 17 4" xfId="26167" xr:uid="{00000000-0005-0000-0000-00008B650000}"/>
    <cellStyle name="Normal 2 25 18" xfId="26168" xr:uid="{00000000-0005-0000-0000-00008C650000}"/>
    <cellStyle name="Normal 2 25 18 2" xfId="26169" xr:uid="{00000000-0005-0000-0000-00008D650000}"/>
    <cellStyle name="Normal 2 25 18 2 2" xfId="26170" xr:uid="{00000000-0005-0000-0000-00008E650000}"/>
    <cellStyle name="Normal 2 25 18 2 2 2" xfId="26171" xr:uid="{00000000-0005-0000-0000-00008F650000}"/>
    <cellStyle name="Normal 2 25 18 2 2 3" xfId="26172" xr:uid="{00000000-0005-0000-0000-000090650000}"/>
    <cellStyle name="Normal 2 25 18 2 3" xfId="26173" xr:uid="{00000000-0005-0000-0000-000091650000}"/>
    <cellStyle name="Normal 2 25 18 2 4" xfId="26174" xr:uid="{00000000-0005-0000-0000-000092650000}"/>
    <cellStyle name="Normal 2 25 18 3" xfId="26175" xr:uid="{00000000-0005-0000-0000-000093650000}"/>
    <cellStyle name="Normal 2 25 18 3 2" xfId="26176" xr:uid="{00000000-0005-0000-0000-000094650000}"/>
    <cellStyle name="Normal 2 25 18 3 3" xfId="26177" xr:uid="{00000000-0005-0000-0000-000095650000}"/>
    <cellStyle name="Normal 2 25 18 4" xfId="26178" xr:uid="{00000000-0005-0000-0000-000096650000}"/>
    <cellStyle name="Normal 2 25 19" xfId="26179" xr:uid="{00000000-0005-0000-0000-000097650000}"/>
    <cellStyle name="Normal 2 25 19 2" xfId="26180" xr:uid="{00000000-0005-0000-0000-000098650000}"/>
    <cellStyle name="Normal 2 25 19 2 2" xfId="26181" xr:uid="{00000000-0005-0000-0000-000099650000}"/>
    <cellStyle name="Normal 2 25 19 2 2 2" xfId="26182" xr:uid="{00000000-0005-0000-0000-00009A650000}"/>
    <cellStyle name="Normal 2 25 19 2 2 3" xfId="26183" xr:uid="{00000000-0005-0000-0000-00009B650000}"/>
    <cellStyle name="Normal 2 25 19 2 3" xfId="26184" xr:uid="{00000000-0005-0000-0000-00009C650000}"/>
    <cellStyle name="Normal 2 25 19 2 4" xfId="26185" xr:uid="{00000000-0005-0000-0000-00009D650000}"/>
    <cellStyle name="Normal 2 25 19 3" xfId="26186" xr:uid="{00000000-0005-0000-0000-00009E650000}"/>
    <cellStyle name="Normal 2 25 19 3 2" xfId="26187" xr:uid="{00000000-0005-0000-0000-00009F650000}"/>
    <cellStyle name="Normal 2 25 19 3 3" xfId="26188" xr:uid="{00000000-0005-0000-0000-0000A0650000}"/>
    <cellStyle name="Normal 2 25 19 4" xfId="26189" xr:uid="{00000000-0005-0000-0000-0000A1650000}"/>
    <cellStyle name="Normal 2 25 2" xfId="26190" xr:uid="{00000000-0005-0000-0000-0000A2650000}"/>
    <cellStyle name="Normal 2 25 2 2" xfId="26191" xr:uid="{00000000-0005-0000-0000-0000A3650000}"/>
    <cellStyle name="Normal 2 25 2 2 2" xfId="26192" xr:uid="{00000000-0005-0000-0000-0000A4650000}"/>
    <cellStyle name="Normal 2 25 2 2 2 2" xfId="26193" xr:uid="{00000000-0005-0000-0000-0000A5650000}"/>
    <cellStyle name="Normal 2 25 2 2 2 3" xfId="26194" xr:uid="{00000000-0005-0000-0000-0000A6650000}"/>
    <cellStyle name="Normal 2 25 2 2 3" xfId="26195" xr:uid="{00000000-0005-0000-0000-0000A7650000}"/>
    <cellStyle name="Normal 2 25 2 2 4" xfId="26196" xr:uid="{00000000-0005-0000-0000-0000A8650000}"/>
    <cellStyle name="Normal 2 25 2 3" xfId="26197" xr:uid="{00000000-0005-0000-0000-0000A9650000}"/>
    <cellStyle name="Normal 2 25 2 3 2" xfId="26198" xr:uid="{00000000-0005-0000-0000-0000AA650000}"/>
    <cellStyle name="Normal 2 25 2 3 3" xfId="26199" xr:uid="{00000000-0005-0000-0000-0000AB650000}"/>
    <cellStyle name="Normal 2 25 2 4" xfId="26200" xr:uid="{00000000-0005-0000-0000-0000AC650000}"/>
    <cellStyle name="Normal 2 25 20" xfId="26201" xr:uid="{00000000-0005-0000-0000-0000AD650000}"/>
    <cellStyle name="Normal 2 25 20 2" xfId="26202" xr:uid="{00000000-0005-0000-0000-0000AE650000}"/>
    <cellStyle name="Normal 2 25 20 2 2" xfId="26203" xr:uid="{00000000-0005-0000-0000-0000AF650000}"/>
    <cellStyle name="Normal 2 25 20 2 2 2" xfId="26204" xr:uid="{00000000-0005-0000-0000-0000B0650000}"/>
    <cellStyle name="Normal 2 25 20 2 2 3" xfId="26205" xr:uid="{00000000-0005-0000-0000-0000B1650000}"/>
    <cellStyle name="Normal 2 25 20 2 3" xfId="26206" xr:uid="{00000000-0005-0000-0000-0000B2650000}"/>
    <cellStyle name="Normal 2 25 20 2 4" xfId="26207" xr:uid="{00000000-0005-0000-0000-0000B3650000}"/>
    <cellStyle name="Normal 2 25 20 3" xfId="26208" xr:uid="{00000000-0005-0000-0000-0000B4650000}"/>
    <cellStyle name="Normal 2 25 20 3 2" xfId="26209" xr:uid="{00000000-0005-0000-0000-0000B5650000}"/>
    <cellStyle name="Normal 2 25 20 3 3" xfId="26210" xr:uid="{00000000-0005-0000-0000-0000B6650000}"/>
    <cellStyle name="Normal 2 25 20 4" xfId="26211" xr:uid="{00000000-0005-0000-0000-0000B7650000}"/>
    <cellStyle name="Normal 2 25 21" xfId="26212" xr:uid="{00000000-0005-0000-0000-0000B8650000}"/>
    <cellStyle name="Normal 2 25 21 2" xfId="26213" xr:uid="{00000000-0005-0000-0000-0000B9650000}"/>
    <cellStyle name="Normal 2 25 21 2 2" xfId="26214" xr:uid="{00000000-0005-0000-0000-0000BA650000}"/>
    <cellStyle name="Normal 2 25 21 2 2 2" xfId="26215" xr:uid="{00000000-0005-0000-0000-0000BB650000}"/>
    <cellStyle name="Normal 2 25 21 2 2 3" xfId="26216" xr:uid="{00000000-0005-0000-0000-0000BC650000}"/>
    <cellStyle name="Normal 2 25 21 2 3" xfId="26217" xr:uid="{00000000-0005-0000-0000-0000BD650000}"/>
    <cellStyle name="Normal 2 25 21 2 4" xfId="26218" xr:uid="{00000000-0005-0000-0000-0000BE650000}"/>
    <cellStyle name="Normal 2 25 21 3" xfId="26219" xr:uid="{00000000-0005-0000-0000-0000BF650000}"/>
    <cellStyle name="Normal 2 25 21 3 2" xfId="26220" xr:uid="{00000000-0005-0000-0000-0000C0650000}"/>
    <cellStyle name="Normal 2 25 21 3 3" xfId="26221" xr:uid="{00000000-0005-0000-0000-0000C1650000}"/>
    <cellStyle name="Normal 2 25 21 4" xfId="26222" xr:uid="{00000000-0005-0000-0000-0000C2650000}"/>
    <cellStyle name="Normal 2 25 22" xfId="26223" xr:uid="{00000000-0005-0000-0000-0000C3650000}"/>
    <cellStyle name="Normal 2 25 22 2" xfId="26224" xr:uid="{00000000-0005-0000-0000-0000C4650000}"/>
    <cellStyle name="Normal 2 25 22 2 2" xfId="26225" xr:uid="{00000000-0005-0000-0000-0000C5650000}"/>
    <cellStyle name="Normal 2 25 22 2 2 2" xfId="26226" xr:uid="{00000000-0005-0000-0000-0000C6650000}"/>
    <cellStyle name="Normal 2 25 22 2 2 3" xfId="26227" xr:uid="{00000000-0005-0000-0000-0000C7650000}"/>
    <cellStyle name="Normal 2 25 22 2 3" xfId="26228" xr:uid="{00000000-0005-0000-0000-0000C8650000}"/>
    <cellStyle name="Normal 2 25 22 2 4" xfId="26229" xr:uid="{00000000-0005-0000-0000-0000C9650000}"/>
    <cellStyle name="Normal 2 25 22 3" xfId="26230" xr:uid="{00000000-0005-0000-0000-0000CA650000}"/>
    <cellStyle name="Normal 2 25 22 3 2" xfId="26231" xr:uid="{00000000-0005-0000-0000-0000CB650000}"/>
    <cellStyle name="Normal 2 25 22 3 3" xfId="26232" xr:uid="{00000000-0005-0000-0000-0000CC650000}"/>
    <cellStyle name="Normal 2 25 22 4" xfId="26233" xr:uid="{00000000-0005-0000-0000-0000CD650000}"/>
    <cellStyle name="Normal 2 25 23" xfId="26234" xr:uid="{00000000-0005-0000-0000-0000CE650000}"/>
    <cellStyle name="Normal 2 25 23 2" xfId="26235" xr:uid="{00000000-0005-0000-0000-0000CF650000}"/>
    <cellStyle name="Normal 2 25 23 2 2" xfId="26236" xr:uid="{00000000-0005-0000-0000-0000D0650000}"/>
    <cellStyle name="Normal 2 25 23 2 2 2" xfId="26237" xr:uid="{00000000-0005-0000-0000-0000D1650000}"/>
    <cellStyle name="Normal 2 25 23 2 2 3" xfId="26238" xr:uid="{00000000-0005-0000-0000-0000D2650000}"/>
    <cellStyle name="Normal 2 25 23 2 3" xfId="26239" xr:uid="{00000000-0005-0000-0000-0000D3650000}"/>
    <cellStyle name="Normal 2 25 23 2 4" xfId="26240" xr:uid="{00000000-0005-0000-0000-0000D4650000}"/>
    <cellStyle name="Normal 2 25 23 3" xfId="26241" xr:uid="{00000000-0005-0000-0000-0000D5650000}"/>
    <cellStyle name="Normal 2 25 23 3 2" xfId="26242" xr:uid="{00000000-0005-0000-0000-0000D6650000}"/>
    <cellStyle name="Normal 2 25 23 3 3" xfId="26243" xr:uid="{00000000-0005-0000-0000-0000D7650000}"/>
    <cellStyle name="Normal 2 25 23 4" xfId="26244" xr:uid="{00000000-0005-0000-0000-0000D8650000}"/>
    <cellStyle name="Normal 2 25 24" xfId="26245" xr:uid="{00000000-0005-0000-0000-0000D9650000}"/>
    <cellStyle name="Normal 2 25 24 2" xfId="26246" xr:uid="{00000000-0005-0000-0000-0000DA650000}"/>
    <cellStyle name="Normal 2 25 24 2 2" xfId="26247" xr:uid="{00000000-0005-0000-0000-0000DB650000}"/>
    <cellStyle name="Normal 2 25 24 2 3" xfId="26248" xr:uid="{00000000-0005-0000-0000-0000DC650000}"/>
    <cellStyle name="Normal 2 25 24 3" xfId="26249" xr:uid="{00000000-0005-0000-0000-0000DD650000}"/>
    <cellStyle name="Normal 2 25 24 4" xfId="26250" xr:uid="{00000000-0005-0000-0000-0000DE650000}"/>
    <cellStyle name="Normal 2 25 25" xfId="26251" xr:uid="{00000000-0005-0000-0000-0000DF650000}"/>
    <cellStyle name="Normal 2 25 25 2" xfId="26252" xr:uid="{00000000-0005-0000-0000-0000E0650000}"/>
    <cellStyle name="Normal 2 25 25 3" xfId="26253" xr:uid="{00000000-0005-0000-0000-0000E1650000}"/>
    <cellStyle name="Normal 2 25 26" xfId="26254" xr:uid="{00000000-0005-0000-0000-0000E2650000}"/>
    <cellStyle name="Normal 2 25 3" xfId="26255" xr:uid="{00000000-0005-0000-0000-0000E3650000}"/>
    <cellStyle name="Normal 2 25 3 2" xfId="26256" xr:uid="{00000000-0005-0000-0000-0000E4650000}"/>
    <cellStyle name="Normal 2 25 3 2 2" xfId="26257" xr:uid="{00000000-0005-0000-0000-0000E5650000}"/>
    <cellStyle name="Normal 2 25 3 2 2 2" xfId="26258" xr:uid="{00000000-0005-0000-0000-0000E6650000}"/>
    <cellStyle name="Normal 2 25 3 2 2 3" xfId="26259" xr:uid="{00000000-0005-0000-0000-0000E7650000}"/>
    <cellStyle name="Normal 2 25 3 2 3" xfId="26260" xr:uid="{00000000-0005-0000-0000-0000E8650000}"/>
    <cellStyle name="Normal 2 25 3 2 4" xfId="26261" xr:uid="{00000000-0005-0000-0000-0000E9650000}"/>
    <cellStyle name="Normal 2 25 3 3" xfId="26262" xr:uid="{00000000-0005-0000-0000-0000EA650000}"/>
    <cellStyle name="Normal 2 25 3 3 2" xfId="26263" xr:uid="{00000000-0005-0000-0000-0000EB650000}"/>
    <cellStyle name="Normal 2 25 3 3 3" xfId="26264" xr:uid="{00000000-0005-0000-0000-0000EC650000}"/>
    <cellStyle name="Normal 2 25 3 4" xfId="26265" xr:uid="{00000000-0005-0000-0000-0000ED650000}"/>
    <cellStyle name="Normal 2 25 4" xfId="26266" xr:uid="{00000000-0005-0000-0000-0000EE650000}"/>
    <cellStyle name="Normal 2 25 4 2" xfId="26267" xr:uid="{00000000-0005-0000-0000-0000EF650000}"/>
    <cellStyle name="Normal 2 25 4 2 2" xfId="26268" xr:uid="{00000000-0005-0000-0000-0000F0650000}"/>
    <cellStyle name="Normal 2 25 4 2 2 2" xfId="26269" xr:uid="{00000000-0005-0000-0000-0000F1650000}"/>
    <cellStyle name="Normal 2 25 4 2 2 3" xfId="26270" xr:uid="{00000000-0005-0000-0000-0000F2650000}"/>
    <cellStyle name="Normal 2 25 4 2 3" xfId="26271" xr:uid="{00000000-0005-0000-0000-0000F3650000}"/>
    <cellStyle name="Normal 2 25 4 2 4" xfId="26272" xr:uid="{00000000-0005-0000-0000-0000F4650000}"/>
    <cellStyle name="Normal 2 25 4 3" xfId="26273" xr:uid="{00000000-0005-0000-0000-0000F5650000}"/>
    <cellStyle name="Normal 2 25 4 3 2" xfId="26274" xr:uid="{00000000-0005-0000-0000-0000F6650000}"/>
    <cellStyle name="Normal 2 25 4 3 3" xfId="26275" xr:uid="{00000000-0005-0000-0000-0000F7650000}"/>
    <cellStyle name="Normal 2 25 4 4" xfId="26276" xr:uid="{00000000-0005-0000-0000-0000F8650000}"/>
    <cellStyle name="Normal 2 25 5" xfId="26277" xr:uid="{00000000-0005-0000-0000-0000F9650000}"/>
    <cellStyle name="Normal 2 25 5 2" xfId="26278" xr:uid="{00000000-0005-0000-0000-0000FA650000}"/>
    <cellStyle name="Normal 2 25 5 2 2" xfId="26279" xr:uid="{00000000-0005-0000-0000-0000FB650000}"/>
    <cellStyle name="Normal 2 25 5 2 2 2" xfId="26280" xr:uid="{00000000-0005-0000-0000-0000FC650000}"/>
    <cellStyle name="Normal 2 25 5 2 2 3" xfId="26281" xr:uid="{00000000-0005-0000-0000-0000FD650000}"/>
    <cellStyle name="Normal 2 25 5 2 3" xfId="26282" xr:uid="{00000000-0005-0000-0000-0000FE650000}"/>
    <cellStyle name="Normal 2 25 5 2 4" xfId="26283" xr:uid="{00000000-0005-0000-0000-0000FF650000}"/>
    <cellStyle name="Normal 2 25 5 3" xfId="26284" xr:uid="{00000000-0005-0000-0000-000000660000}"/>
    <cellStyle name="Normal 2 25 5 3 2" xfId="26285" xr:uid="{00000000-0005-0000-0000-000001660000}"/>
    <cellStyle name="Normal 2 25 5 3 3" xfId="26286" xr:uid="{00000000-0005-0000-0000-000002660000}"/>
    <cellStyle name="Normal 2 25 5 4" xfId="26287" xr:uid="{00000000-0005-0000-0000-000003660000}"/>
    <cellStyle name="Normal 2 25 6" xfId="26288" xr:uid="{00000000-0005-0000-0000-000004660000}"/>
    <cellStyle name="Normal 2 25 6 2" xfId="26289" xr:uid="{00000000-0005-0000-0000-000005660000}"/>
    <cellStyle name="Normal 2 25 6 2 2" xfId="26290" xr:uid="{00000000-0005-0000-0000-000006660000}"/>
    <cellStyle name="Normal 2 25 6 2 2 2" xfId="26291" xr:uid="{00000000-0005-0000-0000-000007660000}"/>
    <cellStyle name="Normal 2 25 6 2 2 3" xfId="26292" xr:uid="{00000000-0005-0000-0000-000008660000}"/>
    <cellStyle name="Normal 2 25 6 2 3" xfId="26293" xr:uid="{00000000-0005-0000-0000-000009660000}"/>
    <cellStyle name="Normal 2 25 6 2 4" xfId="26294" xr:uid="{00000000-0005-0000-0000-00000A660000}"/>
    <cellStyle name="Normal 2 25 6 3" xfId="26295" xr:uid="{00000000-0005-0000-0000-00000B660000}"/>
    <cellStyle name="Normal 2 25 6 3 2" xfId="26296" xr:uid="{00000000-0005-0000-0000-00000C660000}"/>
    <cellStyle name="Normal 2 25 6 3 3" xfId="26297" xr:uid="{00000000-0005-0000-0000-00000D660000}"/>
    <cellStyle name="Normal 2 25 6 4" xfId="26298" xr:uid="{00000000-0005-0000-0000-00000E660000}"/>
    <cellStyle name="Normal 2 25 7" xfId="26299" xr:uid="{00000000-0005-0000-0000-00000F660000}"/>
    <cellStyle name="Normal 2 25 7 2" xfId="26300" xr:uid="{00000000-0005-0000-0000-000010660000}"/>
    <cellStyle name="Normal 2 25 7 2 2" xfId="26301" xr:uid="{00000000-0005-0000-0000-000011660000}"/>
    <cellStyle name="Normal 2 25 7 2 2 2" xfId="26302" xr:uid="{00000000-0005-0000-0000-000012660000}"/>
    <cellStyle name="Normal 2 25 7 2 2 3" xfId="26303" xr:uid="{00000000-0005-0000-0000-000013660000}"/>
    <cellStyle name="Normal 2 25 7 2 3" xfId="26304" xr:uid="{00000000-0005-0000-0000-000014660000}"/>
    <cellStyle name="Normal 2 25 7 2 4" xfId="26305" xr:uid="{00000000-0005-0000-0000-000015660000}"/>
    <cellStyle name="Normal 2 25 7 3" xfId="26306" xr:uid="{00000000-0005-0000-0000-000016660000}"/>
    <cellStyle name="Normal 2 25 7 3 2" xfId="26307" xr:uid="{00000000-0005-0000-0000-000017660000}"/>
    <cellStyle name="Normal 2 25 7 3 3" xfId="26308" xr:uid="{00000000-0005-0000-0000-000018660000}"/>
    <cellStyle name="Normal 2 25 7 4" xfId="26309" xr:uid="{00000000-0005-0000-0000-000019660000}"/>
    <cellStyle name="Normal 2 25 8" xfId="26310" xr:uid="{00000000-0005-0000-0000-00001A660000}"/>
    <cellStyle name="Normal 2 25 8 2" xfId="26311" xr:uid="{00000000-0005-0000-0000-00001B660000}"/>
    <cellStyle name="Normal 2 25 8 2 2" xfId="26312" xr:uid="{00000000-0005-0000-0000-00001C660000}"/>
    <cellStyle name="Normal 2 25 8 2 2 2" xfId="26313" xr:uid="{00000000-0005-0000-0000-00001D660000}"/>
    <cellStyle name="Normal 2 25 8 2 2 3" xfId="26314" xr:uid="{00000000-0005-0000-0000-00001E660000}"/>
    <cellStyle name="Normal 2 25 8 2 3" xfId="26315" xr:uid="{00000000-0005-0000-0000-00001F660000}"/>
    <cellStyle name="Normal 2 25 8 2 4" xfId="26316" xr:uid="{00000000-0005-0000-0000-000020660000}"/>
    <cellStyle name="Normal 2 25 8 3" xfId="26317" xr:uid="{00000000-0005-0000-0000-000021660000}"/>
    <cellStyle name="Normal 2 25 8 3 2" xfId="26318" xr:uid="{00000000-0005-0000-0000-000022660000}"/>
    <cellStyle name="Normal 2 25 8 3 3" xfId="26319" xr:uid="{00000000-0005-0000-0000-000023660000}"/>
    <cellStyle name="Normal 2 25 8 4" xfId="26320" xr:uid="{00000000-0005-0000-0000-000024660000}"/>
    <cellStyle name="Normal 2 25 9" xfId="26321" xr:uid="{00000000-0005-0000-0000-000025660000}"/>
    <cellStyle name="Normal 2 25 9 2" xfId="26322" xr:uid="{00000000-0005-0000-0000-000026660000}"/>
    <cellStyle name="Normal 2 25 9 2 2" xfId="26323" xr:uid="{00000000-0005-0000-0000-000027660000}"/>
    <cellStyle name="Normal 2 25 9 2 2 2" xfId="26324" xr:uid="{00000000-0005-0000-0000-000028660000}"/>
    <cellStyle name="Normal 2 25 9 2 2 3" xfId="26325" xr:uid="{00000000-0005-0000-0000-000029660000}"/>
    <cellStyle name="Normal 2 25 9 2 3" xfId="26326" xr:uid="{00000000-0005-0000-0000-00002A660000}"/>
    <cellStyle name="Normal 2 25 9 2 4" xfId="26327" xr:uid="{00000000-0005-0000-0000-00002B660000}"/>
    <cellStyle name="Normal 2 25 9 3" xfId="26328" xr:uid="{00000000-0005-0000-0000-00002C660000}"/>
    <cellStyle name="Normal 2 25 9 3 2" xfId="26329" xr:uid="{00000000-0005-0000-0000-00002D660000}"/>
    <cellStyle name="Normal 2 25 9 3 3" xfId="26330" xr:uid="{00000000-0005-0000-0000-00002E660000}"/>
    <cellStyle name="Normal 2 25 9 4" xfId="26331" xr:uid="{00000000-0005-0000-0000-00002F660000}"/>
    <cellStyle name="Normal 2 26" xfId="26332" xr:uid="{00000000-0005-0000-0000-000030660000}"/>
    <cellStyle name="Normal 2 26 10" xfId="26333" xr:uid="{00000000-0005-0000-0000-000031660000}"/>
    <cellStyle name="Normal 2 26 10 2" xfId="26334" xr:uid="{00000000-0005-0000-0000-000032660000}"/>
    <cellStyle name="Normal 2 26 10 2 2" xfId="26335" xr:uid="{00000000-0005-0000-0000-000033660000}"/>
    <cellStyle name="Normal 2 26 10 2 2 2" xfId="26336" xr:uid="{00000000-0005-0000-0000-000034660000}"/>
    <cellStyle name="Normal 2 26 10 2 2 3" xfId="26337" xr:uid="{00000000-0005-0000-0000-000035660000}"/>
    <cellStyle name="Normal 2 26 10 2 3" xfId="26338" xr:uid="{00000000-0005-0000-0000-000036660000}"/>
    <cellStyle name="Normal 2 26 10 2 4" xfId="26339" xr:uid="{00000000-0005-0000-0000-000037660000}"/>
    <cellStyle name="Normal 2 26 10 3" xfId="26340" xr:uid="{00000000-0005-0000-0000-000038660000}"/>
    <cellStyle name="Normal 2 26 10 3 2" xfId="26341" xr:uid="{00000000-0005-0000-0000-000039660000}"/>
    <cellStyle name="Normal 2 26 10 3 3" xfId="26342" xr:uid="{00000000-0005-0000-0000-00003A660000}"/>
    <cellStyle name="Normal 2 26 10 4" xfId="26343" xr:uid="{00000000-0005-0000-0000-00003B660000}"/>
    <cellStyle name="Normal 2 26 11" xfId="26344" xr:uid="{00000000-0005-0000-0000-00003C660000}"/>
    <cellStyle name="Normal 2 26 11 2" xfId="26345" xr:uid="{00000000-0005-0000-0000-00003D660000}"/>
    <cellStyle name="Normal 2 26 11 2 2" xfId="26346" xr:uid="{00000000-0005-0000-0000-00003E660000}"/>
    <cellStyle name="Normal 2 26 11 2 2 2" xfId="26347" xr:uid="{00000000-0005-0000-0000-00003F660000}"/>
    <cellStyle name="Normal 2 26 11 2 2 3" xfId="26348" xr:uid="{00000000-0005-0000-0000-000040660000}"/>
    <cellStyle name="Normal 2 26 11 2 3" xfId="26349" xr:uid="{00000000-0005-0000-0000-000041660000}"/>
    <cellStyle name="Normal 2 26 11 2 4" xfId="26350" xr:uid="{00000000-0005-0000-0000-000042660000}"/>
    <cellStyle name="Normal 2 26 11 3" xfId="26351" xr:uid="{00000000-0005-0000-0000-000043660000}"/>
    <cellStyle name="Normal 2 26 11 3 2" xfId="26352" xr:uid="{00000000-0005-0000-0000-000044660000}"/>
    <cellStyle name="Normal 2 26 11 3 3" xfId="26353" xr:uid="{00000000-0005-0000-0000-000045660000}"/>
    <cellStyle name="Normal 2 26 11 4" xfId="26354" xr:uid="{00000000-0005-0000-0000-000046660000}"/>
    <cellStyle name="Normal 2 26 12" xfId="26355" xr:uid="{00000000-0005-0000-0000-000047660000}"/>
    <cellStyle name="Normal 2 26 12 2" xfId="26356" xr:uid="{00000000-0005-0000-0000-000048660000}"/>
    <cellStyle name="Normal 2 26 12 2 2" xfId="26357" xr:uid="{00000000-0005-0000-0000-000049660000}"/>
    <cellStyle name="Normal 2 26 12 2 2 2" xfId="26358" xr:uid="{00000000-0005-0000-0000-00004A660000}"/>
    <cellStyle name="Normal 2 26 12 2 2 3" xfId="26359" xr:uid="{00000000-0005-0000-0000-00004B660000}"/>
    <cellStyle name="Normal 2 26 12 2 3" xfId="26360" xr:uid="{00000000-0005-0000-0000-00004C660000}"/>
    <cellStyle name="Normal 2 26 12 2 4" xfId="26361" xr:uid="{00000000-0005-0000-0000-00004D660000}"/>
    <cellStyle name="Normal 2 26 12 3" xfId="26362" xr:uid="{00000000-0005-0000-0000-00004E660000}"/>
    <cellStyle name="Normal 2 26 12 3 2" xfId="26363" xr:uid="{00000000-0005-0000-0000-00004F660000}"/>
    <cellStyle name="Normal 2 26 12 3 3" xfId="26364" xr:uid="{00000000-0005-0000-0000-000050660000}"/>
    <cellStyle name="Normal 2 26 12 4" xfId="26365" xr:uid="{00000000-0005-0000-0000-000051660000}"/>
    <cellStyle name="Normal 2 26 13" xfId="26366" xr:uid="{00000000-0005-0000-0000-000052660000}"/>
    <cellStyle name="Normal 2 26 13 2" xfId="26367" xr:uid="{00000000-0005-0000-0000-000053660000}"/>
    <cellStyle name="Normal 2 26 13 2 2" xfId="26368" xr:uid="{00000000-0005-0000-0000-000054660000}"/>
    <cellStyle name="Normal 2 26 13 2 2 2" xfId="26369" xr:uid="{00000000-0005-0000-0000-000055660000}"/>
    <cellStyle name="Normal 2 26 13 2 2 3" xfId="26370" xr:uid="{00000000-0005-0000-0000-000056660000}"/>
    <cellStyle name="Normal 2 26 13 2 3" xfId="26371" xr:uid="{00000000-0005-0000-0000-000057660000}"/>
    <cellStyle name="Normal 2 26 13 2 4" xfId="26372" xr:uid="{00000000-0005-0000-0000-000058660000}"/>
    <cellStyle name="Normal 2 26 13 3" xfId="26373" xr:uid="{00000000-0005-0000-0000-000059660000}"/>
    <cellStyle name="Normal 2 26 13 3 2" xfId="26374" xr:uid="{00000000-0005-0000-0000-00005A660000}"/>
    <cellStyle name="Normal 2 26 13 3 3" xfId="26375" xr:uid="{00000000-0005-0000-0000-00005B660000}"/>
    <cellStyle name="Normal 2 26 13 4" xfId="26376" xr:uid="{00000000-0005-0000-0000-00005C660000}"/>
    <cellStyle name="Normal 2 26 14" xfId="26377" xr:uid="{00000000-0005-0000-0000-00005D660000}"/>
    <cellStyle name="Normal 2 26 14 2" xfId="26378" xr:uid="{00000000-0005-0000-0000-00005E660000}"/>
    <cellStyle name="Normal 2 26 14 2 2" xfId="26379" xr:uid="{00000000-0005-0000-0000-00005F660000}"/>
    <cellStyle name="Normal 2 26 14 2 2 2" xfId="26380" xr:uid="{00000000-0005-0000-0000-000060660000}"/>
    <cellStyle name="Normal 2 26 14 2 2 3" xfId="26381" xr:uid="{00000000-0005-0000-0000-000061660000}"/>
    <cellStyle name="Normal 2 26 14 2 3" xfId="26382" xr:uid="{00000000-0005-0000-0000-000062660000}"/>
    <cellStyle name="Normal 2 26 14 2 4" xfId="26383" xr:uid="{00000000-0005-0000-0000-000063660000}"/>
    <cellStyle name="Normal 2 26 14 3" xfId="26384" xr:uid="{00000000-0005-0000-0000-000064660000}"/>
    <cellStyle name="Normal 2 26 14 3 2" xfId="26385" xr:uid="{00000000-0005-0000-0000-000065660000}"/>
    <cellStyle name="Normal 2 26 14 3 3" xfId="26386" xr:uid="{00000000-0005-0000-0000-000066660000}"/>
    <cellStyle name="Normal 2 26 14 4" xfId="26387" xr:uid="{00000000-0005-0000-0000-000067660000}"/>
    <cellStyle name="Normal 2 26 15" xfId="26388" xr:uid="{00000000-0005-0000-0000-000068660000}"/>
    <cellStyle name="Normal 2 26 15 2" xfId="26389" xr:uid="{00000000-0005-0000-0000-000069660000}"/>
    <cellStyle name="Normal 2 26 15 2 2" xfId="26390" xr:uid="{00000000-0005-0000-0000-00006A660000}"/>
    <cellStyle name="Normal 2 26 15 2 2 2" xfId="26391" xr:uid="{00000000-0005-0000-0000-00006B660000}"/>
    <cellStyle name="Normal 2 26 15 2 2 3" xfId="26392" xr:uid="{00000000-0005-0000-0000-00006C660000}"/>
    <cellStyle name="Normal 2 26 15 2 3" xfId="26393" xr:uid="{00000000-0005-0000-0000-00006D660000}"/>
    <cellStyle name="Normal 2 26 15 2 4" xfId="26394" xr:uid="{00000000-0005-0000-0000-00006E660000}"/>
    <cellStyle name="Normal 2 26 15 3" xfId="26395" xr:uid="{00000000-0005-0000-0000-00006F660000}"/>
    <cellStyle name="Normal 2 26 15 3 2" xfId="26396" xr:uid="{00000000-0005-0000-0000-000070660000}"/>
    <cellStyle name="Normal 2 26 15 3 3" xfId="26397" xr:uid="{00000000-0005-0000-0000-000071660000}"/>
    <cellStyle name="Normal 2 26 15 4" xfId="26398" xr:uid="{00000000-0005-0000-0000-000072660000}"/>
    <cellStyle name="Normal 2 26 16" xfId="26399" xr:uid="{00000000-0005-0000-0000-000073660000}"/>
    <cellStyle name="Normal 2 26 16 2" xfId="26400" xr:uid="{00000000-0005-0000-0000-000074660000}"/>
    <cellStyle name="Normal 2 26 16 2 2" xfId="26401" xr:uid="{00000000-0005-0000-0000-000075660000}"/>
    <cellStyle name="Normal 2 26 16 2 2 2" xfId="26402" xr:uid="{00000000-0005-0000-0000-000076660000}"/>
    <cellStyle name="Normal 2 26 16 2 2 3" xfId="26403" xr:uid="{00000000-0005-0000-0000-000077660000}"/>
    <cellStyle name="Normal 2 26 16 2 3" xfId="26404" xr:uid="{00000000-0005-0000-0000-000078660000}"/>
    <cellStyle name="Normal 2 26 16 2 4" xfId="26405" xr:uid="{00000000-0005-0000-0000-000079660000}"/>
    <cellStyle name="Normal 2 26 16 3" xfId="26406" xr:uid="{00000000-0005-0000-0000-00007A660000}"/>
    <cellStyle name="Normal 2 26 16 3 2" xfId="26407" xr:uid="{00000000-0005-0000-0000-00007B660000}"/>
    <cellStyle name="Normal 2 26 16 3 3" xfId="26408" xr:uid="{00000000-0005-0000-0000-00007C660000}"/>
    <cellStyle name="Normal 2 26 16 4" xfId="26409" xr:uid="{00000000-0005-0000-0000-00007D660000}"/>
    <cellStyle name="Normal 2 26 17" xfId="26410" xr:uid="{00000000-0005-0000-0000-00007E660000}"/>
    <cellStyle name="Normal 2 26 17 2" xfId="26411" xr:uid="{00000000-0005-0000-0000-00007F660000}"/>
    <cellStyle name="Normal 2 26 17 2 2" xfId="26412" xr:uid="{00000000-0005-0000-0000-000080660000}"/>
    <cellStyle name="Normal 2 26 17 2 2 2" xfId="26413" xr:uid="{00000000-0005-0000-0000-000081660000}"/>
    <cellStyle name="Normal 2 26 17 2 2 3" xfId="26414" xr:uid="{00000000-0005-0000-0000-000082660000}"/>
    <cellStyle name="Normal 2 26 17 2 3" xfId="26415" xr:uid="{00000000-0005-0000-0000-000083660000}"/>
    <cellStyle name="Normal 2 26 17 2 4" xfId="26416" xr:uid="{00000000-0005-0000-0000-000084660000}"/>
    <cellStyle name="Normal 2 26 17 3" xfId="26417" xr:uid="{00000000-0005-0000-0000-000085660000}"/>
    <cellStyle name="Normal 2 26 17 3 2" xfId="26418" xr:uid="{00000000-0005-0000-0000-000086660000}"/>
    <cellStyle name="Normal 2 26 17 3 3" xfId="26419" xr:uid="{00000000-0005-0000-0000-000087660000}"/>
    <cellStyle name="Normal 2 26 17 4" xfId="26420" xr:uid="{00000000-0005-0000-0000-000088660000}"/>
    <cellStyle name="Normal 2 26 18" xfId="26421" xr:uid="{00000000-0005-0000-0000-000089660000}"/>
    <cellStyle name="Normal 2 26 18 2" xfId="26422" xr:uid="{00000000-0005-0000-0000-00008A660000}"/>
    <cellStyle name="Normal 2 26 18 2 2" xfId="26423" xr:uid="{00000000-0005-0000-0000-00008B660000}"/>
    <cellStyle name="Normal 2 26 18 2 2 2" xfId="26424" xr:uid="{00000000-0005-0000-0000-00008C660000}"/>
    <cellStyle name="Normal 2 26 18 2 2 3" xfId="26425" xr:uid="{00000000-0005-0000-0000-00008D660000}"/>
    <cellStyle name="Normal 2 26 18 2 3" xfId="26426" xr:uid="{00000000-0005-0000-0000-00008E660000}"/>
    <cellStyle name="Normal 2 26 18 2 4" xfId="26427" xr:uid="{00000000-0005-0000-0000-00008F660000}"/>
    <cellStyle name="Normal 2 26 18 3" xfId="26428" xr:uid="{00000000-0005-0000-0000-000090660000}"/>
    <cellStyle name="Normal 2 26 18 3 2" xfId="26429" xr:uid="{00000000-0005-0000-0000-000091660000}"/>
    <cellStyle name="Normal 2 26 18 3 3" xfId="26430" xr:uid="{00000000-0005-0000-0000-000092660000}"/>
    <cellStyle name="Normal 2 26 18 4" xfId="26431" xr:uid="{00000000-0005-0000-0000-000093660000}"/>
    <cellStyle name="Normal 2 26 19" xfId="26432" xr:uid="{00000000-0005-0000-0000-000094660000}"/>
    <cellStyle name="Normal 2 26 19 2" xfId="26433" xr:uid="{00000000-0005-0000-0000-000095660000}"/>
    <cellStyle name="Normal 2 26 19 2 2" xfId="26434" xr:uid="{00000000-0005-0000-0000-000096660000}"/>
    <cellStyle name="Normal 2 26 19 2 2 2" xfId="26435" xr:uid="{00000000-0005-0000-0000-000097660000}"/>
    <cellStyle name="Normal 2 26 19 2 2 3" xfId="26436" xr:uid="{00000000-0005-0000-0000-000098660000}"/>
    <cellStyle name="Normal 2 26 19 2 3" xfId="26437" xr:uid="{00000000-0005-0000-0000-000099660000}"/>
    <cellStyle name="Normal 2 26 19 2 4" xfId="26438" xr:uid="{00000000-0005-0000-0000-00009A660000}"/>
    <cellStyle name="Normal 2 26 19 3" xfId="26439" xr:uid="{00000000-0005-0000-0000-00009B660000}"/>
    <cellStyle name="Normal 2 26 19 3 2" xfId="26440" xr:uid="{00000000-0005-0000-0000-00009C660000}"/>
    <cellStyle name="Normal 2 26 19 3 3" xfId="26441" xr:uid="{00000000-0005-0000-0000-00009D660000}"/>
    <cellStyle name="Normal 2 26 19 4" xfId="26442" xr:uid="{00000000-0005-0000-0000-00009E660000}"/>
    <cellStyle name="Normal 2 26 2" xfId="26443" xr:uid="{00000000-0005-0000-0000-00009F660000}"/>
    <cellStyle name="Normal 2 26 2 2" xfId="26444" xr:uid="{00000000-0005-0000-0000-0000A0660000}"/>
    <cellStyle name="Normal 2 26 2 2 2" xfId="26445" xr:uid="{00000000-0005-0000-0000-0000A1660000}"/>
    <cellStyle name="Normal 2 26 2 2 2 2" xfId="26446" xr:uid="{00000000-0005-0000-0000-0000A2660000}"/>
    <cellStyle name="Normal 2 26 2 2 2 3" xfId="26447" xr:uid="{00000000-0005-0000-0000-0000A3660000}"/>
    <cellStyle name="Normal 2 26 2 2 3" xfId="26448" xr:uid="{00000000-0005-0000-0000-0000A4660000}"/>
    <cellStyle name="Normal 2 26 2 2 4" xfId="26449" xr:uid="{00000000-0005-0000-0000-0000A5660000}"/>
    <cellStyle name="Normal 2 26 2 3" xfId="26450" xr:uid="{00000000-0005-0000-0000-0000A6660000}"/>
    <cellStyle name="Normal 2 26 2 3 2" xfId="26451" xr:uid="{00000000-0005-0000-0000-0000A7660000}"/>
    <cellStyle name="Normal 2 26 2 3 3" xfId="26452" xr:uid="{00000000-0005-0000-0000-0000A8660000}"/>
    <cellStyle name="Normal 2 26 2 4" xfId="26453" xr:uid="{00000000-0005-0000-0000-0000A9660000}"/>
    <cellStyle name="Normal 2 26 20" xfId="26454" xr:uid="{00000000-0005-0000-0000-0000AA660000}"/>
    <cellStyle name="Normal 2 26 20 2" xfId="26455" xr:uid="{00000000-0005-0000-0000-0000AB660000}"/>
    <cellStyle name="Normal 2 26 20 2 2" xfId="26456" xr:uid="{00000000-0005-0000-0000-0000AC660000}"/>
    <cellStyle name="Normal 2 26 20 2 2 2" xfId="26457" xr:uid="{00000000-0005-0000-0000-0000AD660000}"/>
    <cellStyle name="Normal 2 26 20 2 2 3" xfId="26458" xr:uid="{00000000-0005-0000-0000-0000AE660000}"/>
    <cellStyle name="Normal 2 26 20 2 3" xfId="26459" xr:uid="{00000000-0005-0000-0000-0000AF660000}"/>
    <cellStyle name="Normal 2 26 20 2 4" xfId="26460" xr:uid="{00000000-0005-0000-0000-0000B0660000}"/>
    <cellStyle name="Normal 2 26 20 3" xfId="26461" xr:uid="{00000000-0005-0000-0000-0000B1660000}"/>
    <cellStyle name="Normal 2 26 20 3 2" xfId="26462" xr:uid="{00000000-0005-0000-0000-0000B2660000}"/>
    <cellStyle name="Normal 2 26 20 3 3" xfId="26463" xr:uid="{00000000-0005-0000-0000-0000B3660000}"/>
    <cellStyle name="Normal 2 26 20 4" xfId="26464" xr:uid="{00000000-0005-0000-0000-0000B4660000}"/>
    <cellStyle name="Normal 2 26 21" xfId="26465" xr:uid="{00000000-0005-0000-0000-0000B5660000}"/>
    <cellStyle name="Normal 2 26 21 2" xfId="26466" xr:uid="{00000000-0005-0000-0000-0000B6660000}"/>
    <cellStyle name="Normal 2 26 21 2 2" xfId="26467" xr:uid="{00000000-0005-0000-0000-0000B7660000}"/>
    <cellStyle name="Normal 2 26 21 2 2 2" xfId="26468" xr:uid="{00000000-0005-0000-0000-0000B8660000}"/>
    <cellStyle name="Normal 2 26 21 2 2 3" xfId="26469" xr:uid="{00000000-0005-0000-0000-0000B9660000}"/>
    <cellStyle name="Normal 2 26 21 2 3" xfId="26470" xr:uid="{00000000-0005-0000-0000-0000BA660000}"/>
    <cellStyle name="Normal 2 26 21 2 4" xfId="26471" xr:uid="{00000000-0005-0000-0000-0000BB660000}"/>
    <cellStyle name="Normal 2 26 21 3" xfId="26472" xr:uid="{00000000-0005-0000-0000-0000BC660000}"/>
    <cellStyle name="Normal 2 26 21 3 2" xfId="26473" xr:uid="{00000000-0005-0000-0000-0000BD660000}"/>
    <cellStyle name="Normal 2 26 21 3 3" xfId="26474" xr:uid="{00000000-0005-0000-0000-0000BE660000}"/>
    <cellStyle name="Normal 2 26 21 4" xfId="26475" xr:uid="{00000000-0005-0000-0000-0000BF660000}"/>
    <cellStyle name="Normal 2 26 22" xfId="26476" xr:uid="{00000000-0005-0000-0000-0000C0660000}"/>
    <cellStyle name="Normal 2 26 22 2" xfId="26477" xr:uid="{00000000-0005-0000-0000-0000C1660000}"/>
    <cellStyle name="Normal 2 26 22 2 2" xfId="26478" xr:uid="{00000000-0005-0000-0000-0000C2660000}"/>
    <cellStyle name="Normal 2 26 22 2 2 2" xfId="26479" xr:uid="{00000000-0005-0000-0000-0000C3660000}"/>
    <cellStyle name="Normal 2 26 22 2 2 3" xfId="26480" xr:uid="{00000000-0005-0000-0000-0000C4660000}"/>
    <cellStyle name="Normal 2 26 22 2 3" xfId="26481" xr:uid="{00000000-0005-0000-0000-0000C5660000}"/>
    <cellStyle name="Normal 2 26 22 2 4" xfId="26482" xr:uid="{00000000-0005-0000-0000-0000C6660000}"/>
    <cellStyle name="Normal 2 26 22 3" xfId="26483" xr:uid="{00000000-0005-0000-0000-0000C7660000}"/>
    <cellStyle name="Normal 2 26 22 3 2" xfId="26484" xr:uid="{00000000-0005-0000-0000-0000C8660000}"/>
    <cellStyle name="Normal 2 26 22 3 3" xfId="26485" xr:uid="{00000000-0005-0000-0000-0000C9660000}"/>
    <cellStyle name="Normal 2 26 22 4" xfId="26486" xr:uid="{00000000-0005-0000-0000-0000CA660000}"/>
    <cellStyle name="Normal 2 26 23" xfId="26487" xr:uid="{00000000-0005-0000-0000-0000CB660000}"/>
    <cellStyle name="Normal 2 26 23 2" xfId="26488" xr:uid="{00000000-0005-0000-0000-0000CC660000}"/>
    <cellStyle name="Normal 2 26 23 2 2" xfId="26489" xr:uid="{00000000-0005-0000-0000-0000CD660000}"/>
    <cellStyle name="Normal 2 26 23 2 2 2" xfId="26490" xr:uid="{00000000-0005-0000-0000-0000CE660000}"/>
    <cellStyle name="Normal 2 26 23 2 2 3" xfId="26491" xr:uid="{00000000-0005-0000-0000-0000CF660000}"/>
    <cellStyle name="Normal 2 26 23 2 3" xfId="26492" xr:uid="{00000000-0005-0000-0000-0000D0660000}"/>
    <cellStyle name="Normal 2 26 23 2 4" xfId="26493" xr:uid="{00000000-0005-0000-0000-0000D1660000}"/>
    <cellStyle name="Normal 2 26 23 3" xfId="26494" xr:uid="{00000000-0005-0000-0000-0000D2660000}"/>
    <cellStyle name="Normal 2 26 23 3 2" xfId="26495" xr:uid="{00000000-0005-0000-0000-0000D3660000}"/>
    <cellStyle name="Normal 2 26 23 3 3" xfId="26496" xr:uid="{00000000-0005-0000-0000-0000D4660000}"/>
    <cellStyle name="Normal 2 26 23 4" xfId="26497" xr:uid="{00000000-0005-0000-0000-0000D5660000}"/>
    <cellStyle name="Normal 2 26 24" xfId="26498" xr:uid="{00000000-0005-0000-0000-0000D6660000}"/>
    <cellStyle name="Normal 2 26 24 2" xfId="26499" xr:uid="{00000000-0005-0000-0000-0000D7660000}"/>
    <cellStyle name="Normal 2 26 24 2 2" xfId="26500" xr:uid="{00000000-0005-0000-0000-0000D8660000}"/>
    <cellStyle name="Normal 2 26 24 2 3" xfId="26501" xr:uid="{00000000-0005-0000-0000-0000D9660000}"/>
    <cellStyle name="Normal 2 26 24 3" xfId="26502" xr:uid="{00000000-0005-0000-0000-0000DA660000}"/>
    <cellStyle name="Normal 2 26 24 4" xfId="26503" xr:uid="{00000000-0005-0000-0000-0000DB660000}"/>
    <cellStyle name="Normal 2 26 25" xfId="26504" xr:uid="{00000000-0005-0000-0000-0000DC660000}"/>
    <cellStyle name="Normal 2 26 25 2" xfId="26505" xr:uid="{00000000-0005-0000-0000-0000DD660000}"/>
    <cellStyle name="Normal 2 26 25 3" xfId="26506" xr:uid="{00000000-0005-0000-0000-0000DE660000}"/>
    <cellStyle name="Normal 2 26 26" xfId="26507" xr:uid="{00000000-0005-0000-0000-0000DF660000}"/>
    <cellStyle name="Normal 2 26 3" xfId="26508" xr:uid="{00000000-0005-0000-0000-0000E0660000}"/>
    <cellStyle name="Normal 2 26 3 2" xfId="26509" xr:uid="{00000000-0005-0000-0000-0000E1660000}"/>
    <cellStyle name="Normal 2 26 3 2 2" xfId="26510" xr:uid="{00000000-0005-0000-0000-0000E2660000}"/>
    <cellStyle name="Normal 2 26 3 2 2 2" xfId="26511" xr:uid="{00000000-0005-0000-0000-0000E3660000}"/>
    <cellStyle name="Normal 2 26 3 2 2 3" xfId="26512" xr:uid="{00000000-0005-0000-0000-0000E4660000}"/>
    <cellStyle name="Normal 2 26 3 2 3" xfId="26513" xr:uid="{00000000-0005-0000-0000-0000E5660000}"/>
    <cellStyle name="Normal 2 26 3 2 4" xfId="26514" xr:uid="{00000000-0005-0000-0000-0000E6660000}"/>
    <cellStyle name="Normal 2 26 3 3" xfId="26515" xr:uid="{00000000-0005-0000-0000-0000E7660000}"/>
    <cellStyle name="Normal 2 26 3 3 2" xfId="26516" xr:uid="{00000000-0005-0000-0000-0000E8660000}"/>
    <cellStyle name="Normal 2 26 3 3 3" xfId="26517" xr:uid="{00000000-0005-0000-0000-0000E9660000}"/>
    <cellStyle name="Normal 2 26 3 4" xfId="26518" xr:uid="{00000000-0005-0000-0000-0000EA660000}"/>
    <cellStyle name="Normal 2 26 4" xfId="26519" xr:uid="{00000000-0005-0000-0000-0000EB660000}"/>
    <cellStyle name="Normal 2 26 4 2" xfId="26520" xr:uid="{00000000-0005-0000-0000-0000EC660000}"/>
    <cellStyle name="Normal 2 26 4 2 2" xfId="26521" xr:uid="{00000000-0005-0000-0000-0000ED660000}"/>
    <cellStyle name="Normal 2 26 4 2 2 2" xfId="26522" xr:uid="{00000000-0005-0000-0000-0000EE660000}"/>
    <cellStyle name="Normal 2 26 4 2 2 3" xfId="26523" xr:uid="{00000000-0005-0000-0000-0000EF660000}"/>
    <cellStyle name="Normal 2 26 4 2 3" xfId="26524" xr:uid="{00000000-0005-0000-0000-0000F0660000}"/>
    <cellStyle name="Normal 2 26 4 2 4" xfId="26525" xr:uid="{00000000-0005-0000-0000-0000F1660000}"/>
    <cellStyle name="Normal 2 26 4 3" xfId="26526" xr:uid="{00000000-0005-0000-0000-0000F2660000}"/>
    <cellStyle name="Normal 2 26 4 3 2" xfId="26527" xr:uid="{00000000-0005-0000-0000-0000F3660000}"/>
    <cellStyle name="Normal 2 26 4 3 3" xfId="26528" xr:uid="{00000000-0005-0000-0000-0000F4660000}"/>
    <cellStyle name="Normal 2 26 4 4" xfId="26529" xr:uid="{00000000-0005-0000-0000-0000F5660000}"/>
    <cellStyle name="Normal 2 26 5" xfId="26530" xr:uid="{00000000-0005-0000-0000-0000F6660000}"/>
    <cellStyle name="Normal 2 26 5 2" xfId="26531" xr:uid="{00000000-0005-0000-0000-0000F7660000}"/>
    <cellStyle name="Normal 2 26 5 2 2" xfId="26532" xr:uid="{00000000-0005-0000-0000-0000F8660000}"/>
    <cellStyle name="Normal 2 26 5 2 2 2" xfId="26533" xr:uid="{00000000-0005-0000-0000-0000F9660000}"/>
    <cellStyle name="Normal 2 26 5 2 2 3" xfId="26534" xr:uid="{00000000-0005-0000-0000-0000FA660000}"/>
    <cellStyle name="Normal 2 26 5 2 3" xfId="26535" xr:uid="{00000000-0005-0000-0000-0000FB660000}"/>
    <cellStyle name="Normal 2 26 5 2 4" xfId="26536" xr:uid="{00000000-0005-0000-0000-0000FC660000}"/>
    <cellStyle name="Normal 2 26 5 3" xfId="26537" xr:uid="{00000000-0005-0000-0000-0000FD660000}"/>
    <cellStyle name="Normal 2 26 5 3 2" xfId="26538" xr:uid="{00000000-0005-0000-0000-0000FE660000}"/>
    <cellStyle name="Normal 2 26 5 3 3" xfId="26539" xr:uid="{00000000-0005-0000-0000-0000FF660000}"/>
    <cellStyle name="Normal 2 26 5 4" xfId="26540" xr:uid="{00000000-0005-0000-0000-000000670000}"/>
    <cellStyle name="Normal 2 26 6" xfId="26541" xr:uid="{00000000-0005-0000-0000-000001670000}"/>
    <cellStyle name="Normal 2 26 6 2" xfId="26542" xr:uid="{00000000-0005-0000-0000-000002670000}"/>
    <cellStyle name="Normal 2 26 6 2 2" xfId="26543" xr:uid="{00000000-0005-0000-0000-000003670000}"/>
    <cellStyle name="Normal 2 26 6 2 2 2" xfId="26544" xr:uid="{00000000-0005-0000-0000-000004670000}"/>
    <cellStyle name="Normal 2 26 6 2 2 3" xfId="26545" xr:uid="{00000000-0005-0000-0000-000005670000}"/>
    <cellStyle name="Normal 2 26 6 2 3" xfId="26546" xr:uid="{00000000-0005-0000-0000-000006670000}"/>
    <cellStyle name="Normal 2 26 6 2 4" xfId="26547" xr:uid="{00000000-0005-0000-0000-000007670000}"/>
    <cellStyle name="Normal 2 26 6 3" xfId="26548" xr:uid="{00000000-0005-0000-0000-000008670000}"/>
    <cellStyle name="Normal 2 26 6 3 2" xfId="26549" xr:uid="{00000000-0005-0000-0000-000009670000}"/>
    <cellStyle name="Normal 2 26 6 3 3" xfId="26550" xr:uid="{00000000-0005-0000-0000-00000A670000}"/>
    <cellStyle name="Normal 2 26 6 4" xfId="26551" xr:uid="{00000000-0005-0000-0000-00000B670000}"/>
    <cellStyle name="Normal 2 26 7" xfId="26552" xr:uid="{00000000-0005-0000-0000-00000C670000}"/>
    <cellStyle name="Normal 2 26 7 2" xfId="26553" xr:uid="{00000000-0005-0000-0000-00000D670000}"/>
    <cellStyle name="Normal 2 26 7 2 2" xfId="26554" xr:uid="{00000000-0005-0000-0000-00000E670000}"/>
    <cellStyle name="Normal 2 26 7 2 2 2" xfId="26555" xr:uid="{00000000-0005-0000-0000-00000F670000}"/>
    <cellStyle name="Normal 2 26 7 2 2 3" xfId="26556" xr:uid="{00000000-0005-0000-0000-000010670000}"/>
    <cellStyle name="Normal 2 26 7 2 3" xfId="26557" xr:uid="{00000000-0005-0000-0000-000011670000}"/>
    <cellStyle name="Normal 2 26 7 2 4" xfId="26558" xr:uid="{00000000-0005-0000-0000-000012670000}"/>
    <cellStyle name="Normal 2 26 7 3" xfId="26559" xr:uid="{00000000-0005-0000-0000-000013670000}"/>
    <cellStyle name="Normal 2 26 7 3 2" xfId="26560" xr:uid="{00000000-0005-0000-0000-000014670000}"/>
    <cellStyle name="Normal 2 26 7 3 3" xfId="26561" xr:uid="{00000000-0005-0000-0000-000015670000}"/>
    <cellStyle name="Normal 2 26 7 4" xfId="26562" xr:uid="{00000000-0005-0000-0000-000016670000}"/>
    <cellStyle name="Normal 2 26 8" xfId="26563" xr:uid="{00000000-0005-0000-0000-000017670000}"/>
    <cellStyle name="Normal 2 26 8 2" xfId="26564" xr:uid="{00000000-0005-0000-0000-000018670000}"/>
    <cellStyle name="Normal 2 26 8 2 2" xfId="26565" xr:uid="{00000000-0005-0000-0000-000019670000}"/>
    <cellStyle name="Normal 2 26 8 2 2 2" xfId="26566" xr:uid="{00000000-0005-0000-0000-00001A670000}"/>
    <cellStyle name="Normal 2 26 8 2 2 3" xfId="26567" xr:uid="{00000000-0005-0000-0000-00001B670000}"/>
    <cellStyle name="Normal 2 26 8 2 3" xfId="26568" xr:uid="{00000000-0005-0000-0000-00001C670000}"/>
    <cellStyle name="Normal 2 26 8 2 4" xfId="26569" xr:uid="{00000000-0005-0000-0000-00001D670000}"/>
    <cellStyle name="Normal 2 26 8 3" xfId="26570" xr:uid="{00000000-0005-0000-0000-00001E670000}"/>
    <cellStyle name="Normal 2 26 8 3 2" xfId="26571" xr:uid="{00000000-0005-0000-0000-00001F670000}"/>
    <cellStyle name="Normal 2 26 8 3 3" xfId="26572" xr:uid="{00000000-0005-0000-0000-000020670000}"/>
    <cellStyle name="Normal 2 26 8 4" xfId="26573" xr:uid="{00000000-0005-0000-0000-000021670000}"/>
    <cellStyle name="Normal 2 26 9" xfId="26574" xr:uid="{00000000-0005-0000-0000-000022670000}"/>
    <cellStyle name="Normal 2 26 9 2" xfId="26575" xr:uid="{00000000-0005-0000-0000-000023670000}"/>
    <cellStyle name="Normal 2 26 9 2 2" xfId="26576" xr:uid="{00000000-0005-0000-0000-000024670000}"/>
    <cellStyle name="Normal 2 26 9 2 2 2" xfId="26577" xr:uid="{00000000-0005-0000-0000-000025670000}"/>
    <cellStyle name="Normal 2 26 9 2 2 3" xfId="26578" xr:uid="{00000000-0005-0000-0000-000026670000}"/>
    <cellStyle name="Normal 2 26 9 2 3" xfId="26579" xr:uid="{00000000-0005-0000-0000-000027670000}"/>
    <cellStyle name="Normal 2 26 9 2 4" xfId="26580" xr:uid="{00000000-0005-0000-0000-000028670000}"/>
    <cellStyle name="Normal 2 26 9 3" xfId="26581" xr:uid="{00000000-0005-0000-0000-000029670000}"/>
    <cellStyle name="Normal 2 26 9 3 2" xfId="26582" xr:uid="{00000000-0005-0000-0000-00002A670000}"/>
    <cellStyle name="Normal 2 26 9 3 3" xfId="26583" xr:uid="{00000000-0005-0000-0000-00002B670000}"/>
    <cellStyle name="Normal 2 26 9 4" xfId="26584" xr:uid="{00000000-0005-0000-0000-00002C670000}"/>
    <cellStyle name="Normal 2 27" xfId="26585" xr:uid="{00000000-0005-0000-0000-00002D670000}"/>
    <cellStyle name="Normal 2 27 10" xfId="26586" xr:uid="{00000000-0005-0000-0000-00002E670000}"/>
    <cellStyle name="Normal 2 27 10 2" xfId="26587" xr:uid="{00000000-0005-0000-0000-00002F670000}"/>
    <cellStyle name="Normal 2 27 10 2 2" xfId="26588" xr:uid="{00000000-0005-0000-0000-000030670000}"/>
    <cellStyle name="Normal 2 27 10 2 2 2" xfId="26589" xr:uid="{00000000-0005-0000-0000-000031670000}"/>
    <cellStyle name="Normal 2 27 10 2 2 3" xfId="26590" xr:uid="{00000000-0005-0000-0000-000032670000}"/>
    <cellStyle name="Normal 2 27 10 2 3" xfId="26591" xr:uid="{00000000-0005-0000-0000-000033670000}"/>
    <cellStyle name="Normal 2 27 10 2 4" xfId="26592" xr:uid="{00000000-0005-0000-0000-000034670000}"/>
    <cellStyle name="Normal 2 27 10 3" xfId="26593" xr:uid="{00000000-0005-0000-0000-000035670000}"/>
    <cellStyle name="Normal 2 27 10 3 2" xfId="26594" xr:uid="{00000000-0005-0000-0000-000036670000}"/>
    <cellStyle name="Normal 2 27 10 3 3" xfId="26595" xr:uid="{00000000-0005-0000-0000-000037670000}"/>
    <cellStyle name="Normal 2 27 10 4" xfId="26596" xr:uid="{00000000-0005-0000-0000-000038670000}"/>
    <cellStyle name="Normal 2 27 11" xfId="26597" xr:uid="{00000000-0005-0000-0000-000039670000}"/>
    <cellStyle name="Normal 2 27 11 2" xfId="26598" xr:uid="{00000000-0005-0000-0000-00003A670000}"/>
    <cellStyle name="Normal 2 27 11 2 2" xfId="26599" xr:uid="{00000000-0005-0000-0000-00003B670000}"/>
    <cellStyle name="Normal 2 27 11 2 2 2" xfId="26600" xr:uid="{00000000-0005-0000-0000-00003C670000}"/>
    <cellStyle name="Normal 2 27 11 2 2 3" xfId="26601" xr:uid="{00000000-0005-0000-0000-00003D670000}"/>
    <cellStyle name="Normal 2 27 11 2 3" xfId="26602" xr:uid="{00000000-0005-0000-0000-00003E670000}"/>
    <cellStyle name="Normal 2 27 11 2 4" xfId="26603" xr:uid="{00000000-0005-0000-0000-00003F670000}"/>
    <cellStyle name="Normal 2 27 11 3" xfId="26604" xr:uid="{00000000-0005-0000-0000-000040670000}"/>
    <cellStyle name="Normal 2 27 11 3 2" xfId="26605" xr:uid="{00000000-0005-0000-0000-000041670000}"/>
    <cellStyle name="Normal 2 27 11 3 3" xfId="26606" xr:uid="{00000000-0005-0000-0000-000042670000}"/>
    <cellStyle name="Normal 2 27 11 4" xfId="26607" xr:uid="{00000000-0005-0000-0000-000043670000}"/>
    <cellStyle name="Normal 2 27 12" xfId="26608" xr:uid="{00000000-0005-0000-0000-000044670000}"/>
    <cellStyle name="Normal 2 27 12 2" xfId="26609" xr:uid="{00000000-0005-0000-0000-000045670000}"/>
    <cellStyle name="Normal 2 27 12 2 2" xfId="26610" xr:uid="{00000000-0005-0000-0000-000046670000}"/>
    <cellStyle name="Normal 2 27 12 2 2 2" xfId="26611" xr:uid="{00000000-0005-0000-0000-000047670000}"/>
    <cellStyle name="Normal 2 27 12 2 2 3" xfId="26612" xr:uid="{00000000-0005-0000-0000-000048670000}"/>
    <cellStyle name="Normal 2 27 12 2 3" xfId="26613" xr:uid="{00000000-0005-0000-0000-000049670000}"/>
    <cellStyle name="Normal 2 27 12 2 4" xfId="26614" xr:uid="{00000000-0005-0000-0000-00004A670000}"/>
    <cellStyle name="Normal 2 27 12 3" xfId="26615" xr:uid="{00000000-0005-0000-0000-00004B670000}"/>
    <cellStyle name="Normal 2 27 12 3 2" xfId="26616" xr:uid="{00000000-0005-0000-0000-00004C670000}"/>
    <cellStyle name="Normal 2 27 12 3 3" xfId="26617" xr:uid="{00000000-0005-0000-0000-00004D670000}"/>
    <cellStyle name="Normal 2 27 12 4" xfId="26618" xr:uid="{00000000-0005-0000-0000-00004E670000}"/>
    <cellStyle name="Normal 2 27 13" xfId="26619" xr:uid="{00000000-0005-0000-0000-00004F670000}"/>
    <cellStyle name="Normal 2 27 13 2" xfId="26620" xr:uid="{00000000-0005-0000-0000-000050670000}"/>
    <cellStyle name="Normal 2 27 13 2 2" xfId="26621" xr:uid="{00000000-0005-0000-0000-000051670000}"/>
    <cellStyle name="Normal 2 27 13 2 2 2" xfId="26622" xr:uid="{00000000-0005-0000-0000-000052670000}"/>
    <cellStyle name="Normal 2 27 13 2 2 3" xfId="26623" xr:uid="{00000000-0005-0000-0000-000053670000}"/>
    <cellStyle name="Normal 2 27 13 2 3" xfId="26624" xr:uid="{00000000-0005-0000-0000-000054670000}"/>
    <cellStyle name="Normal 2 27 13 2 4" xfId="26625" xr:uid="{00000000-0005-0000-0000-000055670000}"/>
    <cellStyle name="Normal 2 27 13 3" xfId="26626" xr:uid="{00000000-0005-0000-0000-000056670000}"/>
    <cellStyle name="Normal 2 27 13 3 2" xfId="26627" xr:uid="{00000000-0005-0000-0000-000057670000}"/>
    <cellStyle name="Normal 2 27 13 3 3" xfId="26628" xr:uid="{00000000-0005-0000-0000-000058670000}"/>
    <cellStyle name="Normal 2 27 13 4" xfId="26629" xr:uid="{00000000-0005-0000-0000-000059670000}"/>
    <cellStyle name="Normal 2 27 14" xfId="26630" xr:uid="{00000000-0005-0000-0000-00005A670000}"/>
    <cellStyle name="Normal 2 27 14 2" xfId="26631" xr:uid="{00000000-0005-0000-0000-00005B670000}"/>
    <cellStyle name="Normal 2 27 14 2 2" xfId="26632" xr:uid="{00000000-0005-0000-0000-00005C670000}"/>
    <cellStyle name="Normal 2 27 14 2 2 2" xfId="26633" xr:uid="{00000000-0005-0000-0000-00005D670000}"/>
    <cellStyle name="Normal 2 27 14 2 2 3" xfId="26634" xr:uid="{00000000-0005-0000-0000-00005E670000}"/>
    <cellStyle name="Normal 2 27 14 2 3" xfId="26635" xr:uid="{00000000-0005-0000-0000-00005F670000}"/>
    <cellStyle name="Normal 2 27 14 2 4" xfId="26636" xr:uid="{00000000-0005-0000-0000-000060670000}"/>
    <cellStyle name="Normal 2 27 14 3" xfId="26637" xr:uid="{00000000-0005-0000-0000-000061670000}"/>
    <cellStyle name="Normal 2 27 14 3 2" xfId="26638" xr:uid="{00000000-0005-0000-0000-000062670000}"/>
    <cellStyle name="Normal 2 27 14 3 3" xfId="26639" xr:uid="{00000000-0005-0000-0000-000063670000}"/>
    <cellStyle name="Normal 2 27 14 4" xfId="26640" xr:uid="{00000000-0005-0000-0000-000064670000}"/>
    <cellStyle name="Normal 2 27 15" xfId="26641" xr:uid="{00000000-0005-0000-0000-000065670000}"/>
    <cellStyle name="Normal 2 27 15 2" xfId="26642" xr:uid="{00000000-0005-0000-0000-000066670000}"/>
    <cellStyle name="Normal 2 27 15 2 2" xfId="26643" xr:uid="{00000000-0005-0000-0000-000067670000}"/>
    <cellStyle name="Normal 2 27 15 2 2 2" xfId="26644" xr:uid="{00000000-0005-0000-0000-000068670000}"/>
    <cellStyle name="Normal 2 27 15 2 2 3" xfId="26645" xr:uid="{00000000-0005-0000-0000-000069670000}"/>
    <cellStyle name="Normal 2 27 15 2 3" xfId="26646" xr:uid="{00000000-0005-0000-0000-00006A670000}"/>
    <cellStyle name="Normal 2 27 15 2 4" xfId="26647" xr:uid="{00000000-0005-0000-0000-00006B670000}"/>
    <cellStyle name="Normal 2 27 15 3" xfId="26648" xr:uid="{00000000-0005-0000-0000-00006C670000}"/>
    <cellStyle name="Normal 2 27 15 3 2" xfId="26649" xr:uid="{00000000-0005-0000-0000-00006D670000}"/>
    <cellStyle name="Normal 2 27 15 3 3" xfId="26650" xr:uid="{00000000-0005-0000-0000-00006E670000}"/>
    <cellStyle name="Normal 2 27 15 4" xfId="26651" xr:uid="{00000000-0005-0000-0000-00006F670000}"/>
    <cellStyle name="Normal 2 27 16" xfId="26652" xr:uid="{00000000-0005-0000-0000-000070670000}"/>
    <cellStyle name="Normal 2 27 16 2" xfId="26653" xr:uid="{00000000-0005-0000-0000-000071670000}"/>
    <cellStyle name="Normal 2 27 16 2 2" xfId="26654" xr:uid="{00000000-0005-0000-0000-000072670000}"/>
    <cellStyle name="Normal 2 27 16 2 2 2" xfId="26655" xr:uid="{00000000-0005-0000-0000-000073670000}"/>
    <cellStyle name="Normal 2 27 16 2 2 3" xfId="26656" xr:uid="{00000000-0005-0000-0000-000074670000}"/>
    <cellStyle name="Normal 2 27 16 2 3" xfId="26657" xr:uid="{00000000-0005-0000-0000-000075670000}"/>
    <cellStyle name="Normal 2 27 16 2 4" xfId="26658" xr:uid="{00000000-0005-0000-0000-000076670000}"/>
    <cellStyle name="Normal 2 27 16 3" xfId="26659" xr:uid="{00000000-0005-0000-0000-000077670000}"/>
    <cellStyle name="Normal 2 27 16 3 2" xfId="26660" xr:uid="{00000000-0005-0000-0000-000078670000}"/>
    <cellStyle name="Normal 2 27 16 3 3" xfId="26661" xr:uid="{00000000-0005-0000-0000-000079670000}"/>
    <cellStyle name="Normal 2 27 16 4" xfId="26662" xr:uid="{00000000-0005-0000-0000-00007A670000}"/>
    <cellStyle name="Normal 2 27 17" xfId="26663" xr:uid="{00000000-0005-0000-0000-00007B670000}"/>
    <cellStyle name="Normal 2 27 17 2" xfId="26664" xr:uid="{00000000-0005-0000-0000-00007C670000}"/>
    <cellStyle name="Normal 2 27 17 2 2" xfId="26665" xr:uid="{00000000-0005-0000-0000-00007D670000}"/>
    <cellStyle name="Normal 2 27 17 2 2 2" xfId="26666" xr:uid="{00000000-0005-0000-0000-00007E670000}"/>
    <cellStyle name="Normal 2 27 17 2 2 3" xfId="26667" xr:uid="{00000000-0005-0000-0000-00007F670000}"/>
    <cellStyle name="Normal 2 27 17 2 3" xfId="26668" xr:uid="{00000000-0005-0000-0000-000080670000}"/>
    <cellStyle name="Normal 2 27 17 2 4" xfId="26669" xr:uid="{00000000-0005-0000-0000-000081670000}"/>
    <cellStyle name="Normal 2 27 17 3" xfId="26670" xr:uid="{00000000-0005-0000-0000-000082670000}"/>
    <cellStyle name="Normal 2 27 17 3 2" xfId="26671" xr:uid="{00000000-0005-0000-0000-000083670000}"/>
    <cellStyle name="Normal 2 27 17 3 3" xfId="26672" xr:uid="{00000000-0005-0000-0000-000084670000}"/>
    <cellStyle name="Normal 2 27 17 4" xfId="26673" xr:uid="{00000000-0005-0000-0000-000085670000}"/>
    <cellStyle name="Normal 2 27 18" xfId="26674" xr:uid="{00000000-0005-0000-0000-000086670000}"/>
    <cellStyle name="Normal 2 27 18 2" xfId="26675" xr:uid="{00000000-0005-0000-0000-000087670000}"/>
    <cellStyle name="Normal 2 27 18 2 2" xfId="26676" xr:uid="{00000000-0005-0000-0000-000088670000}"/>
    <cellStyle name="Normal 2 27 18 2 2 2" xfId="26677" xr:uid="{00000000-0005-0000-0000-000089670000}"/>
    <cellStyle name="Normal 2 27 18 2 2 3" xfId="26678" xr:uid="{00000000-0005-0000-0000-00008A670000}"/>
    <cellStyle name="Normal 2 27 18 2 3" xfId="26679" xr:uid="{00000000-0005-0000-0000-00008B670000}"/>
    <cellStyle name="Normal 2 27 18 2 4" xfId="26680" xr:uid="{00000000-0005-0000-0000-00008C670000}"/>
    <cellStyle name="Normal 2 27 18 3" xfId="26681" xr:uid="{00000000-0005-0000-0000-00008D670000}"/>
    <cellStyle name="Normal 2 27 18 3 2" xfId="26682" xr:uid="{00000000-0005-0000-0000-00008E670000}"/>
    <cellStyle name="Normal 2 27 18 3 3" xfId="26683" xr:uid="{00000000-0005-0000-0000-00008F670000}"/>
    <cellStyle name="Normal 2 27 18 4" xfId="26684" xr:uid="{00000000-0005-0000-0000-000090670000}"/>
    <cellStyle name="Normal 2 27 19" xfId="26685" xr:uid="{00000000-0005-0000-0000-000091670000}"/>
    <cellStyle name="Normal 2 27 19 2" xfId="26686" xr:uid="{00000000-0005-0000-0000-000092670000}"/>
    <cellStyle name="Normal 2 27 19 2 2" xfId="26687" xr:uid="{00000000-0005-0000-0000-000093670000}"/>
    <cellStyle name="Normal 2 27 19 2 2 2" xfId="26688" xr:uid="{00000000-0005-0000-0000-000094670000}"/>
    <cellStyle name="Normal 2 27 19 2 2 3" xfId="26689" xr:uid="{00000000-0005-0000-0000-000095670000}"/>
    <cellStyle name="Normal 2 27 19 2 3" xfId="26690" xr:uid="{00000000-0005-0000-0000-000096670000}"/>
    <cellStyle name="Normal 2 27 19 2 4" xfId="26691" xr:uid="{00000000-0005-0000-0000-000097670000}"/>
    <cellStyle name="Normal 2 27 19 3" xfId="26692" xr:uid="{00000000-0005-0000-0000-000098670000}"/>
    <cellStyle name="Normal 2 27 19 3 2" xfId="26693" xr:uid="{00000000-0005-0000-0000-000099670000}"/>
    <cellStyle name="Normal 2 27 19 3 3" xfId="26694" xr:uid="{00000000-0005-0000-0000-00009A670000}"/>
    <cellStyle name="Normal 2 27 19 4" xfId="26695" xr:uid="{00000000-0005-0000-0000-00009B670000}"/>
    <cellStyle name="Normal 2 27 2" xfId="26696" xr:uid="{00000000-0005-0000-0000-00009C670000}"/>
    <cellStyle name="Normal 2 27 2 2" xfId="26697" xr:uid="{00000000-0005-0000-0000-00009D670000}"/>
    <cellStyle name="Normal 2 27 2 2 2" xfId="26698" xr:uid="{00000000-0005-0000-0000-00009E670000}"/>
    <cellStyle name="Normal 2 27 2 2 2 2" xfId="26699" xr:uid="{00000000-0005-0000-0000-00009F670000}"/>
    <cellStyle name="Normal 2 27 2 2 2 3" xfId="26700" xr:uid="{00000000-0005-0000-0000-0000A0670000}"/>
    <cellStyle name="Normal 2 27 2 2 3" xfId="26701" xr:uid="{00000000-0005-0000-0000-0000A1670000}"/>
    <cellStyle name="Normal 2 27 2 2 4" xfId="26702" xr:uid="{00000000-0005-0000-0000-0000A2670000}"/>
    <cellStyle name="Normal 2 27 2 3" xfId="26703" xr:uid="{00000000-0005-0000-0000-0000A3670000}"/>
    <cellStyle name="Normal 2 27 2 3 2" xfId="26704" xr:uid="{00000000-0005-0000-0000-0000A4670000}"/>
    <cellStyle name="Normal 2 27 2 3 3" xfId="26705" xr:uid="{00000000-0005-0000-0000-0000A5670000}"/>
    <cellStyle name="Normal 2 27 2 4" xfId="26706" xr:uid="{00000000-0005-0000-0000-0000A6670000}"/>
    <cellStyle name="Normal 2 27 20" xfId="26707" xr:uid="{00000000-0005-0000-0000-0000A7670000}"/>
    <cellStyle name="Normal 2 27 20 2" xfId="26708" xr:uid="{00000000-0005-0000-0000-0000A8670000}"/>
    <cellStyle name="Normal 2 27 20 2 2" xfId="26709" xr:uid="{00000000-0005-0000-0000-0000A9670000}"/>
    <cellStyle name="Normal 2 27 20 2 2 2" xfId="26710" xr:uid="{00000000-0005-0000-0000-0000AA670000}"/>
    <cellStyle name="Normal 2 27 20 2 2 3" xfId="26711" xr:uid="{00000000-0005-0000-0000-0000AB670000}"/>
    <cellStyle name="Normal 2 27 20 2 3" xfId="26712" xr:uid="{00000000-0005-0000-0000-0000AC670000}"/>
    <cellStyle name="Normal 2 27 20 2 4" xfId="26713" xr:uid="{00000000-0005-0000-0000-0000AD670000}"/>
    <cellStyle name="Normal 2 27 20 3" xfId="26714" xr:uid="{00000000-0005-0000-0000-0000AE670000}"/>
    <cellStyle name="Normal 2 27 20 3 2" xfId="26715" xr:uid="{00000000-0005-0000-0000-0000AF670000}"/>
    <cellStyle name="Normal 2 27 20 3 3" xfId="26716" xr:uid="{00000000-0005-0000-0000-0000B0670000}"/>
    <cellStyle name="Normal 2 27 20 4" xfId="26717" xr:uid="{00000000-0005-0000-0000-0000B1670000}"/>
    <cellStyle name="Normal 2 27 21" xfId="26718" xr:uid="{00000000-0005-0000-0000-0000B2670000}"/>
    <cellStyle name="Normal 2 27 21 2" xfId="26719" xr:uid="{00000000-0005-0000-0000-0000B3670000}"/>
    <cellStyle name="Normal 2 27 21 2 2" xfId="26720" xr:uid="{00000000-0005-0000-0000-0000B4670000}"/>
    <cellStyle name="Normal 2 27 21 2 2 2" xfId="26721" xr:uid="{00000000-0005-0000-0000-0000B5670000}"/>
    <cellStyle name="Normal 2 27 21 2 2 3" xfId="26722" xr:uid="{00000000-0005-0000-0000-0000B6670000}"/>
    <cellStyle name="Normal 2 27 21 2 3" xfId="26723" xr:uid="{00000000-0005-0000-0000-0000B7670000}"/>
    <cellStyle name="Normal 2 27 21 2 4" xfId="26724" xr:uid="{00000000-0005-0000-0000-0000B8670000}"/>
    <cellStyle name="Normal 2 27 21 3" xfId="26725" xr:uid="{00000000-0005-0000-0000-0000B9670000}"/>
    <cellStyle name="Normal 2 27 21 3 2" xfId="26726" xr:uid="{00000000-0005-0000-0000-0000BA670000}"/>
    <cellStyle name="Normal 2 27 21 3 3" xfId="26727" xr:uid="{00000000-0005-0000-0000-0000BB670000}"/>
    <cellStyle name="Normal 2 27 21 4" xfId="26728" xr:uid="{00000000-0005-0000-0000-0000BC670000}"/>
    <cellStyle name="Normal 2 27 22" xfId="26729" xr:uid="{00000000-0005-0000-0000-0000BD670000}"/>
    <cellStyle name="Normal 2 27 22 2" xfId="26730" xr:uid="{00000000-0005-0000-0000-0000BE670000}"/>
    <cellStyle name="Normal 2 27 22 2 2" xfId="26731" xr:uid="{00000000-0005-0000-0000-0000BF670000}"/>
    <cellStyle name="Normal 2 27 22 2 2 2" xfId="26732" xr:uid="{00000000-0005-0000-0000-0000C0670000}"/>
    <cellStyle name="Normal 2 27 22 2 2 3" xfId="26733" xr:uid="{00000000-0005-0000-0000-0000C1670000}"/>
    <cellStyle name="Normal 2 27 22 2 3" xfId="26734" xr:uid="{00000000-0005-0000-0000-0000C2670000}"/>
    <cellStyle name="Normal 2 27 22 2 4" xfId="26735" xr:uid="{00000000-0005-0000-0000-0000C3670000}"/>
    <cellStyle name="Normal 2 27 22 3" xfId="26736" xr:uid="{00000000-0005-0000-0000-0000C4670000}"/>
    <cellStyle name="Normal 2 27 22 3 2" xfId="26737" xr:uid="{00000000-0005-0000-0000-0000C5670000}"/>
    <cellStyle name="Normal 2 27 22 3 3" xfId="26738" xr:uid="{00000000-0005-0000-0000-0000C6670000}"/>
    <cellStyle name="Normal 2 27 22 4" xfId="26739" xr:uid="{00000000-0005-0000-0000-0000C7670000}"/>
    <cellStyle name="Normal 2 27 23" xfId="26740" xr:uid="{00000000-0005-0000-0000-0000C8670000}"/>
    <cellStyle name="Normal 2 27 23 2" xfId="26741" xr:uid="{00000000-0005-0000-0000-0000C9670000}"/>
    <cellStyle name="Normal 2 27 23 2 2" xfId="26742" xr:uid="{00000000-0005-0000-0000-0000CA670000}"/>
    <cellStyle name="Normal 2 27 23 2 2 2" xfId="26743" xr:uid="{00000000-0005-0000-0000-0000CB670000}"/>
    <cellStyle name="Normal 2 27 23 2 2 3" xfId="26744" xr:uid="{00000000-0005-0000-0000-0000CC670000}"/>
    <cellStyle name="Normal 2 27 23 2 3" xfId="26745" xr:uid="{00000000-0005-0000-0000-0000CD670000}"/>
    <cellStyle name="Normal 2 27 23 2 4" xfId="26746" xr:uid="{00000000-0005-0000-0000-0000CE670000}"/>
    <cellStyle name="Normal 2 27 23 3" xfId="26747" xr:uid="{00000000-0005-0000-0000-0000CF670000}"/>
    <cellStyle name="Normal 2 27 23 3 2" xfId="26748" xr:uid="{00000000-0005-0000-0000-0000D0670000}"/>
    <cellStyle name="Normal 2 27 23 3 3" xfId="26749" xr:uid="{00000000-0005-0000-0000-0000D1670000}"/>
    <cellStyle name="Normal 2 27 23 4" xfId="26750" xr:uid="{00000000-0005-0000-0000-0000D2670000}"/>
    <cellStyle name="Normal 2 27 24" xfId="26751" xr:uid="{00000000-0005-0000-0000-0000D3670000}"/>
    <cellStyle name="Normal 2 27 24 2" xfId="26752" xr:uid="{00000000-0005-0000-0000-0000D4670000}"/>
    <cellStyle name="Normal 2 27 24 2 2" xfId="26753" xr:uid="{00000000-0005-0000-0000-0000D5670000}"/>
    <cellStyle name="Normal 2 27 24 2 3" xfId="26754" xr:uid="{00000000-0005-0000-0000-0000D6670000}"/>
    <cellStyle name="Normal 2 27 24 3" xfId="26755" xr:uid="{00000000-0005-0000-0000-0000D7670000}"/>
    <cellStyle name="Normal 2 27 24 4" xfId="26756" xr:uid="{00000000-0005-0000-0000-0000D8670000}"/>
    <cellStyle name="Normal 2 27 25" xfId="26757" xr:uid="{00000000-0005-0000-0000-0000D9670000}"/>
    <cellStyle name="Normal 2 27 25 2" xfId="26758" xr:uid="{00000000-0005-0000-0000-0000DA670000}"/>
    <cellStyle name="Normal 2 27 25 3" xfId="26759" xr:uid="{00000000-0005-0000-0000-0000DB670000}"/>
    <cellStyle name="Normal 2 27 26" xfId="26760" xr:uid="{00000000-0005-0000-0000-0000DC670000}"/>
    <cellStyle name="Normal 2 27 3" xfId="26761" xr:uid="{00000000-0005-0000-0000-0000DD670000}"/>
    <cellStyle name="Normal 2 27 3 2" xfId="26762" xr:uid="{00000000-0005-0000-0000-0000DE670000}"/>
    <cellStyle name="Normal 2 27 3 2 2" xfId="26763" xr:uid="{00000000-0005-0000-0000-0000DF670000}"/>
    <cellStyle name="Normal 2 27 3 2 2 2" xfId="26764" xr:uid="{00000000-0005-0000-0000-0000E0670000}"/>
    <cellStyle name="Normal 2 27 3 2 2 3" xfId="26765" xr:uid="{00000000-0005-0000-0000-0000E1670000}"/>
    <cellStyle name="Normal 2 27 3 2 3" xfId="26766" xr:uid="{00000000-0005-0000-0000-0000E2670000}"/>
    <cellStyle name="Normal 2 27 3 2 4" xfId="26767" xr:uid="{00000000-0005-0000-0000-0000E3670000}"/>
    <cellStyle name="Normal 2 27 3 3" xfId="26768" xr:uid="{00000000-0005-0000-0000-0000E4670000}"/>
    <cellStyle name="Normal 2 27 3 3 2" xfId="26769" xr:uid="{00000000-0005-0000-0000-0000E5670000}"/>
    <cellStyle name="Normal 2 27 3 3 3" xfId="26770" xr:uid="{00000000-0005-0000-0000-0000E6670000}"/>
    <cellStyle name="Normal 2 27 3 4" xfId="26771" xr:uid="{00000000-0005-0000-0000-0000E7670000}"/>
    <cellStyle name="Normal 2 27 4" xfId="26772" xr:uid="{00000000-0005-0000-0000-0000E8670000}"/>
    <cellStyle name="Normal 2 27 4 2" xfId="26773" xr:uid="{00000000-0005-0000-0000-0000E9670000}"/>
    <cellStyle name="Normal 2 27 4 2 2" xfId="26774" xr:uid="{00000000-0005-0000-0000-0000EA670000}"/>
    <cellStyle name="Normal 2 27 4 2 2 2" xfId="26775" xr:uid="{00000000-0005-0000-0000-0000EB670000}"/>
    <cellStyle name="Normal 2 27 4 2 2 3" xfId="26776" xr:uid="{00000000-0005-0000-0000-0000EC670000}"/>
    <cellStyle name="Normal 2 27 4 2 3" xfId="26777" xr:uid="{00000000-0005-0000-0000-0000ED670000}"/>
    <cellStyle name="Normal 2 27 4 2 4" xfId="26778" xr:uid="{00000000-0005-0000-0000-0000EE670000}"/>
    <cellStyle name="Normal 2 27 4 3" xfId="26779" xr:uid="{00000000-0005-0000-0000-0000EF670000}"/>
    <cellStyle name="Normal 2 27 4 3 2" xfId="26780" xr:uid="{00000000-0005-0000-0000-0000F0670000}"/>
    <cellStyle name="Normal 2 27 4 3 3" xfId="26781" xr:uid="{00000000-0005-0000-0000-0000F1670000}"/>
    <cellStyle name="Normal 2 27 4 4" xfId="26782" xr:uid="{00000000-0005-0000-0000-0000F2670000}"/>
    <cellStyle name="Normal 2 27 5" xfId="26783" xr:uid="{00000000-0005-0000-0000-0000F3670000}"/>
    <cellStyle name="Normal 2 27 5 2" xfId="26784" xr:uid="{00000000-0005-0000-0000-0000F4670000}"/>
    <cellStyle name="Normal 2 27 5 2 2" xfId="26785" xr:uid="{00000000-0005-0000-0000-0000F5670000}"/>
    <cellStyle name="Normal 2 27 5 2 2 2" xfId="26786" xr:uid="{00000000-0005-0000-0000-0000F6670000}"/>
    <cellStyle name="Normal 2 27 5 2 2 3" xfId="26787" xr:uid="{00000000-0005-0000-0000-0000F7670000}"/>
    <cellStyle name="Normal 2 27 5 2 3" xfId="26788" xr:uid="{00000000-0005-0000-0000-0000F8670000}"/>
    <cellStyle name="Normal 2 27 5 2 4" xfId="26789" xr:uid="{00000000-0005-0000-0000-0000F9670000}"/>
    <cellStyle name="Normal 2 27 5 3" xfId="26790" xr:uid="{00000000-0005-0000-0000-0000FA670000}"/>
    <cellStyle name="Normal 2 27 5 3 2" xfId="26791" xr:uid="{00000000-0005-0000-0000-0000FB670000}"/>
    <cellStyle name="Normal 2 27 5 3 3" xfId="26792" xr:uid="{00000000-0005-0000-0000-0000FC670000}"/>
    <cellStyle name="Normal 2 27 5 4" xfId="26793" xr:uid="{00000000-0005-0000-0000-0000FD670000}"/>
    <cellStyle name="Normal 2 27 6" xfId="26794" xr:uid="{00000000-0005-0000-0000-0000FE670000}"/>
    <cellStyle name="Normal 2 27 6 2" xfId="26795" xr:uid="{00000000-0005-0000-0000-0000FF670000}"/>
    <cellStyle name="Normal 2 27 6 2 2" xfId="26796" xr:uid="{00000000-0005-0000-0000-000000680000}"/>
    <cellStyle name="Normal 2 27 6 2 2 2" xfId="26797" xr:uid="{00000000-0005-0000-0000-000001680000}"/>
    <cellStyle name="Normal 2 27 6 2 2 3" xfId="26798" xr:uid="{00000000-0005-0000-0000-000002680000}"/>
    <cellStyle name="Normal 2 27 6 2 3" xfId="26799" xr:uid="{00000000-0005-0000-0000-000003680000}"/>
    <cellStyle name="Normal 2 27 6 2 4" xfId="26800" xr:uid="{00000000-0005-0000-0000-000004680000}"/>
    <cellStyle name="Normal 2 27 6 3" xfId="26801" xr:uid="{00000000-0005-0000-0000-000005680000}"/>
    <cellStyle name="Normal 2 27 6 3 2" xfId="26802" xr:uid="{00000000-0005-0000-0000-000006680000}"/>
    <cellStyle name="Normal 2 27 6 3 3" xfId="26803" xr:uid="{00000000-0005-0000-0000-000007680000}"/>
    <cellStyle name="Normal 2 27 6 4" xfId="26804" xr:uid="{00000000-0005-0000-0000-000008680000}"/>
    <cellStyle name="Normal 2 27 7" xfId="26805" xr:uid="{00000000-0005-0000-0000-000009680000}"/>
    <cellStyle name="Normal 2 27 7 2" xfId="26806" xr:uid="{00000000-0005-0000-0000-00000A680000}"/>
    <cellStyle name="Normal 2 27 7 2 2" xfId="26807" xr:uid="{00000000-0005-0000-0000-00000B680000}"/>
    <cellStyle name="Normal 2 27 7 2 2 2" xfId="26808" xr:uid="{00000000-0005-0000-0000-00000C680000}"/>
    <cellStyle name="Normal 2 27 7 2 2 3" xfId="26809" xr:uid="{00000000-0005-0000-0000-00000D680000}"/>
    <cellStyle name="Normal 2 27 7 2 3" xfId="26810" xr:uid="{00000000-0005-0000-0000-00000E680000}"/>
    <cellStyle name="Normal 2 27 7 2 4" xfId="26811" xr:uid="{00000000-0005-0000-0000-00000F680000}"/>
    <cellStyle name="Normal 2 27 7 3" xfId="26812" xr:uid="{00000000-0005-0000-0000-000010680000}"/>
    <cellStyle name="Normal 2 27 7 3 2" xfId="26813" xr:uid="{00000000-0005-0000-0000-000011680000}"/>
    <cellStyle name="Normal 2 27 7 3 3" xfId="26814" xr:uid="{00000000-0005-0000-0000-000012680000}"/>
    <cellStyle name="Normal 2 27 7 4" xfId="26815" xr:uid="{00000000-0005-0000-0000-000013680000}"/>
    <cellStyle name="Normal 2 27 8" xfId="26816" xr:uid="{00000000-0005-0000-0000-000014680000}"/>
    <cellStyle name="Normal 2 27 8 2" xfId="26817" xr:uid="{00000000-0005-0000-0000-000015680000}"/>
    <cellStyle name="Normal 2 27 8 2 2" xfId="26818" xr:uid="{00000000-0005-0000-0000-000016680000}"/>
    <cellStyle name="Normal 2 27 8 2 2 2" xfId="26819" xr:uid="{00000000-0005-0000-0000-000017680000}"/>
    <cellStyle name="Normal 2 27 8 2 2 3" xfId="26820" xr:uid="{00000000-0005-0000-0000-000018680000}"/>
    <cellStyle name="Normal 2 27 8 2 3" xfId="26821" xr:uid="{00000000-0005-0000-0000-000019680000}"/>
    <cellStyle name="Normal 2 27 8 2 4" xfId="26822" xr:uid="{00000000-0005-0000-0000-00001A680000}"/>
    <cellStyle name="Normal 2 27 8 3" xfId="26823" xr:uid="{00000000-0005-0000-0000-00001B680000}"/>
    <cellStyle name="Normal 2 27 8 3 2" xfId="26824" xr:uid="{00000000-0005-0000-0000-00001C680000}"/>
    <cellStyle name="Normal 2 27 8 3 3" xfId="26825" xr:uid="{00000000-0005-0000-0000-00001D680000}"/>
    <cellStyle name="Normal 2 27 8 4" xfId="26826" xr:uid="{00000000-0005-0000-0000-00001E680000}"/>
    <cellStyle name="Normal 2 27 9" xfId="26827" xr:uid="{00000000-0005-0000-0000-00001F680000}"/>
    <cellStyle name="Normal 2 27 9 2" xfId="26828" xr:uid="{00000000-0005-0000-0000-000020680000}"/>
    <cellStyle name="Normal 2 27 9 2 2" xfId="26829" xr:uid="{00000000-0005-0000-0000-000021680000}"/>
    <cellStyle name="Normal 2 27 9 2 2 2" xfId="26830" xr:uid="{00000000-0005-0000-0000-000022680000}"/>
    <cellStyle name="Normal 2 27 9 2 2 3" xfId="26831" xr:uid="{00000000-0005-0000-0000-000023680000}"/>
    <cellStyle name="Normal 2 27 9 2 3" xfId="26832" xr:uid="{00000000-0005-0000-0000-000024680000}"/>
    <cellStyle name="Normal 2 27 9 2 4" xfId="26833" xr:uid="{00000000-0005-0000-0000-000025680000}"/>
    <cellStyle name="Normal 2 27 9 3" xfId="26834" xr:uid="{00000000-0005-0000-0000-000026680000}"/>
    <cellStyle name="Normal 2 27 9 3 2" xfId="26835" xr:uid="{00000000-0005-0000-0000-000027680000}"/>
    <cellStyle name="Normal 2 27 9 3 3" xfId="26836" xr:uid="{00000000-0005-0000-0000-000028680000}"/>
    <cellStyle name="Normal 2 27 9 4" xfId="26837" xr:uid="{00000000-0005-0000-0000-000029680000}"/>
    <cellStyle name="Normal 2 28" xfId="26838" xr:uid="{00000000-0005-0000-0000-00002A680000}"/>
    <cellStyle name="Normal 2 28 10" xfId="26839" xr:uid="{00000000-0005-0000-0000-00002B680000}"/>
    <cellStyle name="Normal 2 28 10 2" xfId="26840" xr:uid="{00000000-0005-0000-0000-00002C680000}"/>
    <cellStyle name="Normal 2 28 10 2 2" xfId="26841" xr:uid="{00000000-0005-0000-0000-00002D680000}"/>
    <cellStyle name="Normal 2 28 10 2 2 2" xfId="26842" xr:uid="{00000000-0005-0000-0000-00002E680000}"/>
    <cellStyle name="Normal 2 28 10 2 2 3" xfId="26843" xr:uid="{00000000-0005-0000-0000-00002F680000}"/>
    <cellStyle name="Normal 2 28 10 2 3" xfId="26844" xr:uid="{00000000-0005-0000-0000-000030680000}"/>
    <cellStyle name="Normal 2 28 10 2 4" xfId="26845" xr:uid="{00000000-0005-0000-0000-000031680000}"/>
    <cellStyle name="Normal 2 28 10 3" xfId="26846" xr:uid="{00000000-0005-0000-0000-000032680000}"/>
    <cellStyle name="Normal 2 28 10 3 2" xfId="26847" xr:uid="{00000000-0005-0000-0000-000033680000}"/>
    <cellStyle name="Normal 2 28 10 3 3" xfId="26848" xr:uid="{00000000-0005-0000-0000-000034680000}"/>
    <cellStyle name="Normal 2 28 10 4" xfId="26849" xr:uid="{00000000-0005-0000-0000-000035680000}"/>
    <cellStyle name="Normal 2 28 11" xfId="26850" xr:uid="{00000000-0005-0000-0000-000036680000}"/>
    <cellStyle name="Normal 2 28 11 2" xfId="26851" xr:uid="{00000000-0005-0000-0000-000037680000}"/>
    <cellStyle name="Normal 2 28 11 2 2" xfId="26852" xr:uid="{00000000-0005-0000-0000-000038680000}"/>
    <cellStyle name="Normal 2 28 11 2 2 2" xfId="26853" xr:uid="{00000000-0005-0000-0000-000039680000}"/>
    <cellStyle name="Normal 2 28 11 2 2 3" xfId="26854" xr:uid="{00000000-0005-0000-0000-00003A680000}"/>
    <cellStyle name="Normal 2 28 11 2 3" xfId="26855" xr:uid="{00000000-0005-0000-0000-00003B680000}"/>
    <cellStyle name="Normal 2 28 11 2 4" xfId="26856" xr:uid="{00000000-0005-0000-0000-00003C680000}"/>
    <cellStyle name="Normal 2 28 11 3" xfId="26857" xr:uid="{00000000-0005-0000-0000-00003D680000}"/>
    <cellStyle name="Normal 2 28 11 3 2" xfId="26858" xr:uid="{00000000-0005-0000-0000-00003E680000}"/>
    <cellStyle name="Normal 2 28 11 3 3" xfId="26859" xr:uid="{00000000-0005-0000-0000-00003F680000}"/>
    <cellStyle name="Normal 2 28 11 4" xfId="26860" xr:uid="{00000000-0005-0000-0000-000040680000}"/>
    <cellStyle name="Normal 2 28 12" xfId="26861" xr:uid="{00000000-0005-0000-0000-000041680000}"/>
    <cellStyle name="Normal 2 28 12 2" xfId="26862" xr:uid="{00000000-0005-0000-0000-000042680000}"/>
    <cellStyle name="Normal 2 28 12 2 2" xfId="26863" xr:uid="{00000000-0005-0000-0000-000043680000}"/>
    <cellStyle name="Normal 2 28 12 2 2 2" xfId="26864" xr:uid="{00000000-0005-0000-0000-000044680000}"/>
    <cellStyle name="Normal 2 28 12 2 2 3" xfId="26865" xr:uid="{00000000-0005-0000-0000-000045680000}"/>
    <cellStyle name="Normal 2 28 12 2 3" xfId="26866" xr:uid="{00000000-0005-0000-0000-000046680000}"/>
    <cellStyle name="Normal 2 28 12 2 4" xfId="26867" xr:uid="{00000000-0005-0000-0000-000047680000}"/>
    <cellStyle name="Normal 2 28 12 3" xfId="26868" xr:uid="{00000000-0005-0000-0000-000048680000}"/>
    <cellStyle name="Normal 2 28 12 3 2" xfId="26869" xr:uid="{00000000-0005-0000-0000-000049680000}"/>
    <cellStyle name="Normal 2 28 12 3 3" xfId="26870" xr:uid="{00000000-0005-0000-0000-00004A680000}"/>
    <cellStyle name="Normal 2 28 12 4" xfId="26871" xr:uid="{00000000-0005-0000-0000-00004B680000}"/>
    <cellStyle name="Normal 2 28 13" xfId="26872" xr:uid="{00000000-0005-0000-0000-00004C680000}"/>
    <cellStyle name="Normal 2 28 13 2" xfId="26873" xr:uid="{00000000-0005-0000-0000-00004D680000}"/>
    <cellStyle name="Normal 2 28 13 2 2" xfId="26874" xr:uid="{00000000-0005-0000-0000-00004E680000}"/>
    <cellStyle name="Normal 2 28 13 2 2 2" xfId="26875" xr:uid="{00000000-0005-0000-0000-00004F680000}"/>
    <cellStyle name="Normal 2 28 13 2 2 3" xfId="26876" xr:uid="{00000000-0005-0000-0000-000050680000}"/>
    <cellStyle name="Normal 2 28 13 2 3" xfId="26877" xr:uid="{00000000-0005-0000-0000-000051680000}"/>
    <cellStyle name="Normal 2 28 13 2 4" xfId="26878" xr:uid="{00000000-0005-0000-0000-000052680000}"/>
    <cellStyle name="Normal 2 28 13 3" xfId="26879" xr:uid="{00000000-0005-0000-0000-000053680000}"/>
    <cellStyle name="Normal 2 28 13 3 2" xfId="26880" xr:uid="{00000000-0005-0000-0000-000054680000}"/>
    <cellStyle name="Normal 2 28 13 3 3" xfId="26881" xr:uid="{00000000-0005-0000-0000-000055680000}"/>
    <cellStyle name="Normal 2 28 13 4" xfId="26882" xr:uid="{00000000-0005-0000-0000-000056680000}"/>
    <cellStyle name="Normal 2 28 14" xfId="26883" xr:uid="{00000000-0005-0000-0000-000057680000}"/>
    <cellStyle name="Normal 2 28 14 2" xfId="26884" xr:uid="{00000000-0005-0000-0000-000058680000}"/>
    <cellStyle name="Normal 2 28 14 2 2" xfId="26885" xr:uid="{00000000-0005-0000-0000-000059680000}"/>
    <cellStyle name="Normal 2 28 14 2 2 2" xfId="26886" xr:uid="{00000000-0005-0000-0000-00005A680000}"/>
    <cellStyle name="Normal 2 28 14 2 2 3" xfId="26887" xr:uid="{00000000-0005-0000-0000-00005B680000}"/>
    <cellStyle name="Normal 2 28 14 2 3" xfId="26888" xr:uid="{00000000-0005-0000-0000-00005C680000}"/>
    <cellStyle name="Normal 2 28 14 2 4" xfId="26889" xr:uid="{00000000-0005-0000-0000-00005D680000}"/>
    <cellStyle name="Normal 2 28 14 3" xfId="26890" xr:uid="{00000000-0005-0000-0000-00005E680000}"/>
    <cellStyle name="Normal 2 28 14 3 2" xfId="26891" xr:uid="{00000000-0005-0000-0000-00005F680000}"/>
    <cellStyle name="Normal 2 28 14 3 3" xfId="26892" xr:uid="{00000000-0005-0000-0000-000060680000}"/>
    <cellStyle name="Normal 2 28 14 4" xfId="26893" xr:uid="{00000000-0005-0000-0000-000061680000}"/>
    <cellStyle name="Normal 2 28 15" xfId="26894" xr:uid="{00000000-0005-0000-0000-000062680000}"/>
    <cellStyle name="Normal 2 28 15 2" xfId="26895" xr:uid="{00000000-0005-0000-0000-000063680000}"/>
    <cellStyle name="Normal 2 28 15 2 2" xfId="26896" xr:uid="{00000000-0005-0000-0000-000064680000}"/>
    <cellStyle name="Normal 2 28 15 2 2 2" xfId="26897" xr:uid="{00000000-0005-0000-0000-000065680000}"/>
    <cellStyle name="Normal 2 28 15 2 2 3" xfId="26898" xr:uid="{00000000-0005-0000-0000-000066680000}"/>
    <cellStyle name="Normal 2 28 15 2 3" xfId="26899" xr:uid="{00000000-0005-0000-0000-000067680000}"/>
    <cellStyle name="Normal 2 28 15 2 4" xfId="26900" xr:uid="{00000000-0005-0000-0000-000068680000}"/>
    <cellStyle name="Normal 2 28 15 3" xfId="26901" xr:uid="{00000000-0005-0000-0000-000069680000}"/>
    <cellStyle name="Normal 2 28 15 3 2" xfId="26902" xr:uid="{00000000-0005-0000-0000-00006A680000}"/>
    <cellStyle name="Normal 2 28 15 3 3" xfId="26903" xr:uid="{00000000-0005-0000-0000-00006B680000}"/>
    <cellStyle name="Normal 2 28 15 4" xfId="26904" xr:uid="{00000000-0005-0000-0000-00006C680000}"/>
    <cellStyle name="Normal 2 28 16" xfId="26905" xr:uid="{00000000-0005-0000-0000-00006D680000}"/>
    <cellStyle name="Normal 2 28 16 2" xfId="26906" xr:uid="{00000000-0005-0000-0000-00006E680000}"/>
    <cellStyle name="Normal 2 28 16 2 2" xfId="26907" xr:uid="{00000000-0005-0000-0000-00006F680000}"/>
    <cellStyle name="Normal 2 28 16 2 2 2" xfId="26908" xr:uid="{00000000-0005-0000-0000-000070680000}"/>
    <cellStyle name="Normal 2 28 16 2 2 3" xfId="26909" xr:uid="{00000000-0005-0000-0000-000071680000}"/>
    <cellStyle name="Normal 2 28 16 2 3" xfId="26910" xr:uid="{00000000-0005-0000-0000-000072680000}"/>
    <cellStyle name="Normal 2 28 16 2 4" xfId="26911" xr:uid="{00000000-0005-0000-0000-000073680000}"/>
    <cellStyle name="Normal 2 28 16 3" xfId="26912" xr:uid="{00000000-0005-0000-0000-000074680000}"/>
    <cellStyle name="Normal 2 28 16 3 2" xfId="26913" xr:uid="{00000000-0005-0000-0000-000075680000}"/>
    <cellStyle name="Normal 2 28 16 3 3" xfId="26914" xr:uid="{00000000-0005-0000-0000-000076680000}"/>
    <cellStyle name="Normal 2 28 16 4" xfId="26915" xr:uid="{00000000-0005-0000-0000-000077680000}"/>
    <cellStyle name="Normal 2 28 17" xfId="26916" xr:uid="{00000000-0005-0000-0000-000078680000}"/>
    <cellStyle name="Normal 2 28 17 2" xfId="26917" xr:uid="{00000000-0005-0000-0000-000079680000}"/>
    <cellStyle name="Normal 2 28 17 2 2" xfId="26918" xr:uid="{00000000-0005-0000-0000-00007A680000}"/>
    <cellStyle name="Normal 2 28 17 2 2 2" xfId="26919" xr:uid="{00000000-0005-0000-0000-00007B680000}"/>
    <cellStyle name="Normal 2 28 17 2 2 3" xfId="26920" xr:uid="{00000000-0005-0000-0000-00007C680000}"/>
    <cellStyle name="Normal 2 28 17 2 3" xfId="26921" xr:uid="{00000000-0005-0000-0000-00007D680000}"/>
    <cellStyle name="Normal 2 28 17 2 4" xfId="26922" xr:uid="{00000000-0005-0000-0000-00007E680000}"/>
    <cellStyle name="Normal 2 28 17 3" xfId="26923" xr:uid="{00000000-0005-0000-0000-00007F680000}"/>
    <cellStyle name="Normal 2 28 17 3 2" xfId="26924" xr:uid="{00000000-0005-0000-0000-000080680000}"/>
    <cellStyle name="Normal 2 28 17 3 3" xfId="26925" xr:uid="{00000000-0005-0000-0000-000081680000}"/>
    <cellStyle name="Normal 2 28 17 4" xfId="26926" xr:uid="{00000000-0005-0000-0000-000082680000}"/>
    <cellStyle name="Normal 2 28 18" xfId="26927" xr:uid="{00000000-0005-0000-0000-000083680000}"/>
    <cellStyle name="Normal 2 28 18 2" xfId="26928" xr:uid="{00000000-0005-0000-0000-000084680000}"/>
    <cellStyle name="Normal 2 28 18 2 2" xfId="26929" xr:uid="{00000000-0005-0000-0000-000085680000}"/>
    <cellStyle name="Normal 2 28 18 2 2 2" xfId="26930" xr:uid="{00000000-0005-0000-0000-000086680000}"/>
    <cellStyle name="Normal 2 28 18 2 2 3" xfId="26931" xr:uid="{00000000-0005-0000-0000-000087680000}"/>
    <cellStyle name="Normal 2 28 18 2 3" xfId="26932" xr:uid="{00000000-0005-0000-0000-000088680000}"/>
    <cellStyle name="Normal 2 28 18 2 4" xfId="26933" xr:uid="{00000000-0005-0000-0000-000089680000}"/>
    <cellStyle name="Normal 2 28 18 3" xfId="26934" xr:uid="{00000000-0005-0000-0000-00008A680000}"/>
    <cellStyle name="Normal 2 28 18 3 2" xfId="26935" xr:uid="{00000000-0005-0000-0000-00008B680000}"/>
    <cellStyle name="Normal 2 28 18 3 3" xfId="26936" xr:uid="{00000000-0005-0000-0000-00008C680000}"/>
    <cellStyle name="Normal 2 28 18 4" xfId="26937" xr:uid="{00000000-0005-0000-0000-00008D680000}"/>
    <cellStyle name="Normal 2 28 19" xfId="26938" xr:uid="{00000000-0005-0000-0000-00008E680000}"/>
    <cellStyle name="Normal 2 28 19 2" xfId="26939" xr:uid="{00000000-0005-0000-0000-00008F680000}"/>
    <cellStyle name="Normal 2 28 19 2 2" xfId="26940" xr:uid="{00000000-0005-0000-0000-000090680000}"/>
    <cellStyle name="Normal 2 28 19 2 2 2" xfId="26941" xr:uid="{00000000-0005-0000-0000-000091680000}"/>
    <cellStyle name="Normal 2 28 19 2 2 3" xfId="26942" xr:uid="{00000000-0005-0000-0000-000092680000}"/>
    <cellStyle name="Normal 2 28 19 2 3" xfId="26943" xr:uid="{00000000-0005-0000-0000-000093680000}"/>
    <cellStyle name="Normal 2 28 19 2 4" xfId="26944" xr:uid="{00000000-0005-0000-0000-000094680000}"/>
    <cellStyle name="Normal 2 28 19 3" xfId="26945" xr:uid="{00000000-0005-0000-0000-000095680000}"/>
    <cellStyle name="Normal 2 28 19 3 2" xfId="26946" xr:uid="{00000000-0005-0000-0000-000096680000}"/>
    <cellStyle name="Normal 2 28 19 3 3" xfId="26947" xr:uid="{00000000-0005-0000-0000-000097680000}"/>
    <cellStyle name="Normal 2 28 19 4" xfId="26948" xr:uid="{00000000-0005-0000-0000-000098680000}"/>
    <cellStyle name="Normal 2 28 2" xfId="26949" xr:uid="{00000000-0005-0000-0000-000099680000}"/>
    <cellStyle name="Normal 2 28 2 2" xfId="26950" xr:uid="{00000000-0005-0000-0000-00009A680000}"/>
    <cellStyle name="Normal 2 28 2 2 2" xfId="26951" xr:uid="{00000000-0005-0000-0000-00009B680000}"/>
    <cellStyle name="Normal 2 28 2 2 2 2" xfId="26952" xr:uid="{00000000-0005-0000-0000-00009C680000}"/>
    <cellStyle name="Normal 2 28 2 2 2 3" xfId="26953" xr:uid="{00000000-0005-0000-0000-00009D680000}"/>
    <cellStyle name="Normal 2 28 2 2 3" xfId="26954" xr:uid="{00000000-0005-0000-0000-00009E680000}"/>
    <cellStyle name="Normal 2 28 2 2 4" xfId="26955" xr:uid="{00000000-0005-0000-0000-00009F680000}"/>
    <cellStyle name="Normal 2 28 2 3" xfId="26956" xr:uid="{00000000-0005-0000-0000-0000A0680000}"/>
    <cellStyle name="Normal 2 28 2 3 2" xfId="26957" xr:uid="{00000000-0005-0000-0000-0000A1680000}"/>
    <cellStyle name="Normal 2 28 2 3 3" xfId="26958" xr:uid="{00000000-0005-0000-0000-0000A2680000}"/>
    <cellStyle name="Normal 2 28 2 4" xfId="26959" xr:uid="{00000000-0005-0000-0000-0000A3680000}"/>
    <cellStyle name="Normal 2 28 20" xfId="26960" xr:uid="{00000000-0005-0000-0000-0000A4680000}"/>
    <cellStyle name="Normal 2 28 20 2" xfId="26961" xr:uid="{00000000-0005-0000-0000-0000A5680000}"/>
    <cellStyle name="Normal 2 28 20 2 2" xfId="26962" xr:uid="{00000000-0005-0000-0000-0000A6680000}"/>
    <cellStyle name="Normal 2 28 20 2 2 2" xfId="26963" xr:uid="{00000000-0005-0000-0000-0000A7680000}"/>
    <cellStyle name="Normal 2 28 20 2 2 3" xfId="26964" xr:uid="{00000000-0005-0000-0000-0000A8680000}"/>
    <cellStyle name="Normal 2 28 20 2 3" xfId="26965" xr:uid="{00000000-0005-0000-0000-0000A9680000}"/>
    <cellStyle name="Normal 2 28 20 2 4" xfId="26966" xr:uid="{00000000-0005-0000-0000-0000AA680000}"/>
    <cellStyle name="Normal 2 28 20 3" xfId="26967" xr:uid="{00000000-0005-0000-0000-0000AB680000}"/>
    <cellStyle name="Normal 2 28 20 3 2" xfId="26968" xr:uid="{00000000-0005-0000-0000-0000AC680000}"/>
    <cellStyle name="Normal 2 28 20 3 3" xfId="26969" xr:uid="{00000000-0005-0000-0000-0000AD680000}"/>
    <cellStyle name="Normal 2 28 20 4" xfId="26970" xr:uid="{00000000-0005-0000-0000-0000AE680000}"/>
    <cellStyle name="Normal 2 28 21" xfId="26971" xr:uid="{00000000-0005-0000-0000-0000AF680000}"/>
    <cellStyle name="Normal 2 28 21 2" xfId="26972" xr:uid="{00000000-0005-0000-0000-0000B0680000}"/>
    <cellStyle name="Normal 2 28 21 2 2" xfId="26973" xr:uid="{00000000-0005-0000-0000-0000B1680000}"/>
    <cellStyle name="Normal 2 28 21 2 2 2" xfId="26974" xr:uid="{00000000-0005-0000-0000-0000B2680000}"/>
    <cellStyle name="Normal 2 28 21 2 2 3" xfId="26975" xr:uid="{00000000-0005-0000-0000-0000B3680000}"/>
    <cellStyle name="Normal 2 28 21 2 3" xfId="26976" xr:uid="{00000000-0005-0000-0000-0000B4680000}"/>
    <cellStyle name="Normal 2 28 21 2 4" xfId="26977" xr:uid="{00000000-0005-0000-0000-0000B5680000}"/>
    <cellStyle name="Normal 2 28 21 3" xfId="26978" xr:uid="{00000000-0005-0000-0000-0000B6680000}"/>
    <cellStyle name="Normal 2 28 21 3 2" xfId="26979" xr:uid="{00000000-0005-0000-0000-0000B7680000}"/>
    <cellStyle name="Normal 2 28 21 3 3" xfId="26980" xr:uid="{00000000-0005-0000-0000-0000B8680000}"/>
    <cellStyle name="Normal 2 28 21 4" xfId="26981" xr:uid="{00000000-0005-0000-0000-0000B9680000}"/>
    <cellStyle name="Normal 2 28 22" xfId="26982" xr:uid="{00000000-0005-0000-0000-0000BA680000}"/>
    <cellStyle name="Normal 2 28 22 2" xfId="26983" xr:uid="{00000000-0005-0000-0000-0000BB680000}"/>
    <cellStyle name="Normal 2 28 22 2 2" xfId="26984" xr:uid="{00000000-0005-0000-0000-0000BC680000}"/>
    <cellStyle name="Normal 2 28 22 2 2 2" xfId="26985" xr:uid="{00000000-0005-0000-0000-0000BD680000}"/>
    <cellStyle name="Normal 2 28 22 2 2 3" xfId="26986" xr:uid="{00000000-0005-0000-0000-0000BE680000}"/>
    <cellStyle name="Normal 2 28 22 2 3" xfId="26987" xr:uid="{00000000-0005-0000-0000-0000BF680000}"/>
    <cellStyle name="Normal 2 28 22 2 4" xfId="26988" xr:uid="{00000000-0005-0000-0000-0000C0680000}"/>
    <cellStyle name="Normal 2 28 22 3" xfId="26989" xr:uid="{00000000-0005-0000-0000-0000C1680000}"/>
    <cellStyle name="Normal 2 28 22 3 2" xfId="26990" xr:uid="{00000000-0005-0000-0000-0000C2680000}"/>
    <cellStyle name="Normal 2 28 22 3 3" xfId="26991" xr:uid="{00000000-0005-0000-0000-0000C3680000}"/>
    <cellStyle name="Normal 2 28 22 4" xfId="26992" xr:uid="{00000000-0005-0000-0000-0000C4680000}"/>
    <cellStyle name="Normal 2 28 23" xfId="26993" xr:uid="{00000000-0005-0000-0000-0000C5680000}"/>
    <cellStyle name="Normal 2 28 23 2" xfId="26994" xr:uid="{00000000-0005-0000-0000-0000C6680000}"/>
    <cellStyle name="Normal 2 28 23 2 2" xfId="26995" xr:uid="{00000000-0005-0000-0000-0000C7680000}"/>
    <cellStyle name="Normal 2 28 23 2 2 2" xfId="26996" xr:uid="{00000000-0005-0000-0000-0000C8680000}"/>
    <cellStyle name="Normal 2 28 23 2 2 3" xfId="26997" xr:uid="{00000000-0005-0000-0000-0000C9680000}"/>
    <cellStyle name="Normal 2 28 23 2 3" xfId="26998" xr:uid="{00000000-0005-0000-0000-0000CA680000}"/>
    <cellStyle name="Normal 2 28 23 2 4" xfId="26999" xr:uid="{00000000-0005-0000-0000-0000CB680000}"/>
    <cellStyle name="Normal 2 28 23 3" xfId="27000" xr:uid="{00000000-0005-0000-0000-0000CC680000}"/>
    <cellStyle name="Normal 2 28 23 3 2" xfId="27001" xr:uid="{00000000-0005-0000-0000-0000CD680000}"/>
    <cellStyle name="Normal 2 28 23 3 3" xfId="27002" xr:uid="{00000000-0005-0000-0000-0000CE680000}"/>
    <cellStyle name="Normal 2 28 23 4" xfId="27003" xr:uid="{00000000-0005-0000-0000-0000CF680000}"/>
    <cellStyle name="Normal 2 28 24" xfId="27004" xr:uid="{00000000-0005-0000-0000-0000D0680000}"/>
    <cellStyle name="Normal 2 28 24 2" xfId="27005" xr:uid="{00000000-0005-0000-0000-0000D1680000}"/>
    <cellStyle name="Normal 2 28 24 2 2" xfId="27006" xr:uid="{00000000-0005-0000-0000-0000D2680000}"/>
    <cellStyle name="Normal 2 28 24 2 3" xfId="27007" xr:uid="{00000000-0005-0000-0000-0000D3680000}"/>
    <cellStyle name="Normal 2 28 24 3" xfId="27008" xr:uid="{00000000-0005-0000-0000-0000D4680000}"/>
    <cellStyle name="Normal 2 28 24 4" xfId="27009" xr:uid="{00000000-0005-0000-0000-0000D5680000}"/>
    <cellStyle name="Normal 2 28 25" xfId="27010" xr:uid="{00000000-0005-0000-0000-0000D6680000}"/>
    <cellStyle name="Normal 2 28 25 2" xfId="27011" xr:uid="{00000000-0005-0000-0000-0000D7680000}"/>
    <cellStyle name="Normal 2 28 25 3" xfId="27012" xr:uid="{00000000-0005-0000-0000-0000D8680000}"/>
    <cellStyle name="Normal 2 28 26" xfId="27013" xr:uid="{00000000-0005-0000-0000-0000D9680000}"/>
    <cellStyle name="Normal 2 28 3" xfId="27014" xr:uid="{00000000-0005-0000-0000-0000DA680000}"/>
    <cellStyle name="Normal 2 28 3 2" xfId="27015" xr:uid="{00000000-0005-0000-0000-0000DB680000}"/>
    <cellStyle name="Normal 2 28 3 2 2" xfId="27016" xr:uid="{00000000-0005-0000-0000-0000DC680000}"/>
    <cellStyle name="Normal 2 28 3 2 2 2" xfId="27017" xr:uid="{00000000-0005-0000-0000-0000DD680000}"/>
    <cellStyle name="Normal 2 28 3 2 2 3" xfId="27018" xr:uid="{00000000-0005-0000-0000-0000DE680000}"/>
    <cellStyle name="Normal 2 28 3 2 3" xfId="27019" xr:uid="{00000000-0005-0000-0000-0000DF680000}"/>
    <cellStyle name="Normal 2 28 3 2 4" xfId="27020" xr:uid="{00000000-0005-0000-0000-0000E0680000}"/>
    <cellStyle name="Normal 2 28 3 3" xfId="27021" xr:uid="{00000000-0005-0000-0000-0000E1680000}"/>
    <cellStyle name="Normal 2 28 3 3 2" xfId="27022" xr:uid="{00000000-0005-0000-0000-0000E2680000}"/>
    <cellStyle name="Normal 2 28 3 3 3" xfId="27023" xr:uid="{00000000-0005-0000-0000-0000E3680000}"/>
    <cellStyle name="Normal 2 28 3 4" xfId="27024" xr:uid="{00000000-0005-0000-0000-0000E4680000}"/>
    <cellStyle name="Normal 2 28 4" xfId="27025" xr:uid="{00000000-0005-0000-0000-0000E5680000}"/>
    <cellStyle name="Normal 2 28 4 2" xfId="27026" xr:uid="{00000000-0005-0000-0000-0000E6680000}"/>
    <cellStyle name="Normal 2 28 4 2 2" xfId="27027" xr:uid="{00000000-0005-0000-0000-0000E7680000}"/>
    <cellStyle name="Normal 2 28 4 2 2 2" xfId="27028" xr:uid="{00000000-0005-0000-0000-0000E8680000}"/>
    <cellStyle name="Normal 2 28 4 2 2 3" xfId="27029" xr:uid="{00000000-0005-0000-0000-0000E9680000}"/>
    <cellStyle name="Normal 2 28 4 2 3" xfId="27030" xr:uid="{00000000-0005-0000-0000-0000EA680000}"/>
    <cellStyle name="Normal 2 28 4 2 4" xfId="27031" xr:uid="{00000000-0005-0000-0000-0000EB680000}"/>
    <cellStyle name="Normal 2 28 4 3" xfId="27032" xr:uid="{00000000-0005-0000-0000-0000EC680000}"/>
    <cellStyle name="Normal 2 28 4 3 2" xfId="27033" xr:uid="{00000000-0005-0000-0000-0000ED680000}"/>
    <cellStyle name="Normal 2 28 4 3 3" xfId="27034" xr:uid="{00000000-0005-0000-0000-0000EE680000}"/>
    <cellStyle name="Normal 2 28 4 4" xfId="27035" xr:uid="{00000000-0005-0000-0000-0000EF680000}"/>
    <cellStyle name="Normal 2 28 5" xfId="27036" xr:uid="{00000000-0005-0000-0000-0000F0680000}"/>
    <cellStyle name="Normal 2 28 5 2" xfId="27037" xr:uid="{00000000-0005-0000-0000-0000F1680000}"/>
    <cellStyle name="Normal 2 28 5 2 2" xfId="27038" xr:uid="{00000000-0005-0000-0000-0000F2680000}"/>
    <cellStyle name="Normal 2 28 5 2 2 2" xfId="27039" xr:uid="{00000000-0005-0000-0000-0000F3680000}"/>
    <cellStyle name="Normal 2 28 5 2 2 3" xfId="27040" xr:uid="{00000000-0005-0000-0000-0000F4680000}"/>
    <cellStyle name="Normal 2 28 5 2 3" xfId="27041" xr:uid="{00000000-0005-0000-0000-0000F5680000}"/>
    <cellStyle name="Normal 2 28 5 2 4" xfId="27042" xr:uid="{00000000-0005-0000-0000-0000F6680000}"/>
    <cellStyle name="Normal 2 28 5 3" xfId="27043" xr:uid="{00000000-0005-0000-0000-0000F7680000}"/>
    <cellStyle name="Normal 2 28 5 3 2" xfId="27044" xr:uid="{00000000-0005-0000-0000-0000F8680000}"/>
    <cellStyle name="Normal 2 28 5 3 3" xfId="27045" xr:uid="{00000000-0005-0000-0000-0000F9680000}"/>
    <cellStyle name="Normal 2 28 5 4" xfId="27046" xr:uid="{00000000-0005-0000-0000-0000FA680000}"/>
    <cellStyle name="Normal 2 28 6" xfId="27047" xr:uid="{00000000-0005-0000-0000-0000FB680000}"/>
    <cellStyle name="Normal 2 28 6 2" xfId="27048" xr:uid="{00000000-0005-0000-0000-0000FC680000}"/>
    <cellStyle name="Normal 2 28 6 2 2" xfId="27049" xr:uid="{00000000-0005-0000-0000-0000FD680000}"/>
    <cellStyle name="Normal 2 28 6 2 2 2" xfId="27050" xr:uid="{00000000-0005-0000-0000-0000FE680000}"/>
    <cellStyle name="Normal 2 28 6 2 2 3" xfId="27051" xr:uid="{00000000-0005-0000-0000-0000FF680000}"/>
    <cellStyle name="Normal 2 28 6 2 3" xfId="27052" xr:uid="{00000000-0005-0000-0000-000000690000}"/>
    <cellStyle name="Normal 2 28 6 2 4" xfId="27053" xr:uid="{00000000-0005-0000-0000-000001690000}"/>
    <cellStyle name="Normal 2 28 6 3" xfId="27054" xr:uid="{00000000-0005-0000-0000-000002690000}"/>
    <cellStyle name="Normal 2 28 6 3 2" xfId="27055" xr:uid="{00000000-0005-0000-0000-000003690000}"/>
    <cellStyle name="Normal 2 28 6 3 3" xfId="27056" xr:uid="{00000000-0005-0000-0000-000004690000}"/>
    <cellStyle name="Normal 2 28 6 4" xfId="27057" xr:uid="{00000000-0005-0000-0000-000005690000}"/>
    <cellStyle name="Normal 2 28 7" xfId="27058" xr:uid="{00000000-0005-0000-0000-000006690000}"/>
    <cellStyle name="Normal 2 28 7 2" xfId="27059" xr:uid="{00000000-0005-0000-0000-000007690000}"/>
    <cellStyle name="Normal 2 28 7 2 2" xfId="27060" xr:uid="{00000000-0005-0000-0000-000008690000}"/>
    <cellStyle name="Normal 2 28 7 2 2 2" xfId="27061" xr:uid="{00000000-0005-0000-0000-000009690000}"/>
    <cellStyle name="Normal 2 28 7 2 2 3" xfId="27062" xr:uid="{00000000-0005-0000-0000-00000A690000}"/>
    <cellStyle name="Normal 2 28 7 2 3" xfId="27063" xr:uid="{00000000-0005-0000-0000-00000B690000}"/>
    <cellStyle name="Normal 2 28 7 2 4" xfId="27064" xr:uid="{00000000-0005-0000-0000-00000C690000}"/>
    <cellStyle name="Normal 2 28 7 3" xfId="27065" xr:uid="{00000000-0005-0000-0000-00000D690000}"/>
    <cellStyle name="Normal 2 28 7 3 2" xfId="27066" xr:uid="{00000000-0005-0000-0000-00000E690000}"/>
    <cellStyle name="Normal 2 28 7 3 3" xfId="27067" xr:uid="{00000000-0005-0000-0000-00000F690000}"/>
    <cellStyle name="Normal 2 28 7 4" xfId="27068" xr:uid="{00000000-0005-0000-0000-000010690000}"/>
    <cellStyle name="Normal 2 28 8" xfId="27069" xr:uid="{00000000-0005-0000-0000-000011690000}"/>
    <cellStyle name="Normal 2 28 8 2" xfId="27070" xr:uid="{00000000-0005-0000-0000-000012690000}"/>
    <cellStyle name="Normal 2 28 8 2 2" xfId="27071" xr:uid="{00000000-0005-0000-0000-000013690000}"/>
    <cellStyle name="Normal 2 28 8 2 2 2" xfId="27072" xr:uid="{00000000-0005-0000-0000-000014690000}"/>
    <cellStyle name="Normal 2 28 8 2 2 3" xfId="27073" xr:uid="{00000000-0005-0000-0000-000015690000}"/>
    <cellStyle name="Normal 2 28 8 2 3" xfId="27074" xr:uid="{00000000-0005-0000-0000-000016690000}"/>
    <cellStyle name="Normal 2 28 8 2 4" xfId="27075" xr:uid="{00000000-0005-0000-0000-000017690000}"/>
    <cellStyle name="Normal 2 28 8 3" xfId="27076" xr:uid="{00000000-0005-0000-0000-000018690000}"/>
    <cellStyle name="Normal 2 28 8 3 2" xfId="27077" xr:uid="{00000000-0005-0000-0000-000019690000}"/>
    <cellStyle name="Normal 2 28 8 3 3" xfId="27078" xr:uid="{00000000-0005-0000-0000-00001A690000}"/>
    <cellStyle name="Normal 2 28 8 4" xfId="27079" xr:uid="{00000000-0005-0000-0000-00001B690000}"/>
    <cellStyle name="Normal 2 28 9" xfId="27080" xr:uid="{00000000-0005-0000-0000-00001C690000}"/>
    <cellStyle name="Normal 2 28 9 2" xfId="27081" xr:uid="{00000000-0005-0000-0000-00001D690000}"/>
    <cellStyle name="Normal 2 28 9 2 2" xfId="27082" xr:uid="{00000000-0005-0000-0000-00001E690000}"/>
    <cellStyle name="Normal 2 28 9 2 2 2" xfId="27083" xr:uid="{00000000-0005-0000-0000-00001F690000}"/>
    <cellStyle name="Normal 2 28 9 2 2 3" xfId="27084" xr:uid="{00000000-0005-0000-0000-000020690000}"/>
    <cellStyle name="Normal 2 28 9 2 3" xfId="27085" xr:uid="{00000000-0005-0000-0000-000021690000}"/>
    <cellStyle name="Normal 2 28 9 2 4" xfId="27086" xr:uid="{00000000-0005-0000-0000-000022690000}"/>
    <cellStyle name="Normal 2 28 9 3" xfId="27087" xr:uid="{00000000-0005-0000-0000-000023690000}"/>
    <cellStyle name="Normal 2 28 9 3 2" xfId="27088" xr:uid="{00000000-0005-0000-0000-000024690000}"/>
    <cellStyle name="Normal 2 28 9 3 3" xfId="27089" xr:uid="{00000000-0005-0000-0000-000025690000}"/>
    <cellStyle name="Normal 2 28 9 4" xfId="27090" xr:uid="{00000000-0005-0000-0000-000026690000}"/>
    <cellStyle name="Normal 2 29" xfId="27091" xr:uid="{00000000-0005-0000-0000-000027690000}"/>
    <cellStyle name="Normal 2 29 10" xfId="27092" xr:uid="{00000000-0005-0000-0000-000028690000}"/>
    <cellStyle name="Normal 2 29 10 2" xfId="27093" xr:uid="{00000000-0005-0000-0000-000029690000}"/>
    <cellStyle name="Normal 2 29 10 2 2" xfId="27094" xr:uid="{00000000-0005-0000-0000-00002A690000}"/>
    <cellStyle name="Normal 2 29 10 2 2 2" xfId="27095" xr:uid="{00000000-0005-0000-0000-00002B690000}"/>
    <cellStyle name="Normal 2 29 10 2 2 3" xfId="27096" xr:uid="{00000000-0005-0000-0000-00002C690000}"/>
    <cellStyle name="Normal 2 29 10 2 3" xfId="27097" xr:uid="{00000000-0005-0000-0000-00002D690000}"/>
    <cellStyle name="Normal 2 29 10 2 4" xfId="27098" xr:uid="{00000000-0005-0000-0000-00002E690000}"/>
    <cellStyle name="Normal 2 29 10 3" xfId="27099" xr:uid="{00000000-0005-0000-0000-00002F690000}"/>
    <cellStyle name="Normal 2 29 10 3 2" xfId="27100" xr:uid="{00000000-0005-0000-0000-000030690000}"/>
    <cellStyle name="Normal 2 29 10 3 3" xfId="27101" xr:uid="{00000000-0005-0000-0000-000031690000}"/>
    <cellStyle name="Normal 2 29 10 4" xfId="27102" xr:uid="{00000000-0005-0000-0000-000032690000}"/>
    <cellStyle name="Normal 2 29 11" xfId="27103" xr:uid="{00000000-0005-0000-0000-000033690000}"/>
    <cellStyle name="Normal 2 29 11 2" xfId="27104" xr:uid="{00000000-0005-0000-0000-000034690000}"/>
    <cellStyle name="Normal 2 29 11 2 2" xfId="27105" xr:uid="{00000000-0005-0000-0000-000035690000}"/>
    <cellStyle name="Normal 2 29 11 2 2 2" xfId="27106" xr:uid="{00000000-0005-0000-0000-000036690000}"/>
    <cellStyle name="Normal 2 29 11 2 2 3" xfId="27107" xr:uid="{00000000-0005-0000-0000-000037690000}"/>
    <cellStyle name="Normal 2 29 11 2 3" xfId="27108" xr:uid="{00000000-0005-0000-0000-000038690000}"/>
    <cellStyle name="Normal 2 29 11 2 4" xfId="27109" xr:uid="{00000000-0005-0000-0000-000039690000}"/>
    <cellStyle name="Normal 2 29 11 3" xfId="27110" xr:uid="{00000000-0005-0000-0000-00003A690000}"/>
    <cellStyle name="Normal 2 29 11 3 2" xfId="27111" xr:uid="{00000000-0005-0000-0000-00003B690000}"/>
    <cellStyle name="Normal 2 29 11 3 3" xfId="27112" xr:uid="{00000000-0005-0000-0000-00003C690000}"/>
    <cellStyle name="Normal 2 29 11 4" xfId="27113" xr:uid="{00000000-0005-0000-0000-00003D690000}"/>
    <cellStyle name="Normal 2 29 12" xfId="27114" xr:uid="{00000000-0005-0000-0000-00003E690000}"/>
    <cellStyle name="Normal 2 29 12 2" xfId="27115" xr:uid="{00000000-0005-0000-0000-00003F690000}"/>
    <cellStyle name="Normal 2 29 12 2 2" xfId="27116" xr:uid="{00000000-0005-0000-0000-000040690000}"/>
    <cellStyle name="Normal 2 29 12 2 2 2" xfId="27117" xr:uid="{00000000-0005-0000-0000-000041690000}"/>
    <cellStyle name="Normal 2 29 12 2 2 3" xfId="27118" xr:uid="{00000000-0005-0000-0000-000042690000}"/>
    <cellStyle name="Normal 2 29 12 2 3" xfId="27119" xr:uid="{00000000-0005-0000-0000-000043690000}"/>
    <cellStyle name="Normal 2 29 12 2 4" xfId="27120" xr:uid="{00000000-0005-0000-0000-000044690000}"/>
    <cellStyle name="Normal 2 29 12 3" xfId="27121" xr:uid="{00000000-0005-0000-0000-000045690000}"/>
    <cellStyle name="Normal 2 29 12 3 2" xfId="27122" xr:uid="{00000000-0005-0000-0000-000046690000}"/>
    <cellStyle name="Normal 2 29 12 3 3" xfId="27123" xr:uid="{00000000-0005-0000-0000-000047690000}"/>
    <cellStyle name="Normal 2 29 12 4" xfId="27124" xr:uid="{00000000-0005-0000-0000-000048690000}"/>
    <cellStyle name="Normal 2 29 13" xfId="27125" xr:uid="{00000000-0005-0000-0000-000049690000}"/>
    <cellStyle name="Normal 2 29 13 2" xfId="27126" xr:uid="{00000000-0005-0000-0000-00004A690000}"/>
    <cellStyle name="Normal 2 29 13 2 2" xfId="27127" xr:uid="{00000000-0005-0000-0000-00004B690000}"/>
    <cellStyle name="Normal 2 29 13 2 2 2" xfId="27128" xr:uid="{00000000-0005-0000-0000-00004C690000}"/>
    <cellStyle name="Normal 2 29 13 2 2 3" xfId="27129" xr:uid="{00000000-0005-0000-0000-00004D690000}"/>
    <cellStyle name="Normal 2 29 13 2 3" xfId="27130" xr:uid="{00000000-0005-0000-0000-00004E690000}"/>
    <cellStyle name="Normal 2 29 13 2 4" xfId="27131" xr:uid="{00000000-0005-0000-0000-00004F690000}"/>
    <cellStyle name="Normal 2 29 13 3" xfId="27132" xr:uid="{00000000-0005-0000-0000-000050690000}"/>
    <cellStyle name="Normal 2 29 13 3 2" xfId="27133" xr:uid="{00000000-0005-0000-0000-000051690000}"/>
    <cellStyle name="Normal 2 29 13 3 3" xfId="27134" xr:uid="{00000000-0005-0000-0000-000052690000}"/>
    <cellStyle name="Normal 2 29 13 4" xfId="27135" xr:uid="{00000000-0005-0000-0000-000053690000}"/>
    <cellStyle name="Normal 2 29 14" xfId="27136" xr:uid="{00000000-0005-0000-0000-000054690000}"/>
    <cellStyle name="Normal 2 29 14 2" xfId="27137" xr:uid="{00000000-0005-0000-0000-000055690000}"/>
    <cellStyle name="Normal 2 29 14 2 2" xfId="27138" xr:uid="{00000000-0005-0000-0000-000056690000}"/>
    <cellStyle name="Normal 2 29 14 2 2 2" xfId="27139" xr:uid="{00000000-0005-0000-0000-000057690000}"/>
    <cellStyle name="Normal 2 29 14 2 2 3" xfId="27140" xr:uid="{00000000-0005-0000-0000-000058690000}"/>
    <cellStyle name="Normal 2 29 14 2 3" xfId="27141" xr:uid="{00000000-0005-0000-0000-000059690000}"/>
    <cellStyle name="Normal 2 29 14 2 4" xfId="27142" xr:uid="{00000000-0005-0000-0000-00005A690000}"/>
    <cellStyle name="Normal 2 29 14 3" xfId="27143" xr:uid="{00000000-0005-0000-0000-00005B690000}"/>
    <cellStyle name="Normal 2 29 14 3 2" xfId="27144" xr:uid="{00000000-0005-0000-0000-00005C690000}"/>
    <cellStyle name="Normal 2 29 14 3 3" xfId="27145" xr:uid="{00000000-0005-0000-0000-00005D690000}"/>
    <cellStyle name="Normal 2 29 14 4" xfId="27146" xr:uid="{00000000-0005-0000-0000-00005E690000}"/>
    <cellStyle name="Normal 2 29 15" xfId="27147" xr:uid="{00000000-0005-0000-0000-00005F690000}"/>
    <cellStyle name="Normal 2 29 15 2" xfId="27148" xr:uid="{00000000-0005-0000-0000-000060690000}"/>
    <cellStyle name="Normal 2 29 15 2 2" xfId="27149" xr:uid="{00000000-0005-0000-0000-000061690000}"/>
    <cellStyle name="Normal 2 29 15 2 2 2" xfId="27150" xr:uid="{00000000-0005-0000-0000-000062690000}"/>
    <cellStyle name="Normal 2 29 15 2 2 3" xfId="27151" xr:uid="{00000000-0005-0000-0000-000063690000}"/>
    <cellStyle name="Normal 2 29 15 2 3" xfId="27152" xr:uid="{00000000-0005-0000-0000-000064690000}"/>
    <cellStyle name="Normal 2 29 15 2 4" xfId="27153" xr:uid="{00000000-0005-0000-0000-000065690000}"/>
    <cellStyle name="Normal 2 29 15 3" xfId="27154" xr:uid="{00000000-0005-0000-0000-000066690000}"/>
    <cellStyle name="Normal 2 29 15 3 2" xfId="27155" xr:uid="{00000000-0005-0000-0000-000067690000}"/>
    <cellStyle name="Normal 2 29 15 3 3" xfId="27156" xr:uid="{00000000-0005-0000-0000-000068690000}"/>
    <cellStyle name="Normal 2 29 15 4" xfId="27157" xr:uid="{00000000-0005-0000-0000-000069690000}"/>
    <cellStyle name="Normal 2 29 16" xfId="27158" xr:uid="{00000000-0005-0000-0000-00006A690000}"/>
    <cellStyle name="Normal 2 29 16 2" xfId="27159" xr:uid="{00000000-0005-0000-0000-00006B690000}"/>
    <cellStyle name="Normal 2 29 16 2 2" xfId="27160" xr:uid="{00000000-0005-0000-0000-00006C690000}"/>
    <cellStyle name="Normal 2 29 16 2 2 2" xfId="27161" xr:uid="{00000000-0005-0000-0000-00006D690000}"/>
    <cellStyle name="Normal 2 29 16 2 2 3" xfId="27162" xr:uid="{00000000-0005-0000-0000-00006E690000}"/>
    <cellStyle name="Normal 2 29 16 2 3" xfId="27163" xr:uid="{00000000-0005-0000-0000-00006F690000}"/>
    <cellStyle name="Normal 2 29 16 2 4" xfId="27164" xr:uid="{00000000-0005-0000-0000-000070690000}"/>
    <cellStyle name="Normal 2 29 16 3" xfId="27165" xr:uid="{00000000-0005-0000-0000-000071690000}"/>
    <cellStyle name="Normal 2 29 16 3 2" xfId="27166" xr:uid="{00000000-0005-0000-0000-000072690000}"/>
    <cellStyle name="Normal 2 29 16 3 3" xfId="27167" xr:uid="{00000000-0005-0000-0000-000073690000}"/>
    <cellStyle name="Normal 2 29 16 4" xfId="27168" xr:uid="{00000000-0005-0000-0000-000074690000}"/>
    <cellStyle name="Normal 2 29 17" xfId="27169" xr:uid="{00000000-0005-0000-0000-000075690000}"/>
    <cellStyle name="Normal 2 29 17 2" xfId="27170" xr:uid="{00000000-0005-0000-0000-000076690000}"/>
    <cellStyle name="Normal 2 29 17 2 2" xfId="27171" xr:uid="{00000000-0005-0000-0000-000077690000}"/>
    <cellStyle name="Normal 2 29 17 2 2 2" xfId="27172" xr:uid="{00000000-0005-0000-0000-000078690000}"/>
    <cellStyle name="Normal 2 29 17 2 2 3" xfId="27173" xr:uid="{00000000-0005-0000-0000-000079690000}"/>
    <cellStyle name="Normal 2 29 17 2 3" xfId="27174" xr:uid="{00000000-0005-0000-0000-00007A690000}"/>
    <cellStyle name="Normal 2 29 17 2 4" xfId="27175" xr:uid="{00000000-0005-0000-0000-00007B690000}"/>
    <cellStyle name="Normal 2 29 17 3" xfId="27176" xr:uid="{00000000-0005-0000-0000-00007C690000}"/>
    <cellStyle name="Normal 2 29 17 3 2" xfId="27177" xr:uid="{00000000-0005-0000-0000-00007D690000}"/>
    <cellStyle name="Normal 2 29 17 3 3" xfId="27178" xr:uid="{00000000-0005-0000-0000-00007E690000}"/>
    <cellStyle name="Normal 2 29 17 4" xfId="27179" xr:uid="{00000000-0005-0000-0000-00007F690000}"/>
    <cellStyle name="Normal 2 29 18" xfId="27180" xr:uid="{00000000-0005-0000-0000-000080690000}"/>
    <cellStyle name="Normal 2 29 18 2" xfId="27181" xr:uid="{00000000-0005-0000-0000-000081690000}"/>
    <cellStyle name="Normal 2 29 18 2 2" xfId="27182" xr:uid="{00000000-0005-0000-0000-000082690000}"/>
    <cellStyle name="Normal 2 29 18 2 2 2" xfId="27183" xr:uid="{00000000-0005-0000-0000-000083690000}"/>
    <cellStyle name="Normal 2 29 18 2 2 3" xfId="27184" xr:uid="{00000000-0005-0000-0000-000084690000}"/>
    <cellStyle name="Normal 2 29 18 2 3" xfId="27185" xr:uid="{00000000-0005-0000-0000-000085690000}"/>
    <cellStyle name="Normal 2 29 18 2 4" xfId="27186" xr:uid="{00000000-0005-0000-0000-000086690000}"/>
    <cellStyle name="Normal 2 29 18 3" xfId="27187" xr:uid="{00000000-0005-0000-0000-000087690000}"/>
    <cellStyle name="Normal 2 29 18 3 2" xfId="27188" xr:uid="{00000000-0005-0000-0000-000088690000}"/>
    <cellStyle name="Normal 2 29 18 3 3" xfId="27189" xr:uid="{00000000-0005-0000-0000-000089690000}"/>
    <cellStyle name="Normal 2 29 18 4" xfId="27190" xr:uid="{00000000-0005-0000-0000-00008A690000}"/>
    <cellStyle name="Normal 2 29 19" xfId="27191" xr:uid="{00000000-0005-0000-0000-00008B690000}"/>
    <cellStyle name="Normal 2 29 19 2" xfId="27192" xr:uid="{00000000-0005-0000-0000-00008C690000}"/>
    <cellStyle name="Normal 2 29 19 2 2" xfId="27193" xr:uid="{00000000-0005-0000-0000-00008D690000}"/>
    <cellStyle name="Normal 2 29 19 2 2 2" xfId="27194" xr:uid="{00000000-0005-0000-0000-00008E690000}"/>
    <cellStyle name="Normal 2 29 19 2 2 3" xfId="27195" xr:uid="{00000000-0005-0000-0000-00008F690000}"/>
    <cellStyle name="Normal 2 29 19 2 3" xfId="27196" xr:uid="{00000000-0005-0000-0000-000090690000}"/>
    <cellStyle name="Normal 2 29 19 2 4" xfId="27197" xr:uid="{00000000-0005-0000-0000-000091690000}"/>
    <cellStyle name="Normal 2 29 19 3" xfId="27198" xr:uid="{00000000-0005-0000-0000-000092690000}"/>
    <cellStyle name="Normal 2 29 19 3 2" xfId="27199" xr:uid="{00000000-0005-0000-0000-000093690000}"/>
    <cellStyle name="Normal 2 29 19 3 3" xfId="27200" xr:uid="{00000000-0005-0000-0000-000094690000}"/>
    <cellStyle name="Normal 2 29 19 4" xfId="27201" xr:uid="{00000000-0005-0000-0000-000095690000}"/>
    <cellStyle name="Normal 2 29 2" xfId="27202" xr:uid="{00000000-0005-0000-0000-000096690000}"/>
    <cellStyle name="Normal 2 29 2 2" xfId="27203" xr:uid="{00000000-0005-0000-0000-000097690000}"/>
    <cellStyle name="Normal 2 29 2 2 2" xfId="27204" xr:uid="{00000000-0005-0000-0000-000098690000}"/>
    <cellStyle name="Normal 2 29 2 2 2 2" xfId="27205" xr:uid="{00000000-0005-0000-0000-000099690000}"/>
    <cellStyle name="Normal 2 29 2 2 2 3" xfId="27206" xr:uid="{00000000-0005-0000-0000-00009A690000}"/>
    <cellStyle name="Normal 2 29 2 2 3" xfId="27207" xr:uid="{00000000-0005-0000-0000-00009B690000}"/>
    <cellStyle name="Normal 2 29 2 2 4" xfId="27208" xr:uid="{00000000-0005-0000-0000-00009C690000}"/>
    <cellStyle name="Normal 2 29 2 3" xfId="27209" xr:uid="{00000000-0005-0000-0000-00009D690000}"/>
    <cellStyle name="Normal 2 29 2 3 2" xfId="27210" xr:uid="{00000000-0005-0000-0000-00009E690000}"/>
    <cellStyle name="Normal 2 29 2 3 3" xfId="27211" xr:uid="{00000000-0005-0000-0000-00009F690000}"/>
    <cellStyle name="Normal 2 29 2 4" xfId="27212" xr:uid="{00000000-0005-0000-0000-0000A0690000}"/>
    <cellStyle name="Normal 2 29 20" xfId="27213" xr:uid="{00000000-0005-0000-0000-0000A1690000}"/>
    <cellStyle name="Normal 2 29 20 2" xfId="27214" xr:uid="{00000000-0005-0000-0000-0000A2690000}"/>
    <cellStyle name="Normal 2 29 20 2 2" xfId="27215" xr:uid="{00000000-0005-0000-0000-0000A3690000}"/>
    <cellStyle name="Normal 2 29 20 2 2 2" xfId="27216" xr:uid="{00000000-0005-0000-0000-0000A4690000}"/>
    <cellStyle name="Normal 2 29 20 2 2 3" xfId="27217" xr:uid="{00000000-0005-0000-0000-0000A5690000}"/>
    <cellStyle name="Normal 2 29 20 2 3" xfId="27218" xr:uid="{00000000-0005-0000-0000-0000A6690000}"/>
    <cellStyle name="Normal 2 29 20 2 4" xfId="27219" xr:uid="{00000000-0005-0000-0000-0000A7690000}"/>
    <cellStyle name="Normal 2 29 20 3" xfId="27220" xr:uid="{00000000-0005-0000-0000-0000A8690000}"/>
    <cellStyle name="Normal 2 29 20 3 2" xfId="27221" xr:uid="{00000000-0005-0000-0000-0000A9690000}"/>
    <cellStyle name="Normal 2 29 20 3 3" xfId="27222" xr:uid="{00000000-0005-0000-0000-0000AA690000}"/>
    <cellStyle name="Normal 2 29 20 4" xfId="27223" xr:uid="{00000000-0005-0000-0000-0000AB690000}"/>
    <cellStyle name="Normal 2 29 21" xfId="27224" xr:uid="{00000000-0005-0000-0000-0000AC690000}"/>
    <cellStyle name="Normal 2 29 21 2" xfId="27225" xr:uid="{00000000-0005-0000-0000-0000AD690000}"/>
    <cellStyle name="Normal 2 29 21 2 2" xfId="27226" xr:uid="{00000000-0005-0000-0000-0000AE690000}"/>
    <cellStyle name="Normal 2 29 21 2 2 2" xfId="27227" xr:uid="{00000000-0005-0000-0000-0000AF690000}"/>
    <cellStyle name="Normal 2 29 21 2 2 3" xfId="27228" xr:uid="{00000000-0005-0000-0000-0000B0690000}"/>
    <cellStyle name="Normal 2 29 21 2 3" xfId="27229" xr:uid="{00000000-0005-0000-0000-0000B1690000}"/>
    <cellStyle name="Normal 2 29 21 2 4" xfId="27230" xr:uid="{00000000-0005-0000-0000-0000B2690000}"/>
    <cellStyle name="Normal 2 29 21 3" xfId="27231" xr:uid="{00000000-0005-0000-0000-0000B3690000}"/>
    <cellStyle name="Normal 2 29 21 3 2" xfId="27232" xr:uid="{00000000-0005-0000-0000-0000B4690000}"/>
    <cellStyle name="Normal 2 29 21 3 3" xfId="27233" xr:uid="{00000000-0005-0000-0000-0000B5690000}"/>
    <cellStyle name="Normal 2 29 21 4" xfId="27234" xr:uid="{00000000-0005-0000-0000-0000B6690000}"/>
    <cellStyle name="Normal 2 29 22" xfId="27235" xr:uid="{00000000-0005-0000-0000-0000B7690000}"/>
    <cellStyle name="Normal 2 29 22 2" xfId="27236" xr:uid="{00000000-0005-0000-0000-0000B8690000}"/>
    <cellStyle name="Normal 2 29 22 2 2" xfId="27237" xr:uid="{00000000-0005-0000-0000-0000B9690000}"/>
    <cellStyle name="Normal 2 29 22 2 2 2" xfId="27238" xr:uid="{00000000-0005-0000-0000-0000BA690000}"/>
    <cellStyle name="Normal 2 29 22 2 2 3" xfId="27239" xr:uid="{00000000-0005-0000-0000-0000BB690000}"/>
    <cellStyle name="Normal 2 29 22 2 3" xfId="27240" xr:uid="{00000000-0005-0000-0000-0000BC690000}"/>
    <cellStyle name="Normal 2 29 22 2 4" xfId="27241" xr:uid="{00000000-0005-0000-0000-0000BD690000}"/>
    <cellStyle name="Normal 2 29 22 3" xfId="27242" xr:uid="{00000000-0005-0000-0000-0000BE690000}"/>
    <cellStyle name="Normal 2 29 22 3 2" xfId="27243" xr:uid="{00000000-0005-0000-0000-0000BF690000}"/>
    <cellStyle name="Normal 2 29 22 3 3" xfId="27244" xr:uid="{00000000-0005-0000-0000-0000C0690000}"/>
    <cellStyle name="Normal 2 29 22 4" xfId="27245" xr:uid="{00000000-0005-0000-0000-0000C1690000}"/>
    <cellStyle name="Normal 2 29 23" xfId="27246" xr:uid="{00000000-0005-0000-0000-0000C2690000}"/>
    <cellStyle name="Normal 2 29 23 2" xfId="27247" xr:uid="{00000000-0005-0000-0000-0000C3690000}"/>
    <cellStyle name="Normal 2 29 23 2 2" xfId="27248" xr:uid="{00000000-0005-0000-0000-0000C4690000}"/>
    <cellStyle name="Normal 2 29 23 2 2 2" xfId="27249" xr:uid="{00000000-0005-0000-0000-0000C5690000}"/>
    <cellStyle name="Normal 2 29 23 2 2 3" xfId="27250" xr:uid="{00000000-0005-0000-0000-0000C6690000}"/>
    <cellStyle name="Normal 2 29 23 2 3" xfId="27251" xr:uid="{00000000-0005-0000-0000-0000C7690000}"/>
    <cellStyle name="Normal 2 29 23 2 4" xfId="27252" xr:uid="{00000000-0005-0000-0000-0000C8690000}"/>
    <cellStyle name="Normal 2 29 23 3" xfId="27253" xr:uid="{00000000-0005-0000-0000-0000C9690000}"/>
    <cellStyle name="Normal 2 29 23 3 2" xfId="27254" xr:uid="{00000000-0005-0000-0000-0000CA690000}"/>
    <cellStyle name="Normal 2 29 23 3 3" xfId="27255" xr:uid="{00000000-0005-0000-0000-0000CB690000}"/>
    <cellStyle name="Normal 2 29 23 4" xfId="27256" xr:uid="{00000000-0005-0000-0000-0000CC690000}"/>
    <cellStyle name="Normal 2 29 24" xfId="27257" xr:uid="{00000000-0005-0000-0000-0000CD690000}"/>
    <cellStyle name="Normal 2 29 24 2" xfId="27258" xr:uid="{00000000-0005-0000-0000-0000CE690000}"/>
    <cellStyle name="Normal 2 29 24 2 2" xfId="27259" xr:uid="{00000000-0005-0000-0000-0000CF690000}"/>
    <cellStyle name="Normal 2 29 24 2 3" xfId="27260" xr:uid="{00000000-0005-0000-0000-0000D0690000}"/>
    <cellStyle name="Normal 2 29 24 3" xfId="27261" xr:uid="{00000000-0005-0000-0000-0000D1690000}"/>
    <cellStyle name="Normal 2 29 24 4" xfId="27262" xr:uid="{00000000-0005-0000-0000-0000D2690000}"/>
    <cellStyle name="Normal 2 29 25" xfId="27263" xr:uid="{00000000-0005-0000-0000-0000D3690000}"/>
    <cellStyle name="Normal 2 29 25 2" xfId="27264" xr:uid="{00000000-0005-0000-0000-0000D4690000}"/>
    <cellStyle name="Normal 2 29 25 3" xfId="27265" xr:uid="{00000000-0005-0000-0000-0000D5690000}"/>
    <cellStyle name="Normal 2 29 26" xfId="27266" xr:uid="{00000000-0005-0000-0000-0000D6690000}"/>
    <cellStyle name="Normal 2 29 3" xfId="27267" xr:uid="{00000000-0005-0000-0000-0000D7690000}"/>
    <cellStyle name="Normal 2 29 3 2" xfId="27268" xr:uid="{00000000-0005-0000-0000-0000D8690000}"/>
    <cellStyle name="Normal 2 29 3 2 2" xfId="27269" xr:uid="{00000000-0005-0000-0000-0000D9690000}"/>
    <cellStyle name="Normal 2 29 3 2 2 2" xfId="27270" xr:uid="{00000000-0005-0000-0000-0000DA690000}"/>
    <cellStyle name="Normal 2 29 3 2 2 3" xfId="27271" xr:uid="{00000000-0005-0000-0000-0000DB690000}"/>
    <cellStyle name="Normal 2 29 3 2 3" xfId="27272" xr:uid="{00000000-0005-0000-0000-0000DC690000}"/>
    <cellStyle name="Normal 2 29 3 2 4" xfId="27273" xr:uid="{00000000-0005-0000-0000-0000DD690000}"/>
    <cellStyle name="Normal 2 29 3 3" xfId="27274" xr:uid="{00000000-0005-0000-0000-0000DE690000}"/>
    <cellStyle name="Normal 2 29 3 3 2" xfId="27275" xr:uid="{00000000-0005-0000-0000-0000DF690000}"/>
    <cellStyle name="Normal 2 29 3 3 3" xfId="27276" xr:uid="{00000000-0005-0000-0000-0000E0690000}"/>
    <cellStyle name="Normal 2 29 3 4" xfId="27277" xr:uid="{00000000-0005-0000-0000-0000E1690000}"/>
    <cellStyle name="Normal 2 29 4" xfId="27278" xr:uid="{00000000-0005-0000-0000-0000E2690000}"/>
    <cellStyle name="Normal 2 29 4 2" xfId="27279" xr:uid="{00000000-0005-0000-0000-0000E3690000}"/>
    <cellStyle name="Normal 2 29 4 2 2" xfId="27280" xr:uid="{00000000-0005-0000-0000-0000E4690000}"/>
    <cellStyle name="Normal 2 29 4 2 2 2" xfId="27281" xr:uid="{00000000-0005-0000-0000-0000E5690000}"/>
    <cellStyle name="Normal 2 29 4 2 2 3" xfId="27282" xr:uid="{00000000-0005-0000-0000-0000E6690000}"/>
    <cellStyle name="Normal 2 29 4 2 3" xfId="27283" xr:uid="{00000000-0005-0000-0000-0000E7690000}"/>
    <cellStyle name="Normal 2 29 4 2 4" xfId="27284" xr:uid="{00000000-0005-0000-0000-0000E8690000}"/>
    <cellStyle name="Normal 2 29 4 3" xfId="27285" xr:uid="{00000000-0005-0000-0000-0000E9690000}"/>
    <cellStyle name="Normal 2 29 4 3 2" xfId="27286" xr:uid="{00000000-0005-0000-0000-0000EA690000}"/>
    <cellStyle name="Normal 2 29 4 3 3" xfId="27287" xr:uid="{00000000-0005-0000-0000-0000EB690000}"/>
    <cellStyle name="Normal 2 29 4 4" xfId="27288" xr:uid="{00000000-0005-0000-0000-0000EC690000}"/>
    <cellStyle name="Normal 2 29 5" xfId="27289" xr:uid="{00000000-0005-0000-0000-0000ED690000}"/>
    <cellStyle name="Normal 2 29 5 2" xfId="27290" xr:uid="{00000000-0005-0000-0000-0000EE690000}"/>
    <cellStyle name="Normal 2 29 5 2 2" xfId="27291" xr:uid="{00000000-0005-0000-0000-0000EF690000}"/>
    <cellStyle name="Normal 2 29 5 2 2 2" xfId="27292" xr:uid="{00000000-0005-0000-0000-0000F0690000}"/>
    <cellStyle name="Normal 2 29 5 2 2 3" xfId="27293" xr:uid="{00000000-0005-0000-0000-0000F1690000}"/>
    <cellStyle name="Normal 2 29 5 2 3" xfId="27294" xr:uid="{00000000-0005-0000-0000-0000F2690000}"/>
    <cellStyle name="Normal 2 29 5 2 4" xfId="27295" xr:uid="{00000000-0005-0000-0000-0000F3690000}"/>
    <cellStyle name="Normal 2 29 5 3" xfId="27296" xr:uid="{00000000-0005-0000-0000-0000F4690000}"/>
    <cellStyle name="Normal 2 29 5 3 2" xfId="27297" xr:uid="{00000000-0005-0000-0000-0000F5690000}"/>
    <cellStyle name="Normal 2 29 5 3 3" xfId="27298" xr:uid="{00000000-0005-0000-0000-0000F6690000}"/>
    <cellStyle name="Normal 2 29 5 4" xfId="27299" xr:uid="{00000000-0005-0000-0000-0000F7690000}"/>
    <cellStyle name="Normal 2 29 6" xfId="27300" xr:uid="{00000000-0005-0000-0000-0000F8690000}"/>
    <cellStyle name="Normal 2 29 6 2" xfId="27301" xr:uid="{00000000-0005-0000-0000-0000F9690000}"/>
    <cellStyle name="Normal 2 29 6 2 2" xfId="27302" xr:uid="{00000000-0005-0000-0000-0000FA690000}"/>
    <cellStyle name="Normal 2 29 6 2 2 2" xfId="27303" xr:uid="{00000000-0005-0000-0000-0000FB690000}"/>
    <cellStyle name="Normal 2 29 6 2 2 3" xfId="27304" xr:uid="{00000000-0005-0000-0000-0000FC690000}"/>
    <cellStyle name="Normal 2 29 6 2 3" xfId="27305" xr:uid="{00000000-0005-0000-0000-0000FD690000}"/>
    <cellStyle name="Normal 2 29 6 2 4" xfId="27306" xr:uid="{00000000-0005-0000-0000-0000FE690000}"/>
    <cellStyle name="Normal 2 29 6 3" xfId="27307" xr:uid="{00000000-0005-0000-0000-0000FF690000}"/>
    <cellStyle name="Normal 2 29 6 3 2" xfId="27308" xr:uid="{00000000-0005-0000-0000-0000006A0000}"/>
    <cellStyle name="Normal 2 29 6 3 3" xfId="27309" xr:uid="{00000000-0005-0000-0000-0000016A0000}"/>
    <cellStyle name="Normal 2 29 6 4" xfId="27310" xr:uid="{00000000-0005-0000-0000-0000026A0000}"/>
    <cellStyle name="Normal 2 29 7" xfId="27311" xr:uid="{00000000-0005-0000-0000-0000036A0000}"/>
    <cellStyle name="Normal 2 29 7 2" xfId="27312" xr:uid="{00000000-0005-0000-0000-0000046A0000}"/>
    <cellStyle name="Normal 2 29 7 2 2" xfId="27313" xr:uid="{00000000-0005-0000-0000-0000056A0000}"/>
    <cellStyle name="Normal 2 29 7 2 2 2" xfId="27314" xr:uid="{00000000-0005-0000-0000-0000066A0000}"/>
    <cellStyle name="Normal 2 29 7 2 2 3" xfId="27315" xr:uid="{00000000-0005-0000-0000-0000076A0000}"/>
    <cellStyle name="Normal 2 29 7 2 3" xfId="27316" xr:uid="{00000000-0005-0000-0000-0000086A0000}"/>
    <cellStyle name="Normal 2 29 7 2 4" xfId="27317" xr:uid="{00000000-0005-0000-0000-0000096A0000}"/>
    <cellStyle name="Normal 2 29 7 3" xfId="27318" xr:uid="{00000000-0005-0000-0000-00000A6A0000}"/>
    <cellStyle name="Normal 2 29 7 3 2" xfId="27319" xr:uid="{00000000-0005-0000-0000-00000B6A0000}"/>
    <cellStyle name="Normal 2 29 7 3 3" xfId="27320" xr:uid="{00000000-0005-0000-0000-00000C6A0000}"/>
    <cellStyle name="Normal 2 29 7 4" xfId="27321" xr:uid="{00000000-0005-0000-0000-00000D6A0000}"/>
    <cellStyle name="Normal 2 29 8" xfId="27322" xr:uid="{00000000-0005-0000-0000-00000E6A0000}"/>
    <cellStyle name="Normal 2 29 8 2" xfId="27323" xr:uid="{00000000-0005-0000-0000-00000F6A0000}"/>
    <cellStyle name="Normal 2 29 8 2 2" xfId="27324" xr:uid="{00000000-0005-0000-0000-0000106A0000}"/>
    <cellStyle name="Normal 2 29 8 2 2 2" xfId="27325" xr:uid="{00000000-0005-0000-0000-0000116A0000}"/>
    <cellStyle name="Normal 2 29 8 2 2 3" xfId="27326" xr:uid="{00000000-0005-0000-0000-0000126A0000}"/>
    <cellStyle name="Normal 2 29 8 2 3" xfId="27327" xr:uid="{00000000-0005-0000-0000-0000136A0000}"/>
    <cellStyle name="Normal 2 29 8 2 4" xfId="27328" xr:uid="{00000000-0005-0000-0000-0000146A0000}"/>
    <cellStyle name="Normal 2 29 8 3" xfId="27329" xr:uid="{00000000-0005-0000-0000-0000156A0000}"/>
    <cellStyle name="Normal 2 29 8 3 2" xfId="27330" xr:uid="{00000000-0005-0000-0000-0000166A0000}"/>
    <cellStyle name="Normal 2 29 8 3 3" xfId="27331" xr:uid="{00000000-0005-0000-0000-0000176A0000}"/>
    <cellStyle name="Normal 2 29 8 4" xfId="27332" xr:uid="{00000000-0005-0000-0000-0000186A0000}"/>
    <cellStyle name="Normal 2 29 9" xfId="27333" xr:uid="{00000000-0005-0000-0000-0000196A0000}"/>
    <cellStyle name="Normal 2 29 9 2" xfId="27334" xr:uid="{00000000-0005-0000-0000-00001A6A0000}"/>
    <cellStyle name="Normal 2 29 9 2 2" xfId="27335" xr:uid="{00000000-0005-0000-0000-00001B6A0000}"/>
    <cellStyle name="Normal 2 29 9 2 2 2" xfId="27336" xr:uid="{00000000-0005-0000-0000-00001C6A0000}"/>
    <cellStyle name="Normal 2 29 9 2 2 3" xfId="27337" xr:uid="{00000000-0005-0000-0000-00001D6A0000}"/>
    <cellStyle name="Normal 2 29 9 2 3" xfId="27338" xr:uid="{00000000-0005-0000-0000-00001E6A0000}"/>
    <cellStyle name="Normal 2 29 9 2 4" xfId="27339" xr:uid="{00000000-0005-0000-0000-00001F6A0000}"/>
    <cellStyle name="Normal 2 29 9 3" xfId="27340" xr:uid="{00000000-0005-0000-0000-0000206A0000}"/>
    <cellStyle name="Normal 2 29 9 3 2" xfId="27341" xr:uid="{00000000-0005-0000-0000-0000216A0000}"/>
    <cellStyle name="Normal 2 29 9 3 3" xfId="27342" xr:uid="{00000000-0005-0000-0000-0000226A0000}"/>
    <cellStyle name="Normal 2 29 9 4" xfId="27343" xr:uid="{00000000-0005-0000-0000-0000236A0000}"/>
    <cellStyle name="Normal 2 3" xfId="272" xr:uid="{00000000-0005-0000-0000-0000246A0000}"/>
    <cellStyle name="Normal 2 3 2" xfId="273" xr:uid="{00000000-0005-0000-0000-0000256A0000}"/>
    <cellStyle name="Normal 2 3 2 2" xfId="27344" xr:uid="{00000000-0005-0000-0000-0000266A0000}"/>
    <cellStyle name="Normal 2 3 2 2 2" xfId="27345" xr:uid="{00000000-0005-0000-0000-0000276A0000}"/>
    <cellStyle name="Normal 2 3 2 2 3" xfId="27346" xr:uid="{00000000-0005-0000-0000-0000286A0000}"/>
    <cellStyle name="Normal 2 3 2 2 4" xfId="27347" xr:uid="{00000000-0005-0000-0000-0000296A0000}"/>
    <cellStyle name="Normal 2 3 2 3" xfId="27348" xr:uid="{00000000-0005-0000-0000-00002A6A0000}"/>
    <cellStyle name="Normal 2 3 2 4" xfId="27349" xr:uid="{00000000-0005-0000-0000-00002B6A0000}"/>
    <cellStyle name="Normal 2 3 2 5" xfId="27350" xr:uid="{00000000-0005-0000-0000-00002C6A0000}"/>
    <cellStyle name="Normal 2 3 3" xfId="27351" xr:uid="{00000000-0005-0000-0000-00002D6A0000}"/>
    <cellStyle name="Normal 2 3 3 2" xfId="27352" xr:uid="{00000000-0005-0000-0000-00002E6A0000}"/>
    <cellStyle name="Normal 2 3 3 2 2" xfId="27353" xr:uid="{00000000-0005-0000-0000-00002F6A0000}"/>
    <cellStyle name="Normal 2 3 3 2 3" xfId="27354" xr:uid="{00000000-0005-0000-0000-0000306A0000}"/>
    <cellStyle name="Normal 2 3 3 3" xfId="27355" xr:uid="{00000000-0005-0000-0000-0000316A0000}"/>
    <cellStyle name="Normal 2 3 3 4" xfId="27356" xr:uid="{00000000-0005-0000-0000-0000326A0000}"/>
    <cellStyle name="Normal 2 3 3 5" xfId="27357" xr:uid="{00000000-0005-0000-0000-0000336A0000}"/>
    <cellStyle name="Normal 2 3 4" xfId="27358" xr:uid="{00000000-0005-0000-0000-0000346A0000}"/>
    <cellStyle name="Normal 2 3 4 2" xfId="27359" xr:uid="{00000000-0005-0000-0000-0000356A0000}"/>
    <cellStyle name="Normal 2 3 4 2 2" xfId="27360" xr:uid="{00000000-0005-0000-0000-0000366A0000}"/>
    <cellStyle name="Normal 2 3 4 2 3" xfId="27361" xr:uid="{00000000-0005-0000-0000-0000376A0000}"/>
    <cellStyle name="Normal 2 3 4 3" xfId="27362" xr:uid="{00000000-0005-0000-0000-0000386A0000}"/>
    <cellStyle name="Normal 2 3 4 4" xfId="27363" xr:uid="{00000000-0005-0000-0000-0000396A0000}"/>
    <cellStyle name="Normal 2 3 5" xfId="27364" xr:uid="{00000000-0005-0000-0000-00003A6A0000}"/>
    <cellStyle name="Normal 2 3 5 2" xfId="27365" xr:uid="{00000000-0005-0000-0000-00003B6A0000}"/>
    <cellStyle name="Normal 2 3 6" xfId="27366" xr:uid="{00000000-0005-0000-0000-00003C6A0000}"/>
    <cellStyle name="Normal 2 3 7" xfId="27367" xr:uid="{00000000-0005-0000-0000-00003D6A0000}"/>
    <cellStyle name="Normal 2 3 8" xfId="27368" xr:uid="{00000000-0005-0000-0000-00003E6A0000}"/>
    <cellStyle name="Normal 2 3 9" xfId="61197" xr:uid="{D0F61A6B-3B27-45FE-B6B6-D5B24C8CD6C2}"/>
    <cellStyle name="Normal 2 3_2015 Annual Rpt" xfId="27369" xr:uid="{00000000-0005-0000-0000-00003F6A0000}"/>
    <cellStyle name="Normal 2 30" xfId="27370" xr:uid="{00000000-0005-0000-0000-0000406A0000}"/>
    <cellStyle name="Normal 2 30 10" xfId="27371" xr:uid="{00000000-0005-0000-0000-0000416A0000}"/>
    <cellStyle name="Normal 2 30 10 2" xfId="27372" xr:uid="{00000000-0005-0000-0000-0000426A0000}"/>
    <cellStyle name="Normal 2 30 10 2 2" xfId="27373" xr:uid="{00000000-0005-0000-0000-0000436A0000}"/>
    <cellStyle name="Normal 2 30 10 2 2 2" xfId="27374" xr:uid="{00000000-0005-0000-0000-0000446A0000}"/>
    <cellStyle name="Normal 2 30 10 2 2 3" xfId="27375" xr:uid="{00000000-0005-0000-0000-0000456A0000}"/>
    <cellStyle name="Normal 2 30 10 2 3" xfId="27376" xr:uid="{00000000-0005-0000-0000-0000466A0000}"/>
    <cellStyle name="Normal 2 30 10 2 4" xfId="27377" xr:uid="{00000000-0005-0000-0000-0000476A0000}"/>
    <cellStyle name="Normal 2 30 10 3" xfId="27378" xr:uid="{00000000-0005-0000-0000-0000486A0000}"/>
    <cellStyle name="Normal 2 30 10 3 2" xfId="27379" xr:uid="{00000000-0005-0000-0000-0000496A0000}"/>
    <cellStyle name="Normal 2 30 10 3 3" xfId="27380" xr:uid="{00000000-0005-0000-0000-00004A6A0000}"/>
    <cellStyle name="Normal 2 30 10 4" xfId="27381" xr:uid="{00000000-0005-0000-0000-00004B6A0000}"/>
    <cellStyle name="Normal 2 30 11" xfId="27382" xr:uid="{00000000-0005-0000-0000-00004C6A0000}"/>
    <cellStyle name="Normal 2 30 11 2" xfId="27383" xr:uid="{00000000-0005-0000-0000-00004D6A0000}"/>
    <cellStyle name="Normal 2 30 11 2 2" xfId="27384" xr:uid="{00000000-0005-0000-0000-00004E6A0000}"/>
    <cellStyle name="Normal 2 30 11 2 2 2" xfId="27385" xr:uid="{00000000-0005-0000-0000-00004F6A0000}"/>
    <cellStyle name="Normal 2 30 11 2 2 3" xfId="27386" xr:uid="{00000000-0005-0000-0000-0000506A0000}"/>
    <cellStyle name="Normal 2 30 11 2 3" xfId="27387" xr:uid="{00000000-0005-0000-0000-0000516A0000}"/>
    <cellStyle name="Normal 2 30 11 2 4" xfId="27388" xr:uid="{00000000-0005-0000-0000-0000526A0000}"/>
    <cellStyle name="Normal 2 30 11 3" xfId="27389" xr:uid="{00000000-0005-0000-0000-0000536A0000}"/>
    <cellStyle name="Normal 2 30 11 3 2" xfId="27390" xr:uid="{00000000-0005-0000-0000-0000546A0000}"/>
    <cellStyle name="Normal 2 30 11 3 3" xfId="27391" xr:uid="{00000000-0005-0000-0000-0000556A0000}"/>
    <cellStyle name="Normal 2 30 11 4" xfId="27392" xr:uid="{00000000-0005-0000-0000-0000566A0000}"/>
    <cellStyle name="Normal 2 30 12" xfId="27393" xr:uid="{00000000-0005-0000-0000-0000576A0000}"/>
    <cellStyle name="Normal 2 30 12 2" xfId="27394" xr:uid="{00000000-0005-0000-0000-0000586A0000}"/>
    <cellStyle name="Normal 2 30 12 2 2" xfId="27395" xr:uid="{00000000-0005-0000-0000-0000596A0000}"/>
    <cellStyle name="Normal 2 30 12 2 2 2" xfId="27396" xr:uid="{00000000-0005-0000-0000-00005A6A0000}"/>
    <cellStyle name="Normal 2 30 12 2 2 3" xfId="27397" xr:uid="{00000000-0005-0000-0000-00005B6A0000}"/>
    <cellStyle name="Normal 2 30 12 2 3" xfId="27398" xr:uid="{00000000-0005-0000-0000-00005C6A0000}"/>
    <cellStyle name="Normal 2 30 12 2 4" xfId="27399" xr:uid="{00000000-0005-0000-0000-00005D6A0000}"/>
    <cellStyle name="Normal 2 30 12 3" xfId="27400" xr:uid="{00000000-0005-0000-0000-00005E6A0000}"/>
    <cellStyle name="Normal 2 30 12 3 2" xfId="27401" xr:uid="{00000000-0005-0000-0000-00005F6A0000}"/>
    <cellStyle name="Normal 2 30 12 3 3" xfId="27402" xr:uid="{00000000-0005-0000-0000-0000606A0000}"/>
    <cellStyle name="Normal 2 30 12 4" xfId="27403" xr:uid="{00000000-0005-0000-0000-0000616A0000}"/>
    <cellStyle name="Normal 2 30 13" xfId="27404" xr:uid="{00000000-0005-0000-0000-0000626A0000}"/>
    <cellStyle name="Normal 2 30 13 2" xfId="27405" xr:uid="{00000000-0005-0000-0000-0000636A0000}"/>
    <cellStyle name="Normal 2 30 13 2 2" xfId="27406" xr:uid="{00000000-0005-0000-0000-0000646A0000}"/>
    <cellStyle name="Normal 2 30 13 2 2 2" xfId="27407" xr:uid="{00000000-0005-0000-0000-0000656A0000}"/>
    <cellStyle name="Normal 2 30 13 2 2 3" xfId="27408" xr:uid="{00000000-0005-0000-0000-0000666A0000}"/>
    <cellStyle name="Normal 2 30 13 2 3" xfId="27409" xr:uid="{00000000-0005-0000-0000-0000676A0000}"/>
    <cellStyle name="Normal 2 30 13 2 4" xfId="27410" xr:uid="{00000000-0005-0000-0000-0000686A0000}"/>
    <cellStyle name="Normal 2 30 13 3" xfId="27411" xr:uid="{00000000-0005-0000-0000-0000696A0000}"/>
    <cellStyle name="Normal 2 30 13 3 2" xfId="27412" xr:uid="{00000000-0005-0000-0000-00006A6A0000}"/>
    <cellStyle name="Normal 2 30 13 3 3" xfId="27413" xr:uid="{00000000-0005-0000-0000-00006B6A0000}"/>
    <cellStyle name="Normal 2 30 13 4" xfId="27414" xr:uid="{00000000-0005-0000-0000-00006C6A0000}"/>
    <cellStyle name="Normal 2 30 14" xfId="27415" xr:uid="{00000000-0005-0000-0000-00006D6A0000}"/>
    <cellStyle name="Normal 2 30 14 2" xfId="27416" xr:uid="{00000000-0005-0000-0000-00006E6A0000}"/>
    <cellStyle name="Normal 2 30 14 2 2" xfId="27417" xr:uid="{00000000-0005-0000-0000-00006F6A0000}"/>
    <cellStyle name="Normal 2 30 14 2 2 2" xfId="27418" xr:uid="{00000000-0005-0000-0000-0000706A0000}"/>
    <cellStyle name="Normal 2 30 14 2 2 3" xfId="27419" xr:uid="{00000000-0005-0000-0000-0000716A0000}"/>
    <cellStyle name="Normal 2 30 14 2 3" xfId="27420" xr:uid="{00000000-0005-0000-0000-0000726A0000}"/>
    <cellStyle name="Normal 2 30 14 2 4" xfId="27421" xr:uid="{00000000-0005-0000-0000-0000736A0000}"/>
    <cellStyle name="Normal 2 30 14 3" xfId="27422" xr:uid="{00000000-0005-0000-0000-0000746A0000}"/>
    <cellStyle name="Normal 2 30 14 3 2" xfId="27423" xr:uid="{00000000-0005-0000-0000-0000756A0000}"/>
    <cellStyle name="Normal 2 30 14 3 3" xfId="27424" xr:uid="{00000000-0005-0000-0000-0000766A0000}"/>
    <cellStyle name="Normal 2 30 14 4" xfId="27425" xr:uid="{00000000-0005-0000-0000-0000776A0000}"/>
    <cellStyle name="Normal 2 30 15" xfId="27426" xr:uid="{00000000-0005-0000-0000-0000786A0000}"/>
    <cellStyle name="Normal 2 30 15 2" xfId="27427" xr:uid="{00000000-0005-0000-0000-0000796A0000}"/>
    <cellStyle name="Normal 2 30 15 2 2" xfId="27428" xr:uid="{00000000-0005-0000-0000-00007A6A0000}"/>
    <cellStyle name="Normal 2 30 15 2 2 2" xfId="27429" xr:uid="{00000000-0005-0000-0000-00007B6A0000}"/>
    <cellStyle name="Normal 2 30 15 2 2 3" xfId="27430" xr:uid="{00000000-0005-0000-0000-00007C6A0000}"/>
    <cellStyle name="Normal 2 30 15 2 3" xfId="27431" xr:uid="{00000000-0005-0000-0000-00007D6A0000}"/>
    <cellStyle name="Normal 2 30 15 2 4" xfId="27432" xr:uid="{00000000-0005-0000-0000-00007E6A0000}"/>
    <cellStyle name="Normal 2 30 15 3" xfId="27433" xr:uid="{00000000-0005-0000-0000-00007F6A0000}"/>
    <cellStyle name="Normal 2 30 15 3 2" xfId="27434" xr:uid="{00000000-0005-0000-0000-0000806A0000}"/>
    <cellStyle name="Normal 2 30 15 3 3" xfId="27435" xr:uid="{00000000-0005-0000-0000-0000816A0000}"/>
    <cellStyle name="Normal 2 30 15 4" xfId="27436" xr:uid="{00000000-0005-0000-0000-0000826A0000}"/>
    <cellStyle name="Normal 2 30 16" xfId="27437" xr:uid="{00000000-0005-0000-0000-0000836A0000}"/>
    <cellStyle name="Normal 2 30 16 2" xfId="27438" xr:uid="{00000000-0005-0000-0000-0000846A0000}"/>
    <cellStyle name="Normal 2 30 16 2 2" xfId="27439" xr:uid="{00000000-0005-0000-0000-0000856A0000}"/>
    <cellStyle name="Normal 2 30 16 2 2 2" xfId="27440" xr:uid="{00000000-0005-0000-0000-0000866A0000}"/>
    <cellStyle name="Normal 2 30 16 2 2 3" xfId="27441" xr:uid="{00000000-0005-0000-0000-0000876A0000}"/>
    <cellStyle name="Normal 2 30 16 2 3" xfId="27442" xr:uid="{00000000-0005-0000-0000-0000886A0000}"/>
    <cellStyle name="Normal 2 30 16 2 4" xfId="27443" xr:uid="{00000000-0005-0000-0000-0000896A0000}"/>
    <cellStyle name="Normal 2 30 16 3" xfId="27444" xr:uid="{00000000-0005-0000-0000-00008A6A0000}"/>
    <cellStyle name="Normal 2 30 16 3 2" xfId="27445" xr:uid="{00000000-0005-0000-0000-00008B6A0000}"/>
    <cellStyle name="Normal 2 30 16 3 3" xfId="27446" xr:uid="{00000000-0005-0000-0000-00008C6A0000}"/>
    <cellStyle name="Normal 2 30 16 4" xfId="27447" xr:uid="{00000000-0005-0000-0000-00008D6A0000}"/>
    <cellStyle name="Normal 2 30 17" xfId="27448" xr:uid="{00000000-0005-0000-0000-00008E6A0000}"/>
    <cellStyle name="Normal 2 30 17 2" xfId="27449" xr:uid="{00000000-0005-0000-0000-00008F6A0000}"/>
    <cellStyle name="Normal 2 30 17 2 2" xfId="27450" xr:uid="{00000000-0005-0000-0000-0000906A0000}"/>
    <cellStyle name="Normal 2 30 17 2 2 2" xfId="27451" xr:uid="{00000000-0005-0000-0000-0000916A0000}"/>
    <cellStyle name="Normal 2 30 17 2 2 3" xfId="27452" xr:uid="{00000000-0005-0000-0000-0000926A0000}"/>
    <cellStyle name="Normal 2 30 17 2 3" xfId="27453" xr:uid="{00000000-0005-0000-0000-0000936A0000}"/>
    <cellStyle name="Normal 2 30 17 2 4" xfId="27454" xr:uid="{00000000-0005-0000-0000-0000946A0000}"/>
    <cellStyle name="Normal 2 30 17 3" xfId="27455" xr:uid="{00000000-0005-0000-0000-0000956A0000}"/>
    <cellStyle name="Normal 2 30 17 3 2" xfId="27456" xr:uid="{00000000-0005-0000-0000-0000966A0000}"/>
    <cellStyle name="Normal 2 30 17 3 3" xfId="27457" xr:uid="{00000000-0005-0000-0000-0000976A0000}"/>
    <cellStyle name="Normal 2 30 17 4" xfId="27458" xr:uid="{00000000-0005-0000-0000-0000986A0000}"/>
    <cellStyle name="Normal 2 30 18" xfId="27459" xr:uid="{00000000-0005-0000-0000-0000996A0000}"/>
    <cellStyle name="Normal 2 30 18 2" xfId="27460" xr:uid="{00000000-0005-0000-0000-00009A6A0000}"/>
    <cellStyle name="Normal 2 30 18 2 2" xfId="27461" xr:uid="{00000000-0005-0000-0000-00009B6A0000}"/>
    <cellStyle name="Normal 2 30 18 2 2 2" xfId="27462" xr:uid="{00000000-0005-0000-0000-00009C6A0000}"/>
    <cellStyle name="Normal 2 30 18 2 2 3" xfId="27463" xr:uid="{00000000-0005-0000-0000-00009D6A0000}"/>
    <cellStyle name="Normal 2 30 18 2 3" xfId="27464" xr:uid="{00000000-0005-0000-0000-00009E6A0000}"/>
    <cellStyle name="Normal 2 30 18 2 4" xfId="27465" xr:uid="{00000000-0005-0000-0000-00009F6A0000}"/>
    <cellStyle name="Normal 2 30 18 3" xfId="27466" xr:uid="{00000000-0005-0000-0000-0000A06A0000}"/>
    <cellStyle name="Normal 2 30 18 3 2" xfId="27467" xr:uid="{00000000-0005-0000-0000-0000A16A0000}"/>
    <cellStyle name="Normal 2 30 18 3 3" xfId="27468" xr:uid="{00000000-0005-0000-0000-0000A26A0000}"/>
    <cellStyle name="Normal 2 30 18 4" xfId="27469" xr:uid="{00000000-0005-0000-0000-0000A36A0000}"/>
    <cellStyle name="Normal 2 30 19" xfId="27470" xr:uid="{00000000-0005-0000-0000-0000A46A0000}"/>
    <cellStyle name="Normal 2 30 19 2" xfId="27471" xr:uid="{00000000-0005-0000-0000-0000A56A0000}"/>
    <cellStyle name="Normal 2 30 19 2 2" xfId="27472" xr:uid="{00000000-0005-0000-0000-0000A66A0000}"/>
    <cellStyle name="Normal 2 30 19 2 2 2" xfId="27473" xr:uid="{00000000-0005-0000-0000-0000A76A0000}"/>
    <cellStyle name="Normal 2 30 19 2 2 3" xfId="27474" xr:uid="{00000000-0005-0000-0000-0000A86A0000}"/>
    <cellStyle name="Normal 2 30 19 2 3" xfId="27475" xr:uid="{00000000-0005-0000-0000-0000A96A0000}"/>
    <cellStyle name="Normal 2 30 19 2 4" xfId="27476" xr:uid="{00000000-0005-0000-0000-0000AA6A0000}"/>
    <cellStyle name="Normal 2 30 19 3" xfId="27477" xr:uid="{00000000-0005-0000-0000-0000AB6A0000}"/>
    <cellStyle name="Normal 2 30 19 3 2" xfId="27478" xr:uid="{00000000-0005-0000-0000-0000AC6A0000}"/>
    <cellStyle name="Normal 2 30 19 3 3" xfId="27479" xr:uid="{00000000-0005-0000-0000-0000AD6A0000}"/>
    <cellStyle name="Normal 2 30 19 4" xfId="27480" xr:uid="{00000000-0005-0000-0000-0000AE6A0000}"/>
    <cellStyle name="Normal 2 30 2" xfId="27481" xr:uid="{00000000-0005-0000-0000-0000AF6A0000}"/>
    <cellStyle name="Normal 2 30 2 2" xfId="27482" xr:uid="{00000000-0005-0000-0000-0000B06A0000}"/>
    <cellStyle name="Normal 2 30 2 2 2" xfId="27483" xr:uid="{00000000-0005-0000-0000-0000B16A0000}"/>
    <cellStyle name="Normal 2 30 2 2 2 2" xfId="27484" xr:uid="{00000000-0005-0000-0000-0000B26A0000}"/>
    <cellStyle name="Normal 2 30 2 2 2 3" xfId="27485" xr:uid="{00000000-0005-0000-0000-0000B36A0000}"/>
    <cellStyle name="Normal 2 30 2 2 3" xfId="27486" xr:uid="{00000000-0005-0000-0000-0000B46A0000}"/>
    <cellStyle name="Normal 2 30 2 2 4" xfId="27487" xr:uid="{00000000-0005-0000-0000-0000B56A0000}"/>
    <cellStyle name="Normal 2 30 2 3" xfId="27488" xr:uid="{00000000-0005-0000-0000-0000B66A0000}"/>
    <cellStyle name="Normal 2 30 2 3 2" xfId="27489" xr:uid="{00000000-0005-0000-0000-0000B76A0000}"/>
    <cellStyle name="Normal 2 30 2 3 3" xfId="27490" xr:uid="{00000000-0005-0000-0000-0000B86A0000}"/>
    <cellStyle name="Normal 2 30 2 4" xfId="27491" xr:uid="{00000000-0005-0000-0000-0000B96A0000}"/>
    <cellStyle name="Normal 2 30 20" xfId="27492" xr:uid="{00000000-0005-0000-0000-0000BA6A0000}"/>
    <cellStyle name="Normal 2 30 20 2" xfId="27493" xr:uid="{00000000-0005-0000-0000-0000BB6A0000}"/>
    <cellStyle name="Normal 2 30 20 2 2" xfId="27494" xr:uid="{00000000-0005-0000-0000-0000BC6A0000}"/>
    <cellStyle name="Normal 2 30 20 2 2 2" xfId="27495" xr:uid="{00000000-0005-0000-0000-0000BD6A0000}"/>
    <cellStyle name="Normal 2 30 20 2 2 3" xfId="27496" xr:uid="{00000000-0005-0000-0000-0000BE6A0000}"/>
    <cellStyle name="Normal 2 30 20 2 3" xfId="27497" xr:uid="{00000000-0005-0000-0000-0000BF6A0000}"/>
    <cellStyle name="Normal 2 30 20 2 4" xfId="27498" xr:uid="{00000000-0005-0000-0000-0000C06A0000}"/>
    <cellStyle name="Normal 2 30 20 3" xfId="27499" xr:uid="{00000000-0005-0000-0000-0000C16A0000}"/>
    <cellStyle name="Normal 2 30 20 3 2" xfId="27500" xr:uid="{00000000-0005-0000-0000-0000C26A0000}"/>
    <cellStyle name="Normal 2 30 20 3 3" xfId="27501" xr:uid="{00000000-0005-0000-0000-0000C36A0000}"/>
    <cellStyle name="Normal 2 30 20 4" xfId="27502" xr:uid="{00000000-0005-0000-0000-0000C46A0000}"/>
    <cellStyle name="Normal 2 30 21" xfId="27503" xr:uid="{00000000-0005-0000-0000-0000C56A0000}"/>
    <cellStyle name="Normal 2 30 21 2" xfId="27504" xr:uid="{00000000-0005-0000-0000-0000C66A0000}"/>
    <cellStyle name="Normal 2 30 21 2 2" xfId="27505" xr:uid="{00000000-0005-0000-0000-0000C76A0000}"/>
    <cellStyle name="Normal 2 30 21 2 2 2" xfId="27506" xr:uid="{00000000-0005-0000-0000-0000C86A0000}"/>
    <cellStyle name="Normal 2 30 21 2 2 3" xfId="27507" xr:uid="{00000000-0005-0000-0000-0000C96A0000}"/>
    <cellStyle name="Normal 2 30 21 2 3" xfId="27508" xr:uid="{00000000-0005-0000-0000-0000CA6A0000}"/>
    <cellStyle name="Normal 2 30 21 2 4" xfId="27509" xr:uid="{00000000-0005-0000-0000-0000CB6A0000}"/>
    <cellStyle name="Normal 2 30 21 3" xfId="27510" xr:uid="{00000000-0005-0000-0000-0000CC6A0000}"/>
    <cellStyle name="Normal 2 30 21 3 2" xfId="27511" xr:uid="{00000000-0005-0000-0000-0000CD6A0000}"/>
    <cellStyle name="Normal 2 30 21 3 3" xfId="27512" xr:uid="{00000000-0005-0000-0000-0000CE6A0000}"/>
    <cellStyle name="Normal 2 30 21 4" xfId="27513" xr:uid="{00000000-0005-0000-0000-0000CF6A0000}"/>
    <cellStyle name="Normal 2 30 22" xfId="27514" xr:uid="{00000000-0005-0000-0000-0000D06A0000}"/>
    <cellStyle name="Normal 2 30 22 2" xfId="27515" xr:uid="{00000000-0005-0000-0000-0000D16A0000}"/>
    <cellStyle name="Normal 2 30 22 2 2" xfId="27516" xr:uid="{00000000-0005-0000-0000-0000D26A0000}"/>
    <cellStyle name="Normal 2 30 22 2 2 2" xfId="27517" xr:uid="{00000000-0005-0000-0000-0000D36A0000}"/>
    <cellStyle name="Normal 2 30 22 2 2 3" xfId="27518" xr:uid="{00000000-0005-0000-0000-0000D46A0000}"/>
    <cellStyle name="Normal 2 30 22 2 3" xfId="27519" xr:uid="{00000000-0005-0000-0000-0000D56A0000}"/>
    <cellStyle name="Normal 2 30 22 2 4" xfId="27520" xr:uid="{00000000-0005-0000-0000-0000D66A0000}"/>
    <cellStyle name="Normal 2 30 22 3" xfId="27521" xr:uid="{00000000-0005-0000-0000-0000D76A0000}"/>
    <cellStyle name="Normal 2 30 22 3 2" xfId="27522" xr:uid="{00000000-0005-0000-0000-0000D86A0000}"/>
    <cellStyle name="Normal 2 30 22 3 3" xfId="27523" xr:uid="{00000000-0005-0000-0000-0000D96A0000}"/>
    <cellStyle name="Normal 2 30 22 4" xfId="27524" xr:uid="{00000000-0005-0000-0000-0000DA6A0000}"/>
    <cellStyle name="Normal 2 30 23" xfId="27525" xr:uid="{00000000-0005-0000-0000-0000DB6A0000}"/>
    <cellStyle name="Normal 2 30 23 2" xfId="27526" xr:uid="{00000000-0005-0000-0000-0000DC6A0000}"/>
    <cellStyle name="Normal 2 30 23 2 2" xfId="27527" xr:uid="{00000000-0005-0000-0000-0000DD6A0000}"/>
    <cellStyle name="Normal 2 30 23 2 2 2" xfId="27528" xr:uid="{00000000-0005-0000-0000-0000DE6A0000}"/>
    <cellStyle name="Normal 2 30 23 2 2 3" xfId="27529" xr:uid="{00000000-0005-0000-0000-0000DF6A0000}"/>
    <cellStyle name="Normal 2 30 23 2 3" xfId="27530" xr:uid="{00000000-0005-0000-0000-0000E06A0000}"/>
    <cellStyle name="Normal 2 30 23 2 4" xfId="27531" xr:uid="{00000000-0005-0000-0000-0000E16A0000}"/>
    <cellStyle name="Normal 2 30 23 3" xfId="27532" xr:uid="{00000000-0005-0000-0000-0000E26A0000}"/>
    <cellStyle name="Normal 2 30 23 3 2" xfId="27533" xr:uid="{00000000-0005-0000-0000-0000E36A0000}"/>
    <cellStyle name="Normal 2 30 23 3 3" xfId="27534" xr:uid="{00000000-0005-0000-0000-0000E46A0000}"/>
    <cellStyle name="Normal 2 30 23 4" xfId="27535" xr:uid="{00000000-0005-0000-0000-0000E56A0000}"/>
    <cellStyle name="Normal 2 30 24" xfId="27536" xr:uid="{00000000-0005-0000-0000-0000E66A0000}"/>
    <cellStyle name="Normal 2 30 24 2" xfId="27537" xr:uid="{00000000-0005-0000-0000-0000E76A0000}"/>
    <cellStyle name="Normal 2 30 24 2 2" xfId="27538" xr:uid="{00000000-0005-0000-0000-0000E86A0000}"/>
    <cellStyle name="Normal 2 30 24 2 3" xfId="27539" xr:uid="{00000000-0005-0000-0000-0000E96A0000}"/>
    <cellStyle name="Normal 2 30 24 3" xfId="27540" xr:uid="{00000000-0005-0000-0000-0000EA6A0000}"/>
    <cellStyle name="Normal 2 30 24 4" xfId="27541" xr:uid="{00000000-0005-0000-0000-0000EB6A0000}"/>
    <cellStyle name="Normal 2 30 25" xfId="27542" xr:uid="{00000000-0005-0000-0000-0000EC6A0000}"/>
    <cellStyle name="Normal 2 30 25 2" xfId="27543" xr:uid="{00000000-0005-0000-0000-0000ED6A0000}"/>
    <cellStyle name="Normal 2 30 25 3" xfId="27544" xr:uid="{00000000-0005-0000-0000-0000EE6A0000}"/>
    <cellStyle name="Normal 2 30 26" xfId="27545" xr:uid="{00000000-0005-0000-0000-0000EF6A0000}"/>
    <cellStyle name="Normal 2 30 3" xfId="27546" xr:uid="{00000000-0005-0000-0000-0000F06A0000}"/>
    <cellStyle name="Normal 2 30 3 2" xfId="27547" xr:uid="{00000000-0005-0000-0000-0000F16A0000}"/>
    <cellStyle name="Normal 2 30 3 2 2" xfId="27548" xr:uid="{00000000-0005-0000-0000-0000F26A0000}"/>
    <cellStyle name="Normal 2 30 3 2 2 2" xfId="27549" xr:uid="{00000000-0005-0000-0000-0000F36A0000}"/>
    <cellStyle name="Normal 2 30 3 2 2 3" xfId="27550" xr:uid="{00000000-0005-0000-0000-0000F46A0000}"/>
    <cellStyle name="Normal 2 30 3 2 3" xfId="27551" xr:uid="{00000000-0005-0000-0000-0000F56A0000}"/>
    <cellStyle name="Normal 2 30 3 2 4" xfId="27552" xr:uid="{00000000-0005-0000-0000-0000F66A0000}"/>
    <cellStyle name="Normal 2 30 3 3" xfId="27553" xr:uid="{00000000-0005-0000-0000-0000F76A0000}"/>
    <cellStyle name="Normal 2 30 3 3 2" xfId="27554" xr:uid="{00000000-0005-0000-0000-0000F86A0000}"/>
    <cellStyle name="Normal 2 30 3 3 3" xfId="27555" xr:uid="{00000000-0005-0000-0000-0000F96A0000}"/>
    <cellStyle name="Normal 2 30 3 4" xfId="27556" xr:uid="{00000000-0005-0000-0000-0000FA6A0000}"/>
    <cellStyle name="Normal 2 30 4" xfId="27557" xr:uid="{00000000-0005-0000-0000-0000FB6A0000}"/>
    <cellStyle name="Normal 2 30 4 2" xfId="27558" xr:uid="{00000000-0005-0000-0000-0000FC6A0000}"/>
    <cellStyle name="Normal 2 30 4 2 2" xfId="27559" xr:uid="{00000000-0005-0000-0000-0000FD6A0000}"/>
    <cellStyle name="Normal 2 30 4 2 2 2" xfId="27560" xr:uid="{00000000-0005-0000-0000-0000FE6A0000}"/>
    <cellStyle name="Normal 2 30 4 2 2 3" xfId="27561" xr:uid="{00000000-0005-0000-0000-0000FF6A0000}"/>
    <cellStyle name="Normal 2 30 4 2 3" xfId="27562" xr:uid="{00000000-0005-0000-0000-0000006B0000}"/>
    <cellStyle name="Normal 2 30 4 2 4" xfId="27563" xr:uid="{00000000-0005-0000-0000-0000016B0000}"/>
    <cellStyle name="Normal 2 30 4 3" xfId="27564" xr:uid="{00000000-0005-0000-0000-0000026B0000}"/>
    <cellStyle name="Normal 2 30 4 3 2" xfId="27565" xr:uid="{00000000-0005-0000-0000-0000036B0000}"/>
    <cellStyle name="Normal 2 30 4 3 3" xfId="27566" xr:uid="{00000000-0005-0000-0000-0000046B0000}"/>
    <cellStyle name="Normal 2 30 4 4" xfId="27567" xr:uid="{00000000-0005-0000-0000-0000056B0000}"/>
    <cellStyle name="Normal 2 30 5" xfId="27568" xr:uid="{00000000-0005-0000-0000-0000066B0000}"/>
    <cellStyle name="Normal 2 30 5 2" xfId="27569" xr:uid="{00000000-0005-0000-0000-0000076B0000}"/>
    <cellStyle name="Normal 2 30 5 2 2" xfId="27570" xr:uid="{00000000-0005-0000-0000-0000086B0000}"/>
    <cellStyle name="Normal 2 30 5 2 2 2" xfId="27571" xr:uid="{00000000-0005-0000-0000-0000096B0000}"/>
    <cellStyle name="Normal 2 30 5 2 2 3" xfId="27572" xr:uid="{00000000-0005-0000-0000-00000A6B0000}"/>
    <cellStyle name="Normal 2 30 5 2 3" xfId="27573" xr:uid="{00000000-0005-0000-0000-00000B6B0000}"/>
    <cellStyle name="Normal 2 30 5 2 4" xfId="27574" xr:uid="{00000000-0005-0000-0000-00000C6B0000}"/>
    <cellStyle name="Normal 2 30 5 3" xfId="27575" xr:uid="{00000000-0005-0000-0000-00000D6B0000}"/>
    <cellStyle name="Normal 2 30 5 3 2" xfId="27576" xr:uid="{00000000-0005-0000-0000-00000E6B0000}"/>
    <cellStyle name="Normal 2 30 5 3 3" xfId="27577" xr:uid="{00000000-0005-0000-0000-00000F6B0000}"/>
    <cellStyle name="Normal 2 30 5 4" xfId="27578" xr:uid="{00000000-0005-0000-0000-0000106B0000}"/>
    <cellStyle name="Normal 2 30 6" xfId="27579" xr:uid="{00000000-0005-0000-0000-0000116B0000}"/>
    <cellStyle name="Normal 2 30 6 2" xfId="27580" xr:uid="{00000000-0005-0000-0000-0000126B0000}"/>
    <cellStyle name="Normal 2 30 6 2 2" xfId="27581" xr:uid="{00000000-0005-0000-0000-0000136B0000}"/>
    <cellStyle name="Normal 2 30 6 2 2 2" xfId="27582" xr:uid="{00000000-0005-0000-0000-0000146B0000}"/>
    <cellStyle name="Normal 2 30 6 2 2 3" xfId="27583" xr:uid="{00000000-0005-0000-0000-0000156B0000}"/>
    <cellStyle name="Normal 2 30 6 2 3" xfId="27584" xr:uid="{00000000-0005-0000-0000-0000166B0000}"/>
    <cellStyle name="Normal 2 30 6 2 4" xfId="27585" xr:uid="{00000000-0005-0000-0000-0000176B0000}"/>
    <cellStyle name="Normal 2 30 6 3" xfId="27586" xr:uid="{00000000-0005-0000-0000-0000186B0000}"/>
    <cellStyle name="Normal 2 30 6 3 2" xfId="27587" xr:uid="{00000000-0005-0000-0000-0000196B0000}"/>
    <cellStyle name="Normal 2 30 6 3 3" xfId="27588" xr:uid="{00000000-0005-0000-0000-00001A6B0000}"/>
    <cellStyle name="Normal 2 30 6 4" xfId="27589" xr:uid="{00000000-0005-0000-0000-00001B6B0000}"/>
    <cellStyle name="Normal 2 30 7" xfId="27590" xr:uid="{00000000-0005-0000-0000-00001C6B0000}"/>
    <cellStyle name="Normal 2 30 7 2" xfId="27591" xr:uid="{00000000-0005-0000-0000-00001D6B0000}"/>
    <cellStyle name="Normal 2 30 7 2 2" xfId="27592" xr:uid="{00000000-0005-0000-0000-00001E6B0000}"/>
    <cellStyle name="Normal 2 30 7 2 2 2" xfId="27593" xr:uid="{00000000-0005-0000-0000-00001F6B0000}"/>
    <cellStyle name="Normal 2 30 7 2 2 3" xfId="27594" xr:uid="{00000000-0005-0000-0000-0000206B0000}"/>
    <cellStyle name="Normal 2 30 7 2 3" xfId="27595" xr:uid="{00000000-0005-0000-0000-0000216B0000}"/>
    <cellStyle name="Normal 2 30 7 2 4" xfId="27596" xr:uid="{00000000-0005-0000-0000-0000226B0000}"/>
    <cellStyle name="Normal 2 30 7 3" xfId="27597" xr:uid="{00000000-0005-0000-0000-0000236B0000}"/>
    <cellStyle name="Normal 2 30 7 3 2" xfId="27598" xr:uid="{00000000-0005-0000-0000-0000246B0000}"/>
    <cellStyle name="Normal 2 30 7 3 3" xfId="27599" xr:uid="{00000000-0005-0000-0000-0000256B0000}"/>
    <cellStyle name="Normal 2 30 7 4" xfId="27600" xr:uid="{00000000-0005-0000-0000-0000266B0000}"/>
    <cellStyle name="Normal 2 30 8" xfId="27601" xr:uid="{00000000-0005-0000-0000-0000276B0000}"/>
    <cellStyle name="Normal 2 30 8 2" xfId="27602" xr:uid="{00000000-0005-0000-0000-0000286B0000}"/>
    <cellStyle name="Normal 2 30 8 2 2" xfId="27603" xr:uid="{00000000-0005-0000-0000-0000296B0000}"/>
    <cellStyle name="Normal 2 30 8 2 2 2" xfId="27604" xr:uid="{00000000-0005-0000-0000-00002A6B0000}"/>
    <cellStyle name="Normal 2 30 8 2 2 3" xfId="27605" xr:uid="{00000000-0005-0000-0000-00002B6B0000}"/>
    <cellStyle name="Normal 2 30 8 2 3" xfId="27606" xr:uid="{00000000-0005-0000-0000-00002C6B0000}"/>
    <cellStyle name="Normal 2 30 8 2 4" xfId="27607" xr:uid="{00000000-0005-0000-0000-00002D6B0000}"/>
    <cellStyle name="Normal 2 30 8 3" xfId="27608" xr:uid="{00000000-0005-0000-0000-00002E6B0000}"/>
    <cellStyle name="Normal 2 30 8 3 2" xfId="27609" xr:uid="{00000000-0005-0000-0000-00002F6B0000}"/>
    <cellStyle name="Normal 2 30 8 3 3" xfId="27610" xr:uid="{00000000-0005-0000-0000-0000306B0000}"/>
    <cellStyle name="Normal 2 30 8 4" xfId="27611" xr:uid="{00000000-0005-0000-0000-0000316B0000}"/>
    <cellStyle name="Normal 2 30 9" xfId="27612" xr:uid="{00000000-0005-0000-0000-0000326B0000}"/>
    <cellStyle name="Normal 2 30 9 2" xfId="27613" xr:uid="{00000000-0005-0000-0000-0000336B0000}"/>
    <cellStyle name="Normal 2 30 9 2 2" xfId="27614" xr:uid="{00000000-0005-0000-0000-0000346B0000}"/>
    <cellStyle name="Normal 2 30 9 2 2 2" xfId="27615" xr:uid="{00000000-0005-0000-0000-0000356B0000}"/>
    <cellStyle name="Normal 2 30 9 2 2 3" xfId="27616" xr:uid="{00000000-0005-0000-0000-0000366B0000}"/>
    <cellStyle name="Normal 2 30 9 2 3" xfId="27617" xr:uid="{00000000-0005-0000-0000-0000376B0000}"/>
    <cellStyle name="Normal 2 30 9 2 4" xfId="27618" xr:uid="{00000000-0005-0000-0000-0000386B0000}"/>
    <cellStyle name="Normal 2 30 9 3" xfId="27619" xr:uid="{00000000-0005-0000-0000-0000396B0000}"/>
    <cellStyle name="Normal 2 30 9 3 2" xfId="27620" xr:uid="{00000000-0005-0000-0000-00003A6B0000}"/>
    <cellStyle name="Normal 2 30 9 3 3" xfId="27621" xr:uid="{00000000-0005-0000-0000-00003B6B0000}"/>
    <cellStyle name="Normal 2 30 9 4" xfId="27622" xr:uid="{00000000-0005-0000-0000-00003C6B0000}"/>
    <cellStyle name="Normal 2 31" xfId="27623" xr:uid="{00000000-0005-0000-0000-00003D6B0000}"/>
    <cellStyle name="Normal 2 31 10" xfId="27624" xr:uid="{00000000-0005-0000-0000-00003E6B0000}"/>
    <cellStyle name="Normal 2 31 10 2" xfId="27625" xr:uid="{00000000-0005-0000-0000-00003F6B0000}"/>
    <cellStyle name="Normal 2 31 10 2 2" xfId="27626" xr:uid="{00000000-0005-0000-0000-0000406B0000}"/>
    <cellStyle name="Normal 2 31 10 2 2 2" xfId="27627" xr:uid="{00000000-0005-0000-0000-0000416B0000}"/>
    <cellStyle name="Normal 2 31 10 2 2 3" xfId="27628" xr:uid="{00000000-0005-0000-0000-0000426B0000}"/>
    <cellStyle name="Normal 2 31 10 2 3" xfId="27629" xr:uid="{00000000-0005-0000-0000-0000436B0000}"/>
    <cellStyle name="Normal 2 31 10 2 4" xfId="27630" xr:uid="{00000000-0005-0000-0000-0000446B0000}"/>
    <cellStyle name="Normal 2 31 10 3" xfId="27631" xr:uid="{00000000-0005-0000-0000-0000456B0000}"/>
    <cellStyle name="Normal 2 31 10 3 2" xfId="27632" xr:uid="{00000000-0005-0000-0000-0000466B0000}"/>
    <cellStyle name="Normal 2 31 10 3 3" xfId="27633" xr:uid="{00000000-0005-0000-0000-0000476B0000}"/>
    <cellStyle name="Normal 2 31 10 4" xfId="27634" xr:uid="{00000000-0005-0000-0000-0000486B0000}"/>
    <cellStyle name="Normal 2 31 11" xfId="27635" xr:uid="{00000000-0005-0000-0000-0000496B0000}"/>
    <cellStyle name="Normal 2 31 11 2" xfId="27636" xr:uid="{00000000-0005-0000-0000-00004A6B0000}"/>
    <cellStyle name="Normal 2 31 11 2 2" xfId="27637" xr:uid="{00000000-0005-0000-0000-00004B6B0000}"/>
    <cellStyle name="Normal 2 31 11 2 2 2" xfId="27638" xr:uid="{00000000-0005-0000-0000-00004C6B0000}"/>
    <cellStyle name="Normal 2 31 11 2 2 3" xfId="27639" xr:uid="{00000000-0005-0000-0000-00004D6B0000}"/>
    <cellStyle name="Normal 2 31 11 2 3" xfId="27640" xr:uid="{00000000-0005-0000-0000-00004E6B0000}"/>
    <cellStyle name="Normal 2 31 11 2 4" xfId="27641" xr:uid="{00000000-0005-0000-0000-00004F6B0000}"/>
    <cellStyle name="Normal 2 31 11 3" xfId="27642" xr:uid="{00000000-0005-0000-0000-0000506B0000}"/>
    <cellStyle name="Normal 2 31 11 3 2" xfId="27643" xr:uid="{00000000-0005-0000-0000-0000516B0000}"/>
    <cellStyle name="Normal 2 31 11 3 3" xfId="27644" xr:uid="{00000000-0005-0000-0000-0000526B0000}"/>
    <cellStyle name="Normal 2 31 11 4" xfId="27645" xr:uid="{00000000-0005-0000-0000-0000536B0000}"/>
    <cellStyle name="Normal 2 31 12" xfId="27646" xr:uid="{00000000-0005-0000-0000-0000546B0000}"/>
    <cellStyle name="Normal 2 31 12 2" xfId="27647" xr:uid="{00000000-0005-0000-0000-0000556B0000}"/>
    <cellStyle name="Normal 2 31 12 2 2" xfId="27648" xr:uid="{00000000-0005-0000-0000-0000566B0000}"/>
    <cellStyle name="Normal 2 31 12 2 2 2" xfId="27649" xr:uid="{00000000-0005-0000-0000-0000576B0000}"/>
    <cellStyle name="Normal 2 31 12 2 2 3" xfId="27650" xr:uid="{00000000-0005-0000-0000-0000586B0000}"/>
    <cellStyle name="Normal 2 31 12 2 3" xfId="27651" xr:uid="{00000000-0005-0000-0000-0000596B0000}"/>
    <cellStyle name="Normal 2 31 12 2 4" xfId="27652" xr:uid="{00000000-0005-0000-0000-00005A6B0000}"/>
    <cellStyle name="Normal 2 31 12 3" xfId="27653" xr:uid="{00000000-0005-0000-0000-00005B6B0000}"/>
    <cellStyle name="Normal 2 31 12 3 2" xfId="27654" xr:uid="{00000000-0005-0000-0000-00005C6B0000}"/>
    <cellStyle name="Normal 2 31 12 3 3" xfId="27655" xr:uid="{00000000-0005-0000-0000-00005D6B0000}"/>
    <cellStyle name="Normal 2 31 12 4" xfId="27656" xr:uid="{00000000-0005-0000-0000-00005E6B0000}"/>
    <cellStyle name="Normal 2 31 13" xfId="27657" xr:uid="{00000000-0005-0000-0000-00005F6B0000}"/>
    <cellStyle name="Normal 2 31 13 2" xfId="27658" xr:uid="{00000000-0005-0000-0000-0000606B0000}"/>
    <cellStyle name="Normal 2 31 13 2 2" xfId="27659" xr:uid="{00000000-0005-0000-0000-0000616B0000}"/>
    <cellStyle name="Normal 2 31 13 2 2 2" xfId="27660" xr:uid="{00000000-0005-0000-0000-0000626B0000}"/>
    <cellStyle name="Normal 2 31 13 2 2 3" xfId="27661" xr:uid="{00000000-0005-0000-0000-0000636B0000}"/>
    <cellStyle name="Normal 2 31 13 2 3" xfId="27662" xr:uid="{00000000-0005-0000-0000-0000646B0000}"/>
    <cellStyle name="Normal 2 31 13 2 4" xfId="27663" xr:uid="{00000000-0005-0000-0000-0000656B0000}"/>
    <cellStyle name="Normal 2 31 13 3" xfId="27664" xr:uid="{00000000-0005-0000-0000-0000666B0000}"/>
    <cellStyle name="Normal 2 31 13 3 2" xfId="27665" xr:uid="{00000000-0005-0000-0000-0000676B0000}"/>
    <cellStyle name="Normal 2 31 13 3 3" xfId="27666" xr:uid="{00000000-0005-0000-0000-0000686B0000}"/>
    <cellStyle name="Normal 2 31 13 4" xfId="27667" xr:uid="{00000000-0005-0000-0000-0000696B0000}"/>
    <cellStyle name="Normal 2 31 14" xfId="27668" xr:uid="{00000000-0005-0000-0000-00006A6B0000}"/>
    <cellStyle name="Normal 2 31 14 2" xfId="27669" xr:uid="{00000000-0005-0000-0000-00006B6B0000}"/>
    <cellStyle name="Normal 2 31 14 2 2" xfId="27670" xr:uid="{00000000-0005-0000-0000-00006C6B0000}"/>
    <cellStyle name="Normal 2 31 14 2 2 2" xfId="27671" xr:uid="{00000000-0005-0000-0000-00006D6B0000}"/>
    <cellStyle name="Normal 2 31 14 2 2 3" xfId="27672" xr:uid="{00000000-0005-0000-0000-00006E6B0000}"/>
    <cellStyle name="Normal 2 31 14 2 3" xfId="27673" xr:uid="{00000000-0005-0000-0000-00006F6B0000}"/>
    <cellStyle name="Normal 2 31 14 2 4" xfId="27674" xr:uid="{00000000-0005-0000-0000-0000706B0000}"/>
    <cellStyle name="Normal 2 31 14 3" xfId="27675" xr:uid="{00000000-0005-0000-0000-0000716B0000}"/>
    <cellStyle name="Normal 2 31 14 3 2" xfId="27676" xr:uid="{00000000-0005-0000-0000-0000726B0000}"/>
    <cellStyle name="Normal 2 31 14 3 3" xfId="27677" xr:uid="{00000000-0005-0000-0000-0000736B0000}"/>
    <cellStyle name="Normal 2 31 14 4" xfId="27678" xr:uid="{00000000-0005-0000-0000-0000746B0000}"/>
    <cellStyle name="Normal 2 31 15" xfId="27679" xr:uid="{00000000-0005-0000-0000-0000756B0000}"/>
    <cellStyle name="Normal 2 31 15 2" xfId="27680" xr:uid="{00000000-0005-0000-0000-0000766B0000}"/>
    <cellStyle name="Normal 2 31 15 2 2" xfId="27681" xr:uid="{00000000-0005-0000-0000-0000776B0000}"/>
    <cellStyle name="Normal 2 31 15 2 2 2" xfId="27682" xr:uid="{00000000-0005-0000-0000-0000786B0000}"/>
    <cellStyle name="Normal 2 31 15 2 2 3" xfId="27683" xr:uid="{00000000-0005-0000-0000-0000796B0000}"/>
    <cellStyle name="Normal 2 31 15 2 3" xfId="27684" xr:uid="{00000000-0005-0000-0000-00007A6B0000}"/>
    <cellStyle name="Normal 2 31 15 2 4" xfId="27685" xr:uid="{00000000-0005-0000-0000-00007B6B0000}"/>
    <cellStyle name="Normal 2 31 15 3" xfId="27686" xr:uid="{00000000-0005-0000-0000-00007C6B0000}"/>
    <cellStyle name="Normal 2 31 15 3 2" xfId="27687" xr:uid="{00000000-0005-0000-0000-00007D6B0000}"/>
    <cellStyle name="Normal 2 31 15 3 3" xfId="27688" xr:uid="{00000000-0005-0000-0000-00007E6B0000}"/>
    <cellStyle name="Normal 2 31 15 4" xfId="27689" xr:uid="{00000000-0005-0000-0000-00007F6B0000}"/>
    <cellStyle name="Normal 2 31 16" xfId="27690" xr:uid="{00000000-0005-0000-0000-0000806B0000}"/>
    <cellStyle name="Normal 2 31 16 2" xfId="27691" xr:uid="{00000000-0005-0000-0000-0000816B0000}"/>
    <cellStyle name="Normal 2 31 16 2 2" xfId="27692" xr:uid="{00000000-0005-0000-0000-0000826B0000}"/>
    <cellStyle name="Normal 2 31 16 2 2 2" xfId="27693" xr:uid="{00000000-0005-0000-0000-0000836B0000}"/>
    <cellStyle name="Normal 2 31 16 2 2 3" xfId="27694" xr:uid="{00000000-0005-0000-0000-0000846B0000}"/>
    <cellStyle name="Normal 2 31 16 2 3" xfId="27695" xr:uid="{00000000-0005-0000-0000-0000856B0000}"/>
    <cellStyle name="Normal 2 31 16 2 4" xfId="27696" xr:uid="{00000000-0005-0000-0000-0000866B0000}"/>
    <cellStyle name="Normal 2 31 16 3" xfId="27697" xr:uid="{00000000-0005-0000-0000-0000876B0000}"/>
    <cellStyle name="Normal 2 31 16 3 2" xfId="27698" xr:uid="{00000000-0005-0000-0000-0000886B0000}"/>
    <cellStyle name="Normal 2 31 16 3 3" xfId="27699" xr:uid="{00000000-0005-0000-0000-0000896B0000}"/>
    <cellStyle name="Normal 2 31 16 4" xfId="27700" xr:uid="{00000000-0005-0000-0000-00008A6B0000}"/>
    <cellStyle name="Normal 2 31 17" xfId="27701" xr:uid="{00000000-0005-0000-0000-00008B6B0000}"/>
    <cellStyle name="Normal 2 31 17 2" xfId="27702" xr:uid="{00000000-0005-0000-0000-00008C6B0000}"/>
    <cellStyle name="Normal 2 31 17 2 2" xfId="27703" xr:uid="{00000000-0005-0000-0000-00008D6B0000}"/>
    <cellStyle name="Normal 2 31 17 2 2 2" xfId="27704" xr:uid="{00000000-0005-0000-0000-00008E6B0000}"/>
    <cellStyle name="Normal 2 31 17 2 2 3" xfId="27705" xr:uid="{00000000-0005-0000-0000-00008F6B0000}"/>
    <cellStyle name="Normal 2 31 17 2 3" xfId="27706" xr:uid="{00000000-0005-0000-0000-0000906B0000}"/>
    <cellStyle name="Normal 2 31 17 2 4" xfId="27707" xr:uid="{00000000-0005-0000-0000-0000916B0000}"/>
    <cellStyle name="Normal 2 31 17 3" xfId="27708" xr:uid="{00000000-0005-0000-0000-0000926B0000}"/>
    <cellStyle name="Normal 2 31 17 3 2" xfId="27709" xr:uid="{00000000-0005-0000-0000-0000936B0000}"/>
    <cellStyle name="Normal 2 31 17 3 3" xfId="27710" xr:uid="{00000000-0005-0000-0000-0000946B0000}"/>
    <cellStyle name="Normal 2 31 17 4" xfId="27711" xr:uid="{00000000-0005-0000-0000-0000956B0000}"/>
    <cellStyle name="Normal 2 31 18" xfId="27712" xr:uid="{00000000-0005-0000-0000-0000966B0000}"/>
    <cellStyle name="Normal 2 31 18 2" xfId="27713" xr:uid="{00000000-0005-0000-0000-0000976B0000}"/>
    <cellStyle name="Normal 2 31 18 2 2" xfId="27714" xr:uid="{00000000-0005-0000-0000-0000986B0000}"/>
    <cellStyle name="Normal 2 31 18 2 2 2" xfId="27715" xr:uid="{00000000-0005-0000-0000-0000996B0000}"/>
    <cellStyle name="Normal 2 31 18 2 2 3" xfId="27716" xr:uid="{00000000-0005-0000-0000-00009A6B0000}"/>
    <cellStyle name="Normal 2 31 18 2 3" xfId="27717" xr:uid="{00000000-0005-0000-0000-00009B6B0000}"/>
    <cellStyle name="Normal 2 31 18 2 4" xfId="27718" xr:uid="{00000000-0005-0000-0000-00009C6B0000}"/>
    <cellStyle name="Normal 2 31 18 3" xfId="27719" xr:uid="{00000000-0005-0000-0000-00009D6B0000}"/>
    <cellStyle name="Normal 2 31 18 3 2" xfId="27720" xr:uid="{00000000-0005-0000-0000-00009E6B0000}"/>
    <cellStyle name="Normal 2 31 18 3 3" xfId="27721" xr:uid="{00000000-0005-0000-0000-00009F6B0000}"/>
    <cellStyle name="Normal 2 31 18 4" xfId="27722" xr:uid="{00000000-0005-0000-0000-0000A06B0000}"/>
    <cellStyle name="Normal 2 31 19" xfId="27723" xr:uid="{00000000-0005-0000-0000-0000A16B0000}"/>
    <cellStyle name="Normal 2 31 19 2" xfId="27724" xr:uid="{00000000-0005-0000-0000-0000A26B0000}"/>
    <cellStyle name="Normal 2 31 19 2 2" xfId="27725" xr:uid="{00000000-0005-0000-0000-0000A36B0000}"/>
    <cellStyle name="Normal 2 31 19 2 2 2" xfId="27726" xr:uid="{00000000-0005-0000-0000-0000A46B0000}"/>
    <cellStyle name="Normal 2 31 19 2 2 3" xfId="27727" xr:uid="{00000000-0005-0000-0000-0000A56B0000}"/>
    <cellStyle name="Normal 2 31 19 2 3" xfId="27728" xr:uid="{00000000-0005-0000-0000-0000A66B0000}"/>
    <cellStyle name="Normal 2 31 19 2 4" xfId="27729" xr:uid="{00000000-0005-0000-0000-0000A76B0000}"/>
    <cellStyle name="Normal 2 31 19 3" xfId="27730" xr:uid="{00000000-0005-0000-0000-0000A86B0000}"/>
    <cellStyle name="Normal 2 31 19 3 2" xfId="27731" xr:uid="{00000000-0005-0000-0000-0000A96B0000}"/>
    <cellStyle name="Normal 2 31 19 3 3" xfId="27732" xr:uid="{00000000-0005-0000-0000-0000AA6B0000}"/>
    <cellStyle name="Normal 2 31 19 4" xfId="27733" xr:uid="{00000000-0005-0000-0000-0000AB6B0000}"/>
    <cellStyle name="Normal 2 31 2" xfId="27734" xr:uid="{00000000-0005-0000-0000-0000AC6B0000}"/>
    <cellStyle name="Normal 2 31 2 2" xfId="27735" xr:uid="{00000000-0005-0000-0000-0000AD6B0000}"/>
    <cellStyle name="Normal 2 31 2 2 2" xfId="27736" xr:uid="{00000000-0005-0000-0000-0000AE6B0000}"/>
    <cellStyle name="Normal 2 31 2 2 2 2" xfId="27737" xr:uid="{00000000-0005-0000-0000-0000AF6B0000}"/>
    <cellStyle name="Normal 2 31 2 2 2 3" xfId="27738" xr:uid="{00000000-0005-0000-0000-0000B06B0000}"/>
    <cellStyle name="Normal 2 31 2 2 3" xfId="27739" xr:uid="{00000000-0005-0000-0000-0000B16B0000}"/>
    <cellStyle name="Normal 2 31 2 2 4" xfId="27740" xr:uid="{00000000-0005-0000-0000-0000B26B0000}"/>
    <cellStyle name="Normal 2 31 2 3" xfId="27741" xr:uid="{00000000-0005-0000-0000-0000B36B0000}"/>
    <cellStyle name="Normal 2 31 2 3 2" xfId="27742" xr:uid="{00000000-0005-0000-0000-0000B46B0000}"/>
    <cellStyle name="Normal 2 31 2 3 3" xfId="27743" xr:uid="{00000000-0005-0000-0000-0000B56B0000}"/>
    <cellStyle name="Normal 2 31 2 4" xfId="27744" xr:uid="{00000000-0005-0000-0000-0000B66B0000}"/>
    <cellStyle name="Normal 2 31 20" xfId="27745" xr:uid="{00000000-0005-0000-0000-0000B76B0000}"/>
    <cellStyle name="Normal 2 31 20 2" xfId="27746" xr:uid="{00000000-0005-0000-0000-0000B86B0000}"/>
    <cellStyle name="Normal 2 31 20 2 2" xfId="27747" xr:uid="{00000000-0005-0000-0000-0000B96B0000}"/>
    <cellStyle name="Normal 2 31 20 2 2 2" xfId="27748" xr:uid="{00000000-0005-0000-0000-0000BA6B0000}"/>
    <cellStyle name="Normal 2 31 20 2 2 3" xfId="27749" xr:uid="{00000000-0005-0000-0000-0000BB6B0000}"/>
    <cellStyle name="Normal 2 31 20 2 3" xfId="27750" xr:uid="{00000000-0005-0000-0000-0000BC6B0000}"/>
    <cellStyle name="Normal 2 31 20 2 4" xfId="27751" xr:uid="{00000000-0005-0000-0000-0000BD6B0000}"/>
    <cellStyle name="Normal 2 31 20 3" xfId="27752" xr:uid="{00000000-0005-0000-0000-0000BE6B0000}"/>
    <cellStyle name="Normal 2 31 20 3 2" xfId="27753" xr:uid="{00000000-0005-0000-0000-0000BF6B0000}"/>
    <cellStyle name="Normal 2 31 20 3 3" xfId="27754" xr:uid="{00000000-0005-0000-0000-0000C06B0000}"/>
    <cellStyle name="Normal 2 31 20 4" xfId="27755" xr:uid="{00000000-0005-0000-0000-0000C16B0000}"/>
    <cellStyle name="Normal 2 31 21" xfId="27756" xr:uid="{00000000-0005-0000-0000-0000C26B0000}"/>
    <cellStyle name="Normal 2 31 21 2" xfId="27757" xr:uid="{00000000-0005-0000-0000-0000C36B0000}"/>
    <cellStyle name="Normal 2 31 21 2 2" xfId="27758" xr:uid="{00000000-0005-0000-0000-0000C46B0000}"/>
    <cellStyle name="Normal 2 31 21 2 2 2" xfId="27759" xr:uid="{00000000-0005-0000-0000-0000C56B0000}"/>
    <cellStyle name="Normal 2 31 21 2 2 3" xfId="27760" xr:uid="{00000000-0005-0000-0000-0000C66B0000}"/>
    <cellStyle name="Normal 2 31 21 2 3" xfId="27761" xr:uid="{00000000-0005-0000-0000-0000C76B0000}"/>
    <cellStyle name="Normal 2 31 21 2 4" xfId="27762" xr:uid="{00000000-0005-0000-0000-0000C86B0000}"/>
    <cellStyle name="Normal 2 31 21 3" xfId="27763" xr:uid="{00000000-0005-0000-0000-0000C96B0000}"/>
    <cellStyle name="Normal 2 31 21 3 2" xfId="27764" xr:uid="{00000000-0005-0000-0000-0000CA6B0000}"/>
    <cellStyle name="Normal 2 31 21 3 3" xfId="27765" xr:uid="{00000000-0005-0000-0000-0000CB6B0000}"/>
    <cellStyle name="Normal 2 31 21 4" xfId="27766" xr:uid="{00000000-0005-0000-0000-0000CC6B0000}"/>
    <cellStyle name="Normal 2 31 22" xfId="27767" xr:uid="{00000000-0005-0000-0000-0000CD6B0000}"/>
    <cellStyle name="Normal 2 31 22 2" xfId="27768" xr:uid="{00000000-0005-0000-0000-0000CE6B0000}"/>
    <cellStyle name="Normal 2 31 22 2 2" xfId="27769" xr:uid="{00000000-0005-0000-0000-0000CF6B0000}"/>
    <cellStyle name="Normal 2 31 22 2 2 2" xfId="27770" xr:uid="{00000000-0005-0000-0000-0000D06B0000}"/>
    <cellStyle name="Normal 2 31 22 2 2 3" xfId="27771" xr:uid="{00000000-0005-0000-0000-0000D16B0000}"/>
    <cellStyle name="Normal 2 31 22 2 3" xfId="27772" xr:uid="{00000000-0005-0000-0000-0000D26B0000}"/>
    <cellStyle name="Normal 2 31 22 2 4" xfId="27773" xr:uid="{00000000-0005-0000-0000-0000D36B0000}"/>
    <cellStyle name="Normal 2 31 22 3" xfId="27774" xr:uid="{00000000-0005-0000-0000-0000D46B0000}"/>
    <cellStyle name="Normal 2 31 22 3 2" xfId="27775" xr:uid="{00000000-0005-0000-0000-0000D56B0000}"/>
    <cellStyle name="Normal 2 31 22 3 3" xfId="27776" xr:uid="{00000000-0005-0000-0000-0000D66B0000}"/>
    <cellStyle name="Normal 2 31 22 4" xfId="27777" xr:uid="{00000000-0005-0000-0000-0000D76B0000}"/>
    <cellStyle name="Normal 2 31 23" xfId="27778" xr:uid="{00000000-0005-0000-0000-0000D86B0000}"/>
    <cellStyle name="Normal 2 31 23 2" xfId="27779" xr:uid="{00000000-0005-0000-0000-0000D96B0000}"/>
    <cellStyle name="Normal 2 31 23 2 2" xfId="27780" xr:uid="{00000000-0005-0000-0000-0000DA6B0000}"/>
    <cellStyle name="Normal 2 31 23 2 2 2" xfId="27781" xr:uid="{00000000-0005-0000-0000-0000DB6B0000}"/>
    <cellStyle name="Normal 2 31 23 2 2 3" xfId="27782" xr:uid="{00000000-0005-0000-0000-0000DC6B0000}"/>
    <cellStyle name="Normal 2 31 23 2 3" xfId="27783" xr:uid="{00000000-0005-0000-0000-0000DD6B0000}"/>
    <cellStyle name="Normal 2 31 23 2 4" xfId="27784" xr:uid="{00000000-0005-0000-0000-0000DE6B0000}"/>
    <cellStyle name="Normal 2 31 23 3" xfId="27785" xr:uid="{00000000-0005-0000-0000-0000DF6B0000}"/>
    <cellStyle name="Normal 2 31 23 3 2" xfId="27786" xr:uid="{00000000-0005-0000-0000-0000E06B0000}"/>
    <cellStyle name="Normal 2 31 23 3 3" xfId="27787" xr:uid="{00000000-0005-0000-0000-0000E16B0000}"/>
    <cellStyle name="Normal 2 31 23 4" xfId="27788" xr:uid="{00000000-0005-0000-0000-0000E26B0000}"/>
    <cellStyle name="Normal 2 31 24" xfId="27789" xr:uid="{00000000-0005-0000-0000-0000E36B0000}"/>
    <cellStyle name="Normal 2 31 24 2" xfId="27790" xr:uid="{00000000-0005-0000-0000-0000E46B0000}"/>
    <cellStyle name="Normal 2 31 24 2 2" xfId="27791" xr:uid="{00000000-0005-0000-0000-0000E56B0000}"/>
    <cellStyle name="Normal 2 31 24 2 3" xfId="27792" xr:uid="{00000000-0005-0000-0000-0000E66B0000}"/>
    <cellStyle name="Normal 2 31 24 3" xfId="27793" xr:uid="{00000000-0005-0000-0000-0000E76B0000}"/>
    <cellStyle name="Normal 2 31 24 4" xfId="27794" xr:uid="{00000000-0005-0000-0000-0000E86B0000}"/>
    <cellStyle name="Normal 2 31 25" xfId="27795" xr:uid="{00000000-0005-0000-0000-0000E96B0000}"/>
    <cellStyle name="Normal 2 31 25 2" xfId="27796" xr:uid="{00000000-0005-0000-0000-0000EA6B0000}"/>
    <cellStyle name="Normal 2 31 25 3" xfId="27797" xr:uid="{00000000-0005-0000-0000-0000EB6B0000}"/>
    <cellStyle name="Normal 2 31 26" xfId="27798" xr:uid="{00000000-0005-0000-0000-0000EC6B0000}"/>
    <cellStyle name="Normal 2 31 3" xfId="27799" xr:uid="{00000000-0005-0000-0000-0000ED6B0000}"/>
    <cellStyle name="Normal 2 31 3 2" xfId="27800" xr:uid="{00000000-0005-0000-0000-0000EE6B0000}"/>
    <cellStyle name="Normal 2 31 3 2 2" xfId="27801" xr:uid="{00000000-0005-0000-0000-0000EF6B0000}"/>
    <cellStyle name="Normal 2 31 3 2 2 2" xfId="27802" xr:uid="{00000000-0005-0000-0000-0000F06B0000}"/>
    <cellStyle name="Normal 2 31 3 2 2 3" xfId="27803" xr:uid="{00000000-0005-0000-0000-0000F16B0000}"/>
    <cellStyle name="Normal 2 31 3 2 3" xfId="27804" xr:uid="{00000000-0005-0000-0000-0000F26B0000}"/>
    <cellStyle name="Normal 2 31 3 2 4" xfId="27805" xr:uid="{00000000-0005-0000-0000-0000F36B0000}"/>
    <cellStyle name="Normal 2 31 3 3" xfId="27806" xr:uid="{00000000-0005-0000-0000-0000F46B0000}"/>
    <cellStyle name="Normal 2 31 3 3 2" xfId="27807" xr:uid="{00000000-0005-0000-0000-0000F56B0000}"/>
    <cellStyle name="Normal 2 31 3 3 3" xfId="27808" xr:uid="{00000000-0005-0000-0000-0000F66B0000}"/>
    <cellStyle name="Normal 2 31 3 4" xfId="27809" xr:uid="{00000000-0005-0000-0000-0000F76B0000}"/>
    <cellStyle name="Normal 2 31 4" xfId="27810" xr:uid="{00000000-0005-0000-0000-0000F86B0000}"/>
    <cellStyle name="Normal 2 31 4 2" xfId="27811" xr:uid="{00000000-0005-0000-0000-0000F96B0000}"/>
    <cellStyle name="Normal 2 31 4 2 2" xfId="27812" xr:uid="{00000000-0005-0000-0000-0000FA6B0000}"/>
    <cellStyle name="Normal 2 31 4 2 2 2" xfId="27813" xr:uid="{00000000-0005-0000-0000-0000FB6B0000}"/>
    <cellStyle name="Normal 2 31 4 2 2 3" xfId="27814" xr:uid="{00000000-0005-0000-0000-0000FC6B0000}"/>
    <cellStyle name="Normal 2 31 4 2 3" xfId="27815" xr:uid="{00000000-0005-0000-0000-0000FD6B0000}"/>
    <cellStyle name="Normal 2 31 4 2 4" xfId="27816" xr:uid="{00000000-0005-0000-0000-0000FE6B0000}"/>
    <cellStyle name="Normal 2 31 4 3" xfId="27817" xr:uid="{00000000-0005-0000-0000-0000FF6B0000}"/>
    <cellStyle name="Normal 2 31 4 3 2" xfId="27818" xr:uid="{00000000-0005-0000-0000-0000006C0000}"/>
    <cellStyle name="Normal 2 31 4 3 3" xfId="27819" xr:uid="{00000000-0005-0000-0000-0000016C0000}"/>
    <cellStyle name="Normal 2 31 4 4" xfId="27820" xr:uid="{00000000-0005-0000-0000-0000026C0000}"/>
    <cellStyle name="Normal 2 31 5" xfId="27821" xr:uid="{00000000-0005-0000-0000-0000036C0000}"/>
    <cellStyle name="Normal 2 31 5 2" xfId="27822" xr:uid="{00000000-0005-0000-0000-0000046C0000}"/>
    <cellStyle name="Normal 2 31 5 2 2" xfId="27823" xr:uid="{00000000-0005-0000-0000-0000056C0000}"/>
    <cellStyle name="Normal 2 31 5 2 2 2" xfId="27824" xr:uid="{00000000-0005-0000-0000-0000066C0000}"/>
    <cellStyle name="Normal 2 31 5 2 2 3" xfId="27825" xr:uid="{00000000-0005-0000-0000-0000076C0000}"/>
    <cellStyle name="Normal 2 31 5 2 3" xfId="27826" xr:uid="{00000000-0005-0000-0000-0000086C0000}"/>
    <cellStyle name="Normal 2 31 5 2 4" xfId="27827" xr:uid="{00000000-0005-0000-0000-0000096C0000}"/>
    <cellStyle name="Normal 2 31 5 3" xfId="27828" xr:uid="{00000000-0005-0000-0000-00000A6C0000}"/>
    <cellStyle name="Normal 2 31 5 3 2" xfId="27829" xr:uid="{00000000-0005-0000-0000-00000B6C0000}"/>
    <cellStyle name="Normal 2 31 5 3 3" xfId="27830" xr:uid="{00000000-0005-0000-0000-00000C6C0000}"/>
    <cellStyle name="Normal 2 31 5 4" xfId="27831" xr:uid="{00000000-0005-0000-0000-00000D6C0000}"/>
    <cellStyle name="Normal 2 31 6" xfId="27832" xr:uid="{00000000-0005-0000-0000-00000E6C0000}"/>
    <cellStyle name="Normal 2 31 6 2" xfId="27833" xr:uid="{00000000-0005-0000-0000-00000F6C0000}"/>
    <cellStyle name="Normal 2 31 6 2 2" xfId="27834" xr:uid="{00000000-0005-0000-0000-0000106C0000}"/>
    <cellStyle name="Normal 2 31 6 2 2 2" xfId="27835" xr:uid="{00000000-0005-0000-0000-0000116C0000}"/>
    <cellStyle name="Normal 2 31 6 2 2 3" xfId="27836" xr:uid="{00000000-0005-0000-0000-0000126C0000}"/>
    <cellStyle name="Normal 2 31 6 2 3" xfId="27837" xr:uid="{00000000-0005-0000-0000-0000136C0000}"/>
    <cellStyle name="Normal 2 31 6 2 4" xfId="27838" xr:uid="{00000000-0005-0000-0000-0000146C0000}"/>
    <cellStyle name="Normal 2 31 6 3" xfId="27839" xr:uid="{00000000-0005-0000-0000-0000156C0000}"/>
    <cellStyle name="Normal 2 31 6 3 2" xfId="27840" xr:uid="{00000000-0005-0000-0000-0000166C0000}"/>
    <cellStyle name="Normal 2 31 6 3 3" xfId="27841" xr:uid="{00000000-0005-0000-0000-0000176C0000}"/>
    <cellStyle name="Normal 2 31 6 4" xfId="27842" xr:uid="{00000000-0005-0000-0000-0000186C0000}"/>
    <cellStyle name="Normal 2 31 7" xfId="27843" xr:uid="{00000000-0005-0000-0000-0000196C0000}"/>
    <cellStyle name="Normal 2 31 7 2" xfId="27844" xr:uid="{00000000-0005-0000-0000-00001A6C0000}"/>
    <cellStyle name="Normal 2 31 7 2 2" xfId="27845" xr:uid="{00000000-0005-0000-0000-00001B6C0000}"/>
    <cellStyle name="Normal 2 31 7 2 2 2" xfId="27846" xr:uid="{00000000-0005-0000-0000-00001C6C0000}"/>
    <cellStyle name="Normal 2 31 7 2 2 3" xfId="27847" xr:uid="{00000000-0005-0000-0000-00001D6C0000}"/>
    <cellStyle name="Normal 2 31 7 2 3" xfId="27848" xr:uid="{00000000-0005-0000-0000-00001E6C0000}"/>
    <cellStyle name="Normal 2 31 7 2 4" xfId="27849" xr:uid="{00000000-0005-0000-0000-00001F6C0000}"/>
    <cellStyle name="Normal 2 31 7 3" xfId="27850" xr:uid="{00000000-0005-0000-0000-0000206C0000}"/>
    <cellStyle name="Normal 2 31 7 3 2" xfId="27851" xr:uid="{00000000-0005-0000-0000-0000216C0000}"/>
    <cellStyle name="Normal 2 31 7 3 3" xfId="27852" xr:uid="{00000000-0005-0000-0000-0000226C0000}"/>
    <cellStyle name="Normal 2 31 7 4" xfId="27853" xr:uid="{00000000-0005-0000-0000-0000236C0000}"/>
    <cellStyle name="Normal 2 31 8" xfId="27854" xr:uid="{00000000-0005-0000-0000-0000246C0000}"/>
    <cellStyle name="Normal 2 31 8 2" xfId="27855" xr:uid="{00000000-0005-0000-0000-0000256C0000}"/>
    <cellStyle name="Normal 2 31 8 2 2" xfId="27856" xr:uid="{00000000-0005-0000-0000-0000266C0000}"/>
    <cellStyle name="Normal 2 31 8 2 2 2" xfId="27857" xr:uid="{00000000-0005-0000-0000-0000276C0000}"/>
    <cellStyle name="Normal 2 31 8 2 2 3" xfId="27858" xr:uid="{00000000-0005-0000-0000-0000286C0000}"/>
    <cellStyle name="Normal 2 31 8 2 3" xfId="27859" xr:uid="{00000000-0005-0000-0000-0000296C0000}"/>
    <cellStyle name="Normal 2 31 8 2 4" xfId="27860" xr:uid="{00000000-0005-0000-0000-00002A6C0000}"/>
    <cellStyle name="Normal 2 31 8 3" xfId="27861" xr:uid="{00000000-0005-0000-0000-00002B6C0000}"/>
    <cellStyle name="Normal 2 31 8 3 2" xfId="27862" xr:uid="{00000000-0005-0000-0000-00002C6C0000}"/>
    <cellStyle name="Normal 2 31 8 3 3" xfId="27863" xr:uid="{00000000-0005-0000-0000-00002D6C0000}"/>
    <cellStyle name="Normal 2 31 8 4" xfId="27864" xr:uid="{00000000-0005-0000-0000-00002E6C0000}"/>
    <cellStyle name="Normal 2 31 9" xfId="27865" xr:uid="{00000000-0005-0000-0000-00002F6C0000}"/>
    <cellStyle name="Normal 2 31 9 2" xfId="27866" xr:uid="{00000000-0005-0000-0000-0000306C0000}"/>
    <cellStyle name="Normal 2 31 9 2 2" xfId="27867" xr:uid="{00000000-0005-0000-0000-0000316C0000}"/>
    <cellStyle name="Normal 2 31 9 2 2 2" xfId="27868" xr:uid="{00000000-0005-0000-0000-0000326C0000}"/>
    <cellStyle name="Normal 2 31 9 2 2 3" xfId="27869" xr:uid="{00000000-0005-0000-0000-0000336C0000}"/>
    <cellStyle name="Normal 2 31 9 2 3" xfId="27870" xr:uid="{00000000-0005-0000-0000-0000346C0000}"/>
    <cellStyle name="Normal 2 31 9 2 4" xfId="27871" xr:uid="{00000000-0005-0000-0000-0000356C0000}"/>
    <cellStyle name="Normal 2 31 9 3" xfId="27872" xr:uid="{00000000-0005-0000-0000-0000366C0000}"/>
    <cellStyle name="Normal 2 31 9 3 2" xfId="27873" xr:uid="{00000000-0005-0000-0000-0000376C0000}"/>
    <cellStyle name="Normal 2 31 9 3 3" xfId="27874" xr:uid="{00000000-0005-0000-0000-0000386C0000}"/>
    <cellStyle name="Normal 2 31 9 4" xfId="27875" xr:uid="{00000000-0005-0000-0000-0000396C0000}"/>
    <cellStyle name="Normal 2 32" xfId="27876" xr:uid="{00000000-0005-0000-0000-00003A6C0000}"/>
    <cellStyle name="Normal 2 32 10" xfId="27877" xr:uid="{00000000-0005-0000-0000-00003B6C0000}"/>
    <cellStyle name="Normal 2 32 10 2" xfId="27878" xr:uid="{00000000-0005-0000-0000-00003C6C0000}"/>
    <cellStyle name="Normal 2 32 10 2 2" xfId="27879" xr:uid="{00000000-0005-0000-0000-00003D6C0000}"/>
    <cellStyle name="Normal 2 32 10 2 2 2" xfId="27880" xr:uid="{00000000-0005-0000-0000-00003E6C0000}"/>
    <cellStyle name="Normal 2 32 10 2 2 3" xfId="27881" xr:uid="{00000000-0005-0000-0000-00003F6C0000}"/>
    <cellStyle name="Normal 2 32 10 2 3" xfId="27882" xr:uid="{00000000-0005-0000-0000-0000406C0000}"/>
    <cellStyle name="Normal 2 32 10 2 4" xfId="27883" xr:uid="{00000000-0005-0000-0000-0000416C0000}"/>
    <cellStyle name="Normal 2 32 10 3" xfId="27884" xr:uid="{00000000-0005-0000-0000-0000426C0000}"/>
    <cellStyle name="Normal 2 32 10 3 2" xfId="27885" xr:uid="{00000000-0005-0000-0000-0000436C0000}"/>
    <cellStyle name="Normal 2 32 10 3 3" xfId="27886" xr:uid="{00000000-0005-0000-0000-0000446C0000}"/>
    <cellStyle name="Normal 2 32 10 4" xfId="27887" xr:uid="{00000000-0005-0000-0000-0000456C0000}"/>
    <cellStyle name="Normal 2 32 11" xfId="27888" xr:uid="{00000000-0005-0000-0000-0000466C0000}"/>
    <cellStyle name="Normal 2 32 11 2" xfId="27889" xr:uid="{00000000-0005-0000-0000-0000476C0000}"/>
    <cellStyle name="Normal 2 32 11 2 2" xfId="27890" xr:uid="{00000000-0005-0000-0000-0000486C0000}"/>
    <cellStyle name="Normal 2 32 11 2 2 2" xfId="27891" xr:uid="{00000000-0005-0000-0000-0000496C0000}"/>
    <cellStyle name="Normal 2 32 11 2 2 3" xfId="27892" xr:uid="{00000000-0005-0000-0000-00004A6C0000}"/>
    <cellStyle name="Normal 2 32 11 2 3" xfId="27893" xr:uid="{00000000-0005-0000-0000-00004B6C0000}"/>
    <cellStyle name="Normal 2 32 11 2 4" xfId="27894" xr:uid="{00000000-0005-0000-0000-00004C6C0000}"/>
    <cellStyle name="Normal 2 32 11 3" xfId="27895" xr:uid="{00000000-0005-0000-0000-00004D6C0000}"/>
    <cellStyle name="Normal 2 32 11 3 2" xfId="27896" xr:uid="{00000000-0005-0000-0000-00004E6C0000}"/>
    <cellStyle name="Normal 2 32 11 3 3" xfId="27897" xr:uid="{00000000-0005-0000-0000-00004F6C0000}"/>
    <cellStyle name="Normal 2 32 11 4" xfId="27898" xr:uid="{00000000-0005-0000-0000-0000506C0000}"/>
    <cellStyle name="Normal 2 32 12" xfId="27899" xr:uid="{00000000-0005-0000-0000-0000516C0000}"/>
    <cellStyle name="Normal 2 32 12 2" xfId="27900" xr:uid="{00000000-0005-0000-0000-0000526C0000}"/>
    <cellStyle name="Normal 2 32 12 2 2" xfId="27901" xr:uid="{00000000-0005-0000-0000-0000536C0000}"/>
    <cellStyle name="Normal 2 32 12 2 2 2" xfId="27902" xr:uid="{00000000-0005-0000-0000-0000546C0000}"/>
    <cellStyle name="Normal 2 32 12 2 2 3" xfId="27903" xr:uid="{00000000-0005-0000-0000-0000556C0000}"/>
    <cellStyle name="Normal 2 32 12 2 3" xfId="27904" xr:uid="{00000000-0005-0000-0000-0000566C0000}"/>
    <cellStyle name="Normal 2 32 12 2 4" xfId="27905" xr:uid="{00000000-0005-0000-0000-0000576C0000}"/>
    <cellStyle name="Normal 2 32 12 3" xfId="27906" xr:uid="{00000000-0005-0000-0000-0000586C0000}"/>
    <cellStyle name="Normal 2 32 12 3 2" xfId="27907" xr:uid="{00000000-0005-0000-0000-0000596C0000}"/>
    <cellStyle name="Normal 2 32 12 3 3" xfId="27908" xr:uid="{00000000-0005-0000-0000-00005A6C0000}"/>
    <cellStyle name="Normal 2 32 12 4" xfId="27909" xr:uid="{00000000-0005-0000-0000-00005B6C0000}"/>
    <cellStyle name="Normal 2 32 13" xfId="27910" xr:uid="{00000000-0005-0000-0000-00005C6C0000}"/>
    <cellStyle name="Normal 2 32 13 2" xfId="27911" xr:uid="{00000000-0005-0000-0000-00005D6C0000}"/>
    <cellStyle name="Normal 2 32 13 2 2" xfId="27912" xr:uid="{00000000-0005-0000-0000-00005E6C0000}"/>
    <cellStyle name="Normal 2 32 13 2 2 2" xfId="27913" xr:uid="{00000000-0005-0000-0000-00005F6C0000}"/>
    <cellStyle name="Normal 2 32 13 2 2 3" xfId="27914" xr:uid="{00000000-0005-0000-0000-0000606C0000}"/>
    <cellStyle name="Normal 2 32 13 2 3" xfId="27915" xr:uid="{00000000-0005-0000-0000-0000616C0000}"/>
    <cellStyle name="Normal 2 32 13 2 4" xfId="27916" xr:uid="{00000000-0005-0000-0000-0000626C0000}"/>
    <cellStyle name="Normal 2 32 13 3" xfId="27917" xr:uid="{00000000-0005-0000-0000-0000636C0000}"/>
    <cellStyle name="Normal 2 32 13 3 2" xfId="27918" xr:uid="{00000000-0005-0000-0000-0000646C0000}"/>
    <cellStyle name="Normal 2 32 13 3 3" xfId="27919" xr:uid="{00000000-0005-0000-0000-0000656C0000}"/>
    <cellStyle name="Normal 2 32 13 4" xfId="27920" xr:uid="{00000000-0005-0000-0000-0000666C0000}"/>
    <cellStyle name="Normal 2 32 14" xfId="27921" xr:uid="{00000000-0005-0000-0000-0000676C0000}"/>
    <cellStyle name="Normal 2 32 14 2" xfId="27922" xr:uid="{00000000-0005-0000-0000-0000686C0000}"/>
    <cellStyle name="Normal 2 32 14 2 2" xfId="27923" xr:uid="{00000000-0005-0000-0000-0000696C0000}"/>
    <cellStyle name="Normal 2 32 14 2 2 2" xfId="27924" xr:uid="{00000000-0005-0000-0000-00006A6C0000}"/>
    <cellStyle name="Normal 2 32 14 2 2 3" xfId="27925" xr:uid="{00000000-0005-0000-0000-00006B6C0000}"/>
    <cellStyle name="Normal 2 32 14 2 3" xfId="27926" xr:uid="{00000000-0005-0000-0000-00006C6C0000}"/>
    <cellStyle name="Normal 2 32 14 2 4" xfId="27927" xr:uid="{00000000-0005-0000-0000-00006D6C0000}"/>
    <cellStyle name="Normal 2 32 14 3" xfId="27928" xr:uid="{00000000-0005-0000-0000-00006E6C0000}"/>
    <cellStyle name="Normal 2 32 14 3 2" xfId="27929" xr:uid="{00000000-0005-0000-0000-00006F6C0000}"/>
    <cellStyle name="Normal 2 32 14 3 3" xfId="27930" xr:uid="{00000000-0005-0000-0000-0000706C0000}"/>
    <cellStyle name="Normal 2 32 14 4" xfId="27931" xr:uid="{00000000-0005-0000-0000-0000716C0000}"/>
    <cellStyle name="Normal 2 32 15" xfId="27932" xr:uid="{00000000-0005-0000-0000-0000726C0000}"/>
    <cellStyle name="Normal 2 32 15 2" xfId="27933" xr:uid="{00000000-0005-0000-0000-0000736C0000}"/>
    <cellStyle name="Normal 2 32 15 2 2" xfId="27934" xr:uid="{00000000-0005-0000-0000-0000746C0000}"/>
    <cellStyle name="Normal 2 32 15 2 2 2" xfId="27935" xr:uid="{00000000-0005-0000-0000-0000756C0000}"/>
    <cellStyle name="Normal 2 32 15 2 2 3" xfId="27936" xr:uid="{00000000-0005-0000-0000-0000766C0000}"/>
    <cellStyle name="Normal 2 32 15 2 3" xfId="27937" xr:uid="{00000000-0005-0000-0000-0000776C0000}"/>
    <cellStyle name="Normal 2 32 15 2 4" xfId="27938" xr:uid="{00000000-0005-0000-0000-0000786C0000}"/>
    <cellStyle name="Normal 2 32 15 3" xfId="27939" xr:uid="{00000000-0005-0000-0000-0000796C0000}"/>
    <cellStyle name="Normal 2 32 15 3 2" xfId="27940" xr:uid="{00000000-0005-0000-0000-00007A6C0000}"/>
    <cellStyle name="Normal 2 32 15 3 3" xfId="27941" xr:uid="{00000000-0005-0000-0000-00007B6C0000}"/>
    <cellStyle name="Normal 2 32 15 4" xfId="27942" xr:uid="{00000000-0005-0000-0000-00007C6C0000}"/>
    <cellStyle name="Normal 2 32 16" xfId="27943" xr:uid="{00000000-0005-0000-0000-00007D6C0000}"/>
    <cellStyle name="Normal 2 32 16 2" xfId="27944" xr:uid="{00000000-0005-0000-0000-00007E6C0000}"/>
    <cellStyle name="Normal 2 32 16 2 2" xfId="27945" xr:uid="{00000000-0005-0000-0000-00007F6C0000}"/>
    <cellStyle name="Normal 2 32 16 2 2 2" xfId="27946" xr:uid="{00000000-0005-0000-0000-0000806C0000}"/>
    <cellStyle name="Normal 2 32 16 2 2 3" xfId="27947" xr:uid="{00000000-0005-0000-0000-0000816C0000}"/>
    <cellStyle name="Normal 2 32 16 2 3" xfId="27948" xr:uid="{00000000-0005-0000-0000-0000826C0000}"/>
    <cellStyle name="Normal 2 32 16 2 4" xfId="27949" xr:uid="{00000000-0005-0000-0000-0000836C0000}"/>
    <cellStyle name="Normal 2 32 16 3" xfId="27950" xr:uid="{00000000-0005-0000-0000-0000846C0000}"/>
    <cellStyle name="Normal 2 32 16 3 2" xfId="27951" xr:uid="{00000000-0005-0000-0000-0000856C0000}"/>
    <cellStyle name="Normal 2 32 16 3 3" xfId="27952" xr:uid="{00000000-0005-0000-0000-0000866C0000}"/>
    <cellStyle name="Normal 2 32 16 4" xfId="27953" xr:uid="{00000000-0005-0000-0000-0000876C0000}"/>
    <cellStyle name="Normal 2 32 17" xfId="27954" xr:uid="{00000000-0005-0000-0000-0000886C0000}"/>
    <cellStyle name="Normal 2 32 17 2" xfId="27955" xr:uid="{00000000-0005-0000-0000-0000896C0000}"/>
    <cellStyle name="Normal 2 32 17 2 2" xfId="27956" xr:uid="{00000000-0005-0000-0000-00008A6C0000}"/>
    <cellStyle name="Normal 2 32 17 2 2 2" xfId="27957" xr:uid="{00000000-0005-0000-0000-00008B6C0000}"/>
    <cellStyle name="Normal 2 32 17 2 2 3" xfId="27958" xr:uid="{00000000-0005-0000-0000-00008C6C0000}"/>
    <cellStyle name="Normal 2 32 17 2 3" xfId="27959" xr:uid="{00000000-0005-0000-0000-00008D6C0000}"/>
    <cellStyle name="Normal 2 32 17 2 4" xfId="27960" xr:uid="{00000000-0005-0000-0000-00008E6C0000}"/>
    <cellStyle name="Normal 2 32 17 3" xfId="27961" xr:uid="{00000000-0005-0000-0000-00008F6C0000}"/>
    <cellStyle name="Normal 2 32 17 3 2" xfId="27962" xr:uid="{00000000-0005-0000-0000-0000906C0000}"/>
    <cellStyle name="Normal 2 32 17 3 3" xfId="27963" xr:uid="{00000000-0005-0000-0000-0000916C0000}"/>
    <cellStyle name="Normal 2 32 17 4" xfId="27964" xr:uid="{00000000-0005-0000-0000-0000926C0000}"/>
    <cellStyle name="Normal 2 32 18" xfId="27965" xr:uid="{00000000-0005-0000-0000-0000936C0000}"/>
    <cellStyle name="Normal 2 32 18 2" xfId="27966" xr:uid="{00000000-0005-0000-0000-0000946C0000}"/>
    <cellStyle name="Normal 2 32 18 2 2" xfId="27967" xr:uid="{00000000-0005-0000-0000-0000956C0000}"/>
    <cellStyle name="Normal 2 32 18 2 2 2" xfId="27968" xr:uid="{00000000-0005-0000-0000-0000966C0000}"/>
    <cellStyle name="Normal 2 32 18 2 2 3" xfId="27969" xr:uid="{00000000-0005-0000-0000-0000976C0000}"/>
    <cellStyle name="Normal 2 32 18 2 3" xfId="27970" xr:uid="{00000000-0005-0000-0000-0000986C0000}"/>
    <cellStyle name="Normal 2 32 18 2 4" xfId="27971" xr:uid="{00000000-0005-0000-0000-0000996C0000}"/>
    <cellStyle name="Normal 2 32 18 3" xfId="27972" xr:uid="{00000000-0005-0000-0000-00009A6C0000}"/>
    <cellStyle name="Normal 2 32 18 3 2" xfId="27973" xr:uid="{00000000-0005-0000-0000-00009B6C0000}"/>
    <cellStyle name="Normal 2 32 18 3 3" xfId="27974" xr:uid="{00000000-0005-0000-0000-00009C6C0000}"/>
    <cellStyle name="Normal 2 32 18 4" xfId="27975" xr:uid="{00000000-0005-0000-0000-00009D6C0000}"/>
    <cellStyle name="Normal 2 32 19" xfId="27976" xr:uid="{00000000-0005-0000-0000-00009E6C0000}"/>
    <cellStyle name="Normal 2 32 19 2" xfId="27977" xr:uid="{00000000-0005-0000-0000-00009F6C0000}"/>
    <cellStyle name="Normal 2 32 19 2 2" xfId="27978" xr:uid="{00000000-0005-0000-0000-0000A06C0000}"/>
    <cellStyle name="Normal 2 32 19 2 2 2" xfId="27979" xr:uid="{00000000-0005-0000-0000-0000A16C0000}"/>
    <cellStyle name="Normal 2 32 19 2 2 3" xfId="27980" xr:uid="{00000000-0005-0000-0000-0000A26C0000}"/>
    <cellStyle name="Normal 2 32 19 2 3" xfId="27981" xr:uid="{00000000-0005-0000-0000-0000A36C0000}"/>
    <cellStyle name="Normal 2 32 19 2 4" xfId="27982" xr:uid="{00000000-0005-0000-0000-0000A46C0000}"/>
    <cellStyle name="Normal 2 32 19 3" xfId="27983" xr:uid="{00000000-0005-0000-0000-0000A56C0000}"/>
    <cellStyle name="Normal 2 32 19 3 2" xfId="27984" xr:uid="{00000000-0005-0000-0000-0000A66C0000}"/>
    <cellStyle name="Normal 2 32 19 3 3" xfId="27985" xr:uid="{00000000-0005-0000-0000-0000A76C0000}"/>
    <cellStyle name="Normal 2 32 19 4" xfId="27986" xr:uid="{00000000-0005-0000-0000-0000A86C0000}"/>
    <cellStyle name="Normal 2 32 2" xfId="27987" xr:uid="{00000000-0005-0000-0000-0000A96C0000}"/>
    <cellStyle name="Normal 2 32 2 2" xfId="27988" xr:uid="{00000000-0005-0000-0000-0000AA6C0000}"/>
    <cellStyle name="Normal 2 32 2 2 2" xfId="27989" xr:uid="{00000000-0005-0000-0000-0000AB6C0000}"/>
    <cellStyle name="Normal 2 32 2 2 2 2" xfId="27990" xr:uid="{00000000-0005-0000-0000-0000AC6C0000}"/>
    <cellStyle name="Normal 2 32 2 2 2 3" xfId="27991" xr:uid="{00000000-0005-0000-0000-0000AD6C0000}"/>
    <cellStyle name="Normal 2 32 2 2 3" xfId="27992" xr:uid="{00000000-0005-0000-0000-0000AE6C0000}"/>
    <cellStyle name="Normal 2 32 2 2 4" xfId="27993" xr:uid="{00000000-0005-0000-0000-0000AF6C0000}"/>
    <cellStyle name="Normal 2 32 2 3" xfId="27994" xr:uid="{00000000-0005-0000-0000-0000B06C0000}"/>
    <cellStyle name="Normal 2 32 2 3 2" xfId="27995" xr:uid="{00000000-0005-0000-0000-0000B16C0000}"/>
    <cellStyle name="Normal 2 32 2 3 3" xfId="27996" xr:uid="{00000000-0005-0000-0000-0000B26C0000}"/>
    <cellStyle name="Normal 2 32 2 4" xfId="27997" xr:uid="{00000000-0005-0000-0000-0000B36C0000}"/>
    <cellStyle name="Normal 2 32 20" xfId="27998" xr:uid="{00000000-0005-0000-0000-0000B46C0000}"/>
    <cellStyle name="Normal 2 32 20 2" xfId="27999" xr:uid="{00000000-0005-0000-0000-0000B56C0000}"/>
    <cellStyle name="Normal 2 32 20 2 2" xfId="28000" xr:uid="{00000000-0005-0000-0000-0000B66C0000}"/>
    <cellStyle name="Normal 2 32 20 2 2 2" xfId="28001" xr:uid="{00000000-0005-0000-0000-0000B76C0000}"/>
    <cellStyle name="Normal 2 32 20 2 2 3" xfId="28002" xr:uid="{00000000-0005-0000-0000-0000B86C0000}"/>
    <cellStyle name="Normal 2 32 20 2 3" xfId="28003" xr:uid="{00000000-0005-0000-0000-0000B96C0000}"/>
    <cellStyle name="Normal 2 32 20 2 4" xfId="28004" xr:uid="{00000000-0005-0000-0000-0000BA6C0000}"/>
    <cellStyle name="Normal 2 32 20 3" xfId="28005" xr:uid="{00000000-0005-0000-0000-0000BB6C0000}"/>
    <cellStyle name="Normal 2 32 20 3 2" xfId="28006" xr:uid="{00000000-0005-0000-0000-0000BC6C0000}"/>
    <cellStyle name="Normal 2 32 20 3 3" xfId="28007" xr:uid="{00000000-0005-0000-0000-0000BD6C0000}"/>
    <cellStyle name="Normal 2 32 20 4" xfId="28008" xr:uid="{00000000-0005-0000-0000-0000BE6C0000}"/>
    <cellStyle name="Normal 2 32 21" xfId="28009" xr:uid="{00000000-0005-0000-0000-0000BF6C0000}"/>
    <cellStyle name="Normal 2 32 21 2" xfId="28010" xr:uid="{00000000-0005-0000-0000-0000C06C0000}"/>
    <cellStyle name="Normal 2 32 21 2 2" xfId="28011" xr:uid="{00000000-0005-0000-0000-0000C16C0000}"/>
    <cellStyle name="Normal 2 32 21 2 2 2" xfId="28012" xr:uid="{00000000-0005-0000-0000-0000C26C0000}"/>
    <cellStyle name="Normal 2 32 21 2 2 3" xfId="28013" xr:uid="{00000000-0005-0000-0000-0000C36C0000}"/>
    <cellStyle name="Normal 2 32 21 2 3" xfId="28014" xr:uid="{00000000-0005-0000-0000-0000C46C0000}"/>
    <cellStyle name="Normal 2 32 21 2 4" xfId="28015" xr:uid="{00000000-0005-0000-0000-0000C56C0000}"/>
    <cellStyle name="Normal 2 32 21 3" xfId="28016" xr:uid="{00000000-0005-0000-0000-0000C66C0000}"/>
    <cellStyle name="Normal 2 32 21 3 2" xfId="28017" xr:uid="{00000000-0005-0000-0000-0000C76C0000}"/>
    <cellStyle name="Normal 2 32 21 3 3" xfId="28018" xr:uid="{00000000-0005-0000-0000-0000C86C0000}"/>
    <cellStyle name="Normal 2 32 21 4" xfId="28019" xr:uid="{00000000-0005-0000-0000-0000C96C0000}"/>
    <cellStyle name="Normal 2 32 22" xfId="28020" xr:uid="{00000000-0005-0000-0000-0000CA6C0000}"/>
    <cellStyle name="Normal 2 32 22 2" xfId="28021" xr:uid="{00000000-0005-0000-0000-0000CB6C0000}"/>
    <cellStyle name="Normal 2 32 22 2 2" xfId="28022" xr:uid="{00000000-0005-0000-0000-0000CC6C0000}"/>
    <cellStyle name="Normal 2 32 22 2 2 2" xfId="28023" xr:uid="{00000000-0005-0000-0000-0000CD6C0000}"/>
    <cellStyle name="Normal 2 32 22 2 2 3" xfId="28024" xr:uid="{00000000-0005-0000-0000-0000CE6C0000}"/>
    <cellStyle name="Normal 2 32 22 2 3" xfId="28025" xr:uid="{00000000-0005-0000-0000-0000CF6C0000}"/>
    <cellStyle name="Normal 2 32 22 2 4" xfId="28026" xr:uid="{00000000-0005-0000-0000-0000D06C0000}"/>
    <cellStyle name="Normal 2 32 22 3" xfId="28027" xr:uid="{00000000-0005-0000-0000-0000D16C0000}"/>
    <cellStyle name="Normal 2 32 22 3 2" xfId="28028" xr:uid="{00000000-0005-0000-0000-0000D26C0000}"/>
    <cellStyle name="Normal 2 32 22 3 3" xfId="28029" xr:uid="{00000000-0005-0000-0000-0000D36C0000}"/>
    <cellStyle name="Normal 2 32 22 4" xfId="28030" xr:uid="{00000000-0005-0000-0000-0000D46C0000}"/>
    <cellStyle name="Normal 2 32 23" xfId="28031" xr:uid="{00000000-0005-0000-0000-0000D56C0000}"/>
    <cellStyle name="Normal 2 32 23 2" xfId="28032" xr:uid="{00000000-0005-0000-0000-0000D66C0000}"/>
    <cellStyle name="Normal 2 32 23 2 2" xfId="28033" xr:uid="{00000000-0005-0000-0000-0000D76C0000}"/>
    <cellStyle name="Normal 2 32 23 2 2 2" xfId="28034" xr:uid="{00000000-0005-0000-0000-0000D86C0000}"/>
    <cellStyle name="Normal 2 32 23 2 2 3" xfId="28035" xr:uid="{00000000-0005-0000-0000-0000D96C0000}"/>
    <cellStyle name="Normal 2 32 23 2 3" xfId="28036" xr:uid="{00000000-0005-0000-0000-0000DA6C0000}"/>
    <cellStyle name="Normal 2 32 23 2 4" xfId="28037" xr:uid="{00000000-0005-0000-0000-0000DB6C0000}"/>
    <cellStyle name="Normal 2 32 23 3" xfId="28038" xr:uid="{00000000-0005-0000-0000-0000DC6C0000}"/>
    <cellStyle name="Normal 2 32 23 3 2" xfId="28039" xr:uid="{00000000-0005-0000-0000-0000DD6C0000}"/>
    <cellStyle name="Normal 2 32 23 3 3" xfId="28040" xr:uid="{00000000-0005-0000-0000-0000DE6C0000}"/>
    <cellStyle name="Normal 2 32 23 4" xfId="28041" xr:uid="{00000000-0005-0000-0000-0000DF6C0000}"/>
    <cellStyle name="Normal 2 32 24" xfId="28042" xr:uid="{00000000-0005-0000-0000-0000E06C0000}"/>
    <cellStyle name="Normal 2 32 24 2" xfId="28043" xr:uid="{00000000-0005-0000-0000-0000E16C0000}"/>
    <cellStyle name="Normal 2 32 24 2 2" xfId="28044" xr:uid="{00000000-0005-0000-0000-0000E26C0000}"/>
    <cellStyle name="Normal 2 32 24 2 3" xfId="28045" xr:uid="{00000000-0005-0000-0000-0000E36C0000}"/>
    <cellStyle name="Normal 2 32 24 3" xfId="28046" xr:uid="{00000000-0005-0000-0000-0000E46C0000}"/>
    <cellStyle name="Normal 2 32 24 4" xfId="28047" xr:uid="{00000000-0005-0000-0000-0000E56C0000}"/>
    <cellStyle name="Normal 2 32 25" xfId="28048" xr:uid="{00000000-0005-0000-0000-0000E66C0000}"/>
    <cellStyle name="Normal 2 32 25 2" xfId="28049" xr:uid="{00000000-0005-0000-0000-0000E76C0000}"/>
    <cellStyle name="Normal 2 32 25 3" xfId="28050" xr:uid="{00000000-0005-0000-0000-0000E86C0000}"/>
    <cellStyle name="Normal 2 32 26" xfId="28051" xr:uid="{00000000-0005-0000-0000-0000E96C0000}"/>
    <cellStyle name="Normal 2 32 3" xfId="28052" xr:uid="{00000000-0005-0000-0000-0000EA6C0000}"/>
    <cellStyle name="Normal 2 32 3 2" xfId="28053" xr:uid="{00000000-0005-0000-0000-0000EB6C0000}"/>
    <cellStyle name="Normal 2 32 3 2 2" xfId="28054" xr:uid="{00000000-0005-0000-0000-0000EC6C0000}"/>
    <cellStyle name="Normal 2 32 3 2 2 2" xfId="28055" xr:uid="{00000000-0005-0000-0000-0000ED6C0000}"/>
    <cellStyle name="Normal 2 32 3 2 2 3" xfId="28056" xr:uid="{00000000-0005-0000-0000-0000EE6C0000}"/>
    <cellStyle name="Normal 2 32 3 2 3" xfId="28057" xr:uid="{00000000-0005-0000-0000-0000EF6C0000}"/>
    <cellStyle name="Normal 2 32 3 2 4" xfId="28058" xr:uid="{00000000-0005-0000-0000-0000F06C0000}"/>
    <cellStyle name="Normal 2 32 3 3" xfId="28059" xr:uid="{00000000-0005-0000-0000-0000F16C0000}"/>
    <cellStyle name="Normal 2 32 3 3 2" xfId="28060" xr:uid="{00000000-0005-0000-0000-0000F26C0000}"/>
    <cellStyle name="Normal 2 32 3 3 3" xfId="28061" xr:uid="{00000000-0005-0000-0000-0000F36C0000}"/>
    <cellStyle name="Normal 2 32 3 4" xfId="28062" xr:uid="{00000000-0005-0000-0000-0000F46C0000}"/>
    <cellStyle name="Normal 2 32 4" xfId="28063" xr:uid="{00000000-0005-0000-0000-0000F56C0000}"/>
    <cellStyle name="Normal 2 32 4 2" xfId="28064" xr:uid="{00000000-0005-0000-0000-0000F66C0000}"/>
    <cellStyle name="Normal 2 32 4 2 2" xfId="28065" xr:uid="{00000000-0005-0000-0000-0000F76C0000}"/>
    <cellStyle name="Normal 2 32 4 2 2 2" xfId="28066" xr:uid="{00000000-0005-0000-0000-0000F86C0000}"/>
    <cellStyle name="Normal 2 32 4 2 2 3" xfId="28067" xr:uid="{00000000-0005-0000-0000-0000F96C0000}"/>
    <cellStyle name="Normal 2 32 4 2 3" xfId="28068" xr:uid="{00000000-0005-0000-0000-0000FA6C0000}"/>
    <cellStyle name="Normal 2 32 4 2 4" xfId="28069" xr:uid="{00000000-0005-0000-0000-0000FB6C0000}"/>
    <cellStyle name="Normal 2 32 4 3" xfId="28070" xr:uid="{00000000-0005-0000-0000-0000FC6C0000}"/>
    <cellStyle name="Normal 2 32 4 3 2" xfId="28071" xr:uid="{00000000-0005-0000-0000-0000FD6C0000}"/>
    <cellStyle name="Normal 2 32 4 3 3" xfId="28072" xr:uid="{00000000-0005-0000-0000-0000FE6C0000}"/>
    <cellStyle name="Normal 2 32 4 4" xfId="28073" xr:uid="{00000000-0005-0000-0000-0000FF6C0000}"/>
    <cellStyle name="Normal 2 32 5" xfId="28074" xr:uid="{00000000-0005-0000-0000-0000006D0000}"/>
    <cellStyle name="Normal 2 32 5 2" xfId="28075" xr:uid="{00000000-0005-0000-0000-0000016D0000}"/>
    <cellStyle name="Normal 2 32 5 2 2" xfId="28076" xr:uid="{00000000-0005-0000-0000-0000026D0000}"/>
    <cellStyle name="Normal 2 32 5 2 2 2" xfId="28077" xr:uid="{00000000-0005-0000-0000-0000036D0000}"/>
    <cellStyle name="Normal 2 32 5 2 2 3" xfId="28078" xr:uid="{00000000-0005-0000-0000-0000046D0000}"/>
    <cellStyle name="Normal 2 32 5 2 3" xfId="28079" xr:uid="{00000000-0005-0000-0000-0000056D0000}"/>
    <cellStyle name="Normal 2 32 5 2 4" xfId="28080" xr:uid="{00000000-0005-0000-0000-0000066D0000}"/>
    <cellStyle name="Normal 2 32 5 3" xfId="28081" xr:uid="{00000000-0005-0000-0000-0000076D0000}"/>
    <cellStyle name="Normal 2 32 5 3 2" xfId="28082" xr:uid="{00000000-0005-0000-0000-0000086D0000}"/>
    <cellStyle name="Normal 2 32 5 3 3" xfId="28083" xr:uid="{00000000-0005-0000-0000-0000096D0000}"/>
    <cellStyle name="Normal 2 32 5 4" xfId="28084" xr:uid="{00000000-0005-0000-0000-00000A6D0000}"/>
    <cellStyle name="Normal 2 32 6" xfId="28085" xr:uid="{00000000-0005-0000-0000-00000B6D0000}"/>
    <cellStyle name="Normal 2 32 6 2" xfId="28086" xr:uid="{00000000-0005-0000-0000-00000C6D0000}"/>
    <cellStyle name="Normal 2 32 6 2 2" xfId="28087" xr:uid="{00000000-0005-0000-0000-00000D6D0000}"/>
    <cellStyle name="Normal 2 32 6 2 2 2" xfId="28088" xr:uid="{00000000-0005-0000-0000-00000E6D0000}"/>
    <cellStyle name="Normal 2 32 6 2 2 3" xfId="28089" xr:uid="{00000000-0005-0000-0000-00000F6D0000}"/>
    <cellStyle name="Normal 2 32 6 2 3" xfId="28090" xr:uid="{00000000-0005-0000-0000-0000106D0000}"/>
    <cellStyle name="Normal 2 32 6 2 4" xfId="28091" xr:uid="{00000000-0005-0000-0000-0000116D0000}"/>
    <cellStyle name="Normal 2 32 6 3" xfId="28092" xr:uid="{00000000-0005-0000-0000-0000126D0000}"/>
    <cellStyle name="Normal 2 32 6 3 2" xfId="28093" xr:uid="{00000000-0005-0000-0000-0000136D0000}"/>
    <cellStyle name="Normal 2 32 6 3 3" xfId="28094" xr:uid="{00000000-0005-0000-0000-0000146D0000}"/>
    <cellStyle name="Normal 2 32 6 4" xfId="28095" xr:uid="{00000000-0005-0000-0000-0000156D0000}"/>
    <cellStyle name="Normal 2 32 7" xfId="28096" xr:uid="{00000000-0005-0000-0000-0000166D0000}"/>
    <cellStyle name="Normal 2 32 7 2" xfId="28097" xr:uid="{00000000-0005-0000-0000-0000176D0000}"/>
    <cellStyle name="Normal 2 32 7 2 2" xfId="28098" xr:uid="{00000000-0005-0000-0000-0000186D0000}"/>
    <cellStyle name="Normal 2 32 7 2 2 2" xfId="28099" xr:uid="{00000000-0005-0000-0000-0000196D0000}"/>
    <cellStyle name="Normal 2 32 7 2 2 3" xfId="28100" xr:uid="{00000000-0005-0000-0000-00001A6D0000}"/>
    <cellStyle name="Normal 2 32 7 2 3" xfId="28101" xr:uid="{00000000-0005-0000-0000-00001B6D0000}"/>
    <cellStyle name="Normal 2 32 7 2 4" xfId="28102" xr:uid="{00000000-0005-0000-0000-00001C6D0000}"/>
    <cellStyle name="Normal 2 32 7 3" xfId="28103" xr:uid="{00000000-0005-0000-0000-00001D6D0000}"/>
    <cellStyle name="Normal 2 32 7 3 2" xfId="28104" xr:uid="{00000000-0005-0000-0000-00001E6D0000}"/>
    <cellStyle name="Normal 2 32 7 3 3" xfId="28105" xr:uid="{00000000-0005-0000-0000-00001F6D0000}"/>
    <cellStyle name="Normal 2 32 7 4" xfId="28106" xr:uid="{00000000-0005-0000-0000-0000206D0000}"/>
    <cellStyle name="Normal 2 32 8" xfId="28107" xr:uid="{00000000-0005-0000-0000-0000216D0000}"/>
    <cellStyle name="Normal 2 32 8 2" xfId="28108" xr:uid="{00000000-0005-0000-0000-0000226D0000}"/>
    <cellStyle name="Normal 2 32 8 2 2" xfId="28109" xr:uid="{00000000-0005-0000-0000-0000236D0000}"/>
    <cellStyle name="Normal 2 32 8 2 2 2" xfId="28110" xr:uid="{00000000-0005-0000-0000-0000246D0000}"/>
    <cellStyle name="Normal 2 32 8 2 2 3" xfId="28111" xr:uid="{00000000-0005-0000-0000-0000256D0000}"/>
    <cellStyle name="Normal 2 32 8 2 3" xfId="28112" xr:uid="{00000000-0005-0000-0000-0000266D0000}"/>
    <cellStyle name="Normal 2 32 8 2 4" xfId="28113" xr:uid="{00000000-0005-0000-0000-0000276D0000}"/>
    <cellStyle name="Normal 2 32 8 3" xfId="28114" xr:uid="{00000000-0005-0000-0000-0000286D0000}"/>
    <cellStyle name="Normal 2 32 8 3 2" xfId="28115" xr:uid="{00000000-0005-0000-0000-0000296D0000}"/>
    <cellStyle name="Normal 2 32 8 3 3" xfId="28116" xr:uid="{00000000-0005-0000-0000-00002A6D0000}"/>
    <cellStyle name="Normal 2 32 8 4" xfId="28117" xr:uid="{00000000-0005-0000-0000-00002B6D0000}"/>
    <cellStyle name="Normal 2 32 9" xfId="28118" xr:uid="{00000000-0005-0000-0000-00002C6D0000}"/>
    <cellStyle name="Normal 2 32 9 2" xfId="28119" xr:uid="{00000000-0005-0000-0000-00002D6D0000}"/>
    <cellStyle name="Normal 2 32 9 2 2" xfId="28120" xr:uid="{00000000-0005-0000-0000-00002E6D0000}"/>
    <cellStyle name="Normal 2 32 9 2 2 2" xfId="28121" xr:uid="{00000000-0005-0000-0000-00002F6D0000}"/>
    <cellStyle name="Normal 2 32 9 2 2 3" xfId="28122" xr:uid="{00000000-0005-0000-0000-0000306D0000}"/>
    <cellStyle name="Normal 2 32 9 2 3" xfId="28123" xr:uid="{00000000-0005-0000-0000-0000316D0000}"/>
    <cellStyle name="Normal 2 32 9 2 4" xfId="28124" xr:uid="{00000000-0005-0000-0000-0000326D0000}"/>
    <cellStyle name="Normal 2 32 9 3" xfId="28125" xr:uid="{00000000-0005-0000-0000-0000336D0000}"/>
    <cellStyle name="Normal 2 32 9 3 2" xfId="28126" xr:uid="{00000000-0005-0000-0000-0000346D0000}"/>
    <cellStyle name="Normal 2 32 9 3 3" xfId="28127" xr:uid="{00000000-0005-0000-0000-0000356D0000}"/>
    <cellStyle name="Normal 2 32 9 4" xfId="28128" xr:uid="{00000000-0005-0000-0000-0000366D0000}"/>
    <cellStyle name="Normal 2 33" xfId="28129" xr:uid="{00000000-0005-0000-0000-0000376D0000}"/>
    <cellStyle name="Normal 2 33 10" xfId="28130" xr:uid="{00000000-0005-0000-0000-0000386D0000}"/>
    <cellStyle name="Normal 2 33 10 2" xfId="28131" xr:uid="{00000000-0005-0000-0000-0000396D0000}"/>
    <cellStyle name="Normal 2 33 10 2 2" xfId="28132" xr:uid="{00000000-0005-0000-0000-00003A6D0000}"/>
    <cellStyle name="Normal 2 33 10 2 2 2" xfId="28133" xr:uid="{00000000-0005-0000-0000-00003B6D0000}"/>
    <cellStyle name="Normal 2 33 10 2 2 3" xfId="28134" xr:uid="{00000000-0005-0000-0000-00003C6D0000}"/>
    <cellStyle name="Normal 2 33 10 2 3" xfId="28135" xr:uid="{00000000-0005-0000-0000-00003D6D0000}"/>
    <cellStyle name="Normal 2 33 10 2 4" xfId="28136" xr:uid="{00000000-0005-0000-0000-00003E6D0000}"/>
    <cellStyle name="Normal 2 33 10 3" xfId="28137" xr:uid="{00000000-0005-0000-0000-00003F6D0000}"/>
    <cellStyle name="Normal 2 33 10 3 2" xfId="28138" xr:uid="{00000000-0005-0000-0000-0000406D0000}"/>
    <cellStyle name="Normal 2 33 10 3 3" xfId="28139" xr:uid="{00000000-0005-0000-0000-0000416D0000}"/>
    <cellStyle name="Normal 2 33 10 4" xfId="28140" xr:uid="{00000000-0005-0000-0000-0000426D0000}"/>
    <cellStyle name="Normal 2 33 11" xfId="28141" xr:uid="{00000000-0005-0000-0000-0000436D0000}"/>
    <cellStyle name="Normal 2 33 11 2" xfId="28142" xr:uid="{00000000-0005-0000-0000-0000446D0000}"/>
    <cellStyle name="Normal 2 33 11 2 2" xfId="28143" xr:uid="{00000000-0005-0000-0000-0000456D0000}"/>
    <cellStyle name="Normal 2 33 11 2 2 2" xfId="28144" xr:uid="{00000000-0005-0000-0000-0000466D0000}"/>
    <cellStyle name="Normal 2 33 11 2 2 3" xfId="28145" xr:uid="{00000000-0005-0000-0000-0000476D0000}"/>
    <cellStyle name="Normal 2 33 11 2 3" xfId="28146" xr:uid="{00000000-0005-0000-0000-0000486D0000}"/>
    <cellStyle name="Normal 2 33 11 2 4" xfId="28147" xr:uid="{00000000-0005-0000-0000-0000496D0000}"/>
    <cellStyle name="Normal 2 33 11 3" xfId="28148" xr:uid="{00000000-0005-0000-0000-00004A6D0000}"/>
    <cellStyle name="Normal 2 33 11 3 2" xfId="28149" xr:uid="{00000000-0005-0000-0000-00004B6D0000}"/>
    <cellStyle name="Normal 2 33 11 3 3" xfId="28150" xr:uid="{00000000-0005-0000-0000-00004C6D0000}"/>
    <cellStyle name="Normal 2 33 11 4" xfId="28151" xr:uid="{00000000-0005-0000-0000-00004D6D0000}"/>
    <cellStyle name="Normal 2 33 12" xfId="28152" xr:uid="{00000000-0005-0000-0000-00004E6D0000}"/>
    <cellStyle name="Normal 2 33 12 2" xfId="28153" xr:uid="{00000000-0005-0000-0000-00004F6D0000}"/>
    <cellStyle name="Normal 2 33 12 2 2" xfId="28154" xr:uid="{00000000-0005-0000-0000-0000506D0000}"/>
    <cellStyle name="Normal 2 33 12 2 2 2" xfId="28155" xr:uid="{00000000-0005-0000-0000-0000516D0000}"/>
    <cellStyle name="Normal 2 33 12 2 2 3" xfId="28156" xr:uid="{00000000-0005-0000-0000-0000526D0000}"/>
    <cellStyle name="Normal 2 33 12 2 3" xfId="28157" xr:uid="{00000000-0005-0000-0000-0000536D0000}"/>
    <cellStyle name="Normal 2 33 12 2 4" xfId="28158" xr:uid="{00000000-0005-0000-0000-0000546D0000}"/>
    <cellStyle name="Normal 2 33 12 3" xfId="28159" xr:uid="{00000000-0005-0000-0000-0000556D0000}"/>
    <cellStyle name="Normal 2 33 12 3 2" xfId="28160" xr:uid="{00000000-0005-0000-0000-0000566D0000}"/>
    <cellStyle name="Normal 2 33 12 3 3" xfId="28161" xr:uid="{00000000-0005-0000-0000-0000576D0000}"/>
    <cellStyle name="Normal 2 33 12 4" xfId="28162" xr:uid="{00000000-0005-0000-0000-0000586D0000}"/>
    <cellStyle name="Normal 2 33 13" xfId="28163" xr:uid="{00000000-0005-0000-0000-0000596D0000}"/>
    <cellStyle name="Normal 2 33 13 2" xfId="28164" xr:uid="{00000000-0005-0000-0000-00005A6D0000}"/>
    <cellStyle name="Normal 2 33 13 2 2" xfId="28165" xr:uid="{00000000-0005-0000-0000-00005B6D0000}"/>
    <cellStyle name="Normal 2 33 13 2 2 2" xfId="28166" xr:uid="{00000000-0005-0000-0000-00005C6D0000}"/>
    <cellStyle name="Normal 2 33 13 2 2 3" xfId="28167" xr:uid="{00000000-0005-0000-0000-00005D6D0000}"/>
    <cellStyle name="Normal 2 33 13 2 3" xfId="28168" xr:uid="{00000000-0005-0000-0000-00005E6D0000}"/>
    <cellStyle name="Normal 2 33 13 2 4" xfId="28169" xr:uid="{00000000-0005-0000-0000-00005F6D0000}"/>
    <cellStyle name="Normal 2 33 13 3" xfId="28170" xr:uid="{00000000-0005-0000-0000-0000606D0000}"/>
    <cellStyle name="Normal 2 33 13 3 2" xfId="28171" xr:uid="{00000000-0005-0000-0000-0000616D0000}"/>
    <cellStyle name="Normal 2 33 13 3 3" xfId="28172" xr:uid="{00000000-0005-0000-0000-0000626D0000}"/>
    <cellStyle name="Normal 2 33 13 4" xfId="28173" xr:uid="{00000000-0005-0000-0000-0000636D0000}"/>
    <cellStyle name="Normal 2 33 14" xfId="28174" xr:uid="{00000000-0005-0000-0000-0000646D0000}"/>
    <cellStyle name="Normal 2 33 14 2" xfId="28175" xr:uid="{00000000-0005-0000-0000-0000656D0000}"/>
    <cellStyle name="Normal 2 33 14 2 2" xfId="28176" xr:uid="{00000000-0005-0000-0000-0000666D0000}"/>
    <cellStyle name="Normal 2 33 14 2 2 2" xfId="28177" xr:uid="{00000000-0005-0000-0000-0000676D0000}"/>
    <cellStyle name="Normal 2 33 14 2 2 3" xfId="28178" xr:uid="{00000000-0005-0000-0000-0000686D0000}"/>
    <cellStyle name="Normal 2 33 14 2 3" xfId="28179" xr:uid="{00000000-0005-0000-0000-0000696D0000}"/>
    <cellStyle name="Normal 2 33 14 2 4" xfId="28180" xr:uid="{00000000-0005-0000-0000-00006A6D0000}"/>
    <cellStyle name="Normal 2 33 14 3" xfId="28181" xr:uid="{00000000-0005-0000-0000-00006B6D0000}"/>
    <cellStyle name="Normal 2 33 14 3 2" xfId="28182" xr:uid="{00000000-0005-0000-0000-00006C6D0000}"/>
    <cellStyle name="Normal 2 33 14 3 3" xfId="28183" xr:uid="{00000000-0005-0000-0000-00006D6D0000}"/>
    <cellStyle name="Normal 2 33 14 4" xfId="28184" xr:uid="{00000000-0005-0000-0000-00006E6D0000}"/>
    <cellStyle name="Normal 2 33 15" xfId="28185" xr:uid="{00000000-0005-0000-0000-00006F6D0000}"/>
    <cellStyle name="Normal 2 33 15 2" xfId="28186" xr:uid="{00000000-0005-0000-0000-0000706D0000}"/>
    <cellStyle name="Normal 2 33 15 2 2" xfId="28187" xr:uid="{00000000-0005-0000-0000-0000716D0000}"/>
    <cellStyle name="Normal 2 33 15 2 2 2" xfId="28188" xr:uid="{00000000-0005-0000-0000-0000726D0000}"/>
    <cellStyle name="Normal 2 33 15 2 2 3" xfId="28189" xr:uid="{00000000-0005-0000-0000-0000736D0000}"/>
    <cellStyle name="Normal 2 33 15 2 3" xfId="28190" xr:uid="{00000000-0005-0000-0000-0000746D0000}"/>
    <cellStyle name="Normal 2 33 15 2 4" xfId="28191" xr:uid="{00000000-0005-0000-0000-0000756D0000}"/>
    <cellStyle name="Normal 2 33 15 3" xfId="28192" xr:uid="{00000000-0005-0000-0000-0000766D0000}"/>
    <cellStyle name="Normal 2 33 15 3 2" xfId="28193" xr:uid="{00000000-0005-0000-0000-0000776D0000}"/>
    <cellStyle name="Normal 2 33 15 3 3" xfId="28194" xr:uid="{00000000-0005-0000-0000-0000786D0000}"/>
    <cellStyle name="Normal 2 33 15 4" xfId="28195" xr:uid="{00000000-0005-0000-0000-0000796D0000}"/>
    <cellStyle name="Normal 2 33 16" xfId="28196" xr:uid="{00000000-0005-0000-0000-00007A6D0000}"/>
    <cellStyle name="Normal 2 33 16 2" xfId="28197" xr:uid="{00000000-0005-0000-0000-00007B6D0000}"/>
    <cellStyle name="Normal 2 33 16 2 2" xfId="28198" xr:uid="{00000000-0005-0000-0000-00007C6D0000}"/>
    <cellStyle name="Normal 2 33 16 2 2 2" xfId="28199" xr:uid="{00000000-0005-0000-0000-00007D6D0000}"/>
    <cellStyle name="Normal 2 33 16 2 2 3" xfId="28200" xr:uid="{00000000-0005-0000-0000-00007E6D0000}"/>
    <cellStyle name="Normal 2 33 16 2 3" xfId="28201" xr:uid="{00000000-0005-0000-0000-00007F6D0000}"/>
    <cellStyle name="Normal 2 33 16 2 4" xfId="28202" xr:uid="{00000000-0005-0000-0000-0000806D0000}"/>
    <cellStyle name="Normal 2 33 16 3" xfId="28203" xr:uid="{00000000-0005-0000-0000-0000816D0000}"/>
    <cellStyle name="Normal 2 33 16 3 2" xfId="28204" xr:uid="{00000000-0005-0000-0000-0000826D0000}"/>
    <cellStyle name="Normal 2 33 16 3 3" xfId="28205" xr:uid="{00000000-0005-0000-0000-0000836D0000}"/>
    <cellStyle name="Normal 2 33 16 4" xfId="28206" xr:uid="{00000000-0005-0000-0000-0000846D0000}"/>
    <cellStyle name="Normal 2 33 17" xfId="28207" xr:uid="{00000000-0005-0000-0000-0000856D0000}"/>
    <cellStyle name="Normal 2 33 17 2" xfId="28208" xr:uid="{00000000-0005-0000-0000-0000866D0000}"/>
    <cellStyle name="Normal 2 33 17 2 2" xfId="28209" xr:uid="{00000000-0005-0000-0000-0000876D0000}"/>
    <cellStyle name="Normal 2 33 17 2 2 2" xfId="28210" xr:uid="{00000000-0005-0000-0000-0000886D0000}"/>
    <cellStyle name="Normal 2 33 17 2 2 3" xfId="28211" xr:uid="{00000000-0005-0000-0000-0000896D0000}"/>
    <cellStyle name="Normal 2 33 17 2 3" xfId="28212" xr:uid="{00000000-0005-0000-0000-00008A6D0000}"/>
    <cellStyle name="Normal 2 33 17 2 4" xfId="28213" xr:uid="{00000000-0005-0000-0000-00008B6D0000}"/>
    <cellStyle name="Normal 2 33 17 3" xfId="28214" xr:uid="{00000000-0005-0000-0000-00008C6D0000}"/>
    <cellStyle name="Normal 2 33 17 3 2" xfId="28215" xr:uid="{00000000-0005-0000-0000-00008D6D0000}"/>
    <cellStyle name="Normal 2 33 17 3 3" xfId="28216" xr:uid="{00000000-0005-0000-0000-00008E6D0000}"/>
    <cellStyle name="Normal 2 33 17 4" xfId="28217" xr:uid="{00000000-0005-0000-0000-00008F6D0000}"/>
    <cellStyle name="Normal 2 33 18" xfId="28218" xr:uid="{00000000-0005-0000-0000-0000906D0000}"/>
    <cellStyle name="Normal 2 33 18 2" xfId="28219" xr:uid="{00000000-0005-0000-0000-0000916D0000}"/>
    <cellStyle name="Normal 2 33 18 2 2" xfId="28220" xr:uid="{00000000-0005-0000-0000-0000926D0000}"/>
    <cellStyle name="Normal 2 33 18 2 2 2" xfId="28221" xr:uid="{00000000-0005-0000-0000-0000936D0000}"/>
    <cellStyle name="Normal 2 33 18 2 2 3" xfId="28222" xr:uid="{00000000-0005-0000-0000-0000946D0000}"/>
    <cellStyle name="Normal 2 33 18 2 3" xfId="28223" xr:uid="{00000000-0005-0000-0000-0000956D0000}"/>
    <cellStyle name="Normal 2 33 18 2 4" xfId="28224" xr:uid="{00000000-0005-0000-0000-0000966D0000}"/>
    <cellStyle name="Normal 2 33 18 3" xfId="28225" xr:uid="{00000000-0005-0000-0000-0000976D0000}"/>
    <cellStyle name="Normal 2 33 18 3 2" xfId="28226" xr:uid="{00000000-0005-0000-0000-0000986D0000}"/>
    <cellStyle name="Normal 2 33 18 3 3" xfId="28227" xr:uid="{00000000-0005-0000-0000-0000996D0000}"/>
    <cellStyle name="Normal 2 33 18 4" xfId="28228" xr:uid="{00000000-0005-0000-0000-00009A6D0000}"/>
    <cellStyle name="Normal 2 33 19" xfId="28229" xr:uid="{00000000-0005-0000-0000-00009B6D0000}"/>
    <cellStyle name="Normal 2 33 19 2" xfId="28230" xr:uid="{00000000-0005-0000-0000-00009C6D0000}"/>
    <cellStyle name="Normal 2 33 19 2 2" xfId="28231" xr:uid="{00000000-0005-0000-0000-00009D6D0000}"/>
    <cellStyle name="Normal 2 33 19 2 2 2" xfId="28232" xr:uid="{00000000-0005-0000-0000-00009E6D0000}"/>
    <cellStyle name="Normal 2 33 19 2 2 3" xfId="28233" xr:uid="{00000000-0005-0000-0000-00009F6D0000}"/>
    <cellStyle name="Normal 2 33 19 2 3" xfId="28234" xr:uid="{00000000-0005-0000-0000-0000A06D0000}"/>
    <cellStyle name="Normal 2 33 19 2 4" xfId="28235" xr:uid="{00000000-0005-0000-0000-0000A16D0000}"/>
    <cellStyle name="Normal 2 33 19 3" xfId="28236" xr:uid="{00000000-0005-0000-0000-0000A26D0000}"/>
    <cellStyle name="Normal 2 33 19 3 2" xfId="28237" xr:uid="{00000000-0005-0000-0000-0000A36D0000}"/>
    <cellStyle name="Normal 2 33 19 3 3" xfId="28238" xr:uid="{00000000-0005-0000-0000-0000A46D0000}"/>
    <cellStyle name="Normal 2 33 19 4" xfId="28239" xr:uid="{00000000-0005-0000-0000-0000A56D0000}"/>
    <cellStyle name="Normal 2 33 2" xfId="28240" xr:uid="{00000000-0005-0000-0000-0000A66D0000}"/>
    <cellStyle name="Normal 2 33 2 2" xfId="28241" xr:uid="{00000000-0005-0000-0000-0000A76D0000}"/>
    <cellStyle name="Normal 2 33 2 2 2" xfId="28242" xr:uid="{00000000-0005-0000-0000-0000A86D0000}"/>
    <cellStyle name="Normal 2 33 2 2 2 2" xfId="28243" xr:uid="{00000000-0005-0000-0000-0000A96D0000}"/>
    <cellStyle name="Normal 2 33 2 2 2 3" xfId="28244" xr:uid="{00000000-0005-0000-0000-0000AA6D0000}"/>
    <cellStyle name="Normal 2 33 2 2 3" xfId="28245" xr:uid="{00000000-0005-0000-0000-0000AB6D0000}"/>
    <cellStyle name="Normal 2 33 2 2 4" xfId="28246" xr:uid="{00000000-0005-0000-0000-0000AC6D0000}"/>
    <cellStyle name="Normal 2 33 2 3" xfId="28247" xr:uid="{00000000-0005-0000-0000-0000AD6D0000}"/>
    <cellStyle name="Normal 2 33 2 3 2" xfId="28248" xr:uid="{00000000-0005-0000-0000-0000AE6D0000}"/>
    <cellStyle name="Normal 2 33 2 3 3" xfId="28249" xr:uid="{00000000-0005-0000-0000-0000AF6D0000}"/>
    <cellStyle name="Normal 2 33 2 4" xfId="28250" xr:uid="{00000000-0005-0000-0000-0000B06D0000}"/>
    <cellStyle name="Normal 2 33 20" xfId="28251" xr:uid="{00000000-0005-0000-0000-0000B16D0000}"/>
    <cellStyle name="Normal 2 33 20 2" xfId="28252" xr:uid="{00000000-0005-0000-0000-0000B26D0000}"/>
    <cellStyle name="Normal 2 33 20 2 2" xfId="28253" xr:uid="{00000000-0005-0000-0000-0000B36D0000}"/>
    <cellStyle name="Normal 2 33 20 2 2 2" xfId="28254" xr:uid="{00000000-0005-0000-0000-0000B46D0000}"/>
    <cellStyle name="Normal 2 33 20 2 2 3" xfId="28255" xr:uid="{00000000-0005-0000-0000-0000B56D0000}"/>
    <cellStyle name="Normal 2 33 20 2 3" xfId="28256" xr:uid="{00000000-0005-0000-0000-0000B66D0000}"/>
    <cellStyle name="Normal 2 33 20 2 4" xfId="28257" xr:uid="{00000000-0005-0000-0000-0000B76D0000}"/>
    <cellStyle name="Normal 2 33 20 3" xfId="28258" xr:uid="{00000000-0005-0000-0000-0000B86D0000}"/>
    <cellStyle name="Normal 2 33 20 3 2" xfId="28259" xr:uid="{00000000-0005-0000-0000-0000B96D0000}"/>
    <cellStyle name="Normal 2 33 20 3 3" xfId="28260" xr:uid="{00000000-0005-0000-0000-0000BA6D0000}"/>
    <cellStyle name="Normal 2 33 20 4" xfId="28261" xr:uid="{00000000-0005-0000-0000-0000BB6D0000}"/>
    <cellStyle name="Normal 2 33 21" xfId="28262" xr:uid="{00000000-0005-0000-0000-0000BC6D0000}"/>
    <cellStyle name="Normal 2 33 21 2" xfId="28263" xr:uid="{00000000-0005-0000-0000-0000BD6D0000}"/>
    <cellStyle name="Normal 2 33 21 2 2" xfId="28264" xr:uid="{00000000-0005-0000-0000-0000BE6D0000}"/>
    <cellStyle name="Normal 2 33 21 2 2 2" xfId="28265" xr:uid="{00000000-0005-0000-0000-0000BF6D0000}"/>
    <cellStyle name="Normal 2 33 21 2 2 3" xfId="28266" xr:uid="{00000000-0005-0000-0000-0000C06D0000}"/>
    <cellStyle name="Normal 2 33 21 2 3" xfId="28267" xr:uid="{00000000-0005-0000-0000-0000C16D0000}"/>
    <cellStyle name="Normal 2 33 21 2 4" xfId="28268" xr:uid="{00000000-0005-0000-0000-0000C26D0000}"/>
    <cellStyle name="Normal 2 33 21 3" xfId="28269" xr:uid="{00000000-0005-0000-0000-0000C36D0000}"/>
    <cellStyle name="Normal 2 33 21 3 2" xfId="28270" xr:uid="{00000000-0005-0000-0000-0000C46D0000}"/>
    <cellStyle name="Normal 2 33 21 3 3" xfId="28271" xr:uid="{00000000-0005-0000-0000-0000C56D0000}"/>
    <cellStyle name="Normal 2 33 21 4" xfId="28272" xr:uid="{00000000-0005-0000-0000-0000C66D0000}"/>
    <cellStyle name="Normal 2 33 22" xfId="28273" xr:uid="{00000000-0005-0000-0000-0000C76D0000}"/>
    <cellStyle name="Normal 2 33 22 2" xfId="28274" xr:uid="{00000000-0005-0000-0000-0000C86D0000}"/>
    <cellStyle name="Normal 2 33 22 2 2" xfId="28275" xr:uid="{00000000-0005-0000-0000-0000C96D0000}"/>
    <cellStyle name="Normal 2 33 22 2 2 2" xfId="28276" xr:uid="{00000000-0005-0000-0000-0000CA6D0000}"/>
    <cellStyle name="Normal 2 33 22 2 2 3" xfId="28277" xr:uid="{00000000-0005-0000-0000-0000CB6D0000}"/>
    <cellStyle name="Normal 2 33 22 2 3" xfId="28278" xr:uid="{00000000-0005-0000-0000-0000CC6D0000}"/>
    <cellStyle name="Normal 2 33 22 2 4" xfId="28279" xr:uid="{00000000-0005-0000-0000-0000CD6D0000}"/>
    <cellStyle name="Normal 2 33 22 3" xfId="28280" xr:uid="{00000000-0005-0000-0000-0000CE6D0000}"/>
    <cellStyle name="Normal 2 33 22 3 2" xfId="28281" xr:uid="{00000000-0005-0000-0000-0000CF6D0000}"/>
    <cellStyle name="Normal 2 33 22 3 3" xfId="28282" xr:uid="{00000000-0005-0000-0000-0000D06D0000}"/>
    <cellStyle name="Normal 2 33 22 4" xfId="28283" xr:uid="{00000000-0005-0000-0000-0000D16D0000}"/>
    <cellStyle name="Normal 2 33 23" xfId="28284" xr:uid="{00000000-0005-0000-0000-0000D26D0000}"/>
    <cellStyle name="Normal 2 33 23 2" xfId="28285" xr:uid="{00000000-0005-0000-0000-0000D36D0000}"/>
    <cellStyle name="Normal 2 33 23 2 2" xfId="28286" xr:uid="{00000000-0005-0000-0000-0000D46D0000}"/>
    <cellStyle name="Normal 2 33 23 2 2 2" xfId="28287" xr:uid="{00000000-0005-0000-0000-0000D56D0000}"/>
    <cellStyle name="Normal 2 33 23 2 2 3" xfId="28288" xr:uid="{00000000-0005-0000-0000-0000D66D0000}"/>
    <cellStyle name="Normal 2 33 23 2 3" xfId="28289" xr:uid="{00000000-0005-0000-0000-0000D76D0000}"/>
    <cellStyle name="Normal 2 33 23 2 4" xfId="28290" xr:uid="{00000000-0005-0000-0000-0000D86D0000}"/>
    <cellStyle name="Normal 2 33 23 3" xfId="28291" xr:uid="{00000000-0005-0000-0000-0000D96D0000}"/>
    <cellStyle name="Normal 2 33 23 3 2" xfId="28292" xr:uid="{00000000-0005-0000-0000-0000DA6D0000}"/>
    <cellStyle name="Normal 2 33 23 3 3" xfId="28293" xr:uid="{00000000-0005-0000-0000-0000DB6D0000}"/>
    <cellStyle name="Normal 2 33 23 4" xfId="28294" xr:uid="{00000000-0005-0000-0000-0000DC6D0000}"/>
    <cellStyle name="Normal 2 33 24" xfId="28295" xr:uid="{00000000-0005-0000-0000-0000DD6D0000}"/>
    <cellStyle name="Normal 2 33 24 2" xfId="28296" xr:uid="{00000000-0005-0000-0000-0000DE6D0000}"/>
    <cellStyle name="Normal 2 33 24 2 2" xfId="28297" xr:uid="{00000000-0005-0000-0000-0000DF6D0000}"/>
    <cellStyle name="Normal 2 33 24 2 3" xfId="28298" xr:uid="{00000000-0005-0000-0000-0000E06D0000}"/>
    <cellStyle name="Normal 2 33 24 3" xfId="28299" xr:uid="{00000000-0005-0000-0000-0000E16D0000}"/>
    <cellStyle name="Normal 2 33 24 4" xfId="28300" xr:uid="{00000000-0005-0000-0000-0000E26D0000}"/>
    <cellStyle name="Normal 2 33 25" xfId="28301" xr:uid="{00000000-0005-0000-0000-0000E36D0000}"/>
    <cellStyle name="Normal 2 33 25 2" xfId="28302" xr:uid="{00000000-0005-0000-0000-0000E46D0000}"/>
    <cellStyle name="Normal 2 33 25 3" xfId="28303" xr:uid="{00000000-0005-0000-0000-0000E56D0000}"/>
    <cellStyle name="Normal 2 33 26" xfId="28304" xr:uid="{00000000-0005-0000-0000-0000E66D0000}"/>
    <cellStyle name="Normal 2 33 3" xfId="28305" xr:uid="{00000000-0005-0000-0000-0000E76D0000}"/>
    <cellStyle name="Normal 2 33 3 2" xfId="28306" xr:uid="{00000000-0005-0000-0000-0000E86D0000}"/>
    <cellStyle name="Normal 2 33 3 2 2" xfId="28307" xr:uid="{00000000-0005-0000-0000-0000E96D0000}"/>
    <cellStyle name="Normal 2 33 3 2 2 2" xfId="28308" xr:uid="{00000000-0005-0000-0000-0000EA6D0000}"/>
    <cellStyle name="Normal 2 33 3 2 2 3" xfId="28309" xr:uid="{00000000-0005-0000-0000-0000EB6D0000}"/>
    <cellStyle name="Normal 2 33 3 2 3" xfId="28310" xr:uid="{00000000-0005-0000-0000-0000EC6D0000}"/>
    <cellStyle name="Normal 2 33 3 2 4" xfId="28311" xr:uid="{00000000-0005-0000-0000-0000ED6D0000}"/>
    <cellStyle name="Normal 2 33 3 3" xfId="28312" xr:uid="{00000000-0005-0000-0000-0000EE6D0000}"/>
    <cellStyle name="Normal 2 33 3 3 2" xfId="28313" xr:uid="{00000000-0005-0000-0000-0000EF6D0000}"/>
    <cellStyle name="Normal 2 33 3 3 3" xfId="28314" xr:uid="{00000000-0005-0000-0000-0000F06D0000}"/>
    <cellStyle name="Normal 2 33 3 4" xfId="28315" xr:uid="{00000000-0005-0000-0000-0000F16D0000}"/>
    <cellStyle name="Normal 2 33 4" xfId="28316" xr:uid="{00000000-0005-0000-0000-0000F26D0000}"/>
    <cellStyle name="Normal 2 33 4 2" xfId="28317" xr:uid="{00000000-0005-0000-0000-0000F36D0000}"/>
    <cellStyle name="Normal 2 33 4 2 2" xfId="28318" xr:uid="{00000000-0005-0000-0000-0000F46D0000}"/>
    <cellStyle name="Normal 2 33 4 2 2 2" xfId="28319" xr:uid="{00000000-0005-0000-0000-0000F56D0000}"/>
    <cellStyle name="Normal 2 33 4 2 2 3" xfId="28320" xr:uid="{00000000-0005-0000-0000-0000F66D0000}"/>
    <cellStyle name="Normal 2 33 4 2 3" xfId="28321" xr:uid="{00000000-0005-0000-0000-0000F76D0000}"/>
    <cellStyle name="Normal 2 33 4 2 4" xfId="28322" xr:uid="{00000000-0005-0000-0000-0000F86D0000}"/>
    <cellStyle name="Normal 2 33 4 3" xfId="28323" xr:uid="{00000000-0005-0000-0000-0000F96D0000}"/>
    <cellStyle name="Normal 2 33 4 3 2" xfId="28324" xr:uid="{00000000-0005-0000-0000-0000FA6D0000}"/>
    <cellStyle name="Normal 2 33 4 3 3" xfId="28325" xr:uid="{00000000-0005-0000-0000-0000FB6D0000}"/>
    <cellStyle name="Normal 2 33 4 4" xfId="28326" xr:uid="{00000000-0005-0000-0000-0000FC6D0000}"/>
    <cellStyle name="Normal 2 33 5" xfId="28327" xr:uid="{00000000-0005-0000-0000-0000FD6D0000}"/>
    <cellStyle name="Normal 2 33 5 2" xfId="28328" xr:uid="{00000000-0005-0000-0000-0000FE6D0000}"/>
    <cellStyle name="Normal 2 33 5 2 2" xfId="28329" xr:uid="{00000000-0005-0000-0000-0000FF6D0000}"/>
    <cellStyle name="Normal 2 33 5 2 2 2" xfId="28330" xr:uid="{00000000-0005-0000-0000-0000006E0000}"/>
    <cellStyle name="Normal 2 33 5 2 2 3" xfId="28331" xr:uid="{00000000-0005-0000-0000-0000016E0000}"/>
    <cellStyle name="Normal 2 33 5 2 3" xfId="28332" xr:uid="{00000000-0005-0000-0000-0000026E0000}"/>
    <cellStyle name="Normal 2 33 5 2 4" xfId="28333" xr:uid="{00000000-0005-0000-0000-0000036E0000}"/>
    <cellStyle name="Normal 2 33 5 3" xfId="28334" xr:uid="{00000000-0005-0000-0000-0000046E0000}"/>
    <cellStyle name="Normal 2 33 5 3 2" xfId="28335" xr:uid="{00000000-0005-0000-0000-0000056E0000}"/>
    <cellStyle name="Normal 2 33 5 3 3" xfId="28336" xr:uid="{00000000-0005-0000-0000-0000066E0000}"/>
    <cellStyle name="Normal 2 33 5 4" xfId="28337" xr:uid="{00000000-0005-0000-0000-0000076E0000}"/>
    <cellStyle name="Normal 2 33 6" xfId="28338" xr:uid="{00000000-0005-0000-0000-0000086E0000}"/>
    <cellStyle name="Normal 2 33 6 2" xfId="28339" xr:uid="{00000000-0005-0000-0000-0000096E0000}"/>
    <cellStyle name="Normal 2 33 6 2 2" xfId="28340" xr:uid="{00000000-0005-0000-0000-00000A6E0000}"/>
    <cellStyle name="Normal 2 33 6 2 2 2" xfId="28341" xr:uid="{00000000-0005-0000-0000-00000B6E0000}"/>
    <cellStyle name="Normal 2 33 6 2 2 3" xfId="28342" xr:uid="{00000000-0005-0000-0000-00000C6E0000}"/>
    <cellStyle name="Normal 2 33 6 2 3" xfId="28343" xr:uid="{00000000-0005-0000-0000-00000D6E0000}"/>
    <cellStyle name="Normal 2 33 6 2 4" xfId="28344" xr:uid="{00000000-0005-0000-0000-00000E6E0000}"/>
    <cellStyle name="Normal 2 33 6 3" xfId="28345" xr:uid="{00000000-0005-0000-0000-00000F6E0000}"/>
    <cellStyle name="Normal 2 33 6 3 2" xfId="28346" xr:uid="{00000000-0005-0000-0000-0000106E0000}"/>
    <cellStyle name="Normal 2 33 6 3 3" xfId="28347" xr:uid="{00000000-0005-0000-0000-0000116E0000}"/>
    <cellStyle name="Normal 2 33 6 4" xfId="28348" xr:uid="{00000000-0005-0000-0000-0000126E0000}"/>
    <cellStyle name="Normal 2 33 7" xfId="28349" xr:uid="{00000000-0005-0000-0000-0000136E0000}"/>
    <cellStyle name="Normal 2 33 7 2" xfId="28350" xr:uid="{00000000-0005-0000-0000-0000146E0000}"/>
    <cellStyle name="Normal 2 33 7 2 2" xfId="28351" xr:uid="{00000000-0005-0000-0000-0000156E0000}"/>
    <cellStyle name="Normal 2 33 7 2 2 2" xfId="28352" xr:uid="{00000000-0005-0000-0000-0000166E0000}"/>
    <cellStyle name="Normal 2 33 7 2 2 3" xfId="28353" xr:uid="{00000000-0005-0000-0000-0000176E0000}"/>
    <cellStyle name="Normal 2 33 7 2 3" xfId="28354" xr:uid="{00000000-0005-0000-0000-0000186E0000}"/>
    <cellStyle name="Normal 2 33 7 2 4" xfId="28355" xr:uid="{00000000-0005-0000-0000-0000196E0000}"/>
    <cellStyle name="Normal 2 33 7 3" xfId="28356" xr:uid="{00000000-0005-0000-0000-00001A6E0000}"/>
    <cellStyle name="Normal 2 33 7 3 2" xfId="28357" xr:uid="{00000000-0005-0000-0000-00001B6E0000}"/>
    <cellStyle name="Normal 2 33 7 3 3" xfId="28358" xr:uid="{00000000-0005-0000-0000-00001C6E0000}"/>
    <cellStyle name="Normal 2 33 7 4" xfId="28359" xr:uid="{00000000-0005-0000-0000-00001D6E0000}"/>
    <cellStyle name="Normal 2 33 8" xfId="28360" xr:uid="{00000000-0005-0000-0000-00001E6E0000}"/>
    <cellStyle name="Normal 2 33 8 2" xfId="28361" xr:uid="{00000000-0005-0000-0000-00001F6E0000}"/>
    <cellStyle name="Normal 2 33 8 2 2" xfId="28362" xr:uid="{00000000-0005-0000-0000-0000206E0000}"/>
    <cellStyle name="Normal 2 33 8 2 2 2" xfId="28363" xr:uid="{00000000-0005-0000-0000-0000216E0000}"/>
    <cellStyle name="Normal 2 33 8 2 2 3" xfId="28364" xr:uid="{00000000-0005-0000-0000-0000226E0000}"/>
    <cellStyle name="Normal 2 33 8 2 3" xfId="28365" xr:uid="{00000000-0005-0000-0000-0000236E0000}"/>
    <cellStyle name="Normal 2 33 8 2 4" xfId="28366" xr:uid="{00000000-0005-0000-0000-0000246E0000}"/>
    <cellStyle name="Normal 2 33 8 3" xfId="28367" xr:uid="{00000000-0005-0000-0000-0000256E0000}"/>
    <cellStyle name="Normal 2 33 8 3 2" xfId="28368" xr:uid="{00000000-0005-0000-0000-0000266E0000}"/>
    <cellStyle name="Normal 2 33 8 3 3" xfId="28369" xr:uid="{00000000-0005-0000-0000-0000276E0000}"/>
    <cellStyle name="Normal 2 33 8 4" xfId="28370" xr:uid="{00000000-0005-0000-0000-0000286E0000}"/>
    <cellStyle name="Normal 2 33 9" xfId="28371" xr:uid="{00000000-0005-0000-0000-0000296E0000}"/>
    <cellStyle name="Normal 2 33 9 2" xfId="28372" xr:uid="{00000000-0005-0000-0000-00002A6E0000}"/>
    <cellStyle name="Normal 2 33 9 2 2" xfId="28373" xr:uid="{00000000-0005-0000-0000-00002B6E0000}"/>
    <cellStyle name="Normal 2 33 9 2 2 2" xfId="28374" xr:uid="{00000000-0005-0000-0000-00002C6E0000}"/>
    <cellStyle name="Normal 2 33 9 2 2 3" xfId="28375" xr:uid="{00000000-0005-0000-0000-00002D6E0000}"/>
    <cellStyle name="Normal 2 33 9 2 3" xfId="28376" xr:uid="{00000000-0005-0000-0000-00002E6E0000}"/>
    <cellStyle name="Normal 2 33 9 2 4" xfId="28377" xr:uid="{00000000-0005-0000-0000-00002F6E0000}"/>
    <cellStyle name="Normal 2 33 9 3" xfId="28378" xr:uid="{00000000-0005-0000-0000-0000306E0000}"/>
    <cellStyle name="Normal 2 33 9 3 2" xfId="28379" xr:uid="{00000000-0005-0000-0000-0000316E0000}"/>
    <cellStyle name="Normal 2 33 9 3 3" xfId="28380" xr:uid="{00000000-0005-0000-0000-0000326E0000}"/>
    <cellStyle name="Normal 2 33 9 4" xfId="28381" xr:uid="{00000000-0005-0000-0000-0000336E0000}"/>
    <cellStyle name="Normal 2 34" xfId="28382" xr:uid="{00000000-0005-0000-0000-0000346E0000}"/>
    <cellStyle name="Normal 2 34 10" xfId="28383" xr:uid="{00000000-0005-0000-0000-0000356E0000}"/>
    <cellStyle name="Normal 2 34 10 2" xfId="28384" xr:uid="{00000000-0005-0000-0000-0000366E0000}"/>
    <cellStyle name="Normal 2 34 10 2 2" xfId="28385" xr:uid="{00000000-0005-0000-0000-0000376E0000}"/>
    <cellStyle name="Normal 2 34 10 2 2 2" xfId="28386" xr:uid="{00000000-0005-0000-0000-0000386E0000}"/>
    <cellStyle name="Normal 2 34 10 2 2 3" xfId="28387" xr:uid="{00000000-0005-0000-0000-0000396E0000}"/>
    <cellStyle name="Normal 2 34 10 2 3" xfId="28388" xr:uid="{00000000-0005-0000-0000-00003A6E0000}"/>
    <cellStyle name="Normal 2 34 10 2 4" xfId="28389" xr:uid="{00000000-0005-0000-0000-00003B6E0000}"/>
    <cellStyle name="Normal 2 34 10 3" xfId="28390" xr:uid="{00000000-0005-0000-0000-00003C6E0000}"/>
    <cellStyle name="Normal 2 34 10 3 2" xfId="28391" xr:uid="{00000000-0005-0000-0000-00003D6E0000}"/>
    <cellStyle name="Normal 2 34 10 3 3" xfId="28392" xr:uid="{00000000-0005-0000-0000-00003E6E0000}"/>
    <cellStyle name="Normal 2 34 10 4" xfId="28393" xr:uid="{00000000-0005-0000-0000-00003F6E0000}"/>
    <cellStyle name="Normal 2 34 11" xfId="28394" xr:uid="{00000000-0005-0000-0000-0000406E0000}"/>
    <cellStyle name="Normal 2 34 11 2" xfId="28395" xr:uid="{00000000-0005-0000-0000-0000416E0000}"/>
    <cellStyle name="Normal 2 34 11 2 2" xfId="28396" xr:uid="{00000000-0005-0000-0000-0000426E0000}"/>
    <cellStyle name="Normal 2 34 11 2 2 2" xfId="28397" xr:uid="{00000000-0005-0000-0000-0000436E0000}"/>
    <cellStyle name="Normal 2 34 11 2 2 3" xfId="28398" xr:uid="{00000000-0005-0000-0000-0000446E0000}"/>
    <cellStyle name="Normal 2 34 11 2 3" xfId="28399" xr:uid="{00000000-0005-0000-0000-0000456E0000}"/>
    <cellStyle name="Normal 2 34 11 2 4" xfId="28400" xr:uid="{00000000-0005-0000-0000-0000466E0000}"/>
    <cellStyle name="Normal 2 34 11 3" xfId="28401" xr:uid="{00000000-0005-0000-0000-0000476E0000}"/>
    <cellStyle name="Normal 2 34 11 3 2" xfId="28402" xr:uid="{00000000-0005-0000-0000-0000486E0000}"/>
    <cellStyle name="Normal 2 34 11 3 3" xfId="28403" xr:uid="{00000000-0005-0000-0000-0000496E0000}"/>
    <cellStyle name="Normal 2 34 11 4" xfId="28404" xr:uid="{00000000-0005-0000-0000-00004A6E0000}"/>
    <cellStyle name="Normal 2 34 12" xfId="28405" xr:uid="{00000000-0005-0000-0000-00004B6E0000}"/>
    <cellStyle name="Normal 2 34 12 2" xfId="28406" xr:uid="{00000000-0005-0000-0000-00004C6E0000}"/>
    <cellStyle name="Normal 2 34 12 2 2" xfId="28407" xr:uid="{00000000-0005-0000-0000-00004D6E0000}"/>
    <cellStyle name="Normal 2 34 12 2 2 2" xfId="28408" xr:uid="{00000000-0005-0000-0000-00004E6E0000}"/>
    <cellStyle name="Normal 2 34 12 2 2 3" xfId="28409" xr:uid="{00000000-0005-0000-0000-00004F6E0000}"/>
    <cellStyle name="Normal 2 34 12 2 3" xfId="28410" xr:uid="{00000000-0005-0000-0000-0000506E0000}"/>
    <cellStyle name="Normal 2 34 12 2 4" xfId="28411" xr:uid="{00000000-0005-0000-0000-0000516E0000}"/>
    <cellStyle name="Normal 2 34 12 3" xfId="28412" xr:uid="{00000000-0005-0000-0000-0000526E0000}"/>
    <cellStyle name="Normal 2 34 12 3 2" xfId="28413" xr:uid="{00000000-0005-0000-0000-0000536E0000}"/>
    <cellStyle name="Normal 2 34 12 3 3" xfId="28414" xr:uid="{00000000-0005-0000-0000-0000546E0000}"/>
    <cellStyle name="Normal 2 34 12 4" xfId="28415" xr:uid="{00000000-0005-0000-0000-0000556E0000}"/>
    <cellStyle name="Normal 2 34 13" xfId="28416" xr:uid="{00000000-0005-0000-0000-0000566E0000}"/>
    <cellStyle name="Normal 2 34 13 2" xfId="28417" xr:uid="{00000000-0005-0000-0000-0000576E0000}"/>
    <cellStyle name="Normal 2 34 13 2 2" xfId="28418" xr:uid="{00000000-0005-0000-0000-0000586E0000}"/>
    <cellStyle name="Normal 2 34 13 2 2 2" xfId="28419" xr:uid="{00000000-0005-0000-0000-0000596E0000}"/>
    <cellStyle name="Normal 2 34 13 2 2 3" xfId="28420" xr:uid="{00000000-0005-0000-0000-00005A6E0000}"/>
    <cellStyle name="Normal 2 34 13 2 3" xfId="28421" xr:uid="{00000000-0005-0000-0000-00005B6E0000}"/>
    <cellStyle name="Normal 2 34 13 2 4" xfId="28422" xr:uid="{00000000-0005-0000-0000-00005C6E0000}"/>
    <cellStyle name="Normal 2 34 13 3" xfId="28423" xr:uid="{00000000-0005-0000-0000-00005D6E0000}"/>
    <cellStyle name="Normal 2 34 13 3 2" xfId="28424" xr:uid="{00000000-0005-0000-0000-00005E6E0000}"/>
    <cellStyle name="Normal 2 34 13 3 3" xfId="28425" xr:uid="{00000000-0005-0000-0000-00005F6E0000}"/>
    <cellStyle name="Normal 2 34 13 4" xfId="28426" xr:uid="{00000000-0005-0000-0000-0000606E0000}"/>
    <cellStyle name="Normal 2 34 14" xfId="28427" xr:uid="{00000000-0005-0000-0000-0000616E0000}"/>
    <cellStyle name="Normal 2 34 14 2" xfId="28428" xr:uid="{00000000-0005-0000-0000-0000626E0000}"/>
    <cellStyle name="Normal 2 34 14 2 2" xfId="28429" xr:uid="{00000000-0005-0000-0000-0000636E0000}"/>
    <cellStyle name="Normal 2 34 14 2 2 2" xfId="28430" xr:uid="{00000000-0005-0000-0000-0000646E0000}"/>
    <cellStyle name="Normal 2 34 14 2 2 3" xfId="28431" xr:uid="{00000000-0005-0000-0000-0000656E0000}"/>
    <cellStyle name="Normal 2 34 14 2 3" xfId="28432" xr:uid="{00000000-0005-0000-0000-0000666E0000}"/>
    <cellStyle name="Normal 2 34 14 2 4" xfId="28433" xr:uid="{00000000-0005-0000-0000-0000676E0000}"/>
    <cellStyle name="Normal 2 34 14 3" xfId="28434" xr:uid="{00000000-0005-0000-0000-0000686E0000}"/>
    <cellStyle name="Normal 2 34 14 3 2" xfId="28435" xr:uid="{00000000-0005-0000-0000-0000696E0000}"/>
    <cellStyle name="Normal 2 34 14 3 3" xfId="28436" xr:uid="{00000000-0005-0000-0000-00006A6E0000}"/>
    <cellStyle name="Normal 2 34 14 4" xfId="28437" xr:uid="{00000000-0005-0000-0000-00006B6E0000}"/>
    <cellStyle name="Normal 2 34 15" xfId="28438" xr:uid="{00000000-0005-0000-0000-00006C6E0000}"/>
    <cellStyle name="Normal 2 34 15 2" xfId="28439" xr:uid="{00000000-0005-0000-0000-00006D6E0000}"/>
    <cellStyle name="Normal 2 34 15 2 2" xfId="28440" xr:uid="{00000000-0005-0000-0000-00006E6E0000}"/>
    <cellStyle name="Normal 2 34 15 2 2 2" xfId="28441" xr:uid="{00000000-0005-0000-0000-00006F6E0000}"/>
    <cellStyle name="Normal 2 34 15 2 2 3" xfId="28442" xr:uid="{00000000-0005-0000-0000-0000706E0000}"/>
    <cellStyle name="Normal 2 34 15 2 3" xfId="28443" xr:uid="{00000000-0005-0000-0000-0000716E0000}"/>
    <cellStyle name="Normal 2 34 15 2 4" xfId="28444" xr:uid="{00000000-0005-0000-0000-0000726E0000}"/>
    <cellStyle name="Normal 2 34 15 3" xfId="28445" xr:uid="{00000000-0005-0000-0000-0000736E0000}"/>
    <cellStyle name="Normal 2 34 15 3 2" xfId="28446" xr:uid="{00000000-0005-0000-0000-0000746E0000}"/>
    <cellStyle name="Normal 2 34 15 3 3" xfId="28447" xr:uid="{00000000-0005-0000-0000-0000756E0000}"/>
    <cellStyle name="Normal 2 34 15 4" xfId="28448" xr:uid="{00000000-0005-0000-0000-0000766E0000}"/>
    <cellStyle name="Normal 2 34 16" xfId="28449" xr:uid="{00000000-0005-0000-0000-0000776E0000}"/>
    <cellStyle name="Normal 2 34 16 2" xfId="28450" xr:uid="{00000000-0005-0000-0000-0000786E0000}"/>
    <cellStyle name="Normal 2 34 16 2 2" xfId="28451" xr:uid="{00000000-0005-0000-0000-0000796E0000}"/>
    <cellStyle name="Normal 2 34 16 2 2 2" xfId="28452" xr:uid="{00000000-0005-0000-0000-00007A6E0000}"/>
    <cellStyle name="Normal 2 34 16 2 2 3" xfId="28453" xr:uid="{00000000-0005-0000-0000-00007B6E0000}"/>
    <cellStyle name="Normal 2 34 16 2 3" xfId="28454" xr:uid="{00000000-0005-0000-0000-00007C6E0000}"/>
    <cellStyle name="Normal 2 34 16 2 4" xfId="28455" xr:uid="{00000000-0005-0000-0000-00007D6E0000}"/>
    <cellStyle name="Normal 2 34 16 3" xfId="28456" xr:uid="{00000000-0005-0000-0000-00007E6E0000}"/>
    <cellStyle name="Normal 2 34 16 3 2" xfId="28457" xr:uid="{00000000-0005-0000-0000-00007F6E0000}"/>
    <cellStyle name="Normal 2 34 16 3 3" xfId="28458" xr:uid="{00000000-0005-0000-0000-0000806E0000}"/>
    <cellStyle name="Normal 2 34 16 4" xfId="28459" xr:uid="{00000000-0005-0000-0000-0000816E0000}"/>
    <cellStyle name="Normal 2 34 17" xfId="28460" xr:uid="{00000000-0005-0000-0000-0000826E0000}"/>
    <cellStyle name="Normal 2 34 17 2" xfId="28461" xr:uid="{00000000-0005-0000-0000-0000836E0000}"/>
    <cellStyle name="Normal 2 34 17 2 2" xfId="28462" xr:uid="{00000000-0005-0000-0000-0000846E0000}"/>
    <cellStyle name="Normal 2 34 17 2 2 2" xfId="28463" xr:uid="{00000000-0005-0000-0000-0000856E0000}"/>
    <cellStyle name="Normal 2 34 17 2 2 3" xfId="28464" xr:uid="{00000000-0005-0000-0000-0000866E0000}"/>
    <cellStyle name="Normal 2 34 17 2 3" xfId="28465" xr:uid="{00000000-0005-0000-0000-0000876E0000}"/>
    <cellStyle name="Normal 2 34 17 2 4" xfId="28466" xr:uid="{00000000-0005-0000-0000-0000886E0000}"/>
    <cellStyle name="Normal 2 34 17 3" xfId="28467" xr:uid="{00000000-0005-0000-0000-0000896E0000}"/>
    <cellStyle name="Normal 2 34 17 3 2" xfId="28468" xr:uid="{00000000-0005-0000-0000-00008A6E0000}"/>
    <cellStyle name="Normal 2 34 17 3 3" xfId="28469" xr:uid="{00000000-0005-0000-0000-00008B6E0000}"/>
    <cellStyle name="Normal 2 34 17 4" xfId="28470" xr:uid="{00000000-0005-0000-0000-00008C6E0000}"/>
    <cellStyle name="Normal 2 34 18" xfId="28471" xr:uid="{00000000-0005-0000-0000-00008D6E0000}"/>
    <cellStyle name="Normal 2 34 18 2" xfId="28472" xr:uid="{00000000-0005-0000-0000-00008E6E0000}"/>
    <cellStyle name="Normal 2 34 18 2 2" xfId="28473" xr:uid="{00000000-0005-0000-0000-00008F6E0000}"/>
    <cellStyle name="Normal 2 34 18 2 2 2" xfId="28474" xr:uid="{00000000-0005-0000-0000-0000906E0000}"/>
    <cellStyle name="Normal 2 34 18 2 2 3" xfId="28475" xr:uid="{00000000-0005-0000-0000-0000916E0000}"/>
    <cellStyle name="Normal 2 34 18 2 3" xfId="28476" xr:uid="{00000000-0005-0000-0000-0000926E0000}"/>
    <cellStyle name="Normal 2 34 18 2 4" xfId="28477" xr:uid="{00000000-0005-0000-0000-0000936E0000}"/>
    <cellStyle name="Normal 2 34 18 3" xfId="28478" xr:uid="{00000000-0005-0000-0000-0000946E0000}"/>
    <cellStyle name="Normal 2 34 18 3 2" xfId="28479" xr:uid="{00000000-0005-0000-0000-0000956E0000}"/>
    <cellStyle name="Normal 2 34 18 3 3" xfId="28480" xr:uid="{00000000-0005-0000-0000-0000966E0000}"/>
    <cellStyle name="Normal 2 34 18 4" xfId="28481" xr:uid="{00000000-0005-0000-0000-0000976E0000}"/>
    <cellStyle name="Normal 2 34 19" xfId="28482" xr:uid="{00000000-0005-0000-0000-0000986E0000}"/>
    <cellStyle name="Normal 2 34 19 2" xfId="28483" xr:uid="{00000000-0005-0000-0000-0000996E0000}"/>
    <cellStyle name="Normal 2 34 19 2 2" xfId="28484" xr:uid="{00000000-0005-0000-0000-00009A6E0000}"/>
    <cellStyle name="Normal 2 34 19 2 2 2" xfId="28485" xr:uid="{00000000-0005-0000-0000-00009B6E0000}"/>
    <cellStyle name="Normal 2 34 19 2 2 3" xfId="28486" xr:uid="{00000000-0005-0000-0000-00009C6E0000}"/>
    <cellStyle name="Normal 2 34 19 2 3" xfId="28487" xr:uid="{00000000-0005-0000-0000-00009D6E0000}"/>
    <cellStyle name="Normal 2 34 19 2 4" xfId="28488" xr:uid="{00000000-0005-0000-0000-00009E6E0000}"/>
    <cellStyle name="Normal 2 34 19 3" xfId="28489" xr:uid="{00000000-0005-0000-0000-00009F6E0000}"/>
    <cellStyle name="Normal 2 34 19 3 2" xfId="28490" xr:uid="{00000000-0005-0000-0000-0000A06E0000}"/>
    <cellStyle name="Normal 2 34 19 3 3" xfId="28491" xr:uid="{00000000-0005-0000-0000-0000A16E0000}"/>
    <cellStyle name="Normal 2 34 19 4" xfId="28492" xr:uid="{00000000-0005-0000-0000-0000A26E0000}"/>
    <cellStyle name="Normal 2 34 2" xfId="28493" xr:uid="{00000000-0005-0000-0000-0000A36E0000}"/>
    <cellStyle name="Normal 2 34 2 2" xfId="28494" xr:uid="{00000000-0005-0000-0000-0000A46E0000}"/>
    <cellStyle name="Normal 2 34 2 2 2" xfId="28495" xr:uid="{00000000-0005-0000-0000-0000A56E0000}"/>
    <cellStyle name="Normal 2 34 2 2 2 2" xfId="28496" xr:uid="{00000000-0005-0000-0000-0000A66E0000}"/>
    <cellStyle name="Normal 2 34 2 2 2 3" xfId="28497" xr:uid="{00000000-0005-0000-0000-0000A76E0000}"/>
    <cellStyle name="Normal 2 34 2 2 3" xfId="28498" xr:uid="{00000000-0005-0000-0000-0000A86E0000}"/>
    <cellStyle name="Normal 2 34 2 2 4" xfId="28499" xr:uid="{00000000-0005-0000-0000-0000A96E0000}"/>
    <cellStyle name="Normal 2 34 2 3" xfId="28500" xr:uid="{00000000-0005-0000-0000-0000AA6E0000}"/>
    <cellStyle name="Normal 2 34 2 3 2" xfId="28501" xr:uid="{00000000-0005-0000-0000-0000AB6E0000}"/>
    <cellStyle name="Normal 2 34 2 3 3" xfId="28502" xr:uid="{00000000-0005-0000-0000-0000AC6E0000}"/>
    <cellStyle name="Normal 2 34 2 4" xfId="28503" xr:uid="{00000000-0005-0000-0000-0000AD6E0000}"/>
    <cellStyle name="Normal 2 34 20" xfId="28504" xr:uid="{00000000-0005-0000-0000-0000AE6E0000}"/>
    <cellStyle name="Normal 2 34 20 2" xfId="28505" xr:uid="{00000000-0005-0000-0000-0000AF6E0000}"/>
    <cellStyle name="Normal 2 34 20 2 2" xfId="28506" xr:uid="{00000000-0005-0000-0000-0000B06E0000}"/>
    <cellStyle name="Normal 2 34 20 2 2 2" xfId="28507" xr:uid="{00000000-0005-0000-0000-0000B16E0000}"/>
    <cellStyle name="Normal 2 34 20 2 2 3" xfId="28508" xr:uid="{00000000-0005-0000-0000-0000B26E0000}"/>
    <cellStyle name="Normal 2 34 20 2 3" xfId="28509" xr:uid="{00000000-0005-0000-0000-0000B36E0000}"/>
    <cellStyle name="Normal 2 34 20 2 4" xfId="28510" xr:uid="{00000000-0005-0000-0000-0000B46E0000}"/>
    <cellStyle name="Normal 2 34 20 3" xfId="28511" xr:uid="{00000000-0005-0000-0000-0000B56E0000}"/>
    <cellStyle name="Normal 2 34 20 3 2" xfId="28512" xr:uid="{00000000-0005-0000-0000-0000B66E0000}"/>
    <cellStyle name="Normal 2 34 20 3 3" xfId="28513" xr:uid="{00000000-0005-0000-0000-0000B76E0000}"/>
    <cellStyle name="Normal 2 34 20 4" xfId="28514" xr:uid="{00000000-0005-0000-0000-0000B86E0000}"/>
    <cellStyle name="Normal 2 34 21" xfId="28515" xr:uid="{00000000-0005-0000-0000-0000B96E0000}"/>
    <cellStyle name="Normal 2 34 21 2" xfId="28516" xr:uid="{00000000-0005-0000-0000-0000BA6E0000}"/>
    <cellStyle name="Normal 2 34 21 2 2" xfId="28517" xr:uid="{00000000-0005-0000-0000-0000BB6E0000}"/>
    <cellStyle name="Normal 2 34 21 2 2 2" xfId="28518" xr:uid="{00000000-0005-0000-0000-0000BC6E0000}"/>
    <cellStyle name="Normal 2 34 21 2 2 3" xfId="28519" xr:uid="{00000000-0005-0000-0000-0000BD6E0000}"/>
    <cellStyle name="Normal 2 34 21 2 3" xfId="28520" xr:uid="{00000000-0005-0000-0000-0000BE6E0000}"/>
    <cellStyle name="Normal 2 34 21 2 4" xfId="28521" xr:uid="{00000000-0005-0000-0000-0000BF6E0000}"/>
    <cellStyle name="Normal 2 34 21 3" xfId="28522" xr:uid="{00000000-0005-0000-0000-0000C06E0000}"/>
    <cellStyle name="Normal 2 34 21 3 2" xfId="28523" xr:uid="{00000000-0005-0000-0000-0000C16E0000}"/>
    <cellStyle name="Normal 2 34 21 3 3" xfId="28524" xr:uid="{00000000-0005-0000-0000-0000C26E0000}"/>
    <cellStyle name="Normal 2 34 21 4" xfId="28525" xr:uid="{00000000-0005-0000-0000-0000C36E0000}"/>
    <cellStyle name="Normal 2 34 22" xfId="28526" xr:uid="{00000000-0005-0000-0000-0000C46E0000}"/>
    <cellStyle name="Normal 2 34 22 2" xfId="28527" xr:uid="{00000000-0005-0000-0000-0000C56E0000}"/>
    <cellStyle name="Normal 2 34 22 2 2" xfId="28528" xr:uid="{00000000-0005-0000-0000-0000C66E0000}"/>
    <cellStyle name="Normal 2 34 22 2 2 2" xfId="28529" xr:uid="{00000000-0005-0000-0000-0000C76E0000}"/>
    <cellStyle name="Normal 2 34 22 2 2 3" xfId="28530" xr:uid="{00000000-0005-0000-0000-0000C86E0000}"/>
    <cellStyle name="Normal 2 34 22 2 3" xfId="28531" xr:uid="{00000000-0005-0000-0000-0000C96E0000}"/>
    <cellStyle name="Normal 2 34 22 2 4" xfId="28532" xr:uid="{00000000-0005-0000-0000-0000CA6E0000}"/>
    <cellStyle name="Normal 2 34 22 3" xfId="28533" xr:uid="{00000000-0005-0000-0000-0000CB6E0000}"/>
    <cellStyle name="Normal 2 34 22 3 2" xfId="28534" xr:uid="{00000000-0005-0000-0000-0000CC6E0000}"/>
    <cellStyle name="Normal 2 34 22 3 3" xfId="28535" xr:uid="{00000000-0005-0000-0000-0000CD6E0000}"/>
    <cellStyle name="Normal 2 34 22 4" xfId="28536" xr:uid="{00000000-0005-0000-0000-0000CE6E0000}"/>
    <cellStyle name="Normal 2 34 23" xfId="28537" xr:uid="{00000000-0005-0000-0000-0000CF6E0000}"/>
    <cellStyle name="Normal 2 34 23 2" xfId="28538" xr:uid="{00000000-0005-0000-0000-0000D06E0000}"/>
    <cellStyle name="Normal 2 34 23 2 2" xfId="28539" xr:uid="{00000000-0005-0000-0000-0000D16E0000}"/>
    <cellStyle name="Normal 2 34 23 2 2 2" xfId="28540" xr:uid="{00000000-0005-0000-0000-0000D26E0000}"/>
    <cellStyle name="Normal 2 34 23 2 2 3" xfId="28541" xr:uid="{00000000-0005-0000-0000-0000D36E0000}"/>
    <cellStyle name="Normal 2 34 23 2 3" xfId="28542" xr:uid="{00000000-0005-0000-0000-0000D46E0000}"/>
    <cellStyle name="Normal 2 34 23 2 4" xfId="28543" xr:uid="{00000000-0005-0000-0000-0000D56E0000}"/>
    <cellStyle name="Normal 2 34 23 3" xfId="28544" xr:uid="{00000000-0005-0000-0000-0000D66E0000}"/>
    <cellStyle name="Normal 2 34 23 3 2" xfId="28545" xr:uid="{00000000-0005-0000-0000-0000D76E0000}"/>
    <cellStyle name="Normal 2 34 23 3 3" xfId="28546" xr:uid="{00000000-0005-0000-0000-0000D86E0000}"/>
    <cellStyle name="Normal 2 34 23 4" xfId="28547" xr:uid="{00000000-0005-0000-0000-0000D96E0000}"/>
    <cellStyle name="Normal 2 34 24" xfId="28548" xr:uid="{00000000-0005-0000-0000-0000DA6E0000}"/>
    <cellStyle name="Normal 2 34 24 2" xfId="28549" xr:uid="{00000000-0005-0000-0000-0000DB6E0000}"/>
    <cellStyle name="Normal 2 34 24 2 2" xfId="28550" xr:uid="{00000000-0005-0000-0000-0000DC6E0000}"/>
    <cellStyle name="Normal 2 34 24 2 3" xfId="28551" xr:uid="{00000000-0005-0000-0000-0000DD6E0000}"/>
    <cellStyle name="Normal 2 34 24 3" xfId="28552" xr:uid="{00000000-0005-0000-0000-0000DE6E0000}"/>
    <cellStyle name="Normal 2 34 24 4" xfId="28553" xr:uid="{00000000-0005-0000-0000-0000DF6E0000}"/>
    <cellStyle name="Normal 2 34 25" xfId="28554" xr:uid="{00000000-0005-0000-0000-0000E06E0000}"/>
    <cellStyle name="Normal 2 34 25 2" xfId="28555" xr:uid="{00000000-0005-0000-0000-0000E16E0000}"/>
    <cellStyle name="Normal 2 34 25 3" xfId="28556" xr:uid="{00000000-0005-0000-0000-0000E26E0000}"/>
    <cellStyle name="Normal 2 34 26" xfId="28557" xr:uid="{00000000-0005-0000-0000-0000E36E0000}"/>
    <cellStyle name="Normal 2 34 3" xfId="28558" xr:uid="{00000000-0005-0000-0000-0000E46E0000}"/>
    <cellStyle name="Normal 2 34 3 2" xfId="28559" xr:uid="{00000000-0005-0000-0000-0000E56E0000}"/>
    <cellStyle name="Normal 2 34 3 2 2" xfId="28560" xr:uid="{00000000-0005-0000-0000-0000E66E0000}"/>
    <cellStyle name="Normal 2 34 3 2 2 2" xfId="28561" xr:uid="{00000000-0005-0000-0000-0000E76E0000}"/>
    <cellStyle name="Normal 2 34 3 2 2 3" xfId="28562" xr:uid="{00000000-0005-0000-0000-0000E86E0000}"/>
    <cellStyle name="Normal 2 34 3 2 3" xfId="28563" xr:uid="{00000000-0005-0000-0000-0000E96E0000}"/>
    <cellStyle name="Normal 2 34 3 2 4" xfId="28564" xr:uid="{00000000-0005-0000-0000-0000EA6E0000}"/>
    <cellStyle name="Normal 2 34 3 3" xfId="28565" xr:uid="{00000000-0005-0000-0000-0000EB6E0000}"/>
    <cellStyle name="Normal 2 34 3 3 2" xfId="28566" xr:uid="{00000000-0005-0000-0000-0000EC6E0000}"/>
    <cellStyle name="Normal 2 34 3 3 3" xfId="28567" xr:uid="{00000000-0005-0000-0000-0000ED6E0000}"/>
    <cellStyle name="Normal 2 34 3 4" xfId="28568" xr:uid="{00000000-0005-0000-0000-0000EE6E0000}"/>
    <cellStyle name="Normal 2 34 4" xfId="28569" xr:uid="{00000000-0005-0000-0000-0000EF6E0000}"/>
    <cellStyle name="Normal 2 34 4 2" xfId="28570" xr:uid="{00000000-0005-0000-0000-0000F06E0000}"/>
    <cellStyle name="Normal 2 34 4 2 2" xfId="28571" xr:uid="{00000000-0005-0000-0000-0000F16E0000}"/>
    <cellStyle name="Normal 2 34 4 2 2 2" xfId="28572" xr:uid="{00000000-0005-0000-0000-0000F26E0000}"/>
    <cellStyle name="Normal 2 34 4 2 2 3" xfId="28573" xr:uid="{00000000-0005-0000-0000-0000F36E0000}"/>
    <cellStyle name="Normal 2 34 4 2 3" xfId="28574" xr:uid="{00000000-0005-0000-0000-0000F46E0000}"/>
    <cellStyle name="Normal 2 34 4 2 4" xfId="28575" xr:uid="{00000000-0005-0000-0000-0000F56E0000}"/>
    <cellStyle name="Normal 2 34 4 3" xfId="28576" xr:uid="{00000000-0005-0000-0000-0000F66E0000}"/>
    <cellStyle name="Normal 2 34 4 3 2" xfId="28577" xr:uid="{00000000-0005-0000-0000-0000F76E0000}"/>
    <cellStyle name="Normal 2 34 4 3 3" xfId="28578" xr:uid="{00000000-0005-0000-0000-0000F86E0000}"/>
    <cellStyle name="Normal 2 34 4 4" xfId="28579" xr:uid="{00000000-0005-0000-0000-0000F96E0000}"/>
    <cellStyle name="Normal 2 34 5" xfId="28580" xr:uid="{00000000-0005-0000-0000-0000FA6E0000}"/>
    <cellStyle name="Normal 2 34 5 2" xfId="28581" xr:uid="{00000000-0005-0000-0000-0000FB6E0000}"/>
    <cellStyle name="Normal 2 34 5 2 2" xfId="28582" xr:uid="{00000000-0005-0000-0000-0000FC6E0000}"/>
    <cellStyle name="Normal 2 34 5 2 2 2" xfId="28583" xr:uid="{00000000-0005-0000-0000-0000FD6E0000}"/>
    <cellStyle name="Normal 2 34 5 2 2 3" xfId="28584" xr:uid="{00000000-0005-0000-0000-0000FE6E0000}"/>
    <cellStyle name="Normal 2 34 5 2 3" xfId="28585" xr:uid="{00000000-0005-0000-0000-0000FF6E0000}"/>
    <cellStyle name="Normal 2 34 5 2 4" xfId="28586" xr:uid="{00000000-0005-0000-0000-0000006F0000}"/>
    <cellStyle name="Normal 2 34 5 3" xfId="28587" xr:uid="{00000000-0005-0000-0000-0000016F0000}"/>
    <cellStyle name="Normal 2 34 5 3 2" xfId="28588" xr:uid="{00000000-0005-0000-0000-0000026F0000}"/>
    <cellStyle name="Normal 2 34 5 3 3" xfId="28589" xr:uid="{00000000-0005-0000-0000-0000036F0000}"/>
    <cellStyle name="Normal 2 34 5 4" xfId="28590" xr:uid="{00000000-0005-0000-0000-0000046F0000}"/>
    <cellStyle name="Normal 2 34 6" xfId="28591" xr:uid="{00000000-0005-0000-0000-0000056F0000}"/>
    <cellStyle name="Normal 2 34 6 2" xfId="28592" xr:uid="{00000000-0005-0000-0000-0000066F0000}"/>
    <cellStyle name="Normal 2 34 6 2 2" xfId="28593" xr:uid="{00000000-0005-0000-0000-0000076F0000}"/>
    <cellStyle name="Normal 2 34 6 2 2 2" xfId="28594" xr:uid="{00000000-0005-0000-0000-0000086F0000}"/>
    <cellStyle name="Normal 2 34 6 2 2 3" xfId="28595" xr:uid="{00000000-0005-0000-0000-0000096F0000}"/>
    <cellStyle name="Normal 2 34 6 2 3" xfId="28596" xr:uid="{00000000-0005-0000-0000-00000A6F0000}"/>
    <cellStyle name="Normal 2 34 6 2 4" xfId="28597" xr:uid="{00000000-0005-0000-0000-00000B6F0000}"/>
    <cellStyle name="Normal 2 34 6 3" xfId="28598" xr:uid="{00000000-0005-0000-0000-00000C6F0000}"/>
    <cellStyle name="Normal 2 34 6 3 2" xfId="28599" xr:uid="{00000000-0005-0000-0000-00000D6F0000}"/>
    <cellStyle name="Normal 2 34 6 3 3" xfId="28600" xr:uid="{00000000-0005-0000-0000-00000E6F0000}"/>
    <cellStyle name="Normal 2 34 6 4" xfId="28601" xr:uid="{00000000-0005-0000-0000-00000F6F0000}"/>
    <cellStyle name="Normal 2 34 7" xfId="28602" xr:uid="{00000000-0005-0000-0000-0000106F0000}"/>
    <cellStyle name="Normal 2 34 7 2" xfId="28603" xr:uid="{00000000-0005-0000-0000-0000116F0000}"/>
    <cellStyle name="Normal 2 34 7 2 2" xfId="28604" xr:uid="{00000000-0005-0000-0000-0000126F0000}"/>
    <cellStyle name="Normal 2 34 7 2 2 2" xfId="28605" xr:uid="{00000000-0005-0000-0000-0000136F0000}"/>
    <cellStyle name="Normal 2 34 7 2 2 3" xfId="28606" xr:uid="{00000000-0005-0000-0000-0000146F0000}"/>
    <cellStyle name="Normal 2 34 7 2 3" xfId="28607" xr:uid="{00000000-0005-0000-0000-0000156F0000}"/>
    <cellStyle name="Normal 2 34 7 2 4" xfId="28608" xr:uid="{00000000-0005-0000-0000-0000166F0000}"/>
    <cellStyle name="Normal 2 34 7 3" xfId="28609" xr:uid="{00000000-0005-0000-0000-0000176F0000}"/>
    <cellStyle name="Normal 2 34 7 3 2" xfId="28610" xr:uid="{00000000-0005-0000-0000-0000186F0000}"/>
    <cellStyle name="Normal 2 34 7 3 3" xfId="28611" xr:uid="{00000000-0005-0000-0000-0000196F0000}"/>
    <cellStyle name="Normal 2 34 7 4" xfId="28612" xr:uid="{00000000-0005-0000-0000-00001A6F0000}"/>
    <cellStyle name="Normal 2 34 8" xfId="28613" xr:uid="{00000000-0005-0000-0000-00001B6F0000}"/>
    <cellStyle name="Normal 2 34 8 2" xfId="28614" xr:uid="{00000000-0005-0000-0000-00001C6F0000}"/>
    <cellStyle name="Normal 2 34 8 2 2" xfId="28615" xr:uid="{00000000-0005-0000-0000-00001D6F0000}"/>
    <cellStyle name="Normal 2 34 8 2 2 2" xfId="28616" xr:uid="{00000000-0005-0000-0000-00001E6F0000}"/>
    <cellStyle name="Normal 2 34 8 2 2 3" xfId="28617" xr:uid="{00000000-0005-0000-0000-00001F6F0000}"/>
    <cellStyle name="Normal 2 34 8 2 3" xfId="28618" xr:uid="{00000000-0005-0000-0000-0000206F0000}"/>
    <cellStyle name="Normal 2 34 8 2 4" xfId="28619" xr:uid="{00000000-0005-0000-0000-0000216F0000}"/>
    <cellStyle name="Normal 2 34 8 3" xfId="28620" xr:uid="{00000000-0005-0000-0000-0000226F0000}"/>
    <cellStyle name="Normal 2 34 8 3 2" xfId="28621" xr:uid="{00000000-0005-0000-0000-0000236F0000}"/>
    <cellStyle name="Normal 2 34 8 3 3" xfId="28622" xr:uid="{00000000-0005-0000-0000-0000246F0000}"/>
    <cellStyle name="Normal 2 34 8 4" xfId="28623" xr:uid="{00000000-0005-0000-0000-0000256F0000}"/>
    <cellStyle name="Normal 2 34 9" xfId="28624" xr:uid="{00000000-0005-0000-0000-0000266F0000}"/>
    <cellStyle name="Normal 2 34 9 2" xfId="28625" xr:uid="{00000000-0005-0000-0000-0000276F0000}"/>
    <cellStyle name="Normal 2 34 9 2 2" xfId="28626" xr:uid="{00000000-0005-0000-0000-0000286F0000}"/>
    <cellStyle name="Normal 2 34 9 2 2 2" xfId="28627" xr:uid="{00000000-0005-0000-0000-0000296F0000}"/>
    <cellStyle name="Normal 2 34 9 2 2 3" xfId="28628" xr:uid="{00000000-0005-0000-0000-00002A6F0000}"/>
    <cellStyle name="Normal 2 34 9 2 3" xfId="28629" xr:uid="{00000000-0005-0000-0000-00002B6F0000}"/>
    <cellStyle name="Normal 2 34 9 2 4" xfId="28630" xr:uid="{00000000-0005-0000-0000-00002C6F0000}"/>
    <cellStyle name="Normal 2 34 9 3" xfId="28631" xr:uid="{00000000-0005-0000-0000-00002D6F0000}"/>
    <cellStyle name="Normal 2 34 9 3 2" xfId="28632" xr:uid="{00000000-0005-0000-0000-00002E6F0000}"/>
    <cellStyle name="Normal 2 34 9 3 3" xfId="28633" xr:uid="{00000000-0005-0000-0000-00002F6F0000}"/>
    <cellStyle name="Normal 2 34 9 4" xfId="28634" xr:uid="{00000000-0005-0000-0000-0000306F0000}"/>
    <cellStyle name="Normal 2 35" xfId="28635" xr:uid="{00000000-0005-0000-0000-0000316F0000}"/>
    <cellStyle name="Normal 2 35 10" xfId="28636" xr:uid="{00000000-0005-0000-0000-0000326F0000}"/>
    <cellStyle name="Normal 2 35 10 2" xfId="28637" xr:uid="{00000000-0005-0000-0000-0000336F0000}"/>
    <cellStyle name="Normal 2 35 10 2 2" xfId="28638" xr:uid="{00000000-0005-0000-0000-0000346F0000}"/>
    <cellStyle name="Normal 2 35 10 2 2 2" xfId="28639" xr:uid="{00000000-0005-0000-0000-0000356F0000}"/>
    <cellStyle name="Normal 2 35 10 2 2 3" xfId="28640" xr:uid="{00000000-0005-0000-0000-0000366F0000}"/>
    <cellStyle name="Normal 2 35 10 2 3" xfId="28641" xr:uid="{00000000-0005-0000-0000-0000376F0000}"/>
    <cellStyle name="Normal 2 35 10 2 4" xfId="28642" xr:uid="{00000000-0005-0000-0000-0000386F0000}"/>
    <cellStyle name="Normal 2 35 10 3" xfId="28643" xr:uid="{00000000-0005-0000-0000-0000396F0000}"/>
    <cellStyle name="Normal 2 35 10 3 2" xfId="28644" xr:uid="{00000000-0005-0000-0000-00003A6F0000}"/>
    <cellStyle name="Normal 2 35 10 3 3" xfId="28645" xr:uid="{00000000-0005-0000-0000-00003B6F0000}"/>
    <cellStyle name="Normal 2 35 10 4" xfId="28646" xr:uid="{00000000-0005-0000-0000-00003C6F0000}"/>
    <cellStyle name="Normal 2 35 11" xfId="28647" xr:uid="{00000000-0005-0000-0000-00003D6F0000}"/>
    <cellStyle name="Normal 2 35 11 2" xfId="28648" xr:uid="{00000000-0005-0000-0000-00003E6F0000}"/>
    <cellStyle name="Normal 2 35 11 2 2" xfId="28649" xr:uid="{00000000-0005-0000-0000-00003F6F0000}"/>
    <cellStyle name="Normal 2 35 11 2 2 2" xfId="28650" xr:uid="{00000000-0005-0000-0000-0000406F0000}"/>
    <cellStyle name="Normal 2 35 11 2 2 3" xfId="28651" xr:uid="{00000000-0005-0000-0000-0000416F0000}"/>
    <cellStyle name="Normal 2 35 11 2 3" xfId="28652" xr:uid="{00000000-0005-0000-0000-0000426F0000}"/>
    <cellStyle name="Normal 2 35 11 2 4" xfId="28653" xr:uid="{00000000-0005-0000-0000-0000436F0000}"/>
    <cellStyle name="Normal 2 35 11 3" xfId="28654" xr:uid="{00000000-0005-0000-0000-0000446F0000}"/>
    <cellStyle name="Normal 2 35 11 3 2" xfId="28655" xr:uid="{00000000-0005-0000-0000-0000456F0000}"/>
    <cellStyle name="Normal 2 35 11 3 3" xfId="28656" xr:uid="{00000000-0005-0000-0000-0000466F0000}"/>
    <cellStyle name="Normal 2 35 11 4" xfId="28657" xr:uid="{00000000-0005-0000-0000-0000476F0000}"/>
    <cellStyle name="Normal 2 35 12" xfId="28658" xr:uid="{00000000-0005-0000-0000-0000486F0000}"/>
    <cellStyle name="Normal 2 35 12 2" xfId="28659" xr:uid="{00000000-0005-0000-0000-0000496F0000}"/>
    <cellStyle name="Normal 2 35 12 2 2" xfId="28660" xr:uid="{00000000-0005-0000-0000-00004A6F0000}"/>
    <cellStyle name="Normal 2 35 12 2 2 2" xfId="28661" xr:uid="{00000000-0005-0000-0000-00004B6F0000}"/>
    <cellStyle name="Normal 2 35 12 2 2 3" xfId="28662" xr:uid="{00000000-0005-0000-0000-00004C6F0000}"/>
    <cellStyle name="Normal 2 35 12 2 3" xfId="28663" xr:uid="{00000000-0005-0000-0000-00004D6F0000}"/>
    <cellStyle name="Normal 2 35 12 2 4" xfId="28664" xr:uid="{00000000-0005-0000-0000-00004E6F0000}"/>
    <cellStyle name="Normal 2 35 12 3" xfId="28665" xr:uid="{00000000-0005-0000-0000-00004F6F0000}"/>
    <cellStyle name="Normal 2 35 12 3 2" xfId="28666" xr:uid="{00000000-0005-0000-0000-0000506F0000}"/>
    <cellStyle name="Normal 2 35 12 3 3" xfId="28667" xr:uid="{00000000-0005-0000-0000-0000516F0000}"/>
    <cellStyle name="Normal 2 35 12 4" xfId="28668" xr:uid="{00000000-0005-0000-0000-0000526F0000}"/>
    <cellStyle name="Normal 2 35 13" xfId="28669" xr:uid="{00000000-0005-0000-0000-0000536F0000}"/>
    <cellStyle name="Normal 2 35 13 2" xfId="28670" xr:uid="{00000000-0005-0000-0000-0000546F0000}"/>
    <cellStyle name="Normal 2 35 13 2 2" xfId="28671" xr:uid="{00000000-0005-0000-0000-0000556F0000}"/>
    <cellStyle name="Normal 2 35 13 2 2 2" xfId="28672" xr:uid="{00000000-0005-0000-0000-0000566F0000}"/>
    <cellStyle name="Normal 2 35 13 2 2 3" xfId="28673" xr:uid="{00000000-0005-0000-0000-0000576F0000}"/>
    <cellStyle name="Normal 2 35 13 2 3" xfId="28674" xr:uid="{00000000-0005-0000-0000-0000586F0000}"/>
    <cellStyle name="Normal 2 35 13 2 4" xfId="28675" xr:uid="{00000000-0005-0000-0000-0000596F0000}"/>
    <cellStyle name="Normal 2 35 13 3" xfId="28676" xr:uid="{00000000-0005-0000-0000-00005A6F0000}"/>
    <cellStyle name="Normal 2 35 13 3 2" xfId="28677" xr:uid="{00000000-0005-0000-0000-00005B6F0000}"/>
    <cellStyle name="Normal 2 35 13 3 3" xfId="28678" xr:uid="{00000000-0005-0000-0000-00005C6F0000}"/>
    <cellStyle name="Normal 2 35 13 4" xfId="28679" xr:uid="{00000000-0005-0000-0000-00005D6F0000}"/>
    <cellStyle name="Normal 2 35 14" xfId="28680" xr:uid="{00000000-0005-0000-0000-00005E6F0000}"/>
    <cellStyle name="Normal 2 35 14 2" xfId="28681" xr:uid="{00000000-0005-0000-0000-00005F6F0000}"/>
    <cellStyle name="Normal 2 35 14 2 2" xfId="28682" xr:uid="{00000000-0005-0000-0000-0000606F0000}"/>
    <cellStyle name="Normal 2 35 14 2 2 2" xfId="28683" xr:uid="{00000000-0005-0000-0000-0000616F0000}"/>
    <cellStyle name="Normal 2 35 14 2 2 3" xfId="28684" xr:uid="{00000000-0005-0000-0000-0000626F0000}"/>
    <cellStyle name="Normal 2 35 14 2 3" xfId="28685" xr:uid="{00000000-0005-0000-0000-0000636F0000}"/>
    <cellStyle name="Normal 2 35 14 2 4" xfId="28686" xr:uid="{00000000-0005-0000-0000-0000646F0000}"/>
    <cellStyle name="Normal 2 35 14 3" xfId="28687" xr:uid="{00000000-0005-0000-0000-0000656F0000}"/>
    <cellStyle name="Normal 2 35 14 3 2" xfId="28688" xr:uid="{00000000-0005-0000-0000-0000666F0000}"/>
    <cellStyle name="Normal 2 35 14 3 3" xfId="28689" xr:uid="{00000000-0005-0000-0000-0000676F0000}"/>
    <cellStyle name="Normal 2 35 14 4" xfId="28690" xr:uid="{00000000-0005-0000-0000-0000686F0000}"/>
    <cellStyle name="Normal 2 35 15" xfId="28691" xr:uid="{00000000-0005-0000-0000-0000696F0000}"/>
    <cellStyle name="Normal 2 35 15 2" xfId="28692" xr:uid="{00000000-0005-0000-0000-00006A6F0000}"/>
    <cellStyle name="Normal 2 35 15 2 2" xfId="28693" xr:uid="{00000000-0005-0000-0000-00006B6F0000}"/>
    <cellStyle name="Normal 2 35 15 2 2 2" xfId="28694" xr:uid="{00000000-0005-0000-0000-00006C6F0000}"/>
    <cellStyle name="Normal 2 35 15 2 2 3" xfId="28695" xr:uid="{00000000-0005-0000-0000-00006D6F0000}"/>
    <cellStyle name="Normal 2 35 15 2 3" xfId="28696" xr:uid="{00000000-0005-0000-0000-00006E6F0000}"/>
    <cellStyle name="Normal 2 35 15 2 4" xfId="28697" xr:uid="{00000000-0005-0000-0000-00006F6F0000}"/>
    <cellStyle name="Normal 2 35 15 3" xfId="28698" xr:uid="{00000000-0005-0000-0000-0000706F0000}"/>
    <cellStyle name="Normal 2 35 15 3 2" xfId="28699" xr:uid="{00000000-0005-0000-0000-0000716F0000}"/>
    <cellStyle name="Normal 2 35 15 3 3" xfId="28700" xr:uid="{00000000-0005-0000-0000-0000726F0000}"/>
    <cellStyle name="Normal 2 35 15 4" xfId="28701" xr:uid="{00000000-0005-0000-0000-0000736F0000}"/>
    <cellStyle name="Normal 2 35 16" xfId="28702" xr:uid="{00000000-0005-0000-0000-0000746F0000}"/>
    <cellStyle name="Normal 2 35 16 2" xfId="28703" xr:uid="{00000000-0005-0000-0000-0000756F0000}"/>
    <cellStyle name="Normal 2 35 16 2 2" xfId="28704" xr:uid="{00000000-0005-0000-0000-0000766F0000}"/>
    <cellStyle name="Normal 2 35 16 2 2 2" xfId="28705" xr:uid="{00000000-0005-0000-0000-0000776F0000}"/>
    <cellStyle name="Normal 2 35 16 2 2 3" xfId="28706" xr:uid="{00000000-0005-0000-0000-0000786F0000}"/>
    <cellStyle name="Normal 2 35 16 2 3" xfId="28707" xr:uid="{00000000-0005-0000-0000-0000796F0000}"/>
    <cellStyle name="Normal 2 35 16 2 4" xfId="28708" xr:uid="{00000000-0005-0000-0000-00007A6F0000}"/>
    <cellStyle name="Normal 2 35 16 3" xfId="28709" xr:uid="{00000000-0005-0000-0000-00007B6F0000}"/>
    <cellStyle name="Normal 2 35 16 3 2" xfId="28710" xr:uid="{00000000-0005-0000-0000-00007C6F0000}"/>
    <cellStyle name="Normal 2 35 16 3 3" xfId="28711" xr:uid="{00000000-0005-0000-0000-00007D6F0000}"/>
    <cellStyle name="Normal 2 35 16 4" xfId="28712" xr:uid="{00000000-0005-0000-0000-00007E6F0000}"/>
    <cellStyle name="Normal 2 35 17" xfId="28713" xr:uid="{00000000-0005-0000-0000-00007F6F0000}"/>
    <cellStyle name="Normal 2 35 17 2" xfId="28714" xr:uid="{00000000-0005-0000-0000-0000806F0000}"/>
    <cellStyle name="Normal 2 35 17 2 2" xfId="28715" xr:uid="{00000000-0005-0000-0000-0000816F0000}"/>
    <cellStyle name="Normal 2 35 17 2 2 2" xfId="28716" xr:uid="{00000000-0005-0000-0000-0000826F0000}"/>
    <cellStyle name="Normal 2 35 17 2 2 3" xfId="28717" xr:uid="{00000000-0005-0000-0000-0000836F0000}"/>
    <cellStyle name="Normal 2 35 17 2 3" xfId="28718" xr:uid="{00000000-0005-0000-0000-0000846F0000}"/>
    <cellStyle name="Normal 2 35 17 2 4" xfId="28719" xr:uid="{00000000-0005-0000-0000-0000856F0000}"/>
    <cellStyle name="Normal 2 35 17 3" xfId="28720" xr:uid="{00000000-0005-0000-0000-0000866F0000}"/>
    <cellStyle name="Normal 2 35 17 3 2" xfId="28721" xr:uid="{00000000-0005-0000-0000-0000876F0000}"/>
    <cellStyle name="Normal 2 35 17 3 3" xfId="28722" xr:uid="{00000000-0005-0000-0000-0000886F0000}"/>
    <cellStyle name="Normal 2 35 17 4" xfId="28723" xr:uid="{00000000-0005-0000-0000-0000896F0000}"/>
    <cellStyle name="Normal 2 35 18" xfId="28724" xr:uid="{00000000-0005-0000-0000-00008A6F0000}"/>
    <cellStyle name="Normal 2 35 18 2" xfId="28725" xr:uid="{00000000-0005-0000-0000-00008B6F0000}"/>
    <cellStyle name="Normal 2 35 18 2 2" xfId="28726" xr:uid="{00000000-0005-0000-0000-00008C6F0000}"/>
    <cellStyle name="Normal 2 35 18 2 2 2" xfId="28727" xr:uid="{00000000-0005-0000-0000-00008D6F0000}"/>
    <cellStyle name="Normal 2 35 18 2 2 3" xfId="28728" xr:uid="{00000000-0005-0000-0000-00008E6F0000}"/>
    <cellStyle name="Normal 2 35 18 2 3" xfId="28729" xr:uid="{00000000-0005-0000-0000-00008F6F0000}"/>
    <cellStyle name="Normal 2 35 18 2 4" xfId="28730" xr:uid="{00000000-0005-0000-0000-0000906F0000}"/>
    <cellStyle name="Normal 2 35 18 3" xfId="28731" xr:uid="{00000000-0005-0000-0000-0000916F0000}"/>
    <cellStyle name="Normal 2 35 18 3 2" xfId="28732" xr:uid="{00000000-0005-0000-0000-0000926F0000}"/>
    <cellStyle name="Normal 2 35 18 3 3" xfId="28733" xr:uid="{00000000-0005-0000-0000-0000936F0000}"/>
    <cellStyle name="Normal 2 35 18 4" xfId="28734" xr:uid="{00000000-0005-0000-0000-0000946F0000}"/>
    <cellStyle name="Normal 2 35 19" xfId="28735" xr:uid="{00000000-0005-0000-0000-0000956F0000}"/>
    <cellStyle name="Normal 2 35 19 2" xfId="28736" xr:uid="{00000000-0005-0000-0000-0000966F0000}"/>
    <cellStyle name="Normal 2 35 19 2 2" xfId="28737" xr:uid="{00000000-0005-0000-0000-0000976F0000}"/>
    <cellStyle name="Normal 2 35 19 2 2 2" xfId="28738" xr:uid="{00000000-0005-0000-0000-0000986F0000}"/>
    <cellStyle name="Normal 2 35 19 2 2 3" xfId="28739" xr:uid="{00000000-0005-0000-0000-0000996F0000}"/>
    <cellStyle name="Normal 2 35 19 2 3" xfId="28740" xr:uid="{00000000-0005-0000-0000-00009A6F0000}"/>
    <cellStyle name="Normal 2 35 19 2 4" xfId="28741" xr:uid="{00000000-0005-0000-0000-00009B6F0000}"/>
    <cellStyle name="Normal 2 35 19 3" xfId="28742" xr:uid="{00000000-0005-0000-0000-00009C6F0000}"/>
    <cellStyle name="Normal 2 35 19 3 2" xfId="28743" xr:uid="{00000000-0005-0000-0000-00009D6F0000}"/>
    <cellStyle name="Normal 2 35 19 3 3" xfId="28744" xr:uid="{00000000-0005-0000-0000-00009E6F0000}"/>
    <cellStyle name="Normal 2 35 19 4" xfId="28745" xr:uid="{00000000-0005-0000-0000-00009F6F0000}"/>
    <cellStyle name="Normal 2 35 2" xfId="28746" xr:uid="{00000000-0005-0000-0000-0000A06F0000}"/>
    <cellStyle name="Normal 2 35 2 2" xfId="28747" xr:uid="{00000000-0005-0000-0000-0000A16F0000}"/>
    <cellStyle name="Normal 2 35 2 2 2" xfId="28748" xr:uid="{00000000-0005-0000-0000-0000A26F0000}"/>
    <cellStyle name="Normal 2 35 2 2 2 2" xfId="28749" xr:uid="{00000000-0005-0000-0000-0000A36F0000}"/>
    <cellStyle name="Normal 2 35 2 2 2 3" xfId="28750" xr:uid="{00000000-0005-0000-0000-0000A46F0000}"/>
    <cellStyle name="Normal 2 35 2 2 3" xfId="28751" xr:uid="{00000000-0005-0000-0000-0000A56F0000}"/>
    <cellStyle name="Normal 2 35 2 2 4" xfId="28752" xr:uid="{00000000-0005-0000-0000-0000A66F0000}"/>
    <cellStyle name="Normal 2 35 2 3" xfId="28753" xr:uid="{00000000-0005-0000-0000-0000A76F0000}"/>
    <cellStyle name="Normal 2 35 2 3 2" xfId="28754" xr:uid="{00000000-0005-0000-0000-0000A86F0000}"/>
    <cellStyle name="Normal 2 35 2 3 3" xfId="28755" xr:uid="{00000000-0005-0000-0000-0000A96F0000}"/>
    <cellStyle name="Normal 2 35 2 4" xfId="28756" xr:uid="{00000000-0005-0000-0000-0000AA6F0000}"/>
    <cellStyle name="Normal 2 35 20" xfId="28757" xr:uid="{00000000-0005-0000-0000-0000AB6F0000}"/>
    <cellStyle name="Normal 2 35 20 2" xfId="28758" xr:uid="{00000000-0005-0000-0000-0000AC6F0000}"/>
    <cellStyle name="Normal 2 35 20 2 2" xfId="28759" xr:uid="{00000000-0005-0000-0000-0000AD6F0000}"/>
    <cellStyle name="Normal 2 35 20 2 2 2" xfId="28760" xr:uid="{00000000-0005-0000-0000-0000AE6F0000}"/>
    <cellStyle name="Normal 2 35 20 2 2 3" xfId="28761" xr:uid="{00000000-0005-0000-0000-0000AF6F0000}"/>
    <cellStyle name="Normal 2 35 20 2 3" xfId="28762" xr:uid="{00000000-0005-0000-0000-0000B06F0000}"/>
    <cellStyle name="Normal 2 35 20 2 4" xfId="28763" xr:uid="{00000000-0005-0000-0000-0000B16F0000}"/>
    <cellStyle name="Normal 2 35 20 3" xfId="28764" xr:uid="{00000000-0005-0000-0000-0000B26F0000}"/>
    <cellStyle name="Normal 2 35 20 3 2" xfId="28765" xr:uid="{00000000-0005-0000-0000-0000B36F0000}"/>
    <cellStyle name="Normal 2 35 20 3 3" xfId="28766" xr:uid="{00000000-0005-0000-0000-0000B46F0000}"/>
    <cellStyle name="Normal 2 35 20 4" xfId="28767" xr:uid="{00000000-0005-0000-0000-0000B56F0000}"/>
    <cellStyle name="Normal 2 35 21" xfId="28768" xr:uid="{00000000-0005-0000-0000-0000B66F0000}"/>
    <cellStyle name="Normal 2 35 21 2" xfId="28769" xr:uid="{00000000-0005-0000-0000-0000B76F0000}"/>
    <cellStyle name="Normal 2 35 21 2 2" xfId="28770" xr:uid="{00000000-0005-0000-0000-0000B86F0000}"/>
    <cellStyle name="Normal 2 35 21 2 2 2" xfId="28771" xr:uid="{00000000-0005-0000-0000-0000B96F0000}"/>
    <cellStyle name="Normal 2 35 21 2 2 3" xfId="28772" xr:uid="{00000000-0005-0000-0000-0000BA6F0000}"/>
    <cellStyle name="Normal 2 35 21 2 3" xfId="28773" xr:uid="{00000000-0005-0000-0000-0000BB6F0000}"/>
    <cellStyle name="Normal 2 35 21 2 4" xfId="28774" xr:uid="{00000000-0005-0000-0000-0000BC6F0000}"/>
    <cellStyle name="Normal 2 35 21 3" xfId="28775" xr:uid="{00000000-0005-0000-0000-0000BD6F0000}"/>
    <cellStyle name="Normal 2 35 21 3 2" xfId="28776" xr:uid="{00000000-0005-0000-0000-0000BE6F0000}"/>
    <cellStyle name="Normal 2 35 21 3 3" xfId="28777" xr:uid="{00000000-0005-0000-0000-0000BF6F0000}"/>
    <cellStyle name="Normal 2 35 21 4" xfId="28778" xr:uid="{00000000-0005-0000-0000-0000C06F0000}"/>
    <cellStyle name="Normal 2 35 22" xfId="28779" xr:uid="{00000000-0005-0000-0000-0000C16F0000}"/>
    <cellStyle name="Normal 2 35 22 2" xfId="28780" xr:uid="{00000000-0005-0000-0000-0000C26F0000}"/>
    <cellStyle name="Normal 2 35 22 2 2" xfId="28781" xr:uid="{00000000-0005-0000-0000-0000C36F0000}"/>
    <cellStyle name="Normal 2 35 22 2 2 2" xfId="28782" xr:uid="{00000000-0005-0000-0000-0000C46F0000}"/>
    <cellStyle name="Normal 2 35 22 2 2 3" xfId="28783" xr:uid="{00000000-0005-0000-0000-0000C56F0000}"/>
    <cellStyle name="Normal 2 35 22 2 3" xfId="28784" xr:uid="{00000000-0005-0000-0000-0000C66F0000}"/>
    <cellStyle name="Normal 2 35 22 2 4" xfId="28785" xr:uid="{00000000-0005-0000-0000-0000C76F0000}"/>
    <cellStyle name="Normal 2 35 22 3" xfId="28786" xr:uid="{00000000-0005-0000-0000-0000C86F0000}"/>
    <cellStyle name="Normal 2 35 22 3 2" xfId="28787" xr:uid="{00000000-0005-0000-0000-0000C96F0000}"/>
    <cellStyle name="Normal 2 35 22 3 3" xfId="28788" xr:uid="{00000000-0005-0000-0000-0000CA6F0000}"/>
    <cellStyle name="Normal 2 35 22 4" xfId="28789" xr:uid="{00000000-0005-0000-0000-0000CB6F0000}"/>
    <cellStyle name="Normal 2 35 23" xfId="28790" xr:uid="{00000000-0005-0000-0000-0000CC6F0000}"/>
    <cellStyle name="Normal 2 35 23 2" xfId="28791" xr:uid="{00000000-0005-0000-0000-0000CD6F0000}"/>
    <cellStyle name="Normal 2 35 23 2 2" xfId="28792" xr:uid="{00000000-0005-0000-0000-0000CE6F0000}"/>
    <cellStyle name="Normal 2 35 23 2 2 2" xfId="28793" xr:uid="{00000000-0005-0000-0000-0000CF6F0000}"/>
    <cellStyle name="Normal 2 35 23 2 2 3" xfId="28794" xr:uid="{00000000-0005-0000-0000-0000D06F0000}"/>
    <cellStyle name="Normal 2 35 23 2 3" xfId="28795" xr:uid="{00000000-0005-0000-0000-0000D16F0000}"/>
    <cellStyle name="Normal 2 35 23 2 4" xfId="28796" xr:uid="{00000000-0005-0000-0000-0000D26F0000}"/>
    <cellStyle name="Normal 2 35 23 3" xfId="28797" xr:uid="{00000000-0005-0000-0000-0000D36F0000}"/>
    <cellStyle name="Normal 2 35 23 3 2" xfId="28798" xr:uid="{00000000-0005-0000-0000-0000D46F0000}"/>
    <cellStyle name="Normal 2 35 23 3 3" xfId="28799" xr:uid="{00000000-0005-0000-0000-0000D56F0000}"/>
    <cellStyle name="Normal 2 35 23 4" xfId="28800" xr:uid="{00000000-0005-0000-0000-0000D66F0000}"/>
    <cellStyle name="Normal 2 35 24" xfId="28801" xr:uid="{00000000-0005-0000-0000-0000D76F0000}"/>
    <cellStyle name="Normal 2 35 24 2" xfId="28802" xr:uid="{00000000-0005-0000-0000-0000D86F0000}"/>
    <cellStyle name="Normal 2 35 24 2 2" xfId="28803" xr:uid="{00000000-0005-0000-0000-0000D96F0000}"/>
    <cellStyle name="Normal 2 35 24 2 3" xfId="28804" xr:uid="{00000000-0005-0000-0000-0000DA6F0000}"/>
    <cellStyle name="Normal 2 35 24 3" xfId="28805" xr:uid="{00000000-0005-0000-0000-0000DB6F0000}"/>
    <cellStyle name="Normal 2 35 24 4" xfId="28806" xr:uid="{00000000-0005-0000-0000-0000DC6F0000}"/>
    <cellStyle name="Normal 2 35 25" xfId="28807" xr:uid="{00000000-0005-0000-0000-0000DD6F0000}"/>
    <cellStyle name="Normal 2 35 25 2" xfId="28808" xr:uid="{00000000-0005-0000-0000-0000DE6F0000}"/>
    <cellStyle name="Normal 2 35 25 3" xfId="28809" xr:uid="{00000000-0005-0000-0000-0000DF6F0000}"/>
    <cellStyle name="Normal 2 35 26" xfId="28810" xr:uid="{00000000-0005-0000-0000-0000E06F0000}"/>
    <cellStyle name="Normal 2 35 3" xfId="28811" xr:uid="{00000000-0005-0000-0000-0000E16F0000}"/>
    <cellStyle name="Normal 2 35 3 2" xfId="28812" xr:uid="{00000000-0005-0000-0000-0000E26F0000}"/>
    <cellStyle name="Normal 2 35 3 2 2" xfId="28813" xr:uid="{00000000-0005-0000-0000-0000E36F0000}"/>
    <cellStyle name="Normal 2 35 3 2 2 2" xfId="28814" xr:uid="{00000000-0005-0000-0000-0000E46F0000}"/>
    <cellStyle name="Normal 2 35 3 2 2 3" xfId="28815" xr:uid="{00000000-0005-0000-0000-0000E56F0000}"/>
    <cellStyle name="Normal 2 35 3 2 3" xfId="28816" xr:uid="{00000000-0005-0000-0000-0000E66F0000}"/>
    <cellStyle name="Normal 2 35 3 2 4" xfId="28817" xr:uid="{00000000-0005-0000-0000-0000E76F0000}"/>
    <cellStyle name="Normal 2 35 3 3" xfId="28818" xr:uid="{00000000-0005-0000-0000-0000E86F0000}"/>
    <cellStyle name="Normal 2 35 3 3 2" xfId="28819" xr:uid="{00000000-0005-0000-0000-0000E96F0000}"/>
    <cellStyle name="Normal 2 35 3 3 3" xfId="28820" xr:uid="{00000000-0005-0000-0000-0000EA6F0000}"/>
    <cellStyle name="Normal 2 35 3 4" xfId="28821" xr:uid="{00000000-0005-0000-0000-0000EB6F0000}"/>
    <cellStyle name="Normal 2 35 4" xfId="28822" xr:uid="{00000000-0005-0000-0000-0000EC6F0000}"/>
    <cellStyle name="Normal 2 35 4 2" xfId="28823" xr:uid="{00000000-0005-0000-0000-0000ED6F0000}"/>
    <cellStyle name="Normal 2 35 4 2 2" xfId="28824" xr:uid="{00000000-0005-0000-0000-0000EE6F0000}"/>
    <cellStyle name="Normal 2 35 4 2 2 2" xfId="28825" xr:uid="{00000000-0005-0000-0000-0000EF6F0000}"/>
    <cellStyle name="Normal 2 35 4 2 2 3" xfId="28826" xr:uid="{00000000-0005-0000-0000-0000F06F0000}"/>
    <cellStyle name="Normal 2 35 4 2 3" xfId="28827" xr:uid="{00000000-0005-0000-0000-0000F16F0000}"/>
    <cellStyle name="Normal 2 35 4 2 4" xfId="28828" xr:uid="{00000000-0005-0000-0000-0000F26F0000}"/>
    <cellStyle name="Normal 2 35 4 3" xfId="28829" xr:uid="{00000000-0005-0000-0000-0000F36F0000}"/>
    <cellStyle name="Normal 2 35 4 3 2" xfId="28830" xr:uid="{00000000-0005-0000-0000-0000F46F0000}"/>
    <cellStyle name="Normal 2 35 4 3 3" xfId="28831" xr:uid="{00000000-0005-0000-0000-0000F56F0000}"/>
    <cellStyle name="Normal 2 35 4 4" xfId="28832" xr:uid="{00000000-0005-0000-0000-0000F66F0000}"/>
    <cellStyle name="Normal 2 35 5" xfId="28833" xr:uid="{00000000-0005-0000-0000-0000F76F0000}"/>
    <cellStyle name="Normal 2 35 5 2" xfId="28834" xr:uid="{00000000-0005-0000-0000-0000F86F0000}"/>
    <cellStyle name="Normal 2 35 5 2 2" xfId="28835" xr:uid="{00000000-0005-0000-0000-0000F96F0000}"/>
    <cellStyle name="Normal 2 35 5 2 2 2" xfId="28836" xr:uid="{00000000-0005-0000-0000-0000FA6F0000}"/>
    <cellStyle name="Normal 2 35 5 2 2 3" xfId="28837" xr:uid="{00000000-0005-0000-0000-0000FB6F0000}"/>
    <cellStyle name="Normal 2 35 5 2 3" xfId="28838" xr:uid="{00000000-0005-0000-0000-0000FC6F0000}"/>
    <cellStyle name="Normal 2 35 5 2 4" xfId="28839" xr:uid="{00000000-0005-0000-0000-0000FD6F0000}"/>
    <cellStyle name="Normal 2 35 5 3" xfId="28840" xr:uid="{00000000-0005-0000-0000-0000FE6F0000}"/>
    <cellStyle name="Normal 2 35 5 3 2" xfId="28841" xr:uid="{00000000-0005-0000-0000-0000FF6F0000}"/>
    <cellStyle name="Normal 2 35 5 3 3" xfId="28842" xr:uid="{00000000-0005-0000-0000-000000700000}"/>
    <cellStyle name="Normal 2 35 5 4" xfId="28843" xr:uid="{00000000-0005-0000-0000-000001700000}"/>
    <cellStyle name="Normal 2 35 6" xfId="28844" xr:uid="{00000000-0005-0000-0000-000002700000}"/>
    <cellStyle name="Normal 2 35 6 2" xfId="28845" xr:uid="{00000000-0005-0000-0000-000003700000}"/>
    <cellStyle name="Normal 2 35 6 2 2" xfId="28846" xr:uid="{00000000-0005-0000-0000-000004700000}"/>
    <cellStyle name="Normal 2 35 6 2 2 2" xfId="28847" xr:uid="{00000000-0005-0000-0000-000005700000}"/>
    <cellStyle name="Normal 2 35 6 2 2 3" xfId="28848" xr:uid="{00000000-0005-0000-0000-000006700000}"/>
    <cellStyle name="Normal 2 35 6 2 3" xfId="28849" xr:uid="{00000000-0005-0000-0000-000007700000}"/>
    <cellStyle name="Normal 2 35 6 2 4" xfId="28850" xr:uid="{00000000-0005-0000-0000-000008700000}"/>
    <cellStyle name="Normal 2 35 6 3" xfId="28851" xr:uid="{00000000-0005-0000-0000-000009700000}"/>
    <cellStyle name="Normal 2 35 6 3 2" xfId="28852" xr:uid="{00000000-0005-0000-0000-00000A700000}"/>
    <cellStyle name="Normal 2 35 6 3 3" xfId="28853" xr:uid="{00000000-0005-0000-0000-00000B700000}"/>
    <cellStyle name="Normal 2 35 6 4" xfId="28854" xr:uid="{00000000-0005-0000-0000-00000C700000}"/>
    <cellStyle name="Normal 2 35 7" xfId="28855" xr:uid="{00000000-0005-0000-0000-00000D700000}"/>
    <cellStyle name="Normal 2 35 7 2" xfId="28856" xr:uid="{00000000-0005-0000-0000-00000E700000}"/>
    <cellStyle name="Normal 2 35 7 2 2" xfId="28857" xr:uid="{00000000-0005-0000-0000-00000F700000}"/>
    <cellStyle name="Normal 2 35 7 2 2 2" xfId="28858" xr:uid="{00000000-0005-0000-0000-000010700000}"/>
    <cellStyle name="Normal 2 35 7 2 2 3" xfId="28859" xr:uid="{00000000-0005-0000-0000-000011700000}"/>
    <cellStyle name="Normal 2 35 7 2 3" xfId="28860" xr:uid="{00000000-0005-0000-0000-000012700000}"/>
    <cellStyle name="Normal 2 35 7 2 4" xfId="28861" xr:uid="{00000000-0005-0000-0000-000013700000}"/>
    <cellStyle name="Normal 2 35 7 3" xfId="28862" xr:uid="{00000000-0005-0000-0000-000014700000}"/>
    <cellStyle name="Normal 2 35 7 3 2" xfId="28863" xr:uid="{00000000-0005-0000-0000-000015700000}"/>
    <cellStyle name="Normal 2 35 7 3 3" xfId="28864" xr:uid="{00000000-0005-0000-0000-000016700000}"/>
    <cellStyle name="Normal 2 35 7 4" xfId="28865" xr:uid="{00000000-0005-0000-0000-000017700000}"/>
    <cellStyle name="Normal 2 35 8" xfId="28866" xr:uid="{00000000-0005-0000-0000-000018700000}"/>
    <cellStyle name="Normal 2 35 8 2" xfId="28867" xr:uid="{00000000-0005-0000-0000-000019700000}"/>
    <cellStyle name="Normal 2 35 8 2 2" xfId="28868" xr:uid="{00000000-0005-0000-0000-00001A700000}"/>
    <cellStyle name="Normal 2 35 8 2 2 2" xfId="28869" xr:uid="{00000000-0005-0000-0000-00001B700000}"/>
    <cellStyle name="Normal 2 35 8 2 2 3" xfId="28870" xr:uid="{00000000-0005-0000-0000-00001C700000}"/>
    <cellStyle name="Normal 2 35 8 2 3" xfId="28871" xr:uid="{00000000-0005-0000-0000-00001D700000}"/>
    <cellStyle name="Normal 2 35 8 2 4" xfId="28872" xr:uid="{00000000-0005-0000-0000-00001E700000}"/>
    <cellStyle name="Normal 2 35 8 3" xfId="28873" xr:uid="{00000000-0005-0000-0000-00001F700000}"/>
    <cellStyle name="Normal 2 35 8 3 2" xfId="28874" xr:uid="{00000000-0005-0000-0000-000020700000}"/>
    <cellStyle name="Normal 2 35 8 3 3" xfId="28875" xr:uid="{00000000-0005-0000-0000-000021700000}"/>
    <cellStyle name="Normal 2 35 8 4" xfId="28876" xr:uid="{00000000-0005-0000-0000-000022700000}"/>
    <cellStyle name="Normal 2 35 9" xfId="28877" xr:uid="{00000000-0005-0000-0000-000023700000}"/>
    <cellStyle name="Normal 2 35 9 2" xfId="28878" xr:uid="{00000000-0005-0000-0000-000024700000}"/>
    <cellStyle name="Normal 2 35 9 2 2" xfId="28879" xr:uid="{00000000-0005-0000-0000-000025700000}"/>
    <cellStyle name="Normal 2 35 9 2 2 2" xfId="28880" xr:uid="{00000000-0005-0000-0000-000026700000}"/>
    <cellStyle name="Normal 2 35 9 2 2 3" xfId="28881" xr:uid="{00000000-0005-0000-0000-000027700000}"/>
    <cellStyle name="Normal 2 35 9 2 3" xfId="28882" xr:uid="{00000000-0005-0000-0000-000028700000}"/>
    <cellStyle name="Normal 2 35 9 2 4" xfId="28883" xr:uid="{00000000-0005-0000-0000-000029700000}"/>
    <cellStyle name="Normal 2 35 9 3" xfId="28884" xr:uid="{00000000-0005-0000-0000-00002A700000}"/>
    <cellStyle name="Normal 2 35 9 3 2" xfId="28885" xr:uid="{00000000-0005-0000-0000-00002B700000}"/>
    <cellStyle name="Normal 2 35 9 3 3" xfId="28886" xr:uid="{00000000-0005-0000-0000-00002C700000}"/>
    <cellStyle name="Normal 2 35 9 4" xfId="28887" xr:uid="{00000000-0005-0000-0000-00002D700000}"/>
    <cellStyle name="Normal 2 36" xfId="28888" xr:uid="{00000000-0005-0000-0000-00002E700000}"/>
    <cellStyle name="Normal 2 36 10" xfId="28889" xr:uid="{00000000-0005-0000-0000-00002F700000}"/>
    <cellStyle name="Normal 2 36 10 2" xfId="28890" xr:uid="{00000000-0005-0000-0000-000030700000}"/>
    <cellStyle name="Normal 2 36 10 2 2" xfId="28891" xr:uid="{00000000-0005-0000-0000-000031700000}"/>
    <cellStyle name="Normal 2 36 10 2 2 2" xfId="28892" xr:uid="{00000000-0005-0000-0000-000032700000}"/>
    <cellStyle name="Normal 2 36 10 2 2 3" xfId="28893" xr:uid="{00000000-0005-0000-0000-000033700000}"/>
    <cellStyle name="Normal 2 36 10 2 3" xfId="28894" xr:uid="{00000000-0005-0000-0000-000034700000}"/>
    <cellStyle name="Normal 2 36 10 2 4" xfId="28895" xr:uid="{00000000-0005-0000-0000-000035700000}"/>
    <cellStyle name="Normal 2 36 10 3" xfId="28896" xr:uid="{00000000-0005-0000-0000-000036700000}"/>
    <cellStyle name="Normal 2 36 10 3 2" xfId="28897" xr:uid="{00000000-0005-0000-0000-000037700000}"/>
    <cellStyle name="Normal 2 36 10 3 3" xfId="28898" xr:uid="{00000000-0005-0000-0000-000038700000}"/>
    <cellStyle name="Normal 2 36 10 4" xfId="28899" xr:uid="{00000000-0005-0000-0000-000039700000}"/>
    <cellStyle name="Normal 2 36 11" xfId="28900" xr:uid="{00000000-0005-0000-0000-00003A700000}"/>
    <cellStyle name="Normal 2 36 11 2" xfId="28901" xr:uid="{00000000-0005-0000-0000-00003B700000}"/>
    <cellStyle name="Normal 2 36 11 2 2" xfId="28902" xr:uid="{00000000-0005-0000-0000-00003C700000}"/>
    <cellStyle name="Normal 2 36 11 2 2 2" xfId="28903" xr:uid="{00000000-0005-0000-0000-00003D700000}"/>
    <cellStyle name="Normal 2 36 11 2 2 3" xfId="28904" xr:uid="{00000000-0005-0000-0000-00003E700000}"/>
    <cellStyle name="Normal 2 36 11 2 3" xfId="28905" xr:uid="{00000000-0005-0000-0000-00003F700000}"/>
    <cellStyle name="Normal 2 36 11 2 4" xfId="28906" xr:uid="{00000000-0005-0000-0000-000040700000}"/>
    <cellStyle name="Normal 2 36 11 3" xfId="28907" xr:uid="{00000000-0005-0000-0000-000041700000}"/>
    <cellStyle name="Normal 2 36 11 3 2" xfId="28908" xr:uid="{00000000-0005-0000-0000-000042700000}"/>
    <cellStyle name="Normal 2 36 11 3 3" xfId="28909" xr:uid="{00000000-0005-0000-0000-000043700000}"/>
    <cellStyle name="Normal 2 36 11 4" xfId="28910" xr:uid="{00000000-0005-0000-0000-000044700000}"/>
    <cellStyle name="Normal 2 36 12" xfId="28911" xr:uid="{00000000-0005-0000-0000-000045700000}"/>
    <cellStyle name="Normal 2 36 12 2" xfId="28912" xr:uid="{00000000-0005-0000-0000-000046700000}"/>
    <cellStyle name="Normal 2 36 12 2 2" xfId="28913" xr:uid="{00000000-0005-0000-0000-000047700000}"/>
    <cellStyle name="Normal 2 36 12 2 2 2" xfId="28914" xr:uid="{00000000-0005-0000-0000-000048700000}"/>
    <cellStyle name="Normal 2 36 12 2 2 3" xfId="28915" xr:uid="{00000000-0005-0000-0000-000049700000}"/>
    <cellStyle name="Normal 2 36 12 2 3" xfId="28916" xr:uid="{00000000-0005-0000-0000-00004A700000}"/>
    <cellStyle name="Normal 2 36 12 2 4" xfId="28917" xr:uid="{00000000-0005-0000-0000-00004B700000}"/>
    <cellStyle name="Normal 2 36 12 3" xfId="28918" xr:uid="{00000000-0005-0000-0000-00004C700000}"/>
    <cellStyle name="Normal 2 36 12 3 2" xfId="28919" xr:uid="{00000000-0005-0000-0000-00004D700000}"/>
    <cellStyle name="Normal 2 36 12 3 3" xfId="28920" xr:uid="{00000000-0005-0000-0000-00004E700000}"/>
    <cellStyle name="Normal 2 36 12 4" xfId="28921" xr:uid="{00000000-0005-0000-0000-00004F700000}"/>
    <cellStyle name="Normal 2 36 13" xfId="28922" xr:uid="{00000000-0005-0000-0000-000050700000}"/>
    <cellStyle name="Normal 2 36 13 2" xfId="28923" xr:uid="{00000000-0005-0000-0000-000051700000}"/>
    <cellStyle name="Normal 2 36 13 2 2" xfId="28924" xr:uid="{00000000-0005-0000-0000-000052700000}"/>
    <cellStyle name="Normal 2 36 13 2 2 2" xfId="28925" xr:uid="{00000000-0005-0000-0000-000053700000}"/>
    <cellStyle name="Normal 2 36 13 2 2 3" xfId="28926" xr:uid="{00000000-0005-0000-0000-000054700000}"/>
    <cellStyle name="Normal 2 36 13 2 3" xfId="28927" xr:uid="{00000000-0005-0000-0000-000055700000}"/>
    <cellStyle name="Normal 2 36 13 2 4" xfId="28928" xr:uid="{00000000-0005-0000-0000-000056700000}"/>
    <cellStyle name="Normal 2 36 13 3" xfId="28929" xr:uid="{00000000-0005-0000-0000-000057700000}"/>
    <cellStyle name="Normal 2 36 13 3 2" xfId="28930" xr:uid="{00000000-0005-0000-0000-000058700000}"/>
    <cellStyle name="Normal 2 36 13 3 3" xfId="28931" xr:uid="{00000000-0005-0000-0000-000059700000}"/>
    <cellStyle name="Normal 2 36 13 4" xfId="28932" xr:uid="{00000000-0005-0000-0000-00005A700000}"/>
    <cellStyle name="Normal 2 36 14" xfId="28933" xr:uid="{00000000-0005-0000-0000-00005B700000}"/>
    <cellStyle name="Normal 2 36 14 2" xfId="28934" xr:uid="{00000000-0005-0000-0000-00005C700000}"/>
    <cellStyle name="Normal 2 36 14 2 2" xfId="28935" xr:uid="{00000000-0005-0000-0000-00005D700000}"/>
    <cellStyle name="Normal 2 36 14 2 2 2" xfId="28936" xr:uid="{00000000-0005-0000-0000-00005E700000}"/>
    <cellStyle name="Normal 2 36 14 2 2 3" xfId="28937" xr:uid="{00000000-0005-0000-0000-00005F700000}"/>
    <cellStyle name="Normal 2 36 14 2 3" xfId="28938" xr:uid="{00000000-0005-0000-0000-000060700000}"/>
    <cellStyle name="Normal 2 36 14 2 4" xfId="28939" xr:uid="{00000000-0005-0000-0000-000061700000}"/>
    <cellStyle name="Normal 2 36 14 3" xfId="28940" xr:uid="{00000000-0005-0000-0000-000062700000}"/>
    <cellStyle name="Normal 2 36 14 3 2" xfId="28941" xr:uid="{00000000-0005-0000-0000-000063700000}"/>
    <cellStyle name="Normal 2 36 14 3 3" xfId="28942" xr:uid="{00000000-0005-0000-0000-000064700000}"/>
    <cellStyle name="Normal 2 36 14 4" xfId="28943" xr:uid="{00000000-0005-0000-0000-000065700000}"/>
    <cellStyle name="Normal 2 36 15" xfId="28944" xr:uid="{00000000-0005-0000-0000-000066700000}"/>
    <cellStyle name="Normal 2 36 15 2" xfId="28945" xr:uid="{00000000-0005-0000-0000-000067700000}"/>
    <cellStyle name="Normal 2 36 15 2 2" xfId="28946" xr:uid="{00000000-0005-0000-0000-000068700000}"/>
    <cellStyle name="Normal 2 36 15 2 2 2" xfId="28947" xr:uid="{00000000-0005-0000-0000-000069700000}"/>
    <cellStyle name="Normal 2 36 15 2 2 3" xfId="28948" xr:uid="{00000000-0005-0000-0000-00006A700000}"/>
    <cellStyle name="Normal 2 36 15 2 3" xfId="28949" xr:uid="{00000000-0005-0000-0000-00006B700000}"/>
    <cellStyle name="Normal 2 36 15 2 4" xfId="28950" xr:uid="{00000000-0005-0000-0000-00006C700000}"/>
    <cellStyle name="Normal 2 36 15 3" xfId="28951" xr:uid="{00000000-0005-0000-0000-00006D700000}"/>
    <cellStyle name="Normal 2 36 15 3 2" xfId="28952" xr:uid="{00000000-0005-0000-0000-00006E700000}"/>
    <cellStyle name="Normal 2 36 15 3 3" xfId="28953" xr:uid="{00000000-0005-0000-0000-00006F700000}"/>
    <cellStyle name="Normal 2 36 15 4" xfId="28954" xr:uid="{00000000-0005-0000-0000-000070700000}"/>
    <cellStyle name="Normal 2 36 16" xfId="28955" xr:uid="{00000000-0005-0000-0000-000071700000}"/>
    <cellStyle name="Normal 2 36 16 2" xfId="28956" xr:uid="{00000000-0005-0000-0000-000072700000}"/>
    <cellStyle name="Normal 2 36 16 2 2" xfId="28957" xr:uid="{00000000-0005-0000-0000-000073700000}"/>
    <cellStyle name="Normal 2 36 16 2 2 2" xfId="28958" xr:uid="{00000000-0005-0000-0000-000074700000}"/>
    <cellStyle name="Normal 2 36 16 2 2 3" xfId="28959" xr:uid="{00000000-0005-0000-0000-000075700000}"/>
    <cellStyle name="Normal 2 36 16 2 3" xfId="28960" xr:uid="{00000000-0005-0000-0000-000076700000}"/>
    <cellStyle name="Normal 2 36 16 2 4" xfId="28961" xr:uid="{00000000-0005-0000-0000-000077700000}"/>
    <cellStyle name="Normal 2 36 16 3" xfId="28962" xr:uid="{00000000-0005-0000-0000-000078700000}"/>
    <cellStyle name="Normal 2 36 16 3 2" xfId="28963" xr:uid="{00000000-0005-0000-0000-000079700000}"/>
    <cellStyle name="Normal 2 36 16 3 3" xfId="28964" xr:uid="{00000000-0005-0000-0000-00007A700000}"/>
    <cellStyle name="Normal 2 36 16 4" xfId="28965" xr:uid="{00000000-0005-0000-0000-00007B700000}"/>
    <cellStyle name="Normal 2 36 17" xfId="28966" xr:uid="{00000000-0005-0000-0000-00007C700000}"/>
    <cellStyle name="Normal 2 36 17 2" xfId="28967" xr:uid="{00000000-0005-0000-0000-00007D700000}"/>
    <cellStyle name="Normal 2 36 17 2 2" xfId="28968" xr:uid="{00000000-0005-0000-0000-00007E700000}"/>
    <cellStyle name="Normal 2 36 17 2 2 2" xfId="28969" xr:uid="{00000000-0005-0000-0000-00007F700000}"/>
    <cellStyle name="Normal 2 36 17 2 2 3" xfId="28970" xr:uid="{00000000-0005-0000-0000-000080700000}"/>
    <cellStyle name="Normal 2 36 17 2 3" xfId="28971" xr:uid="{00000000-0005-0000-0000-000081700000}"/>
    <cellStyle name="Normal 2 36 17 2 4" xfId="28972" xr:uid="{00000000-0005-0000-0000-000082700000}"/>
    <cellStyle name="Normal 2 36 17 3" xfId="28973" xr:uid="{00000000-0005-0000-0000-000083700000}"/>
    <cellStyle name="Normal 2 36 17 3 2" xfId="28974" xr:uid="{00000000-0005-0000-0000-000084700000}"/>
    <cellStyle name="Normal 2 36 17 3 3" xfId="28975" xr:uid="{00000000-0005-0000-0000-000085700000}"/>
    <cellStyle name="Normal 2 36 17 4" xfId="28976" xr:uid="{00000000-0005-0000-0000-000086700000}"/>
    <cellStyle name="Normal 2 36 18" xfId="28977" xr:uid="{00000000-0005-0000-0000-000087700000}"/>
    <cellStyle name="Normal 2 36 18 2" xfId="28978" xr:uid="{00000000-0005-0000-0000-000088700000}"/>
    <cellStyle name="Normal 2 36 18 2 2" xfId="28979" xr:uid="{00000000-0005-0000-0000-000089700000}"/>
    <cellStyle name="Normal 2 36 18 2 2 2" xfId="28980" xr:uid="{00000000-0005-0000-0000-00008A700000}"/>
    <cellStyle name="Normal 2 36 18 2 2 3" xfId="28981" xr:uid="{00000000-0005-0000-0000-00008B700000}"/>
    <cellStyle name="Normal 2 36 18 2 3" xfId="28982" xr:uid="{00000000-0005-0000-0000-00008C700000}"/>
    <cellStyle name="Normal 2 36 18 2 4" xfId="28983" xr:uid="{00000000-0005-0000-0000-00008D700000}"/>
    <cellStyle name="Normal 2 36 18 3" xfId="28984" xr:uid="{00000000-0005-0000-0000-00008E700000}"/>
    <cellStyle name="Normal 2 36 18 3 2" xfId="28985" xr:uid="{00000000-0005-0000-0000-00008F700000}"/>
    <cellStyle name="Normal 2 36 18 3 3" xfId="28986" xr:uid="{00000000-0005-0000-0000-000090700000}"/>
    <cellStyle name="Normal 2 36 18 4" xfId="28987" xr:uid="{00000000-0005-0000-0000-000091700000}"/>
    <cellStyle name="Normal 2 36 19" xfId="28988" xr:uid="{00000000-0005-0000-0000-000092700000}"/>
    <cellStyle name="Normal 2 36 19 2" xfId="28989" xr:uid="{00000000-0005-0000-0000-000093700000}"/>
    <cellStyle name="Normal 2 36 19 2 2" xfId="28990" xr:uid="{00000000-0005-0000-0000-000094700000}"/>
    <cellStyle name="Normal 2 36 19 2 2 2" xfId="28991" xr:uid="{00000000-0005-0000-0000-000095700000}"/>
    <cellStyle name="Normal 2 36 19 2 2 3" xfId="28992" xr:uid="{00000000-0005-0000-0000-000096700000}"/>
    <cellStyle name="Normal 2 36 19 2 3" xfId="28993" xr:uid="{00000000-0005-0000-0000-000097700000}"/>
    <cellStyle name="Normal 2 36 19 2 4" xfId="28994" xr:uid="{00000000-0005-0000-0000-000098700000}"/>
    <cellStyle name="Normal 2 36 19 3" xfId="28995" xr:uid="{00000000-0005-0000-0000-000099700000}"/>
    <cellStyle name="Normal 2 36 19 3 2" xfId="28996" xr:uid="{00000000-0005-0000-0000-00009A700000}"/>
    <cellStyle name="Normal 2 36 19 3 3" xfId="28997" xr:uid="{00000000-0005-0000-0000-00009B700000}"/>
    <cellStyle name="Normal 2 36 19 4" xfId="28998" xr:uid="{00000000-0005-0000-0000-00009C700000}"/>
    <cellStyle name="Normal 2 36 2" xfId="28999" xr:uid="{00000000-0005-0000-0000-00009D700000}"/>
    <cellStyle name="Normal 2 36 2 2" xfId="29000" xr:uid="{00000000-0005-0000-0000-00009E700000}"/>
    <cellStyle name="Normal 2 36 2 2 2" xfId="29001" xr:uid="{00000000-0005-0000-0000-00009F700000}"/>
    <cellStyle name="Normal 2 36 2 2 2 2" xfId="29002" xr:uid="{00000000-0005-0000-0000-0000A0700000}"/>
    <cellStyle name="Normal 2 36 2 2 2 3" xfId="29003" xr:uid="{00000000-0005-0000-0000-0000A1700000}"/>
    <cellStyle name="Normal 2 36 2 2 3" xfId="29004" xr:uid="{00000000-0005-0000-0000-0000A2700000}"/>
    <cellStyle name="Normal 2 36 2 2 4" xfId="29005" xr:uid="{00000000-0005-0000-0000-0000A3700000}"/>
    <cellStyle name="Normal 2 36 2 3" xfId="29006" xr:uid="{00000000-0005-0000-0000-0000A4700000}"/>
    <cellStyle name="Normal 2 36 2 3 2" xfId="29007" xr:uid="{00000000-0005-0000-0000-0000A5700000}"/>
    <cellStyle name="Normal 2 36 2 3 3" xfId="29008" xr:uid="{00000000-0005-0000-0000-0000A6700000}"/>
    <cellStyle name="Normal 2 36 2 4" xfId="29009" xr:uid="{00000000-0005-0000-0000-0000A7700000}"/>
    <cellStyle name="Normal 2 36 20" xfId="29010" xr:uid="{00000000-0005-0000-0000-0000A8700000}"/>
    <cellStyle name="Normal 2 36 20 2" xfId="29011" xr:uid="{00000000-0005-0000-0000-0000A9700000}"/>
    <cellStyle name="Normal 2 36 20 2 2" xfId="29012" xr:uid="{00000000-0005-0000-0000-0000AA700000}"/>
    <cellStyle name="Normal 2 36 20 2 2 2" xfId="29013" xr:uid="{00000000-0005-0000-0000-0000AB700000}"/>
    <cellStyle name="Normal 2 36 20 2 2 3" xfId="29014" xr:uid="{00000000-0005-0000-0000-0000AC700000}"/>
    <cellStyle name="Normal 2 36 20 2 3" xfId="29015" xr:uid="{00000000-0005-0000-0000-0000AD700000}"/>
    <cellStyle name="Normal 2 36 20 2 4" xfId="29016" xr:uid="{00000000-0005-0000-0000-0000AE700000}"/>
    <cellStyle name="Normal 2 36 20 3" xfId="29017" xr:uid="{00000000-0005-0000-0000-0000AF700000}"/>
    <cellStyle name="Normal 2 36 20 3 2" xfId="29018" xr:uid="{00000000-0005-0000-0000-0000B0700000}"/>
    <cellStyle name="Normal 2 36 20 3 3" xfId="29019" xr:uid="{00000000-0005-0000-0000-0000B1700000}"/>
    <cellStyle name="Normal 2 36 20 4" xfId="29020" xr:uid="{00000000-0005-0000-0000-0000B2700000}"/>
    <cellStyle name="Normal 2 36 21" xfId="29021" xr:uid="{00000000-0005-0000-0000-0000B3700000}"/>
    <cellStyle name="Normal 2 36 21 2" xfId="29022" xr:uid="{00000000-0005-0000-0000-0000B4700000}"/>
    <cellStyle name="Normal 2 36 21 2 2" xfId="29023" xr:uid="{00000000-0005-0000-0000-0000B5700000}"/>
    <cellStyle name="Normal 2 36 21 2 2 2" xfId="29024" xr:uid="{00000000-0005-0000-0000-0000B6700000}"/>
    <cellStyle name="Normal 2 36 21 2 2 3" xfId="29025" xr:uid="{00000000-0005-0000-0000-0000B7700000}"/>
    <cellStyle name="Normal 2 36 21 2 3" xfId="29026" xr:uid="{00000000-0005-0000-0000-0000B8700000}"/>
    <cellStyle name="Normal 2 36 21 2 4" xfId="29027" xr:uid="{00000000-0005-0000-0000-0000B9700000}"/>
    <cellStyle name="Normal 2 36 21 3" xfId="29028" xr:uid="{00000000-0005-0000-0000-0000BA700000}"/>
    <cellStyle name="Normal 2 36 21 3 2" xfId="29029" xr:uid="{00000000-0005-0000-0000-0000BB700000}"/>
    <cellStyle name="Normal 2 36 21 3 3" xfId="29030" xr:uid="{00000000-0005-0000-0000-0000BC700000}"/>
    <cellStyle name="Normal 2 36 21 4" xfId="29031" xr:uid="{00000000-0005-0000-0000-0000BD700000}"/>
    <cellStyle name="Normal 2 36 22" xfId="29032" xr:uid="{00000000-0005-0000-0000-0000BE700000}"/>
    <cellStyle name="Normal 2 36 22 2" xfId="29033" xr:uid="{00000000-0005-0000-0000-0000BF700000}"/>
    <cellStyle name="Normal 2 36 22 2 2" xfId="29034" xr:uid="{00000000-0005-0000-0000-0000C0700000}"/>
    <cellStyle name="Normal 2 36 22 2 2 2" xfId="29035" xr:uid="{00000000-0005-0000-0000-0000C1700000}"/>
    <cellStyle name="Normal 2 36 22 2 2 3" xfId="29036" xr:uid="{00000000-0005-0000-0000-0000C2700000}"/>
    <cellStyle name="Normal 2 36 22 2 3" xfId="29037" xr:uid="{00000000-0005-0000-0000-0000C3700000}"/>
    <cellStyle name="Normal 2 36 22 2 4" xfId="29038" xr:uid="{00000000-0005-0000-0000-0000C4700000}"/>
    <cellStyle name="Normal 2 36 22 3" xfId="29039" xr:uid="{00000000-0005-0000-0000-0000C5700000}"/>
    <cellStyle name="Normal 2 36 22 3 2" xfId="29040" xr:uid="{00000000-0005-0000-0000-0000C6700000}"/>
    <cellStyle name="Normal 2 36 22 3 3" xfId="29041" xr:uid="{00000000-0005-0000-0000-0000C7700000}"/>
    <cellStyle name="Normal 2 36 22 4" xfId="29042" xr:uid="{00000000-0005-0000-0000-0000C8700000}"/>
    <cellStyle name="Normal 2 36 23" xfId="29043" xr:uid="{00000000-0005-0000-0000-0000C9700000}"/>
    <cellStyle name="Normal 2 36 23 2" xfId="29044" xr:uid="{00000000-0005-0000-0000-0000CA700000}"/>
    <cellStyle name="Normal 2 36 23 2 2" xfId="29045" xr:uid="{00000000-0005-0000-0000-0000CB700000}"/>
    <cellStyle name="Normal 2 36 23 2 2 2" xfId="29046" xr:uid="{00000000-0005-0000-0000-0000CC700000}"/>
    <cellStyle name="Normal 2 36 23 2 2 3" xfId="29047" xr:uid="{00000000-0005-0000-0000-0000CD700000}"/>
    <cellStyle name="Normal 2 36 23 2 3" xfId="29048" xr:uid="{00000000-0005-0000-0000-0000CE700000}"/>
    <cellStyle name="Normal 2 36 23 2 4" xfId="29049" xr:uid="{00000000-0005-0000-0000-0000CF700000}"/>
    <cellStyle name="Normal 2 36 23 3" xfId="29050" xr:uid="{00000000-0005-0000-0000-0000D0700000}"/>
    <cellStyle name="Normal 2 36 23 3 2" xfId="29051" xr:uid="{00000000-0005-0000-0000-0000D1700000}"/>
    <cellStyle name="Normal 2 36 23 3 3" xfId="29052" xr:uid="{00000000-0005-0000-0000-0000D2700000}"/>
    <cellStyle name="Normal 2 36 23 4" xfId="29053" xr:uid="{00000000-0005-0000-0000-0000D3700000}"/>
    <cellStyle name="Normal 2 36 24" xfId="29054" xr:uid="{00000000-0005-0000-0000-0000D4700000}"/>
    <cellStyle name="Normal 2 36 24 2" xfId="29055" xr:uid="{00000000-0005-0000-0000-0000D5700000}"/>
    <cellStyle name="Normal 2 36 24 2 2" xfId="29056" xr:uid="{00000000-0005-0000-0000-0000D6700000}"/>
    <cellStyle name="Normal 2 36 24 2 3" xfId="29057" xr:uid="{00000000-0005-0000-0000-0000D7700000}"/>
    <cellStyle name="Normal 2 36 24 3" xfId="29058" xr:uid="{00000000-0005-0000-0000-0000D8700000}"/>
    <cellStyle name="Normal 2 36 24 4" xfId="29059" xr:uid="{00000000-0005-0000-0000-0000D9700000}"/>
    <cellStyle name="Normal 2 36 25" xfId="29060" xr:uid="{00000000-0005-0000-0000-0000DA700000}"/>
    <cellStyle name="Normal 2 36 25 2" xfId="29061" xr:uid="{00000000-0005-0000-0000-0000DB700000}"/>
    <cellStyle name="Normal 2 36 25 3" xfId="29062" xr:uid="{00000000-0005-0000-0000-0000DC700000}"/>
    <cellStyle name="Normal 2 36 26" xfId="29063" xr:uid="{00000000-0005-0000-0000-0000DD700000}"/>
    <cellStyle name="Normal 2 36 3" xfId="29064" xr:uid="{00000000-0005-0000-0000-0000DE700000}"/>
    <cellStyle name="Normal 2 36 3 2" xfId="29065" xr:uid="{00000000-0005-0000-0000-0000DF700000}"/>
    <cellStyle name="Normal 2 36 3 2 2" xfId="29066" xr:uid="{00000000-0005-0000-0000-0000E0700000}"/>
    <cellStyle name="Normal 2 36 3 2 2 2" xfId="29067" xr:uid="{00000000-0005-0000-0000-0000E1700000}"/>
    <cellStyle name="Normal 2 36 3 2 2 3" xfId="29068" xr:uid="{00000000-0005-0000-0000-0000E2700000}"/>
    <cellStyle name="Normal 2 36 3 2 3" xfId="29069" xr:uid="{00000000-0005-0000-0000-0000E3700000}"/>
    <cellStyle name="Normal 2 36 3 2 4" xfId="29070" xr:uid="{00000000-0005-0000-0000-0000E4700000}"/>
    <cellStyle name="Normal 2 36 3 3" xfId="29071" xr:uid="{00000000-0005-0000-0000-0000E5700000}"/>
    <cellStyle name="Normal 2 36 3 3 2" xfId="29072" xr:uid="{00000000-0005-0000-0000-0000E6700000}"/>
    <cellStyle name="Normal 2 36 3 3 3" xfId="29073" xr:uid="{00000000-0005-0000-0000-0000E7700000}"/>
    <cellStyle name="Normal 2 36 3 4" xfId="29074" xr:uid="{00000000-0005-0000-0000-0000E8700000}"/>
    <cellStyle name="Normal 2 36 4" xfId="29075" xr:uid="{00000000-0005-0000-0000-0000E9700000}"/>
    <cellStyle name="Normal 2 36 4 2" xfId="29076" xr:uid="{00000000-0005-0000-0000-0000EA700000}"/>
    <cellStyle name="Normal 2 36 4 2 2" xfId="29077" xr:uid="{00000000-0005-0000-0000-0000EB700000}"/>
    <cellStyle name="Normal 2 36 4 2 2 2" xfId="29078" xr:uid="{00000000-0005-0000-0000-0000EC700000}"/>
    <cellStyle name="Normal 2 36 4 2 2 3" xfId="29079" xr:uid="{00000000-0005-0000-0000-0000ED700000}"/>
    <cellStyle name="Normal 2 36 4 2 3" xfId="29080" xr:uid="{00000000-0005-0000-0000-0000EE700000}"/>
    <cellStyle name="Normal 2 36 4 2 4" xfId="29081" xr:uid="{00000000-0005-0000-0000-0000EF700000}"/>
    <cellStyle name="Normal 2 36 4 3" xfId="29082" xr:uid="{00000000-0005-0000-0000-0000F0700000}"/>
    <cellStyle name="Normal 2 36 4 3 2" xfId="29083" xr:uid="{00000000-0005-0000-0000-0000F1700000}"/>
    <cellStyle name="Normal 2 36 4 3 3" xfId="29084" xr:uid="{00000000-0005-0000-0000-0000F2700000}"/>
    <cellStyle name="Normal 2 36 4 4" xfId="29085" xr:uid="{00000000-0005-0000-0000-0000F3700000}"/>
    <cellStyle name="Normal 2 36 5" xfId="29086" xr:uid="{00000000-0005-0000-0000-0000F4700000}"/>
    <cellStyle name="Normal 2 36 5 2" xfId="29087" xr:uid="{00000000-0005-0000-0000-0000F5700000}"/>
    <cellStyle name="Normal 2 36 5 2 2" xfId="29088" xr:uid="{00000000-0005-0000-0000-0000F6700000}"/>
    <cellStyle name="Normal 2 36 5 2 2 2" xfId="29089" xr:uid="{00000000-0005-0000-0000-0000F7700000}"/>
    <cellStyle name="Normal 2 36 5 2 2 3" xfId="29090" xr:uid="{00000000-0005-0000-0000-0000F8700000}"/>
    <cellStyle name="Normal 2 36 5 2 3" xfId="29091" xr:uid="{00000000-0005-0000-0000-0000F9700000}"/>
    <cellStyle name="Normal 2 36 5 2 4" xfId="29092" xr:uid="{00000000-0005-0000-0000-0000FA700000}"/>
    <cellStyle name="Normal 2 36 5 3" xfId="29093" xr:uid="{00000000-0005-0000-0000-0000FB700000}"/>
    <cellStyle name="Normal 2 36 5 3 2" xfId="29094" xr:uid="{00000000-0005-0000-0000-0000FC700000}"/>
    <cellStyle name="Normal 2 36 5 3 3" xfId="29095" xr:uid="{00000000-0005-0000-0000-0000FD700000}"/>
    <cellStyle name="Normal 2 36 5 4" xfId="29096" xr:uid="{00000000-0005-0000-0000-0000FE700000}"/>
    <cellStyle name="Normal 2 36 6" xfId="29097" xr:uid="{00000000-0005-0000-0000-0000FF700000}"/>
    <cellStyle name="Normal 2 36 6 2" xfId="29098" xr:uid="{00000000-0005-0000-0000-000000710000}"/>
    <cellStyle name="Normal 2 36 6 2 2" xfId="29099" xr:uid="{00000000-0005-0000-0000-000001710000}"/>
    <cellStyle name="Normal 2 36 6 2 2 2" xfId="29100" xr:uid="{00000000-0005-0000-0000-000002710000}"/>
    <cellStyle name="Normal 2 36 6 2 2 3" xfId="29101" xr:uid="{00000000-0005-0000-0000-000003710000}"/>
    <cellStyle name="Normal 2 36 6 2 3" xfId="29102" xr:uid="{00000000-0005-0000-0000-000004710000}"/>
    <cellStyle name="Normal 2 36 6 2 4" xfId="29103" xr:uid="{00000000-0005-0000-0000-000005710000}"/>
    <cellStyle name="Normal 2 36 6 3" xfId="29104" xr:uid="{00000000-0005-0000-0000-000006710000}"/>
    <cellStyle name="Normal 2 36 6 3 2" xfId="29105" xr:uid="{00000000-0005-0000-0000-000007710000}"/>
    <cellStyle name="Normal 2 36 6 3 3" xfId="29106" xr:uid="{00000000-0005-0000-0000-000008710000}"/>
    <cellStyle name="Normal 2 36 6 4" xfId="29107" xr:uid="{00000000-0005-0000-0000-000009710000}"/>
    <cellStyle name="Normal 2 36 7" xfId="29108" xr:uid="{00000000-0005-0000-0000-00000A710000}"/>
    <cellStyle name="Normal 2 36 7 2" xfId="29109" xr:uid="{00000000-0005-0000-0000-00000B710000}"/>
    <cellStyle name="Normal 2 36 7 2 2" xfId="29110" xr:uid="{00000000-0005-0000-0000-00000C710000}"/>
    <cellStyle name="Normal 2 36 7 2 2 2" xfId="29111" xr:uid="{00000000-0005-0000-0000-00000D710000}"/>
    <cellStyle name="Normal 2 36 7 2 2 3" xfId="29112" xr:uid="{00000000-0005-0000-0000-00000E710000}"/>
    <cellStyle name="Normal 2 36 7 2 3" xfId="29113" xr:uid="{00000000-0005-0000-0000-00000F710000}"/>
    <cellStyle name="Normal 2 36 7 2 4" xfId="29114" xr:uid="{00000000-0005-0000-0000-000010710000}"/>
    <cellStyle name="Normal 2 36 7 3" xfId="29115" xr:uid="{00000000-0005-0000-0000-000011710000}"/>
    <cellStyle name="Normal 2 36 7 3 2" xfId="29116" xr:uid="{00000000-0005-0000-0000-000012710000}"/>
    <cellStyle name="Normal 2 36 7 3 3" xfId="29117" xr:uid="{00000000-0005-0000-0000-000013710000}"/>
    <cellStyle name="Normal 2 36 7 4" xfId="29118" xr:uid="{00000000-0005-0000-0000-000014710000}"/>
    <cellStyle name="Normal 2 36 8" xfId="29119" xr:uid="{00000000-0005-0000-0000-000015710000}"/>
    <cellStyle name="Normal 2 36 8 2" xfId="29120" xr:uid="{00000000-0005-0000-0000-000016710000}"/>
    <cellStyle name="Normal 2 36 8 2 2" xfId="29121" xr:uid="{00000000-0005-0000-0000-000017710000}"/>
    <cellStyle name="Normal 2 36 8 2 2 2" xfId="29122" xr:uid="{00000000-0005-0000-0000-000018710000}"/>
    <cellStyle name="Normal 2 36 8 2 2 3" xfId="29123" xr:uid="{00000000-0005-0000-0000-000019710000}"/>
    <cellStyle name="Normal 2 36 8 2 3" xfId="29124" xr:uid="{00000000-0005-0000-0000-00001A710000}"/>
    <cellStyle name="Normal 2 36 8 2 4" xfId="29125" xr:uid="{00000000-0005-0000-0000-00001B710000}"/>
    <cellStyle name="Normal 2 36 8 3" xfId="29126" xr:uid="{00000000-0005-0000-0000-00001C710000}"/>
    <cellStyle name="Normal 2 36 8 3 2" xfId="29127" xr:uid="{00000000-0005-0000-0000-00001D710000}"/>
    <cellStyle name="Normal 2 36 8 3 3" xfId="29128" xr:uid="{00000000-0005-0000-0000-00001E710000}"/>
    <cellStyle name="Normal 2 36 8 4" xfId="29129" xr:uid="{00000000-0005-0000-0000-00001F710000}"/>
    <cellStyle name="Normal 2 36 9" xfId="29130" xr:uid="{00000000-0005-0000-0000-000020710000}"/>
    <cellStyle name="Normal 2 36 9 2" xfId="29131" xr:uid="{00000000-0005-0000-0000-000021710000}"/>
    <cellStyle name="Normal 2 36 9 2 2" xfId="29132" xr:uid="{00000000-0005-0000-0000-000022710000}"/>
    <cellStyle name="Normal 2 36 9 2 2 2" xfId="29133" xr:uid="{00000000-0005-0000-0000-000023710000}"/>
    <cellStyle name="Normal 2 36 9 2 2 3" xfId="29134" xr:uid="{00000000-0005-0000-0000-000024710000}"/>
    <cellStyle name="Normal 2 36 9 2 3" xfId="29135" xr:uid="{00000000-0005-0000-0000-000025710000}"/>
    <cellStyle name="Normal 2 36 9 2 4" xfId="29136" xr:uid="{00000000-0005-0000-0000-000026710000}"/>
    <cellStyle name="Normal 2 36 9 3" xfId="29137" xr:uid="{00000000-0005-0000-0000-000027710000}"/>
    <cellStyle name="Normal 2 36 9 3 2" xfId="29138" xr:uid="{00000000-0005-0000-0000-000028710000}"/>
    <cellStyle name="Normal 2 36 9 3 3" xfId="29139" xr:uid="{00000000-0005-0000-0000-000029710000}"/>
    <cellStyle name="Normal 2 36 9 4" xfId="29140" xr:uid="{00000000-0005-0000-0000-00002A710000}"/>
    <cellStyle name="Normal 2 37" xfId="29141" xr:uid="{00000000-0005-0000-0000-00002B710000}"/>
    <cellStyle name="Normal 2 37 10" xfId="29142" xr:uid="{00000000-0005-0000-0000-00002C710000}"/>
    <cellStyle name="Normal 2 37 10 2" xfId="29143" xr:uid="{00000000-0005-0000-0000-00002D710000}"/>
    <cellStyle name="Normal 2 37 10 2 2" xfId="29144" xr:uid="{00000000-0005-0000-0000-00002E710000}"/>
    <cellStyle name="Normal 2 37 10 2 2 2" xfId="29145" xr:uid="{00000000-0005-0000-0000-00002F710000}"/>
    <cellStyle name="Normal 2 37 10 2 2 3" xfId="29146" xr:uid="{00000000-0005-0000-0000-000030710000}"/>
    <cellStyle name="Normal 2 37 10 2 3" xfId="29147" xr:uid="{00000000-0005-0000-0000-000031710000}"/>
    <cellStyle name="Normal 2 37 10 2 4" xfId="29148" xr:uid="{00000000-0005-0000-0000-000032710000}"/>
    <cellStyle name="Normal 2 37 10 3" xfId="29149" xr:uid="{00000000-0005-0000-0000-000033710000}"/>
    <cellStyle name="Normal 2 37 10 3 2" xfId="29150" xr:uid="{00000000-0005-0000-0000-000034710000}"/>
    <cellStyle name="Normal 2 37 10 3 3" xfId="29151" xr:uid="{00000000-0005-0000-0000-000035710000}"/>
    <cellStyle name="Normal 2 37 10 4" xfId="29152" xr:uid="{00000000-0005-0000-0000-000036710000}"/>
    <cellStyle name="Normal 2 37 11" xfId="29153" xr:uid="{00000000-0005-0000-0000-000037710000}"/>
    <cellStyle name="Normal 2 37 11 2" xfId="29154" xr:uid="{00000000-0005-0000-0000-000038710000}"/>
    <cellStyle name="Normal 2 37 11 2 2" xfId="29155" xr:uid="{00000000-0005-0000-0000-000039710000}"/>
    <cellStyle name="Normal 2 37 11 2 2 2" xfId="29156" xr:uid="{00000000-0005-0000-0000-00003A710000}"/>
    <cellStyle name="Normal 2 37 11 2 2 3" xfId="29157" xr:uid="{00000000-0005-0000-0000-00003B710000}"/>
    <cellStyle name="Normal 2 37 11 2 3" xfId="29158" xr:uid="{00000000-0005-0000-0000-00003C710000}"/>
    <cellStyle name="Normal 2 37 11 2 4" xfId="29159" xr:uid="{00000000-0005-0000-0000-00003D710000}"/>
    <cellStyle name="Normal 2 37 11 3" xfId="29160" xr:uid="{00000000-0005-0000-0000-00003E710000}"/>
    <cellStyle name="Normal 2 37 11 3 2" xfId="29161" xr:uid="{00000000-0005-0000-0000-00003F710000}"/>
    <cellStyle name="Normal 2 37 11 3 3" xfId="29162" xr:uid="{00000000-0005-0000-0000-000040710000}"/>
    <cellStyle name="Normal 2 37 11 4" xfId="29163" xr:uid="{00000000-0005-0000-0000-000041710000}"/>
    <cellStyle name="Normal 2 37 12" xfId="29164" xr:uid="{00000000-0005-0000-0000-000042710000}"/>
    <cellStyle name="Normal 2 37 12 2" xfId="29165" xr:uid="{00000000-0005-0000-0000-000043710000}"/>
    <cellStyle name="Normal 2 37 12 2 2" xfId="29166" xr:uid="{00000000-0005-0000-0000-000044710000}"/>
    <cellStyle name="Normal 2 37 12 2 2 2" xfId="29167" xr:uid="{00000000-0005-0000-0000-000045710000}"/>
    <cellStyle name="Normal 2 37 12 2 2 3" xfId="29168" xr:uid="{00000000-0005-0000-0000-000046710000}"/>
    <cellStyle name="Normal 2 37 12 2 3" xfId="29169" xr:uid="{00000000-0005-0000-0000-000047710000}"/>
    <cellStyle name="Normal 2 37 12 2 4" xfId="29170" xr:uid="{00000000-0005-0000-0000-000048710000}"/>
    <cellStyle name="Normal 2 37 12 3" xfId="29171" xr:uid="{00000000-0005-0000-0000-000049710000}"/>
    <cellStyle name="Normal 2 37 12 3 2" xfId="29172" xr:uid="{00000000-0005-0000-0000-00004A710000}"/>
    <cellStyle name="Normal 2 37 12 3 3" xfId="29173" xr:uid="{00000000-0005-0000-0000-00004B710000}"/>
    <cellStyle name="Normal 2 37 12 4" xfId="29174" xr:uid="{00000000-0005-0000-0000-00004C710000}"/>
    <cellStyle name="Normal 2 37 13" xfId="29175" xr:uid="{00000000-0005-0000-0000-00004D710000}"/>
    <cellStyle name="Normal 2 37 13 2" xfId="29176" xr:uid="{00000000-0005-0000-0000-00004E710000}"/>
    <cellStyle name="Normal 2 37 13 2 2" xfId="29177" xr:uid="{00000000-0005-0000-0000-00004F710000}"/>
    <cellStyle name="Normal 2 37 13 2 2 2" xfId="29178" xr:uid="{00000000-0005-0000-0000-000050710000}"/>
    <cellStyle name="Normal 2 37 13 2 2 3" xfId="29179" xr:uid="{00000000-0005-0000-0000-000051710000}"/>
    <cellStyle name="Normal 2 37 13 2 3" xfId="29180" xr:uid="{00000000-0005-0000-0000-000052710000}"/>
    <cellStyle name="Normal 2 37 13 2 4" xfId="29181" xr:uid="{00000000-0005-0000-0000-000053710000}"/>
    <cellStyle name="Normal 2 37 13 3" xfId="29182" xr:uid="{00000000-0005-0000-0000-000054710000}"/>
    <cellStyle name="Normal 2 37 13 3 2" xfId="29183" xr:uid="{00000000-0005-0000-0000-000055710000}"/>
    <cellStyle name="Normal 2 37 13 3 3" xfId="29184" xr:uid="{00000000-0005-0000-0000-000056710000}"/>
    <cellStyle name="Normal 2 37 13 4" xfId="29185" xr:uid="{00000000-0005-0000-0000-000057710000}"/>
    <cellStyle name="Normal 2 37 14" xfId="29186" xr:uid="{00000000-0005-0000-0000-000058710000}"/>
    <cellStyle name="Normal 2 37 14 2" xfId="29187" xr:uid="{00000000-0005-0000-0000-000059710000}"/>
    <cellStyle name="Normal 2 37 14 2 2" xfId="29188" xr:uid="{00000000-0005-0000-0000-00005A710000}"/>
    <cellStyle name="Normal 2 37 14 2 2 2" xfId="29189" xr:uid="{00000000-0005-0000-0000-00005B710000}"/>
    <cellStyle name="Normal 2 37 14 2 2 3" xfId="29190" xr:uid="{00000000-0005-0000-0000-00005C710000}"/>
    <cellStyle name="Normal 2 37 14 2 3" xfId="29191" xr:uid="{00000000-0005-0000-0000-00005D710000}"/>
    <cellStyle name="Normal 2 37 14 2 4" xfId="29192" xr:uid="{00000000-0005-0000-0000-00005E710000}"/>
    <cellStyle name="Normal 2 37 14 3" xfId="29193" xr:uid="{00000000-0005-0000-0000-00005F710000}"/>
    <cellStyle name="Normal 2 37 14 3 2" xfId="29194" xr:uid="{00000000-0005-0000-0000-000060710000}"/>
    <cellStyle name="Normal 2 37 14 3 3" xfId="29195" xr:uid="{00000000-0005-0000-0000-000061710000}"/>
    <cellStyle name="Normal 2 37 14 4" xfId="29196" xr:uid="{00000000-0005-0000-0000-000062710000}"/>
    <cellStyle name="Normal 2 37 15" xfId="29197" xr:uid="{00000000-0005-0000-0000-000063710000}"/>
    <cellStyle name="Normal 2 37 15 2" xfId="29198" xr:uid="{00000000-0005-0000-0000-000064710000}"/>
    <cellStyle name="Normal 2 37 15 2 2" xfId="29199" xr:uid="{00000000-0005-0000-0000-000065710000}"/>
    <cellStyle name="Normal 2 37 15 2 2 2" xfId="29200" xr:uid="{00000000-0005-0000-0000-000066710000}"/>
    <cellStyle name="Normal 2 37 15 2 2 3" xfId="29201" xr:uid="{00000000-0005-0000-0000-000067710000}"/>
    <cellStyle name="Normal 2 37 15 2 3" xfId="29202" xr:uid="{00000000-0005-0000-0000-000068710000}"/>
    <cellStyle name="Normal 2 37 15 2 4" xfId="29203" xr:uid="{00000000-0005-0000-0000-000069710000}"/>
    <cellStyle name="Normal 2 37 15 3" xfId="29204" xr:uid="{00000000-0005-0000-0000-00006A710000}"/>
    <cellStyle name="Normal 2 37 15 3 2" xfId="29205" xr:uid="{00000000-0005-0000-0000-00006B710000}"/>
    <cellStyle name="Normal 2 37 15 3 3" xfId="29206" xr:uid="{00000000-0005-0000-0000-00006C710000}"/>
    <cellStyle name="Normal 2 37 15 4" xfId="29207" xr:uid="{00000000-0005-0000-0000-00006D710000}"/>
    <cellStyle name="Normal 2 37 16" xfId="29208" xr:uid="{00000000-0005-0000-0000-00006E710000}"/>
    <cellStyle name="Normal 2 37 16 2" xfId="29209" xr:uid="{00000000-0005-0000-0000-00006F710000}"/>
    <cellStyle name="Normal 2 37 16 2 2" xfId="29210" xr:uid="{00000000-0005-0000-0000-000070710000}"/>
    <cellStyle name="Normal 2 37 16 2 2 2" xfId="29211" xr:uid="{00000000-0005-0000-0000-000071710000}"/>
    <cellStyle name="Normal 2 37 16 2 2 3" xfId="29212" xr:uid="{00000000-0005-0000-0000-000072710000}"/>
    <cellStyle name="Normal 2 37 16 2 3" xfId="29213" xr:uid="{00000000-0005-0000-0000-000073710000}"/>
    <cellStyle name="Normal 2 37 16 2 4" xfId="29214" xr:uid="{00000000-0005-0000-0000-000074710000}"/>
    <cellStyle name="Normal 2 37 16 3" xfId="29215" xr:uid="{00000000-0005-0000-0000-000075710000}"/>
    <cellStyle name="Normal 2 37 16 3 2" xfId="29216" xr:uid="{00000000-0005-0000-0000-000076710000}"/>
    <cellStyle name="Normal 2 37 16 3 3" xfId="29217" xr:uid="{00000000-0005-0000-0000-000077710000}"/>
    <cellStyle name="Normal 2 37 16 4" xfId="29218" xr:uid="{00000000-0005-0000-0000-000078710000}"/>
    <cellStyle name="Normal 2 37 17" xfId="29219" xr:uid="{00000000-0005-0000-0000-000079710000}"/>
    <cellStyle name="Normal 2 37 17 2" xfId="29220" xr:uid="{00000000-0005-0000-0000-00007A710000}"/>
    <cellStyle name="Normal 2 37 17 2 2" xfId="29221" xr:uid="{00000000-0005-0000-0000-00007B710000}"/>
    <cellStyle name="Normal 2 37 17 2 2 2" xfId="29222" xr:uid="{00000000-0005-0000-0000-00007C710000}"/>
    <cellStyle name="Normal 2 37 17 2 2 3" xfId="29223" xr:uid="{00000000-0005-0000-0000-00007D710000}"/>
    <cellStyle name="Normal 2 37 17 2 3" xfId="29224" xr:uid="{00000000-0005-0000-0000-00007E710000}"/>
    <cellStyle name="Normal 2 37 17 2 4" xfId="29225" xr:uid="{00000000-0005-0000-0000-00007F710000}"/>
    <cellStyle name="Normal 2 37 17 3" xfId="29226" xr:uid="{00000000-0005-0000-0000-000080710000}"/>
    <cellStyle name="Normal 2 37 17 3 2" xfId="29227" xr:uid="{00000000-0005-0000-0000-000081710000}"/>
    <cellStyle name="Normal 2 37 17 3 3" xfId="29228" xr:uid="{00000000-0005-0000-0000-000082710000}"/>
    <cellStyle name="Normal 2 37 17 4" xfId="29229" xr:uid="{00000000-0005-0000-0000-000083710000}"/>
    <cellStyle name="Normal 2 37 18" xfId="29230" xr:uid="{00000000-0005-0000-0000-000084710000}"/>
    <cellStyle name="Normal 2 37 18 2" xfId="29231" xr:uid="{00000000-0005-0000-0000-000085710000}"/>
    <cellStyle name="Normal 2 37 18 2 2" xfId="29232" xr:uid="{00000000-0005-0000-0000-000086710000}"/>
    <cellStyle name="Normal 2 37 18 2 2 2" xfId="29233" xr:uid="{00000000-0005-0000-0000-000087710000}"/>
    <cellStyle name="Normal 2 37 18 2 2 3" xfId="29234" xr:uid="{00000000-0005-0000-0000-000088710000}"/>
    <cellStyle name="Normal 2 37 18 2 3" xfId="29235" xr:uid="{00000000-0005-0000-0000-000089710000}"/>
    <cellStyle name="Normal 2 37 18 2 4" xfId="29236" xr:uid="{00000000-0005-0000-0000-00008A710000}"/>
    <cellStyle name="Normal 2 37 18 3" xfId="29237" xr:uid="{00000000-0005-0000-0000-00008B710000}"/>
    <cellStyle name="Normal 2 37 18 3 2" xfId="29238" xr:uid="{00000000-0005-0000-0000-00008C710000}"/>
    <cellStyle name="Normal 2 37 18 3 3" xfId="29239" xr:uid="{00000000-0005-0000-0000-00008D710000}"/>
    <cellStyle name="Normal 2 37 18 4" xfId="29240" xr:uid="{00000000-0005-0000-0000-00008E710000}"/>
    <cellStyle name="Normal 2 37 19" xfId="29241" xr:uid="{00000000-0005-0000-0000-00008F710000}"/>
    <cellStyle name="Normal 2 37 19 2" xfId="29242" xr:uid="{00000000-0005-0000-0000-000090710000}"/>
    <cellStyle name="Normal 2 37 19 2 2" xfId="29243" xr:uid="{00000000-0005-0000-0000-000091710000}"/>
    <cellStyle name="Normal 2 37 19 2 2 2" xfId="29244" xr:uid="{00000000-0005-0000-0000-000092710000}"/>
    <cellStyle name="Normal 2 37 19 2 2 3" xfId="29245" xr:uid="{00000000-0005-0000-0000-000093710000}"/>
    <cellStyle name="Normal 2 37 19 2 3" xfId="29246" xr:uid="{00000000-0005-0000-0000-000094710000}"/>
    <cellStyle name="Normal 2 37 19 2 4" xfId="29247" xr:uid="{00000000-0005-0000-0000-000095710000}"/>
    <cellStyle name="Normal 2 37 19 3" xfId="29248" xr:uid="{00000000-0005-0000-0000-000096710000}"/>
    <cellStyle name="Normal 2 37 19 3 2" xfId="29249" xr:uid="{00000000-0005-0000-0000-000097710000}"/>
    <cellStyle name="Normal 2 37 19 3 3" xfId="29250" xr:uid="{00000000-0005-0000-0000-000098710000}"/>
    <cellStyle name="Normal 2 37 19 4" xfId="29251" xr:uid="{00000000-0005-0000-0000-000099710000}"/>
    <cellStyle name="Normal 2 37 2" xfId="29252" xr:uid="{00000000-0005-0000-0000-00009A710000}"/>
    <cellStyle name="Normal 2 37 2 2" xfId="29253" xr:uid="{00000000-0005-0000-0000-00009B710000}"/>
    <cellStyle name="Normal 2 37 2 2 2" xfId="29254" xr:uid="{00000000-0005-0000-0000-00009C710000}"/>
    <cellStyle name="Normal 2 37 2 2 2 2" xfId="29255" xr:uid="{00000000-0005-0000-0000-00009D710000}"/>
    <cellStyle name="Normal 2 37 2 2 2 3" xfId="29256" xr:uid="{00000000-0005-0000-0000-00009E710000}"/>
    <cellStyle name="Normal 2 37 2 2 3" xfId="29257" xr:uid="{00000000-0005-0000-0000-00009F710000}"/>
    <cellStyle name="Normal 2 37 2 2 4" xfId="29258" xr:uid="{00000000-0005-0000-0000-0000A0710000}"/>
    <cellStyle name="Normal 2 37 2 3" xfId="29259" xr:uid="{00000000-0005-0000-0000-0000A1710000}"/>
    <cellStyle name="Normal 2 37 2 3 2" xfId="29260" xr:uid="{00000000-0005-0000-0000-0000A2710000}"/>
    <cellStyle name="Normal 2 37 2 3 3" xfId="29261" xr:uid="{00000000-0005-0000-0000-0000A3710000}"/>
    <cellStyle name="Normal 2 37 2 4" xfId="29262" xr:uid="{00000000-0005-0000-0000-0000A4710000}"/>
    <cellStyle name="Normal 2 37 20" xfId="29263" xr:uid="{00000000-0005-0000-0000-0000A5710000}"/>
    <cellStyle name="Normal 2 37 20 2" xfId="29264" xr:uid="{00000000-0005-0000-0000-0000A6710000}"/>
    <cellStyle name="Normal 2 37 20 2 2" xfId="29265" xr:uid="{00000000-0005-0000-0000-0000A7710000}"/>
    <cellStyle name="Normal 2 37 20 2 2 2" xfId="29266" xr:uid="{00000000-0005-0000-0000-0000A8710000}"/>
    <cellStyle name="Normal 2 37 20 2 2 3" xfId="29267" xr:uid="{00000000-0005-0000-0000-0000A9710000}"/>
    <cellStyle name="Normal 2 37 20 2 3" xfId="29268" xr:uid="{00000000-0005-0000-0000-0000AA710000}"/>
    <cellStyle name="Normal 2 37 20 2 4" xfId="29269" xr:uid="{00000000-0005-0000-0000-0000AB710000}"/>
    <cellStyle name="Normal 2 37 20 3" xfId="29270" xr:uid="{00000000-0005-0000-0000-0000AC710000}"/>
    <cellStyle name="Normal 2 37 20 3 2" xfId="29271" xr:uid="{00000000-0005-0000-0000-0000AD710000}"/>
    <cellStyle name="Normal 2 37 20 3 3" xfId="29272" xr:uid="{00000000-0005-0000-0000-0000AE710000}"/>
    <cellStyle name="Normal 2 37 20 4" xfId="29273" xr:uid="{00000000-0005-0000-0000-0000AF710000}"/>
    <cellStyle name="Normal 2 37 21" xfId="29274" xr:uid="{00000000-0005-0000-0000-0000B0710000}"/>
    <cellStyle name="Normal 2 37 21 2" xfId="29275" xr:uid="{00000000-0005-0000-0000-0000B1710000}"/>
    <cellStyle name="Normal 2 37 21 2 2" xfId="29276" xr:uid="{00000000-0005-0000-0000-0000B2710000}"/>
    <cellStyle name="Normal 2 37 21 2 2 2" xfId="29277" xr:uid="{00000000-0005-0000-0000-0000B3710000}"/>
    <cellStyle name="Normal 2 37 21 2 2 3" xfId="29278" xr:uid="{00000000-0005-0000-0000-0000B4710000}"/>
    <cellStyle name="Normal 2 37 21 2 3" xfId="29279" xr:uid="{00000000-0005-0000-0000-0000B5710000}"/>
    <cellStyle name="Normal 2 37 21 2 4" xfId="29280" xr:uid="{00000000-0005-0000-0000-0000B6710000}"/>
    <cellStyle name="Normal 2 37 21 3" xfId="29281" xr:uid="{00000000-0005-0000-0000-0000B7710000}"/>
    <cellStyle name="Normal 2 37 21 3 2" xfId="29282" xr:uid="{00000000-0005-0000-0000-0000B8710000}"/>
    <cellStyle name="Normal 2 37 21 3 3" xfId="29283" xr:uid="{00000000-0005-0000-0000-0000B9710000}"/>
    <cellStyle name="Normal 2 37 21 4" xfId="29284" xr:uid="{00000000-0005-0000-0000-0000BA710000}"/>
    <cellStyle name="Normal 2 37 22" xfId="29285" xr:uid="{00000000-0005-0000-0000-0000BB710000}"/>
    <cellStyle name="Normal 2 37 22 2" xfId="29286" xr:uid="{00000000-0005-0000-0000-0000BC710000}"/>
    <cellStyle name="Normal 2 37 22 2 2" xfId="29287" xr:uid="{00000000-0005-0000-0000-0000BD710000}"/>
    <cellStyle name="Normal 2 37 22 2 2 2" xfId="29288" xr:uid="{00000000-0005-0000-0000-0000BE710000}"/>
    <cellStyle name="Normal 2 37 22 2 2 3" xfId="29289" xr:uid="{00000000-0005-0000-0000-0000BF710000}"/>
    <cellStyle name="Normal 2 37 22 2 3" xfId="29290" xr:uid="{00000000-0005-0000-0000-0000C0710000}"/>
    <cellStyle name="Normal 2 37 22 2 4" xfId="29291" xr:uid="{00000000-0005-0000-0000-0000C1710000}"/>
    <cellStyle name="Normal 2 37 22 3" xfId="29292" xr:uid="{00000000-0005-0000-0000-0000C2710000}"/>
    <cellStyle name="Normal 2 37 22 3 2" xfId="29293" xr:uid="{00000000-0005-0000-0000-0000C3710000}"/>
    <cellStyle name="Normal 2 37 22 3 3" xfId="29294" xr:uid="{00000000-0005-0000-0000-0000C4710000}"/>
    <cellStyle name="Normal 2 37 22 4" xfId="29295" xr:uid="{00000000-0005-0000-0000-0000C5710000}"/>
    <cellStyle name="Normal 2 37 23" xfId="29296" xr:uid="{00000000-0005-0000-0000-0000C6710000}"/>
    <cellStyle name="Normal 2 37 23 2" xfId="29297" xr:uid="{00000000-0005-0000-0000-0000C7710000}"/>
    <cellStyle name="Normal 2 37 23 2 2" xfId="29298" xr:uid="{00000000-0005-0000-0000-0000C8710000}"/>
    <cellStyle name="Normal 2 37 23 2 2 2" xfId="29299" xr:uid="{00000000-0005-0000-0000-0000C9710000}"/>
    <cellStyle name="Normal 2 37 23 2 2 3" xfId="29300" xr:uid="{00000000-0005-0000-0000-0000CA710000}"/>
    <cellStyle name="Normal 2 37 23 2 3" xfId="29301" xr:uid="{00000000-0005-0000-0000-0000CB710000}"/>
    <cellStyle name="Normal 2 37 23 2 4" xfId="29302" xr:uid="{00000000-0005-0000-0000-0000CC710000}"/>
    <cellStyle name="Normal 2 37 23 3" xfId="29303" xr:uid="{00000000-0005-0000-0000-0000CD710000}"/>
    <cellStyle name="Normal 2 37 23 3 2" xfId="29304" xr:uid="{00000000-0005-0000-0000-0000CE710000}"/>
    <cellStyle name="Normal 2 37 23 3 3" xfId="29305" xr:uid="{00000000-0005-0000-0000-0000CF710000}"/>
    <cellStyle name="Normal 2 37 23 4" xfId="29306" xr:uid="{00000000-0005-0000-0000-0000D0710000}"/>
    <cellStyle name="Normal 2 37 24" xfId="29307" xr:uid="{00000000-0005-0000-0000-0000D1710000}"/>
    <cellStyle name="Normal 2 37 24 2" xfId="29308" xr:uid="{00000000-0005-0000-0000-0000D2710000}"/>
    <cellStyle name="Normal 2 37 24 2 2" xfId="29309" xr:uid="{00000000-0005-0000-0000-0000D3710000}"/>
    <cellStyle name="Normal 2 37 24 2 3" xfId="29310" xr:uid="{00000000-0005-0000-0000-0000D4710000}"/>
    <cellStyle name="Normal 2 37 24 3" xfId="29311" xr:uid="{00000000-0005-0000-0000-0000D5710000}"/>
    <cellStyle name="Normal 2 37 24 4" xfId="29312" xr:uid="{00000000-0005-0000-0000-0000D6710000}"/>
    <cellStyle name="Normal 2 37 25" xfId="29313" xr:uid="{00000000-0005-0000-0000-0000D7710000}"/>
    <cellStyle name="Normal 2 37 25 2" xfId="29314" xr:uid="{00000000-0005-0000-0000-0000D8710000}"/>
    <cellStyle name="Normal 2 37 25 3" xfId="29315" xr:uid="{00000000-0005-0000-0000-0000D9710000}"/>
    <cellStyle name="Normal 2 37 26" xfId="29316" xr:uid="{00000000-0005-0000-0000-0000DA710000}"/>
    <cellStyle name="Normal 2 37 3" xfId="29317" xr:uid="{00000000-0005-0000-0000-0000DB710000}"/>
    <cellStyle name="Normal 2 37 3 2" xfId="29318" xr:uid="{00000000-0005-0000-0000-0000DC710000}"/>
    <cellStyle name="Normal 2 37 3 2 2" xfId="29319" xr:uid="{00000000-0005-0000-0000-0000DD710000}"/>
    <cellStyle name="Normal 2 37 3 2 2 2" xfId="29320" xr:uid="{00000000-0005-0000-0000-0000DE710000}"/>
    <cellStyle name="Normal 2 37 3 2 2 3" xfId="29321" xr:uid="{00000000-0005-0000-0000-0000DF710000}"/>
    <cellStyle name="Normal 2 37 3 2 3" xfId="29322" xr:uid="{00000000-0005-0000-0000-0000E0710000}"/>
    <cellStyle name="Normal 2 37 3 2 4" xfId="29323" xr:uid="{00000000-0005-0000-0000-0000E1710000}"/>
    <cellStyle name="Normal 2 37 3 3" xfId="29324" xr:uid="{00000000-0005-0000-0000-0000E2710000}"/>
    <cellStyle name="Normal 2 37 3 3 2" xfId="29325" xr:uid="{00000000-0005-0000-0000-0000E3710000}"/>
    <cellStyle name="Normal 2 37 3 3 3" xfId="29326" xr:uid="{00000000-0005-0000-0000-0000E4710000}"/>
    <cellStyle name="Normal 2 37 3 4" xfId="29327" xr:uid="{00000000-0005-0000-0000-0000E5710000}"/>
    <cellStyle name="Normal 2 37 4" xfId="29328" xr:uid="{00000000-0005-0000-0000-0000E6710000}"/>
    <cellStyle name="Normal 2 37 4 2" xfId="29329" xr:uid="{00000000-0005-0000-0000-0000E7710000}"/>
    <cellStyle name="Normal 2 37 4 2 2" xfId="29330" xr:uid="{00000000-0005-0000-0000-0000E8710000}"/>
    <cellStyle name="Normal 2 37 4 2 2 2" xfId="29331" xr:uid="{00000000-0005-0000-0000-0000E9710000}"/>
    <cellStyle name="Normal 2 37 4 2 2 3" xfId="29332" xr:uid="{00000000-0005-0000-0000-0000EA710000}"/>
    <cellStyle name="Normal 2 37 4 2 3" xfId="29333" xr:uid="{00000000-0005-0000-0000-0000EB710000}"/>
    <cellStyle name="Normal 2 37 4 2 4" xfId="29334" xr:uid="{00000000-0005-0000-0000-0000EC710000}"/>
    <cellStyle name="Normal 2 37 4 3" xfId="29335" xr:uid="{00000000-0005-0000-0000-0000ED710000}"/>
    <cellStyle name="Normal 2 37 4 3 2" xfId="29336" xr:uid="{00000000-0005-0000-0000-0000EE710000}"/>
    <cellStyle name="Normal 2 37 4 3 3" xfId="29337" xr:uid="{00000000-0005-0000-0000-0000EF710000}"/>
    <cellStyle name="Normal 2 37 4 4" xfId="29338" xr:uid="{00000000-0005-0000-0000-0000F0710000}"/>
    <cellStyle name="Normal 2 37 5" xfId="29339" xr:uid="{00000000-0005-0000-0000-0000F1710000}"/>
    <cellStyle name="Normal 2 37 5 2" xfId="29340" xr:uid="{00000000-0005-0000-0000-0000F2710000}"/>
    <cellStyle name="Normal 2 37 5 2 2" xfId="29341" xr:uid="{00000000-0005-0000-0000-0000F3710000}"/>
    <cellStyle name="Normal 2 37 5 2 2 2" xfId="29342" xr:uid="{00000000-0005-0000-0000-0000F4710000}"/>
    <cellStyle name="Normal 2 37 5 2 2 3" xfId="29343" xr:uid="{00000000-0005-0000-0000-0000F5710000}"/>
    <cellStyle name="Normal 2 37 5 2 3" xfId="29344" xr:uid="{00000000-0005-0000-0000-0000F6710000}"/>
    <cellStyle name="Normal 2 37 5 2 4" xfId="29345" xr:uid="{00000000-0005-0000-0000-0000F7710000}"/>
    <cellStyle name="Normal 2 37 5 3" xfId="29346" xr:uid="{00000000-0005-0000-0000-0000F8710000}"/>
    <cellStyle name="Normal 2 37 5 3 2" xfId="29347" xr:uid="{00000000-0005-0000-0000-0000F9710000}"/>
    <cellStyle name="Normal 2 37 5 3 3" xfId="29348" xr:uid="{00000000-0005-0000-0000-0000FA710000}"/>
    <cellStyle name="Normal 2 37 5 4" xfId="29349" xr:uid="{00000000-0005-0000-0000-0000FB710000}"/>
    <cellStyle name="Normal 2 37 6" xfId="29350" xr:uid="{00000000-0005-0000-0000-0000FC710000}"/>
    <cellStyle name="Normal 2 37 6 2" xfId="29351" xr:uid="{00000000-0005-0000-0000-0000FD710000}"/>
    <cellStyle name="Normal 2 37 6 2 2" xfId="29352" xr:uid="{00000000-0005-0000-0000-0000FE710000}"/>
    <cellStyle name="Normal 2 37 6 2 2 2" xfId="29353" xr:uid="{00000000-0005-0000-0000-0000FF710000}"/>
    <cellStyle name="Normal 2 37 6 2 2 3" xfId="29354" xr:uid="{00000000-0005-0000-0000-000000720000}"/>
    <cellStyle name="Normal 2 37 6 2 3" xfId="29355" xr:uid="{00000000-0005-0000-0000-000001720000}"/>
    <cellStyle name="Normal 2 37 6 2 4" xfId="29356" xr:uid="{00000000-0005-0000-0000-000002720000}"/>
    <cellStyle name="Normal 2 37 6 3" xfId="29357" xr:uid="{00000000-0005-0000-0000-000003720000}"/>
    <cellStyle name="Normal 2 37 6 3 2" xfId="29358" xr:uid="{00000000-0005-0000-0000-000004720000}"/>
    <cellStyle name="Normal 2 37 6 3 3" xfId="29359" xr:uid="{00000000-0005-0000-0000-000005720000}"/>
    <cellStyle name="Normal 2 37 6 4" xfId="29360" xr:uid="{00000000-0005-0000-0000-000006720000}"/>
    <cellStyle name="Normal 2 37 7" xfId="29361" xr:uid="{00000000-0005-0000-0000-000007720000}"/>
    <cellStyle name="Normal 2 37 7 2" xfId="29362" xr:uid="{00000000-0005-0000-0000-000008720000}"/>
    <cellStyle name="Normal 2 37 7 2 2" xfId="29363" xr:uid="{00000000-0005-0000-0000-000009720000}"/>
    <cellStyle name="Normal 2 37 7 2 2 2" xfId="29364" xr:uid="{00000000-0005-0000-0000-00000A720000}"/>
    <cellStyle name="Normal 2 37 7 2 2 3" xfId="29365" xr:uid="{00000000-0005-0000-0000-00000B720000}"/>
    <cellStyle name="Normal 2 37 7 2 3" xfId="29366" xr:uid="{00000000-0005-0000-0000-00000C720000}"/>
    <cellStyle name="Normal 2 37 7 2 4" xfId="29367" xr:uid="{00000000-0005-0000-0000-00000D720000}"/>
    <cellStyle name="Normal 2 37 7 3" xfId="29368" xr:uid="{00000000-0005-0000-0000-00000E720000}"/>
    <cellStyle name="Normal 2 37 7 3 2" xfId="29369" xr:uid="{00000000-0005-0000-0000-00000F720000}"/>
    <cellStyle name="Normal 2 37 7 3 3" xfId="29370" xr:uid="{00000000-0005-0000-0000-000010720000}"/>
    <cellStyle name="Normal 2 37 7 4" xfId="29371" xr:uid="{00000000-0005-0000-0000-000011720000}"/>
    <cellStyle name="Normal 2 37 8" xfId="29372" xr:uid="{00000000-0005-0000-0000-000012720000}"/>
    <cellStyle name="Normal 2 37 8 2" xfId="29373" xr:uid="{00000000-0005-0000-0000-000013720000}"/>
    <cellStyle name="Normal 2 37 8 2 2" xfId="29374" xr:uid="{00000000-0005-0000-0000-000014720000}"/>
    <cellStyle name="Normal 2 37 8 2 2 2" xfId="29375" xr:uid="{00000000-0005-0000-0000-000015720000}"/>
    <cellStyle name="Normal 2 37 8 2 2 3" xfId="29376" xr:uid="{00000000-0005-0000-0000-000016720000}"/>
    <cellStyle name="Normal 2 37 8 2 3" xfId="29377" xr:uid="{00000000-0005-0000-0000-000017720000}"/>
    <cellStyle name="Normal 2 37 8 2 4" xfId="29378" xr:uid="{00000000-0005-0000-0000-000018720000}"/>
    <cellStyle name="Normal 2 37 8 3" xfId="29379" xr:uid="{00000000-0005-0000-0000-000019720000}"/>
    <cellStyle name="Normal 2 37 8 3 2" xfId="29380" xr:uid="{00000000-0005-0000-0000-00001A720000}"/>
    <cellStyle name="Normal 2 37 8 3 3" xfId="29381" xr:uid="{00000000-0005-0000-0000-00001B720000}"/>
    <cellStyle name="Normal 2 37 8 4" xfId="29382" xr:uid="{00000000-0005-0000-0000-00001C720000}"/>
    <cellStyle name="Normal 2 37 9" xfId="29383" xr:uid="{00000000-0005-0000-0000-00001D720000}"/>
    <cellStyle name="Normal 2 37 9 2" xfId="29384" xr:uid="{00000000-0005-0000-0000-00001E720000}"/>
    <cellStyle name="Normal 2 37 9 2 2" xfId="29385" xr:uid="{00000000-0005-0000-0000-00001F720000}"/>
    <cellStyle name="Normal 2 37 9 2 2 2" xfId="29386" xr:uid="{00000000-0005-0000-0000-000020720000}"/>
    <cellStyle name="Normal 2 37 9 2 2 3" xfId="29387" xr:uid="{00000000-0005-0000-0000-000021720000}"/>
    <cellStyle name="Normal 2 37 9 2 3" xfId="29388" xr:uid="{00000000-0005-0000-0000-000022720000}"/>
    <cellStyle name="Normal 2 37 9 2 4" xfId="29389" xr:uid="{00000000-0005-0000-0000-000023720000}"/>
    <cellStyle name="Normal 2 37 9 3" xfId="29390" xr:uid="{00000000-0005-0000-0000-000024720000}"/>
    <cellStyle name="Normal 2 37 9 3 2" xfId="29391" xr:uid="{00000000-0005-0000-0000-000025720000}"/>
    <cellStyle name="Normal 2 37 9 3 3" xfId="29392" xr:uid="{00000000-0005-0000-0000-000026720000}"/>
    <cellStyle name="Normal 2 37 9 4" xfId="29393" xr:uid="{00000000-0005-0000-0000-000027720000}"/>
    <cellStyle name="Normal 2 38" xfId="29394" xr:uid="{00000000-0005-0000-0000-000028720000}"/>
    <cellStyle name="Normal 2 38 10" xfId="29395" xr:uid="{00000000-0005-0000-0000-000029720000}"/>
    <cellStyle name="Normal 2 38 10 2" xfId="29396" xr:uid="{00000000-0005-0000-0000-00002A720000}"/>
    <cellStyle name="Normal 2 38 10 2 2" xfId="29397" xr:uid="{00000000-0005-0000-0000-00002B720000}"/>
    <cellStyle name="Normal 2 38 10 2 2 2" xfId="29398" xr:uid="{00000000-0005-0000-0000-00002C720000}"/>
    <cellStyle name="Normal 2 38 10 2 2 3" xfId="29399" xr:uid="{00000000-0005-0000-0000-00002D720000}"/>
    <cellStyle name="Normal 2 38 10 2 3" xfId="29400" xr:uid="{00000000-0005-0000-0000-00002E720000}"/>
    <cellStyle name="Normal 2 38 10 2 4" xfId="29401" xr:uid="{00000000-0005-0000-0000-00002F720000}"/>
    <cellStyle name="Normal 2 38 10 3" xfId="29402" xr:uid="{00000000-0005-0000-0000-000030720000}"/>
    <cellStyle name="Normal 2 38 10 3 2" xfId="29403" xr:uid="{00000000-0005-0000-0000-000031720000}"/>
    <cellStyle name="Normal 2 38 10 3 3" xfId="29404" xr:uid="{00000000-0005-0000-0000-000032720000}"/>
    <cellStyle name="Normal 2 38 10 4" xfId="29405" xr:uid="{00000000-0005-0000-0000-000033720000}"/>
    <cellStyle name="Normal 2 38 11" xfId="29406" xr:uid="{00000000-0005-0000-0000-000034720000}"/>
    <cellStyle name="Normal 2 38 11 2" xfId="29407" xr:uid="{00000000-0005-0000-0000-000035720000}"/>
    <cellStyle name="Normal 2 38 11 2 2" xfId="29408" xr:uid="{00000000-0005-0000-0000-000036720000}"/>
    <cellStyle name="Normal 2 38 11 2 2 2" xfId="29409" xr:uid="{00000000-0005-0000-0000-000037720000}"/>
    <cellStyle name="Normal 2 38 11 2 2 3" xfId="29410" xr:uid="{00000000-0005-0000-0000-000038720000}"/>
    <cellStyle name="Normal 2 38 11 2 3" xfId="29411" xr:uid="{00000000-0005-0000-0000-000039720000}"/>
    <cellStyle name="Normal 2 38 11 2 4" xfId="29412" xr:uid="{00000000-0005-0000-0000-00003A720000}"/>
    <cellStyle name="Normal 2 38 11 3" xfId="29413" xr:uid="{00000000-0005-0000-0000-00003B720000}"/>
    <cellStyle name="Normal 2 38 11 3 2" xfId="29414" xr:uid="{00000000-0005-0000-0000-00003C720000}"/>
    <cellStyle name="Normal 2 38 11 3 3" xfId="29415" xr:uid="{00000000-0005-0000-0000-00003D720000}"/>
    <cellStyle name="Normal 2 38 11 4" xfId="29416" xr:uid="{00000000-0005-0000-0000-00003E720000}"/>
    <cellStyle name="Normal 2 38 12" xfId="29417" xr:uid="{00000000-0005-0000-0000-00003F720000}"/>
    <cellStyle name="Normal 2 38 12 2" xfId="29418" xr:uid="{00000000-0005-0000-0000-000040720000}"/>
    <cellStyle name="Normal 2 38 12 2 2" xfId="29419" xr:uid="{00000000-0005-0000-0000-000041720000}"/>
    <cellStyle name="Normal 2 38 12 2 2 2" xfId="29420" xr:uid="{00000000-0005-0000-0000-000042720000}"/>
    <cellStyle name="Normal 2 38 12 2 2 3" xfId="29421" xr:uid="{00000000-0005-0000-0000-000043720000}"/>
    <cellStyle name="Normal 2 38 12 2 3" xfId="29422" xr:uid="{00000000-0005-0000-0000-000044720000}"/>
    <cellStyle name="Normal 2 38 12 2 4" xfId="29423" xr:uid="{00000000-0005-0000-0000-000045720000}"/>
    <cellStyle name="Normal 2 38 12 3" xfId="29424" xr:uid="{00000000-0005-0000-0000-000046720000}"/>
    <cellStyle name="Normal 2 38 12 3 2" xfId="29425" xr:uid="{00000000-0005-0000-0000-000047720000}"/>
    <cellStyle name="Normal 2 38 12 3 3" xfId="29426" xr:uid="{00000000-0005-0000-0000-000048720000}"/>
    <cellStyle name="Normal 2 38 12 4" xfId="29427" xr:uid="{00000000-0005-0000-0000-000049720000}"/>
    <cellStyle name="Normal 2 38 13" xfId="29428" xr:uid="{00000000-0005-0000-0000-00004A720000}"/>
    <cellStyle name="Normal 2 38 13 2" xfId="29429" xr:uid="{00000000-0005-0000-0000-00004B720000}"/>
    <cellStyle name="Normal 2 38 13 2 2" xfId="29430" xr:uid="{00000000-0005-0000-0000-00004C720000}"/>
    <cellStyle name="Normal 2 38 13 2 2 2" xfId="29431" xr:uid="{00000000-0005-0000-0000-00004D720000}"/>
    <cellStyle name="Normal 2 38 13 2 2 3" xfId="29432" xr:uid="{00000000-0005-0000-0000-00004E720000}"/>
    <cellStyle name="Normal 2 38 13 2 3" xfId="29433" xr:uid="{00000000-0005-0000-0000-00004F720000}"/>
    <cellStyle name="Normal 2 38 13 2 4" xfId="29434" xr:uid="{00000000-0005-0000-0000-000050720000}"/>
    <cellStyle name="Normal 2 38 13 3" xfId="29435" xr:uid="{00000000-0005-0000-0000-000051720000}"/>
    <cellStyle name="Normal 2 38 13 3 2" xfId="29436" xr:uid="{00000000-0005-0000-0000-000052720000}"/>
    <cellStyle name="Normal 2 38 13 3 3" xfId="29437" xr:uid="{00000000-0005-0000-0000-000053720000}"/>
    <cellStyle name="Normal 2 38 13 4" xfId="29438" xr:uid="{00000000-0005-0000-0000-000054720000}"/>
    <cellStyle name="Normal 2 38 14" xfId="29439" xr:uid="{00000000-0005-0000-0000-000055720000}"/>
    <cellStyle name="Normal 2 38 14 2" xfId="29440" xr:uid="{00000000-0005-0000-0000-000056720000}"/>
    <cellStyle name="Normal 2 38 14 2 2" xfId="29441" xr:uid="{00000000-0005-0000-0000-000057720000}"/>
    <cellStyle name="Normal 2 38 14 2 2 2" xfId="29442" xr:uid="{00000000-0005-0000-0000-000058720000}"/>
    <cellStyle name="Normal 2 38 14 2 2 3" xfId="29443" xr:uid="{00000000-0005-0000-0000-000059720000}"/>
    <cellStyle name="Normal 2 38 14 2 3" xfId="29444" xr:uid="{00000000-0005-0000-0000-00005A720000}"/>
    <cellStyle name="Normal 2 38 14 2 4" xfId="29445" xr:uid="{00000000-0005-0000-0000-00005B720000}"/>
    <cellStyle name="Normal 2 38 14 3" xfId="29446" xr:uid="{00000000-0005-0000-0000-00005C720000}"/>
    <cellStyle name="Normal 2 38 14 3 2" xfId="29447" xr:uid="{00000000-0005-0000-0000-00005D720000}"/>
    <cellStyle name="Normal 2 38 14 3 3" xfId="29448" xr:uid="{00000000-0005-0000-0000-00005E720000}"/>
    <cellStyle name="Normal 2 38 14 4" xfId="29449" xr:uid="{00000000-0005-0000-0000-00005F720000}"/>
    <cellStyle name="Normal 2 38 15" xfId="29450" xr:uid="{00000000-0005-0000-0000-000060720000}"/>
    <cellStyle name="Normal 2 38 15 2" xfId="29451" xr:uid="{00000000-0005-0000-0000-000061720000}"/>
    <cellStyle name="Normal 2 38 15 2 2" xfId="29452" xr:uid="{00000000-0005-0000-0000-000062720000}"/>
    <cellStyle name="Normal 2 38 15 2 2 2" xfId="29453" xr:uid="{00000000-0005-0000-0000-000063720000}"/>
    <cellStyle name="Normal 2 38 15 2 2 3" xfId="29454" xr:uid="{00000000-0005-0000-0000-000064720000}"/>
    <cellStyle name="Normal 2 38 15 2 3" xfId="29455" xr:uid="{00000000-0005-0000-0000-000065720000}"/>
    <cellStyle name="Normal 2 38 15 2 4" xfId="29456" xr:uid="{00000000-0005-0000-0000-000066720000}"/>
    <cellStyle name="Normal 2 38 15 3" xfId="29457" xr:uid="{00000000-0005-0000-0000-000067720000}"/>
    <cellStyle name="Normal 2 38 15 3 2" xfId="29458" xr:uid="{00000000-0005-0000-0000-000068720000}"/>
    <cellStyle name="Normal 2 38 15 3 3" xfId="29459" xr:uid="{00000000-0005-0000-0000-000069720000}"/>
    <cellStyle name="Normal 2 38 15 4" xfId="29460" xr:uid="{00000000-0005-0000-0000-00006A720000}"/>
    <cellStyle name="Normal 2 38 16" xfId="29461" xr:uid="{00000000-0005-0000-0000-00006B720000}"/>
    <cellStyle name="Normal 2 38 16 2" xfId="29462" xr:uid="{00000000-0005-0000-0000-00006C720000}"/>
    <cellStyle name="Normal 2 38 16 2 2" xfId="29463" xr:uid="{00000000-0005-0000-0000-00006D720000}"/>
    <cellStyle name="Normal 2 38 16 2 2 2" xfId="29464" xr:uid="{00000000-0005-0000-0000-00006E720000}"/>
    <cellStyle name="Normal 2 38 16 2 2 3" xfId="29465" xr:uid="{00000000-0005-0000-0000-00006F720000}"/>
    <cellStyle name="Normal 2 38 16 2 3" xfId="29466" xr:uid="{00000000-0005-0000-0000-000070720000}"/>
    <cellStyle name="Normal 2 38 16 2 4" xfId="29467" xr:uid="{00000000-0005-0000-0000-000071720000}"/>
    <cellStyle name="Normal 2 38 16 3" xfId="29468" xr:uid="{00000000-0005-0000-0000-000072720000}"/>
    <cellStyle name="Normal 2 38 16 3 2" xfId="29469" xr:uid="{00000000-0005-0000-0000-000073720000}"/>
    <cellStyle name="Normal 2 38 16 3 3" xfId="29470" xr:uid="{00000000-0005-0000-0000-000074720000}"/>
    <cellStyle name="Normal 2 38 16 4" xfId="29471" xr:uid="{00000000-0005-0000-0000-000075720000}"/>
    <cellStyle name="Normal 2 38 17" xfId="29472" xr:uid="{00000000-0005-0000-0000-000076720000}"/>
    <cellStyle name="Normal 2 38 17 2" xfId="29473" xr:uid="{00000000-0005-0000-0000-000077720000}"/>
    <cellStyle name="Normal 2 38 17 2 2" xfId="29474" xr:uid="{00000000-0005-0000-0000-000078720000}"/>
    <cellStyle name="Normal 2 38 17 2 2 2" xfId="29475" xr:uid="{00000000-0005-0000-0000-000079720000}"/>
    <cellStyle name="Normal 2 38 17 2 2 3" xfId="29476" xr:uid="{00000000-0005-0000-0000-00007A720000}"/>
    <cellStyle name="Normal 2 38 17 2 3" xfId="29477" xr:uid="{00000000-0005-0000-0000-00007B720000}"/>
    <cellStyle name="Normal 2 38 17 2 4" xfId="29478" xr:uid="{00000000-0005-0000-0000-00007C720000}"/>
    <cellStyle name="Normal 2 38 17 3" xfId="29479" xr:uid="{00000000-0005-0000-0000-00007D720000}"/>
    <cellStyle name="Normal 2 38 17 3 2" xfId="29480" xr:uid="{00000000-0005-0000-0000-00007E720000}"/>
    <cellStyle name="Normal 2 38 17 3 3" xfId="29481" xr:uid="{00000000-0005-0000-0000-00007F720000}"/>
    <cellStyle name="Normal 2 38 17 4" xfId="29482" xr:uid="{00000000-0005-0000-0000-000080720000}"/>
    <cellStyle name="Normal 2 38 18" xfId="29483" xr:uid="{00000000-0005-0000-0000-000081720000}"/>
    <cellStyle name="Normal 2 38 18 2" xfId="29484" xr:uid="{00000000-0005-0000-0000-000082720000}"/>
    <cellStyle name="Normal 2 38 18 2 2" xfId="29485" xr:uid="{00000000-0005-0000-0000-000083720000}"/>
    <cellStyle name="Normal 2 38 18 2 2 2" xfId="29486" xr:uid="{00000000-0005-0000-0000-000084720000}"/>
    <cellStyle name="Normal 2 38 18 2 2 3" xfId="29487" xr:uid="{00000000-0005-0000-0000-000085720000}"/>
    <cellStyle name="Normal 2 38 18 2 3" xfId="29488" xr:uid="{00000000-0005-0000-0000-000086720000}"/>
    <cellStyle name="Normal 2 38 18 2 4" xfId="29489" xr:uid="{00000000-0005-0000-0000-000087720000}"/>
    <cellStyle name="Normal 2 38 18 3" xfId="29490" xr:uid="{00000000-0005-0000-0000-000088720000}"/>
    <cellStyle name="Normal 2 38 18 3 2" xfId="29491" xr:uid="{00000000-0005-0000-0000-000089720000}"/>
    <cellStyle name="Normal 2 38 18 3 3" xfId="29492" xr:uid="{00000000-0005-0000-0000-00008A720000}"/>
    <cellStyle name="Normal 2 38 18 4" xfId="29493" xr:uid="{00000000-0005-0000-0000-00008B720000}"/>
    <cellStyle name="Normal 2 38 19" xfId="29494" xr:uid="{00000000-0005-0000-0000-00008C720000}"/>
    <cellStyle name="Normal 2 38 19 2" xfId="29495" xr:uid="{00000000-0005-0000-0000-00008D720000}"/>
    <cellStyle name="Normal 2 38 19 2 2" xfId="29496" xr:uid="{00000000-0005-0000-0000-00008E720000}"/>
    <cellStyle name="Normal 2 38 19 2 2 2" xfId="29497" xr:uid="{00000000-0005-0000-0000-00008F720000}"/>
    <cellStyle name="Normal 2 38 19 2 2 3" xfId="29498" xr:uid="{00000000-0005-0000-0000-000090720000}"/>
    <cellStyle name="Normal 2 38 19 2 3" xfId="29499" xr:uid="{00000000-0005-0000-0000-000091720000}"/>
    <cellStyle name="Normal 2 38 19 2 4" xfId="29500" xr:uid="{00000000-0005-0000-0000-000092720000}"/>
    <cellStyle name="Normal 2 38 19 3" xfId="29501" xr:uid="{00000000-0005-0000-0000-000093720000}"/>
    <cellStyle name="Normal 2 38 19 3 2" xfId="29502" xr:uid="{00000000-0005-0000-0000-000094720000}"/>
    <cellStyle name="Normal 2 38 19 3 3" xfId="29503" xr:uid="{00000000-0005-0000-0000-000095720000}"/>
    <cellStyle name="Normal 2 38 19 4" xfId="29504" xr:uid="{00000000-0005-0000-0000-000096720000}"/>
    <cellStyle name="Normal 2 38 2" xfId="29505" xr:uid="{00000000-0005-0000-0000-000097720000}"/>
    <cellStyle name="Normal 2 38 2 2" xfId="29506" xr:uid="{00000000-0005-0000-0000-000098720000}"/>
    <cellStyle name="Normal 2 38 2 2 2" xfId="29507" xr:uid="{00000000-0005-0000-0000-000099720000}"/>
    <cellStyle name="Normal 2 38 2 2 2 2" xfId="29508" xr:uid="{00000000-0005-0000-0000-00009A720000}"/>
    <cellStyle name="Normal 2 38 2 2 2 3" xfId="29509" xr:uid="{00000000-0005-0000-0000-00009B720000}"/>
    <cellStyle name="Normal 2 38 2 2 3" xfId="29510" xr:uid="{00000000-0005-0000-0000-00009C720000}"/>
    <cellStyle name="Normal 2 38 2 2 4" xfId="29511" xr:uid="{00000000-0005-0000-0000-00009D720000}"/>
    <cellStyle name="Normal 2 38 2 3" xfId="29512" xr:uid="{00000000-0005-0000-0000-00009E720000}"/>
    <cellStyle name="Normal 2 38 2 3 2" xfId="29513" xr:uid="{00000000-0005-0000-0000-00009F720000}"/>
    <cellStyle name="Normal 2 38 2 3 3" xfId="29514" xr:uid="{00000000-0005-0000-0000-0000A0720000}"/>
    <cellStyle name="Normal 2 38 2 4" xfId="29515" xr:uid="{00000000-0005-0000-0000-0000A1720000}"/>
    <cellStyle name="Normal 2 38 20" xfId="29516" xr:uid="{00000000-0005-0000-0000-0000A2720000}"/>
    <cellStyle name="Normal 2 38 20 2" xfId="29517" xr:uid="{00000000-0005-0000-0000-0000A3720000}"/>
    <cellStyle name="Normal 2 38 20 2 2" xfId="29518" xr:uid="{00000000-0005-0000-0000-0000A4720000}"/>
    <cellStyle name="Normal 2 38 20 2 2 2" xfId="29519" xr:uid="{00000000-0005-0000-0000-0000A5720000}"/>
    <cellStyle name="Normal 2 38 20 2 2 3" xfId="29520" xr:uid="{00000000-0005-0000-0000-0000A6720000}"/>
    <cellStyle name="Normal 2 38 20 2 3" xfId="29521" xr:uid="{00000000-0005-0000-0000-0000A7720000}"/>
    <cellStyle name="Normal 2 38 20 2 4" xfId="29522" xr:uid="{00000000-0005-0000-0000-0000A8720000}"/>
    <cellStyle name="Normal 2 38 20 3" xfId="29523" xr:uid="{00000000-0005-0000-0000-0000A9720000}"/>
    <cellStyle name="Normal 2 38 20 3 2" xfId="29524" xr:uid="{00000000-0005-0000-0000-0000AA720000}"/>
    <cellStyle name="Normal 2 38 20 3 3" xfId="29525" xr:uid="{00000000-0005-0000-0000-0000AB720000}"/>
    <cellStyle name="Normal 2 38 20 4" xfId="29526" xr:uid="{00000000-0005-0000-0000-0000AC720000}"/>
    <cellStyle name="Normal 2 38 21" xfId="29527" xr:uid="{00000000-0005-0000-0000-0000AD720000}"/>
    <cellStyle name="Normal 2 38 21 2" xfId="29528" xr:uid="{00000000-0005-0000-0000-0000AE720000}"/>
    <cellStyle name="Normal 2 38 21 2 2" xfId="29529" xr:uid="{00000000-0005-0000-0000-0000AF720000}"/>
    <cellStyle name="Normal 2 38 21 2 2 2" xfId="29530" xr:uid="{00000000-0005-0000-0000-0000B0720000}"/>
    <cellStyle name="Normal 2 38 21 2 2 3" xfId="29531" xr:uid="{00000000-0005-0000-0000-0000B1720000}"/>
    <cellStyle name="Normal 2 38 21 2 3" xfId="29532" xr:uid="{00000000-0005-0000-0000-0000B2720000}"/>
    <cellStyle name="Normal 2 38 21 2 4" xfId="29533" xr:uid="{00000000-0005-0000-0000-0000B3720000}"/>
    <cellStyle name="Normal 2 38 21 3" xfId="29534" xr:uid="{00000000-0005-0000-0000-0000B4720000}"/>
    <cellStyle name="Normal 2 38 21 3 2" xfId="29535" xr:uid="{00000000-0005-0000-0000-0000B5720000}"/>
    <cellStyle name="Normal 2 38 21 3 3" xfId="29536" xr:uid="{00000000-0005-0000-0000-0000B6720000}"/>
    <cellStyle name="Normal 2 38 21 4" xfId="29537" xr:uid="{00000000-0005-0000-0000-0000B7720000}"/>
    <cellStyle name="Normal 2 38 22" xfId="29538" xr:uid="{00000000-0005-0000-0000-0000B8720000}"/>
    <cellStyle name="Normal 2 38 22 2" xfId="29539" xr:uid="{00000000-0005-0000-0000-0000B9720000}"/>
    <cellStyle name="Normal 2 38 22 2 2" xfId="29540" xr:uid="{00000000-0005-0000-0000-0000BA720000}"/>
    <cellStyle name="Normal 2 38 22 2 2 2" xfId="29541" xr:uid="{00000000-0005-0000-0000-0000BB720000}"/>
    <cellStyle name="Normal 2 38 22 2 2 3" xfId="29542" xr:uid="{00000000-0005-0000-0000-0000BC720000}"/>
    <cellStyle name="Normal 2 38 22 2 3" xfId="29543" xr:uid="{00000000-0005-0000-0000-0000BD720000}"/>
    <cellStyle name="Normal 2 38 22 2 4" xfId="29544" xr:uid="{00000000-0005-0000-0000-0000BE720000}"/>
    <cellStyle name="Normal 2 38 22 3" xfId="29545" xr:uid="{00000000-0005-0000-0000-0000BF720000}"/>
    <cellStyle name="Normal 2 38 22 3 2" xfId="29546" xr:uid="{00000000-0005-0000-0000-0000C0720000}"/>
    <cellStyle name="Normal 2 38 22 3 3" xfId="29547" xr:uid="{00000000-0005-0000-0000-0000C1720000}"/>
    <cellStyle name="Normal 2 38 22 4" xfId="29548" xr:uid="{00000000-0005-0000-0000-0000C2720000}"/>
    <cellStyle name="Normal 2 38 23" xfId="29549" xr:uid="{00000000-0005-0000-0000-0000C3720000}"/>
    <cellStyle name="Normal 2 38 23 2" xfId="29550" xr:uid="{00000000-0005-0000-0000-0000C4720000}"/>
    <cellStyle name="Normal 2 38 23 2 2" xfId="29551" xr:uid="{00000000-0005-0000-0000-0000C5720000}"/>
    <cellStyle name="Normal 2 38 23 2 2 2" xfId="29552" xr:uid="{00000000-0005-0000-0000-0000C6720000}"/>
    <cellStyle name="Normal 2 38 23 2 2 3" xfId="29553" xr:uid="{00000000-0005-0000-0000-0000C7720000}"/>
    <cellStyle name="Normal 2 38 23 2 3" xfId="29554" xr:uid="{00000000-0005-0000-0000-0000C8720000}"/>
    <cellStyle name="Normal 2 38 23 2 4" xfId="29555" xr:uid="{00000000-0005-0000-0000-0000C9720000}"/>
    <cellStyle name="Normal 2 38 23 3" xfId="29556" xr:uid="{00000000-0005-0000-0000-0000CA720000}"/>
    <cellStyle name="Normal 2 38 23 3 2" xfId="29557" xr:uid="{00000000-0005-0000-0000-0000CB720000}"/>
    <cellStyle name="Normal 2 38 23 3 3" xfId="29558" xr:uid="{00000000-0005-0000-0000-0000CC720000}"/>
    <cellStyle name="Normal 2 38 23 4" xfId="29559" xr:uid="{00000000-0005-0000-0000-0000CD720000}"/>
    <cellStyle name="Normal 2 38 24" xfId="29560" xr:uid="{00000000-0005-0000-0000-0000CE720000}"/>
    <cellStyle name="Normal 2 38 24 2" xfId="29561" xr:uid="{00000000-0005-0000-0000-0000CF720000}"/>
    <cellStyle name="Normal 2 38 24 2 2" xfId="29562" xr:uid="{00000000-0005-0000-0000-0000D0720000}"/>
    <cellStyle name="Normal 2 38 24 2 3" xfId="29563" xr:uid="{00000000-0005-0000-0000-0000D1720000}"/>
    <cellStyle name="Normal 2 38 24 3" xfId="29564" xr:uid="{00000000-0005-0000-0000-0000D2720000}"/>
    <cellStyle name="Normal 2 38 24 4" xfId="29565" xr:uid="{00000000-0005-0000-0000-0000D3720000}"/>
    <cellStyle name="Normal 2 38 25" xfId="29566" xr:uid="{00000000-0005-0000-0000-0000D4720000}"/>
    <cellStyle name="Normal 2 38 25 2" xfId="29567" xr:uid="{00000000-0005-0000-0000-0000D5720000}"/>
    <cellStyle name="Normal 2 38 25 3" xfId="29568" xr:uid="{00000000-0005-0000-0000-0000D6720000}"/>
    <cellStyle name="Normal 2 38 26" xfId="29569" xr:uid="{00000000-0005-0000-0000-0000D7720000}"/>
    <cellStyle name="Normal 2 38 3" xfId="29570" xr:uid="{00000000-0005-0000-0000-0000D8720000}"/>
    <cellStyle name="Normal 2 38 3 2" xfId="29571" xr:uid="{00000000-0005-0000-0000-0000D9720000}"/>
    <cellStyle name="Normal 2 38 3 2 2" xfId="29572" xr:uid="{00000000-0005-0000-0000-0000DA720000}"/>
    <cellStyle name="Normal 2 38 3 2 2 2" xfId="29573" xr:uid="{00000000-0005-0000-0000-0000DB720000}"/>
    <cellStyle name="Normal 2 38 3 2 2 3" xfId="29574" xr:uid="{00000000-0005-0000-0000-0000DC720000}"/>
    <cellStyle name="Normal 2 38 3 2 3" xfId="29575" xr:uid="{00000000-0005-0000-0000-0000DD720000}"/>
    <cellStyle name="Normal 2 38 3 2 4" xfId="29576" xr:uid="{00000000-0005-0000-0000-0000DE720000}"/>
    <cellStyle name="Normal 2 38 3 3" xfId="29577" xr:uid="{00000000-0005-0000-0000-0000DF720000}"/>
    <cellStyle name="Normal 2 38 3 3 2" xfId="29578" xr:uid="{00000000-0005-0000-0000-0000E0720000}"/>
    <cellStyle name="Normal 2 38 3 3 3" xfId="29579" xr:uid="{00000000-0005-0000-0000-0000E1720000}"/>
    <cellStyle name="Normal 2 38 3 4" xfId="29580" xr:uid="{00000000-0005-0000-0000-0000E2720000}"/>
    <cellStyle name="Normal 2 38 4" xfId="29581" xr:uid="{00000000-0005-0000-0000-0000E3720000}"/>
    <cellStyle name="Normal 2 38 4 2" xfId="29582" xr:uid="{00000000-0005-0000-0000-0000E4720000}"/>
    <cellStyle name="Normal 2 38 4 2 2" xfId="29583" xr:uid="{00000000-0005-0000-0000-0000E5720000}"/>
    <cellStyle name="Normal 2 38 4 2 2 2" xfId="29584" xr:uid="{00000000-0005-0000-0000-0000E6720000}"/>
    <cellStyle name="Normal 2 38 4 2 2 3" xfId="29585" xr:uid="{00000000-0005-0000-0000-0000E7720000}"/>
    <cellStyle name="Normal 2 38 4 2 3" xfId="29586" xr:uid="{00000000-0005-0000-0000-0000E8720000}"/>
    <cellStyle name="Normal 2 38 4 2 4" xfId="29587" xr:uid="{00000000-0005-0000-0000-0000E9720000}"/>
    <cellStyle name="Normal 2 38 4 3" xfId="29588" xr:uid="{00000000-0005-0000-0000-0000EA720000}"/>
    <cellStyle name="Normal 2 38 4 3 2" xfId="29589" xr:uid="{00000000-0005-0000-0000-0000EB720000}"/>
    <cellStyle name="Normal 2 38 4 3 3" xfId="29590" xr:uid="{00000000-0005-0000-0000-0000EC720000}"/>
    <cellStyle name="Normal 2 38 4 4" xfId="29591" xr:uid="{00000000-0005-0000-0000-0000ED720000}"/>
    <cellStyle name="Normal 2 38 5" xfId="29592" xr:uid="{00000000-0005-0000-0000-0000EE720000}"/>
    <cellStyle name="Normal 2 38 5 2" xfId="29593" xr:uid="{00000000-0005-0000-0000-0000EF720000}"/>
    <cellStyle name="Normal 2 38 5 2 2" xfId="29594" xr:uid="{00000000-0005-0000-0000-0000F0720000}"/>
    <cellStyle name="Normal 2 38 5 2 2 2" xfId="29595" xr:uid="{00000000-0005-0000-0000-0000F1720000}"/>
    <cellStyle name="Normal 2 38 5 2 2 3" xfId="29596" xr:uid="{00000000-0005-0000-0000-0000F2720000}"/>
    <cellStyle name="Normal 2 38 5 2 3" xfId="29597" xr:uid="{00000000-0005-0000-0000-0000F3720000}"/>
    <cellStyle name="Normal 2 38 5 2 4" xfId="29598" xr:uid="{00000000-0005-0000-0000-0000F4720000}"/>
    <cellStyle name="Normal 2 38 5 3" xfId="29599" xr:uid="{00000000-0005-0000-0000-0000F5720000}"/>
    <cellStyle name="Normal 2 38 5 3 2" xfId="29600" xr:uid="{00000000-0005-0000-0000-0000F6720000}"/>
    <cellStyle name="Normal 2 38 5 3 3" xfId="29601" xr:uid="{00000000-0005-0000-0000-0000F7720000}"/>
    <cellStyle name="Normal 2 38 5 4" xfId="29602" xr:uid="{00000000-0005-0000-0000-0000F8720000}"/>
    <cellStyle name="Normal 2 38 6" xfId="29603" xr:uid="{00000000-0005-0000-0000-0000F9720000}"/>
    <cellStyle name="Normal 2 38 6 2" xfId="29604" xr:uid="{00000000-0005-0000-0000-0000FA720000}"/>
    <cellStyle name="Normal 2 38 6 2 2" xfId="29605" xr:uid="{00000000-0005-0000-0000-0000FB720000}"/>
    <cellStyle name="Normal 2 38 6 2 2 2" xfId="29606" xr:uid="{00000000-0005-0000-0000-0000FC720000}"/>
    <cellStyle name="Normal 2 38 6 2 2 3" xfId="29607" xr:uid="{00000000-0005-0000-0000-0000FD720000}"/>
    <cellStyle name="Normal 2 38 6 2 3" xfId="29608" xr:uid="{00000000-0005-0000-0000-0000FE720000}"/>
    <cellStyle name="Normal 2 38 6 2 4" xfId="29609" xr:uid="{00000000-0005-0000-0000-0000FF720000}"/>
    <cellStyle name="Normal 2 38 6 3" xfId="29610" xr:uid="{00000000-0005-0000-0000-000000730000}"/>
    <cellStyle name="Normal 2 38 6 3 2" xfId="29611" xr:uid="{00000000-0005-0000-0000-000001730000}"/>
    <cellStyle name="Normal 2 38 6 3 3" xfId="29612" xr:uid="{00000000-0005-0000-0000-000002730000}"/>
    <cellStyle name="Normal 2 38 6 4" xfId="29613" xr:uid="{00000000-0005-0000-0000-000003730000}"/>
    <cellStyle name="Normal 2 38 7" xfId="29614" xr:uid="{00000000-0005-0000-0000-000004730000}"/>
    <cellStyle name="Normal 2 38 7 2" xfId="29615" xr:uid="{00000000-0005-0000-0000-000005730000}"/>
    <cellStyle name="Normal 2 38 7 2 2" xfId="29616" xr:uid="{00000000-0005-0000-0000-000006730000}"/>
    <cellStyle name="Normal 2 38 7 2 2 2" xfId="29617" xr:uid="{00000000-0005-0000-0000-000007730000}"/>
    <cellStyle name="Normal 2 38 7 2 2 3" xfId="29618" xr:uid="{00000000-0005-0000-0000-000008730000}"/>
    <cellStyle name="Normal 2 38 7 2 3" xfId="29619" xr:uid="{00000000-0005-0000-0000-000009730000}"/>
    <cellStyle name="Normal 2 38 7 2 4" xfId="29620" xr:uid="{00000000-0005-0000-0000-00000A730000}"/>
    <cellStyle name="Normal 2 38 7 3" xfId="29621" xr:uid="{00000000-0005-0000-0000-00000B730000}"/>
    <cellStyle name="Normal 2 38 7 3 2" xfId="29622" xr:uid="{00000000-0005-0000-0000-00000C730000}"/>
    <cellStyle name="Normal 2 38 7 3 3" xfId="29623" xr:uid="{00000000-0005-0000-0000-00000D730000}"/>
    <cellStyle name="Normal 2 38 7 4" xfId="29624" xr:uid="{00000000-0005-0000-0000-00000E730000}"/>
    <cellStyle name="Normal 2 38 8" xfId="29625" xr:uid="{00000000-0005-0000-0000-00000F730000}"/>
    <cellStyle name="Normal 2 38 8 2" xfId="29626" xr:uid="{00000000-0005-0000-0000-000010730000}"/>
    <cellStyle name="Normal 2 38 8 2 2" xfId="29627" xr:uid="{00000000-0005-0000-0000-000011730000}"/>
    <cellStyle name="Normal 2 38 8 2 2 2" xfId="29628" xr:uid="{00000000-0005-0000-0000-000012730000}"/>
    <cellStyle name="Normal 2 38 8 2 2 3" xfId="29629" xr:uid="{00000000-0005-0000-0000-000013730000}"/>
    <cellStyle name="Normal 2 38 8 2 3" xfId="29630" xr:uid="{00000000-0005-0000-0000-000014730000}"/>
    <cellStyle name="Normal 2 38 8 2 4" xfId="29631" xr:uid="{00000000-0005-0000-0000-000015730000}"/>
    <cellStyle name="Normal 2 38 8 3" xfId="29632" xr:uid="{00000000-0005-0000-0000-000016730000}"/>
    <cellStyle name="Normal 2 38 8 3 2" xfId="29633" xr:uid="{00000000-0005-0000-0000-000017730000}"/>
    <cellStyle name="Normal 2 38 8 3 3" xfId="29634" xr:uid="{00000000-0005-0000-0000-000018730000}"/>
    <cellStyle name="Normal 2 38 8 4" xfId="29635" xr:uid="{00000000-0005-0000-0000-000019730000}"/>
    <cellStyle name="Normal 2 38 9" xfId="29636" xr:uid="{00000000-0005-0000-0000-00001A730000}"/>
    <cellStyle name="Normal 2 38 9 2" xfId="29637" xr:uid="{00000000-0005-0000-0000-00001B730000}"/>
    <cellStyle name="Normal 2 38 9 2 2" xfId="29638" xr:uid="{00000000-0005-0000-0000-00001C730000}"/>
    <cellStyle name="Normal 2 38 9 2 2 2" xfId="29639" xr:uid="{00000000-0005-0000-0000-00001D730000}"/>
    <cellStyle name="Normal 2 38 9 2 2 3" xfId="29640" xr:uid="{00000000-0005-0000-0000-00001E730000}"/>
    <cellStyle name="Normal 2 38 9 2 3" xfId="29641" xr:uid="{00000000-0005-0000-0000-00001F730000}"/>
    <cellStyle name="Normal 2 38 9 2 4" xfId="29642" xr:uid="{00000000-0005-0000-0000-000020730000}"/>
    <cellStyle name="Normal 2 38 9 3" xfId="29643" xr:uid="{00000000-0005-0000-0000-000021730000}"/>
    <cellStyle name="Normal 2 38 9 3 2" xfId="29644" xr:uid="{00000000-0005-0000-0000-000022730000}"/>
    <cellStyle name="Normal 2 38 9 3 3" xfId="29645" xr:uid="{00000000-0005-0000-0000-000023730000}"/>
    <cellStyle name="Normal 2 38 9 4" xfId="29646" xr:uid="{00000000-0005-0000-0000-000024730000}"/>
    <cellStyle name="Normal 2 39" xfId="29647" xr:uid="{00000000-0005-0000-0000-000025730000}"/>
    <cellStyle name="Normal 2 39 10" xfId="29648" xr:uid="{00000000-0005-0000-0000-000026730000}"/>
    <cellStyle name="Normal 2 39 10 2" xfId="29649" xr:uid="{00000000-0005-0000-0000-000027730000}"/>
    <cellStyle name="Normal 2 39 10 2 2" xfId="29650" xr:uid="{00000000-0005-0000-0000-000028730000}"/>
    <cellStyle name="Normal 2 39 10 2 2 2" xfId="29651" xr:uid="{00000000-0005-0000-0000-000029730000}"/>
    <cellStyle name="Normal 2 39 10 2 2 3" xfId="29652" xr:uid="{00000000-0005-0000-0000-00002A730000}"/>
    <cellStyle name="Normal 2 39 10 2 3" xfId="29653" xr:uid="{00000000-0005-0000-0000-00002B730000}"/>
    <cellStyle name="Normal 2 39 10 2 4" xfId="29654" xr:uid="{00000000-0005-0000-0000-00002C730000}"/>
    <cellStyle name="Normal 2 39 10 3" xfId="29655" xr:uid="{00000000-0005-0000-0000-00002D730000}"/>
    <cellStyle name="Normal 2 39 10 3 2" xfId="29656" xr:uid="{00000000-0005-0000-0000-00002E730000}"/>
    <cellStyle name="Normal 2 39 10 3 3" xfId="29657" xr:uid="{00000000-0005-0000-0000-00002F730000}"/>
    <cellStyle name="Normal 2 39 10 4" xfId="29658" xr:uid="{00000000-0005-0000-0000-000030730000}"/>
    <cellStyle name="Normal 2 39 11" xfId="29659" xr:uid="{00000000-0005-0000-0000-000031730000}"/>
    <cellStyle name="Normal 2 39 11 2" xfId="29660" xr:uid="{00000000-0005-0000-0000-000032730000}"/>
    <cellStyle name="Normal 2 39 11 2 2" xfId="29661" xr:uid="{00000000-0005-0000-0000-000033730000}"/>
    <cellStyle name="Normal 2 39 11 2 2 2" xfId="29662" xr:uid="{00000000-0005-0000-0000-000034730000}"/>
    <cellStyle name="Normal 2 39 11 2 2 3" xfId="29663" xr:uid="{00000000-0005-0000-0000-000035730000}"/>
    <cellStyle name="Normal 2 39 11 2 3" xfId="29664" xr:uid="{00000000-0005-0000-0000-000036730000}"/>
    <cellStyle name="Normal 2 39 11 2 4" xfId="29665" xr:uid="{00000000-0005-0000-0000-000037730000}"/>
    <cellStyle name="Normal 2 39 11 3" xfId="29666" xr:uid="{00000000-0005-0000-0000-000038730000}"/>
    <cellStyle name="Normal 2 39 11 3 2" xfId="29667" xr:uid="{00000000-0005-0000-0000-000039730000}"/>
    <cellStyle name="Normal 2 39 11 3 3" xfId="29668" xr:uid="{00000000-0005-0000-0000-00003A730000}"/>
    <cellStyle name="Normal 2 39 11 4" xfId="29669" xr:uid="{00000000-0005-0000-0000-00003B730000}"/>
    <cellStyle name="Normal 2 39 12" xfId="29670" xr:uid="{00000000-0005-0000-0000-00003C730000}"/>
    <cellStyle name="Normal 2 39 12 2" xfId="29671" xr:uid="{00000000-0005-0000-0000-00003D730000}"/>
    <cellStyle name="Normal 2 39 12 2 2" xfId="29672" xr:uid="{00000000-0005-0000-0000-00003E730000}"/>
    <cellStyle name="Normal 2 39 12 2 2 2" xfId="29673" xr:uid="{00000000-0005-0000-0000-00003F730000}"/>
    <cellStyle name="Normal 2 39 12 2 2 3" xfId="29674" xr:uid="{00000000-0005-0000-0000-000040730000}"/>
    <cellStyle name="Normal 2 39 12 2 3" xfId="29675" xr:uid="{00000000-0005-0000-0000-000041730000}"/>
    <cellStyle name="Normal 2 39 12 2 4" xfId="29676" xr:uid="{00000000-0005-0000-0000-000042730000}"/>
    <cellStyle name="Normal 2 39 12 3" xfId="29677" xr:uid="{00000000-0005-0000-0000-000043730000}"/>
    <cellStyle name="Normal 2 39 12 3 2" xfId="29678" xr:uid="{00000000-0005-0000-0000-000044730000}"/>
    <cellStyle name="Normal 2 39 12 3 3" xfId="29679" xr:uid="{00000000-0005-0000-0000-000045730000}"/>
    <cellStyle name="Normal 2 39 12 4" xfId="29680" xr:uid="{00000000-0005-0000-0000-000046730000}"/>
    <cellStyle name="Normal 2 39 13" xfId="29681" xr:uid="{00000000-0005-0000-0000-000047730000}"/>
    <cellStyle name="Normal 2 39 13 2" xfId="29682" xr:uid="{00000000-0005-0000-0000-000048730000}"/>
    <cellStyle name="Normal 2 39 13 2 2" xfId="29683" xr:uid="{00000000-0005-0000-0000-000049730000}"/>
    <cellStyle name="Normal 2 39 13 2 2 2" xfId="29684" xr:uid="{00000000-0005-0000-0000-00004A730000}"/>
    <cellStyle name="Normal 2 39 13 2 2 3" xfId="29685" xr:uid="{00000000-0005-0000-0000-00004B730000}"/>
    <cellStyle name="Normal 2 39 13 2 3" xfId="29686" xr:uid="{00000000-0005-0000-0000-00004C730000}"/>
    <cellStyle name="Normal 2 39 13 2 4" xfId="29687" xr:uid="{00000000-0005-0000-0000-00004D730000}"/>
    <cellStyle name="Normal 2 39 13 3" xfId="29688" xr:uid="{00000000-0005-0000-0000-00004E730000}"/>
    <cellStyle name="Normal 2 39 13 3 2" xfId="29689" xr:uid="{00000000-0005-0000-0000-00004F730000}"/>
    <cellStyle name="Normal 2 39 13 3 3" xfId="29690" xr:uid="{00000000-0005-0000-0000-000050730000}"/>
    <cellStyle name="Normal 2 39 13 4" xfId="29691" xr:uid="{00000000-0005-0000-0000-000051730000}"/>
    <cellStyle name="Normal 2 39 14" xfId="29692" xr:uid="{00000000-0005-0000-0000-000052730000}"/>
    <cellStyle name="Normal 2 39 14 2" xfId="29693" xr:uid="{00000000-0005-0000-0000-000053730000}"/>
    <cellStyle name="Normal 2 39 14 2 2" xfId="29694" xr:uid="{00000000-0005-0000-0000-000054730000}"/>
    <cellStyle name="Normal 2 39 14 2 2 2" xfId="29695" xr:uid="{00000000-0005-0000-0000-000055730000}"/>
    <cellStyle name="Normal 2 39 14 2 2 3" xfId="29696" xr:uid="{00000000-0005-0000-0000-000056730000}"/>
    <cellStyle name="Normal 2 39 14 2 3" xfId="29697" xr:uid="{00000000-0005-0000-0000-000057730000}"/>
    <cellStyle name="Normal 2 39 14 2 4" xfId="29698" xr:uid="{00000000-0005-0000-0000-000058730000}"/>
    <cellStyle name="Normal 2 39 14 3" xfId="29699" xr:uid="{00000000-0005-0000-0000-000059730000}"/>
    <cellStyle name="Normal 2 39 14 3 2" xfId="29700" xr:uid="{00000000-0005-0000-0000-00005A730000}"/>
    <cellStyle name="Normal 2 39 14 3 3" xfId="29701" xr:uid="{00000000-0005-0000-0000-00005B730000}"/>
    <cellStyle name="Normal 2 39 14 4" xfId="29702" xr:uid="{00000000-0005-0000-0000-00005C730000}"/>
    <cellStyle name="Normal 2 39 15" xfId="29703" xr:uid="{00000000-0005-0000-0000-00005D730000}"/>
    <cellStyle name="Normal 2 39 15 2" xfId="29704" xr:uid="{00000000-0005-0000-0000-00005E730000}"/>
    <cellStyle name="Normal 2 39 15 2 2" xfId="29705" xr:uid="{00000000-0005-0000-0000-00005F730000}"/>
    <cellStyle name="Normal 2 39 15 2 2 2" xfId="29706" xr:uid="{00000000-0005-0000-0000-000060730000}"/>
    <cellStyle name="Normal 2 39 15 2 2 3" xfId="29707" xr:uid="{00000000-0005-0000-0000-000061730000}"/>
    <cellStyle name="Normal 2 39 15 2 3" xfId="29708" xr:uid="{00000000-0005-0000-0000-000062730000}"/>
    <cellStyle name="Normal 2 39 15 2 4" xfId="29709" xr:uid="{00000000-0005-0000-0000-000063730000}"/>
    <cellStyle name="Normal 2 39 15 3" xfId="29710" xr:uid="{00000000-0005-0000-0000-000064730000}"/>
    <cellStyle name="Normal 2 39 15 3 2" xfId="29711" xr:uid="{00000000-0005-0000-0000-000065730000}"/>
    <cellStyle name="Normal 2 39 15 3 3" xfId="29712" xr:uid="{00000000-0005-0000-0000-000066730000}"/>
    <cellStyle name="Normal 2 39 15 4" xfId="29713" xr:uid="{00000000-0005-0000-0000-000067730000}"/>
    <cellStyle name="Normal 2 39 16" xfId="29714" xr:uid="{00000000-0005-0000-0000-000068730000}"/>
    <cellStyle name="Normal 2 39 16 2" xfId="29715" xr:uid="{00000000-0005-0000-0000-000069730000}"/>
    <cellStyle name="Normal 2 39 16 2 2" xfId="29716" xr:uid="{00000000-0005-0000-0000-00006A730000}"/>
    <cellStyle name="Normal 2 39 16 2 2 2" xfId="29717" xr:uid="{00000000-0005-0000-0000-00006B730000}"/>
    <cellStyle name="Normal 2 39 16 2 2 3" xfId="29718" xr:uid="{00000000-0005-0000-0000-00006C730000}"/>
    <cellStyle name="Normal 2 39 16 2 3" xfId="29719" xr:uid="{00000000-0005-0000-0000-00006D730000}"/>
    <cellStyle name="Normal 2 39 16 2 4" xfId="29720" xr:uid="{00000000-0005-0000-0000-00006E730000}"/>
    <cellStyle name="Normal 2 39 16 3" xfId="29721" xr:uid="{00000000-0005-0000-0000-00006F730000}"/>
    <cellStyle name="Normal 2 39 16 3 2" xfId="29722" xr:uid="{00000000-0005-0000-0000-000070730000}"/>
    <cellStyle name="Normal 2 39 16 3 3" xfId="29723" xr:uid="{00000000-0005-0000-0000-000071730000}"/>
    <cellStyle name="Normal 2 39 16 4" xfId="29724" xr:uid="{00000000-0005-0000-0000-000072730000}"/>
    <cellStyle name="Normal 2 39 17" xfId="29725" xr:uid="{00000000-0005-0000-0000-000073730000}"/>
    <cellStyle name="Normal 2 39 17 2" xfId="29726" xr:uid="{00000000-0005-0000-0000-000074730000}"/>
    <cellStyle name="Normal 2 39 17 2 2" xfId="29727" xr:uid="{00000000-0005-0000-0000-000075730000}"/>
    <cellStyle name="Normal 2 39 17 2 2 2" xfId="29728" xr:uid="{00000000-0005-0000-0000-000076730000}"/>
    <cellStyle name="Normal 2 39 17 2 2 3" xfId="29729" xr:uid="{00000000-0005-0000-0000-000077730000}"/>
    <cellStyle name="Normal 2 39 17 2 3" xfId="29730" xr:uid="{00000000-0005-0000-0000-000078730000}"/>
    <cellStyle name="Normal 2 39 17 2 4" xfId="29731" xr:uid="{00000000-0005-0000-0000-000079730000}"/>
    <cellStyle name="Normal 2 39 17 3" xfId="29732" xr:uid="{00000000-0005-0000-0000-00007A730000}"/>
    <cellStyle name="Normal 2 39 17 3 2" xfId="29733" xr:uid="{00000000-0005-0000-0000-00007B730000}"/>
    <cellStyle name="Normal 2 39 17 3 3" xfId="29734" xr:uid="{00000000-0005-0000-0000-00007C730000}"/>
    <cellStyle name="Normal 2 39 17 4" xfId="29735" xr:uid="{00000000-0005-0000-0000-00007D730000}"/>
    <cellStyle name="Normal 2 39 18" xfId="29736" xr:uid="{00000000-0005-0000-0000-00007E730000}"/>
    <cellStyle name="Normal 2 39 18 2" xfId="29737" xr:uid="{00000000-0005-0000-0000-00007F730000}"/>
    <cellStyle name="Normal 2 39 18 2 2" xfId="29738" xr:uid="{00000000-0005-0000-0000-000080730000}"/>
    <cellStyle name="Normal 2 39 18 2 2 2" xfId="29739" xr:uid="{00000000-0005-0000-0000-000081730000}"/>
    <cellStyle name="Normal 2 39 18 2 2 3" xfId="29740" xr:uid="{00000000-0005-0000-0000-000082730000}"/>
    <cellStyle name="Normal 2 39 18 2 3" xfId="29741" xr:uid="{00000000-0005-0000-0000-000083730000}"/>
    <cellStyle name="Normal 2 39 18 2 4" xfId="29742" xr:uid="{00000000-0005-0000-0000-000084730000}"/>
    <cellStyle name="Normal 2 39 18 3" xfId="29743" xr:uid="{00000000-0005-0000-0000-000085730000}"/>
    <cellStyle name="Normal 2 39 18 3 2" xfId="29744" xr:uid="{00000000-0005-0000-0000-000086730000}"/>
    <cellStyle name="Normal 2 39 18 3 3" xfId="29745" xr:uid="{00000000-0005-0000-0000-000087730000}"/>
    <cellStyle name="Normal 2 39 18 4" xfId="29746" xr:uid="{00000000-0005-0000-0000-000088730000}"/>
    <cellStyle name="Normal 2 39 19" xfId="29747" xr:uid="{00000000-0005-0000-0000-000089730000}"/>
    <cellStyle name="Normal 2 39 19 2" xfId="29748" xr:uid="{00000000-0005-0000-0000-00008A730000}"/>
    <cellStyle name="Normal 2 39 19 2 2" xfId="29749" xr:uid="{00000000-0005-0000-0000-00008B730000}"/>
    <cellStyle name="Normal 2 39 19 2 2 2" xfId="29750" xr:uid="{00000000-0005-0000-0000-00008C730000}"/>
    <cellStyle name="Normal 2 39 19 2 2 3" xfId="29751" xr:uid="{00000000-0005-0000-0000-00008D730000}"/>
    <cellStyle name="Normal 2 39 19 2 3" xfId="29752" xr:uid="{00000000-0005-0000-0000-00008E730000}"/>
    <cellStyle name="Normal 2 39 19 2 4" xfId="29753" xr:uid="{00000000-0005-0000-0000-00008F730000}"/>
    <cellStyle name="Normal 2 39 19 3" xfId="29754" xr:uid="{00000000-0005-0000-0000-000090730000}"/>
    <cellStyle name="Normal 2 39 19 3 2" xfId="29755" xr:uid="{00000000-0005-0000-0000-000091730000}"/>
    <cellStyle name="Normal 2 39 19 3 3" xfId="29756" xr:uid="{00000000-0005-0000-0000-000092730000}"/>
    <cellStyle name="Normal 2 39 19 4" xfId="29757" xr:uid="{00000000-0005-0000-0000-000093730000}"/>
    <cellStyle name="Normal 2 39 2" xfId="29758" xr:uid="{00000000-0005-0000-0000-000094730000}"/>
    <cellStyle name="Normal 2 39 2 2" xfId="29759" xr:uid="{00000000-0005-0000-0000-000095730000}"/>
    <cellStyle name="Normal 2 39 2 2 2" xfId="29760" xr:uid="{00000000-0005-0000-0000-000096730000}"/>
    <cellStyle name="Normal 2 39 2 2 2 2" xfId="29761" xr:uid="{00000000-0005-0000-0000-000097730000}"/>
    <cellStyle name="Normal 2 39 2 2 2 3" xfId="29762" xr:uid="{00000000-0005-0000-0000-000098730000}"/>
    <cellStyle name="Normal 2 39 2 2 3" xfId="29763" xr:uid="{00000000-0005-0000-0000-000099730000}"/>
    <cellStyle name="Normal 2 39 2 2 4" xfId="29764" xr:uid="{00000000-0005-0000-0000-00009A730000}"/>
    <cellStyle name="Normal 2 39 2 3" xfId="29765" xr:uid="{00000000-0005-0000-0000-00009B730000}"/>
    <cellStyle name="Normal 2 39 2 3 2" xfId="29766" xr:uid="{00000000-0005-0000-0000-00009C730000}"/>
    <cellStyle name="Normal 2 39 2 3 3" xfId="29767" xr:uid="{00000000-0005-0000-0000-00009D730000}"/>
    <cellStyle name="Normal 2 39 2 4" xfId="29768" xr:uid="{00000000-0005-0000-0000-00009E730000}"/>
    <cellStyle name="Normal 2 39 20" xfId="29769" xr:uid="{00000000-0005-0000-0000-00009F730000}"/>
    <cellStyle name="Normal 2 39 20 2" xfId="29770" xr:uid="{00000000-0005-0000-0000-0000A0730000}"/>
    <cellStyle name="Normal 2 39 20 2 2" xfId="29771" xr:uid="{00000000-0005-0000-0000-0000A1730000}"/>
    <cellStyle name="Normal 2 39 20 2 2 2" xfId="29772" xr:uid="{00000000-0005-0000-0000-0000A2730000}"/>
    <cellStyle name="Normal 2 39 20 2 2 3" xfId="29773" xr:uid="{00000000-0005-0000-0000-0000A3730000}"/>
    <cellStyle name="Normal 2 39 20 2 3" xfId="29774" xr:uid="{00000000-0005-0000-0000-0000A4730000}"/>
    <cellStyle name="Normal 2 39 20 2 4" xfId="29775" xr:uid="{00000000-0005-0000-0000-0000A5730000}"/>
    <cellStyle name="Normal 2 39 20 3" xfId="29776" xr:uid="{00000000-0005-0000-0000-0000A6730000}"/>
    <cellStyle name="Normal 2 39 20 3 2" xfId="29777" xr:uid="{00000000-0005-0000-0000-0000A7730000}"/>
    <cellStyle name="Normal 2 39 20 3 3" xfId="29778" xr:uid="{00000000-0005-0000-0000-0000A8730000}"/>
    <cellStyle name="Normal 2 39 20 4" xfId="29779" xr:uid="{00000000-0005-0000-0000-0000A9730000}"/>
    <cellStyle name="Normal 2 39 21" xfId="29780" xr:uid="{00000000-0005-0000-0000-0000AA730000}"/>
    <cellStyle name="Normal 2 39 21 2" xfId="29781" xr:uid="{00000000-0005-0000-0000-0000AB730000}"/>
    <cellStyle name="Normal 2 39 21 2 2" xfId="29782" xr:uid="{00000000-0005-0000-0000-0000AC730000}"/>
    <cellStyle name="Normal 2 39 21 2 2 2" xfId="29783" xr:uid="{00000000-0005-0000-0000-0000AD730000}"/>
    <cellStyle name="Normal 2 39 21 2 2 3" xfId="29784" xr:uid="{00000000-0005-0000-0000-0000AE730000}"/>
    <cellStyle name="Normal 2 39 21 2 3" xfId="29785" xr:uid="{00000000-0005-0000-0000-0000AF730000}"/>
    <cellStyle name="Normal 2 39 21 2 4" xfId="29786" xr:uid="{00000000-0005-0000-0000-0000B0730000}"/>
    <cellStyle name="Normal 2 39 21 3" xfId="29787" xr:uid="{00000000-0005-0000-0000-0000B1730000}"/>
    <cellStyle name="Normal 2 39 21 3 2" xfId="29788" xr:uid="{00000000-0005-0000-0000-0000B2730000}"/>
    <cellStyle name="Normal 2 39 21 3 3" xfId="29789" xr:uid="{00000000-0005-0000-0000-0000B3730000}"/>
    <cellStyle name="Normal 2 39 21 4" xfId="29790" xr:uid="{00000000-0005-0000-0000-0000B4730000}"/>
    <cellStyle name="Normal 2 39 22" xfId="29791" xr:uid="{00000000-0005-0000-0000-0000B5730000}"/>
    <cellStyle name="Normal 2 39 22 2" xfId="29792" xr:uid="{00000000-0005-0000-0000-0000B6730000}"/>
    <cellStyle name="Normal 2 39 22 2 2" xfId="29793" xr:uid="{00000000-0005-0000-0000-0000B7730000}"/>
    <cellStyle name="Normal 2 39 22 2 2 2" xfId="29794" xr:uid="{00000000-0005-0000-0000-0000B8730000}"/>
    <cellStyle name="Normal 2 39 22 2 2 3" xfId="29795" xr:uid="{00000000-0005-0000-0000-0000B9730000}"/>
    <cellStyle name="Normal 2 39 22 2 3" xfId="29796" xr:uid="{00000000-0005-0000-0000-0000BA730000}"/>
    <cellStyle name="Normal 2 39 22 2 4" xfId="29797" xr:uid="{00000000-0005-0000-0000-0000BB730000}"/>
    <cellStyle name="Normal 2 39 22 3" xfId="29798" xr:uid="{00000000-0005-0000-0000-0000BC730000}"/>
    <cellStyle name="Normal 2 39 22 3 2" xfId="29799" xr:uid="{00000000-0005-0000-0000-0000BD730000}"/>
    <cellStyle name="Normal 2 39 22 3 3" xfId="29800" xr:uid="{00000000-0005-0000-0000-0000BE730000}"/>
    <cellStyle name="Normal 2 39 22 4" xfId="29801" xr:uid="{00000000-0005-0000-0000-0000BF730000}"/>
    <cellStyle name="Normal 2 39 23" xfId="29802" xr:uid="{00000000-0005-0000-0000-0000C0730000}"/>
    <cellStyle name="Normal 2 39 23 2" xfId="29803" xr:uid="{00000000-0005-0000-0000-0000C1730000}"/>
    <cellStyle name="Normal 2 39 23 2 2" xfId="29804" xr:uid="{00000000-0005-0000-0000-0000C2730000}"/>
    <cellStyle name="Normal 2 39 23 2 2 2" xfId="29805" xr:uid="{00000000-0005-0000-0000-0000C3730000}"/>
    <cellStyle name="Normal 2 39 23 2 2 3" xfId="29806" xr:uid="{00000000-0005-0000-0000-0000C4730000}"/>
    <cellStyle name="Normal 2 39 23 2 3" xfId="29807" xr:uid="{00000000-0005-0000-0000-0000C5730000}"/>
    <cellStyle name="Normal 2 39 23 2 4" xfId="29808" xr:uid="{00000000-0005-0000-0000-0000C6730000}"/>
    <cellStyle name="Normal 2 39 23 3" xfId="29809" xr:uid="{00000000-0005-0000-0000-0000C7730000}"/>
    <cellStyle name="Normal 2 39 23 3 2" xfId="29810" xr:uid="{00000000-0005-0000-0000-0000C8730000}"/>
    <cellStyle name="Normal 2 39 23 3 3" xfId="29811" xr:uid="{00000000-0005-0000-0000-0000C9730000}"/>
    <cellStyle name="Normal 2 39 23 4" xfId="29812" xr:uid="{00000000-0005-0000-0000-0000CA730000}"/>
    <cellStyle name="Normal 2 39 24" xfId="29813" xr:uid="{00000000-0005-0000-0000-0000CB730000}"/>
    <cellStyle name="Normal 2 39 24 2" xfId="29814" xr:uid="{00000000-0005-0000-0000-0000CC730000}"/>
    <cellStyle name="Normal 2 39 24 2 2" xfId="29815" xr:uid="{00000000-0005-0000-0000-0000CD730000}"/>
    <cellStyle name="Normal 2 39 24 2 3" xfId="29816" xr:uid="{00000000-0005-0000-0000-0000CE730000}"/>
    <cellStyle name="Normal 2 39 24 3" xfId="29817" xr:uid="{00000000-0005-0000-0000-0000CF730000}"/>
    <cellStyle name="Normal 2 39 24 4" xfId="29818" xr:uid="{00000000-0005-0000-0000-0000D0730000}"/>
    <cellStyle name="Normal 2 39 25" xfId="29819" xr:uid="{00000000-0005-0000-0000-0000D1730000}"/>
    <cellStyle name="Normal 2 39 25 2" xfId="29820" xr:uid="{00000000-0005-0000-0000-0000D2730000}"/>
    <cellStyle name="Normal 2 39 25 3" xfId="29821" xr:uid="{00000000-0005-0000-0000-0000D3730000}"/>
    <cellStyle name="Normal 2 39 26" xfId="29822" xr:uid="{00000000-0005-0000-0000-0000D4730000}"/>
    <cellStyle name="Normal 2 39 3" xfId="29823" xr:uid="{00000000-0005-0000-0000-0000D5730000}"/>
    <cellStyle name="Normal 2 39 3 2" xfId="29824" xr:uid="{00000000-0005-0000-0000-0000D6730000}"/>
    <cellStyle name="Normal 2 39 3 2 2" xfId="29825" xr:uid="{00000000-0005-0000-0000-0000D7730000}"/>
    <cellStyle name="Normal 2 39 3 2 2 2" xfId="29826" xr:uid="{00000000-0005-0000-0000-0000D8730000}"/>
    <cellStyle name="Normal 2 39 3 2 2 3" xfId="29827" xr:uid="{00000000-0005-0000-0000-0000D9730000}"/>
    <cellStyle name="Normal 2 39 3 2 3" xfId="29828" xr:uid="{00000000-0005-0000-0000-0000DA730000}"/>
    <cellStyle name="Normal 2 39 3 2 4" xfId="29829" xr:uid="{00000000-0005-0000-0000-0000DB730000}"/>
    <cellStyle name="Normal 2 39 3 3" xfId="29830" xr:uid="{00000000-0005-0000-0000-0000DC730000}"/>
    <cellStyle name="Normal 2 39 3 3 2" xfId="29831" xr:uid="{00000000-0005-0000-0000-0000DD730000}"/>
    <cellStyle name="Normal 2 39 3 3 3" xfId="29832" xr:uid="{00000000-0005-0000-0000-0000DE730000}"/>
    <cellStyle name="Normal 2 39 3 4" xfId="29833" xr:uid="{00000000-0005-0000-0000-0000DF730000}"/>
    <cellStyle name="Normal 2 39 4" xfId="29834" xr:uid="{00000000-0005-0000-0000-0000E0730000}"/>
    <cellStyle name="Normal 2 39 4 2" xfId="29835" xr:uid="{00000000-0005-0000-0000-0000E1730000}"/>
    <cellStyle name="Normal 2 39 4 2 2" xfId="29836" xr:uid="{00000000-0005-0000-0000-0000E2730000}"/>
    <cellStyle name="Normal 2 39 4 2 2 2" xfId="29837" xr:uid="{00000000-0005-0000-0000-0000E3730000}"/>
    <cellStyle name="Normal 2 39 4 2 2 3" xfId="29838" xr:uid="{00000000-0005-0000-0000-0000E4730000}"/>
    <cellStyle name="Normal 2 39 4 2 3" xfId="29839" xr:uid="{00000000-0005-0000-0000-0000E5730000}"/>
    <cellStyle name="Normal 2 39 4 2 4" xfId="29840" xr:uid="{00000000-0005-0000-0000-0000E6730000}"/>
    <cellStyle name="Normal 2 39 4 3" xfId="29841" xr:uid="{00000000-0005-0000-0000-0000E7730000}"/>
    <cellStyle name="Normal 2 39 4 3 2" xfId="29842" xr:uid="{00000000-0005-0000-0000-0000E8730000}"/>
    <cellStyle name="Normal 2 39 4 3 3" xfId="29843" xr:uid="{00000000-0005-0000-0000-0000E9730000}"/>
    <cellStyle name="Normal 2 39 4 4" xfId="29844" xr:uid="{00000000-0005-0000-0000-0000EA730000}"/>
    <cellStyle name="Normal 2 39 5" xfId="29845" xr:uid="{00000000-0005-0000-0000-0000EB730000}"/>
    <cellStyle name="Normal 2 39 5 2" xfId="29846" xr:uid="{00000000-0005-0000-0000-0000EC730000}"/>
    <cellStyle name="Normal 2 39 5 2 2" xfId="29847" xr:uid="{00000000-0005-0000-0000-0000ED730000}"/>
    <cellStyle name="Normal 2 39 5 2 2 2" xfId="29848" xr:uid="{00000000-0005-0000-0000-0000EE730000}"/>
    <cellStyle name="Normal 2 39 5 2 2 3" xfId="29849" xr:uid="{00000000-0005-0000-0000-0000EF730000}"/>
    <cellStyle name="Normal 2 39 5 2 3" xfId="29850" xr:uid="{00000000-0005-0000-0000-0000F0730000}"/>
    <cellStyle name="Normal 2 39 5 2 4" xfId="29851" xr:uid="{00000000-0005-0000-0000-0000F1730000}"/>
    <cellStyle name="Normal 2 39 5 3" xfId="29852" xr:uid="{00000000-0005-0000-0000-0000F2730000}"/>
    <cellStyle name="Normal 2 39 5 3 2" xfId="29853" xr:uid="{00000000-0005-0000-0000-0000F3730000}"/>
    <cellStyle name="Normal 2 39 5 3 3" xfId="29854" xr:uid="{00000000-0005-0000-0000-0000F4730000}"/>
    <cellStyle name="Normal 2 39 5 4" xfId="29855" xr:uid="{00000000-0005-0000-0000-0000F5730000}"/>
    <cellStyle name="Normal 2 39 6" xfId="29856" xr:uid="{00000000-0005-0000-0000-0000F6730000}"/>
    <cellStyle name="Normal 2 39 6 2" xfId="29857" xr:uid="{00000000-0005-0000-0000-0000F7730000}"/>
    <cellStyle name="Normal 2 39 6 2 2" xfId="29858" xr:uid="{00000000-0005-0000-0000-0000F8730000}"/>
    <cellStyle name="Normal 2 39 6 2 2 2" xfId="29859" xr:uid="{00000000-0005-0000-0000-0000F9730000}"/>
    <cellStyle name="Normal 2 39 6 2 2 3" xfId="29860" xr:uid="{00000000-0005-0000-0000-0000FA730000}"/>
    <cellStyle name="Normal 2 39 6 2 3" xfId="29861" xr:uid="{00000000-0005-0000-0000-0000FB730000}"/>
    <cellStyle name="Normal 2 39 6 2 4" xfId="29862" xr:uid="{00000000-0005-0000-0000-0000FC730000}"/>
    <cellStyle name="Normal 2 39 6 3" xfId="29863" xr:uid="{00000000-0005-0000-0000-0000FD730000}"/>
    <cellStyle name="Normal 2 39 6 3 2" xfId="29864" xr:uid="{00000000-0005-0000-0000-0000FE730000}"/>
    <cellStyle name="Normal 2 39 6 3 3" xfId="29865" xr:uid="{00000000-0005-0000-0000-0000FF730000}"/>
    <cellStyle name="Normal 2 39 6 4" xfId="29866" xr:uid="{00000000-0005-0000-0000-000000740000}"/>
    <cellStyle name="Normal 2 39 7" xfId="29867" xr:uid="{00000000-0005-0000-0000-000001740000}"/>
    <cellStyle name="Normal 2 39 7 2" xfId="29868" xr:uid="{00000000-0005-0000-0000-000002740000}"/>
    <cellStyle name="Normal 2 39 7 2 2" xfId="29869" xr:uid="{00000000-0005-0000-0000-000003740000}"/>
    <cellStyle name="Normal 2 39 7 2 2 2" xfId="29870" xr:uid="{00000000-0005-0000-0000-000004740000}"/>
    <cellStyle name="Normal 2 39 7 2 2 3" xfId="29871" xr:uid="{00000000-0005-0000-0000-000005740000}"/>
    <cellStyle name="Normal 2 39 7 2 3" xfId="29872" xr:uid="{00000000-0005-0000-0000-000006740000}"/>
    <cellStyle name="Normal 2 39 7 2 4" xfId="29873" xr:uid="{00000000-0005-0000-0000-000007740000}"/>
    <cellStyle name="Normal 2 39 7 3" xfId="29874" xr:uid="{00000000-0005-0000-0000-000008740000}"/>
    <cellStyle name="Normal 2 39 7 3 2" xfId="29875" xr:uid="{00000000-0005-0000-0000-000009740000}"/>
    <cellStyle name="Normal 2 39 7 3 3" xfId="29876" xr:uid="{00000000-0005-0000-0000-00000A740000}"/>
    <cellStyle name="Normal 2 39 7 4" xfId="29877" xr:uid="{00000000-0005-0000-0000-00000B740000}"/>
    <cellStyle name="Normal 2 39 8" xfId="29878" xr:uid="{00000000-0005-0000-0000-00000C740000}"/>
    <cellStyle name="Normal 2 39 8 2" xfId="29879" xr:uid="{00000000-0005-0000-0000-00000D740000}"/>
    <cellStyle name="Normal 2 39 8 2 2" xfId="29880" xr:uid="{00000000-0005-0000-0000-00000E740000}"/>
    <cellStyle name="Normal 2 39 8 2 2 2" xfId="29881" xr:uid="{00000000-0005-0000-0000-00000F740000}"/>
    <cellStyle name="Normal 2 39 8 2 2 3" xfId="29882" xr:uid="{00000000-0005-0000-0000-000010740000}"/>
    <cellStyle name="Normal 2 39 8 2 3" xfId="29883" xr:uid="{00000000-0005-0000-0000-000011740000}"/>
    <cellStyle name="Normal 2 39 8 2 4" xfId="29884" xr:uid="{00000000-0005-0000-0000-000012740000}"/>
    <cellStyle name="Normal 2 39 8 3" xfId="29885" xr:uid="{00000000-0005-0000-0000-000013740000}"/>
    <cellStyle name="Normal 2 39 8 3 2" xfId="29886" xr:uid="{00000000-0005-0000-0000-000014740000}"/>
    <cellStyle name="Normal 2 39 8 3 3" xfId="29887" xr:uid="{00000000-0005-0000-0000-000015740000}"/>
    <cellStyle name="Normal 2 39 8 4" xfId="29888" xr:uid="{00000000-0005-0000-0000-000016740000}"/>
    <cellStyle name="Normal 2 39 9" xfId="29889" xr:uid="{00000000-0005-0000-0000-000017740000}"/>
    <cellStyle name="Normal 2 39 9 2" xfId="29890" xr:uid="{00000000-0005-0000-0000-000018740000}"/>
    <cellStyle name="Normal 2 39 9 2 2" xfId="29891" xr:uid="{00000000-0005-0000-0000-000019740000}"/>
    <cellStyle name="Normal 2 39 9 2 2 2" xfId="29892" xr:uid="{00000000-0005-0000-0000-00001A740000}"/>
    <cellStyle name="Normal 2 39 9 2 2 3" xfId="29893" xr:uid="{00000000-0005-0000-0000-00001B740000}"/>
    <cellStyle name="Normal 2 39 9 2 3" xfId="29894" xr:uid="{00000000-0005-0000-0000-00001C740000}"/>
    <cellStyle name="Normal 2 39 9 2 4" xfId="29895" xr:uid="{00000000-0005-0000-0000-00001D740000}"/>
    <cellStyle name="Normal 2 39 9 3" xfId="29896" xr:uid="{00000000-0005-0000-0000-00001E740000}"/>
    <cellStyle name="Normal 2 39 9 3 2" xfId="29897" xr:uid="{00000000-0005-0000-0000-00001F740000}"/>
    <cellStyle name="Normal 2 39 9 3 3" xfId="29898" xr:uid="{00000000-0005-0000-0000-000020740000}"/>
    <cellStyle name="Normal 2 39 9 4" xfId="29899" xr:uid="{00000000-0005-0000-0000-000021740000}"/>
    <cellStyle name="Normal 2 4" xfId="274" xr:uid="{00000000-0005-0000-0000-000022740000}"/>
    <cellStyle name="Normal 2 4 2" xfId="29900" xr:uid="{00000000-0005-0000-0000-000023740000}"/>
    <cellStyle name="Normal 2 4 2 2" xfId="29901" xr:uid="{00000000-0005-0000-0000-000024740000}"/>
    <cellStyle name="Normal 2 4 2 2 2" xfId="29902" xr:uid="{00000000-0005-0000-0000-000025740000}"/>
    <cellStyle name="Normal 2 4 2 2 2 2" xfId="29903" xr:uid="{00000000-0005-0000-0000-000026740000}"/>
    <cellStyle name="Normal 2 4 2 2 3" xfId="29904" xr:uid="{00000000-0005-0000-0000-000027740000}"/>
    <cellStyle name="Normal 2 4 2 2_Dec monthly report" xfId="29905" xr:uid="{00000000-0005-0000-0000-000028740000}"/>
    <cellStyle name="Normal 2 4 2 3" xfId="29906" xr:uid="{00000000-0005-0000-0000-000029740000}"/>
    <cellStyle name="Normal 2 4 2 4" xfId="29907" xr:uid="{00000000-0005-0000-0000-00002A740000}"/>
    <cellStyle name="Normal 2 4 2 5" xfId="29908" xr:uid="{00000000-0005-0000-0000-00002B740000}"/>
    <cellStyle name="Normal 2 4 2 6 2" xfId="61199" xr:uid="{F4267052-F6D1-4C8E-A679-1B72F9DF61A8}"/>
    <cellStyle name="Normal 2 4 3" xfId="29909" xr:uid="{00000000-0005-0000-0000-00002C740000}"/>
    <cellStyle name="Normal 2 4 3 2" xfId="29910" xr:uid="{00000000-0005-0000-0000-00002D740000}"/>
    <cellStyle name="Normal 2 4 3 3" xfId="29911" xr:uid="{00000000-0005-0000-0000-00002E740000}"/>
    <cellStyle name="Normal 2 4 4" xfId="29912" xr:uid="{00000000-0005-0000-0000-00002F740000}"/>
    <cellStyle name="Normal 2 4 4 2" xfId="29913" xr:uid="{00000000-0005-0000-0000-000030740000}"/>
    <cellStyle name="Normal 2 4 4 3" xfId="29914" xr:uid="{00000000-0005-0000-0000-000031740000}"/>
    <cellStyle name="Normal 2 4 5" xfId="29915" xr:uid="{00000000-0005-0000-0000-000032740000}"/>
    <cellStyle name="Normal 2 4 6" xfId="29916" xr:uid="{00000000-0005-0000-0000-000033740000}"/>
    <cellStyle name="Normal 2 4_App b.3 Unspent_" xfId="29917" xr:uid="{00000000-0005-0000-0000-000034740000}"/>
    <cellStyle name="Normal 2 40" xfId="29918" xr:uid="{00000000-0005-0000-0000-000035740000}"/>
    <cellStyle name="Normal 2 40 2" xfId="29919" xr:uid="{00000000-0005-0000-0000-000036740000}"/>
    <cellStyle name="Normal 2 40 2 2" xfId="29920" xr:uid="{00000000-0005-0000-0000-000037740000}"/>
    <cellStyle name="Normal 2 40 2 2 2" xfId="29921" xr:uid="{00000000-0005-0000-0000-000038740000}"/>
    <cellStyle name="Normal 2 40 2 2 3" xfId="29922" xr:uid="{00000000-0005-0000-0000-000039740000}"/>
    <cellStyle name="Normal 2 40 2 3" xfId="29923" xr:uid="{00000000-0005-0000-0000-00003A740000}"/>
    <cellStyle name="Normal 2 40 2 4" xfId="29924" xr:uid="{00000000-0005-0000-0000-00003B740000}"/>
    <cellStyle name="Normal 2 40 3" xfId="29925" xr:uid="{00000000-0005-0000-0000-00003C740000}"/>
    <cellStyle name="Normal 2 40 3 2" xfId="29926" xr:uid="{00000000-0005-0000-0000-00003D740000}"/>
    <cellStyle name="Normal 2 40 3 3" xfId="29927" xr:uid="{00000000-0005-0000-0000-00003E740000}"/>
    <cellStyle name="Normal 2 40 4" xfId="29928" xr:uid="{00000000-0005-0000-0000-00003F740000}"/>
    <cellStyle name="Normal 2 41" xfId="29929" xr:uid="{00000000-0005-0000-0000-000040740000}"/>
    <cellStyle name="Normal 2 41 2" xfId="29930" xr:uid="{00000000-0005-0000-0000-000041740000}"/>
    <cellStyle name="Normal 2 41 2 2" xfId="29931" xr:uid="{00000000-0005-0000-0000-000042740000}"/>
    <cellStyle name="Normal 2 41 2 2 2" xfId="29932" xr:uid="{00000000-0005-0000-0000-000043740000}"/>
    <cellStyle name="Normal 2 41 2 2 3" xfId="29933" xr:uid="{00000000-0005-0000-0000-000044740000}"/>
    <cellStyle name="Normal 2 41 2 3" xfId="29934" xr:uid="{00000000-0005-0000-0000-000045740000}"/>
    <cellStyle name="Normal 2 41 2 4" xfId="29935" xr:uid="{00000000-0005-0000-0000-000046740000}"/>
    <cellStyle name="Normal 2 41 3" xfId="29936" xr:uid="{00000000-0005-0000-0000-000047740000}"/>
    <cellStyle name="Normal 2 41 3 2" xfId="29937" xr:uid="{00000000-0005-0000-0000-000048740000}"/>
    <cellStyle name="Normal 2 41 3 3" xfId="29938" xr:uid="{00000000-0005-0000-0000-000049740000}"/>
    <cellStyle name="Normal 2 41 4" xfId="29939" xr:uid="{00000000-0005-0000-0000-00004A740000}"/>
    <cellStyle name="Normal 2 42" xfId="29940" xr:uid="{00000000-0005-0000-0000-00004B740000}"/>
    <cellStyle name="Normal 2 42 2" xfId="29941" xr:uid="{00000000-0005-0000-0000-00004C740000}"/>
    <cellStyle name="Normal 2 42 2 2" xfId="29942" xr:uid="{00000000-0005-0000-0000-00004D740000}"/>
    <cellStyle name="Normal 2 42 2 2 2" xfId="29943" xr:uid="{00000000-0005-0000-0000-00004E740000}"/>
    <cellStyle name="Normal 2 42 2 2 3" xfId="29944" xr:uid="{00000000-0005-0000-0000-00004F740000}"/>
    <cellStyle name="Normal 2 42 2 3" xfId="29945" xr:uid="{00000000-0005-0000-0000-000050740000}"/>
    <cellStyle name="Normal 2 42 2 4" xfId="29946" xr:uid="{00000000-0005-0000-0000-000051740000}"/>
    <cellStyle name="Normal 2 42 3" xfId="29947" xr:uid="{00000000-0005-0000-0000-000052740000}"/>
    <cellStyle name="Normal 2 42 3 2" xfId="29948" xr:uid="{00000000-0005-0000-0000-000053740000}"/>
    <cellStyle name="Normal 2 42 3 3" xfId="29949" xr:uid="{00000000-0005-0000-0000-000054740000}"/>
    <cellStyle name="Normal 2 42 4" xfId="29950" xr:uid="{00000000-0005-0000-0000-000055740000}"/>
    <cellStyle name="Normal 2 43" xfId="29951" xr:uid="{00000000-0005-0000-0000-000056740000}"/>
    <cellStyle name="Normal 2 43 2" xfId="29952" xr:uid="{00000000-0005-0000-0000-000057740000}"/>
    <cellStyle name="Normal 2 43 2 2" xfId="29953" xr:uid="{00000000-0005-0000-0000-000058740000}"/>
    <cellStyle name="Normal 2 43 2 2 2" xfId="29954" xr:uid="{00000000-0005-0000-0000-000059740000}"/>
    <cellStyle name="Normal 2 43 2 2 3" xfId="29955" xr:uid="{00000000-0005-0000-0000-00005A740000}"/>
    <cellStyle name="Normal 2 43 2 3" xfId="29956" xr:uid="{00000000-0005-0000-0000-00005B740000}"/>
    <cellStyle name="Normal 2 43 2 4" xfId="29957" xr:uid="{00000000-0005-0000-0000-00005C740000}"/>
    <cellStyle name="Normal 2 43 3" xfId="29958" xr:uid="{00000000-0005-0000-0000-00005D740000}"/>
    <cellStyle name="Normal 2 43 3 2" xfId="29959" xr:uid="{00000000-0005-0000-0000-00005E740000}"/>
    <cellStyle name="Normal 2 43 3 3" xfId="29960" xr:uid="{00000000-0005-0000-0000-00005F740000}"/>
    <cellStyle name="Normal 2 43 4" xfId="29961" xr:uid="{00000000-0005-0000-0000-000060740000}"/>
    <cellStyle name="Normal 2 44" xfId="29962" xr:uid="{00000000-0005-0000-0000-000061740000}"/>
    <cellStyle name="Normal 2 44 2" xfId="29963" xr:uid="{00000000-0005-0000-0000-000062740000}"/>
    <cellStyle name="Normal 2 44 2 2" xfId="29964" xr:uid="{00000000-0005-0000-0000-000063740000}"/>
    <cellStyle name="Normal 2 44 2 2 2" xfId="29965" xr:uid="{00000000-0005-0000-0000-000064740000}"/>
    <cellStyle name="Normal 2 44 2 2 3" xfId="29966" xr:uid="{00000000-0005-0000-0000-000065740000}"/>
    <cellStyle name="Normal 2 44 2 3" xfId="29967" xr:uid="{00000000-0005-0000-0000-000066740000}"/>
    <cellStyle name="Normal 2 44 2 4" xfId="29968" xr:uid="{00000000-0005-0000-0000-000067740000}"/>
    <cellStyle name="Normal 2 44 3" xfId="29969" xr:uid="{00000000-0005-0000-0000-000068740000}"/>
    <cellStyle name="Normal 2 44 3 2" xfId="29970" xr:uid="{00000000-0005-0000-0000-000069740000}"/>
    <cellStyle name="Normal 2 44 3 3" xfId="29971" xr:uid="{00000000-0005-0000-0000-00006A740000}"/>
    <cellStyle name="Normal 2 44 4" xfId="29972" xr:uid="{00000000-0005-0000-0000-00006B740000}"/>
    <cellStyle name="Normal 2 45" xfId="29973" xr:uid="{00000000-0005-0000-0000-00006C740000}"/>
    <cellStyle name="Normal 2 45 2" xfId="29974" xr:uid="{00000000-0005-0000-0000-00006D740000}"/>
    <cellStyle name="Normal 2 45 2 2" xfId="29975" xr:uid="{00000000-0005-0000-0000-00006E740000}"/>
    <cellStyle name="Normal 2 45 2 2 2" xfId="29976" xr:uid="{00000000-0005-0000-0000-00006F740000}"/>
    <cellStyle name="Normal 2 45 2 2 3" xfId="29977" xr:uid="{00000000-0005-0000-0000-000070740000}"/>
    <cellStyle name="Normal 2 45 2 3" xfId="29978" xr:uid="{00000000-0005-0000-0000-000071740000}"/>
    <cellStyle name="Normal 2 45 2 4" xfId="29979" xr:uid="{00000000-0005-0000-0000-000072740000}"/>
    <cellStyle name="Normal 2 45 3" xfId="29980" xr:uid="{00000000-0005-0000-0000-000073740000}"/>
    <cellStyle name="Normal 2 45 3 2" xfId="29981" xr:uid="{00000000-0005-0000-0000-000074740000}"/>
    <cellStyle name="Normal 2 45 3 3" xfId="29982" xr:uid="{00000000-0005-0000-0000-000075740000}"/>
    <cellStyle name="Normal 2 45 4" xfId="29983" xr:uid="{00000000-0005-0000-0000-000076740000}"/>
    <cellStyle name="Normal 2 46" xfId="29984" xr:uid="{00000000-0005-0000-0000-000077740000}"/>
    <cellStyle name="Normal 2 46 2" xfId="29985" xr:uid="{00000000-0005-0000-0000-000078740000}"/>
    <cellStyle name="Normal 2 46 2 2" xfId="29986" xr:uid="{00000000-0005-0000-0000-000079740000}"/>
    <cellStyle name="Normal 2 46 2 2 2" xfId="29987" xr:uid="{00000000-0005-0000-0000-00007A740000}"/>
    <cellStyle name="Normal 2 46 2 2 3" xfId="29988" xr:uid="{00000000-0005-0000-0000-00007B740000}"/>
    <cellStyle name="Normal 2 46 2 3" xfId="29989" xr:uid="{00000000-0005-0000-0000-00007C740000}"/>
    <cellStyle name="Normal 2 46 2 4" xfId="29990" xr:uid="{00000000-0005-0000-0000-00007D740000}"/>
    <cellStyle name="Normal 2 46 3" xfId="29991" xr:uid="{00000000-0005-0000-0000-00007E740000}"/>
    <cellStyle name="Normal 2 46 3 2" xfId="29992" xr:uid="{00000000-0005-0000-0000-00007F740000}"/>
    <cellStyle name="Normal 2 46 3 3" xfId="29993" xr:uid="{00000000-0005-0000-0000-000080740000}"/>
    <cellStyle name="Normal 2 46 4" xfId="29994" xr:uid="{00000000-0005-0000-0000-000081740000}"/>
    <cellStyle name="Normal 2 47" xfId="29995" xr:uid="{00000000-0005-0000-0000-000082740000}"/>
    <cellStyle name="Normal 2 47 2" xfId="29996" xr:uid="{00000000-0005-0000-0000-000083740000}"/>
    <cellStyle name="Normal 2 47 2 2" xfId="29997" xr:uid="{00000000-0005-0000-0000-000084740000}"/>
    <cellStyle name="Normal 2 47 2 2 2" xfId="29998" xr:uid="{00000000-0005-0000-0000-000085740000}"/>
    <cellStyle name="Normal 2 47 2 2 3" xfId="29999" xr:uid="{00000000-0005-0000-0000-000086740000}"/>
    <cellStyle name="Normal 2 47 2 3" xfId="30000" xr:uid="{00000000-0005-0000-0000-000087740000}"/>
    <cellStyle name="Normal 2 47 2 4" xfId="30001" xr:uid="{00000000-0005-0000-0000-000088740000}"/>
    <cellStyle name="Normal 2 47 3" xfId="30002" xr:uid="{00000000-0005-0000-0000-000089740000}"/>
    <cellStyle name="Normal 2 47 3 2" xfId="30003" xr:uid="{00000000-0005-0000-0000-00008A740000}"/>
    <cellStyle name="Normal 2 47 3 3" xfId="30004" xr:uid="{00000000-0005-0000-0000-00008B740000}"/>
    <cellStyle name="Normal 2 47 4" xfId="30005" xr:uid="{00000000-0005-0000-0000-00008C740000}"/>
    <cellStyle name="Normal 2 48" xfId="30006" xr:uid="{00000000-0005-0000-0000-00008D740000}"/>
    <cellStyle name="Normal 2 48 2" xfId="30007" xr:uid="{00000000-0005-0000-0000-00008E740000}"/>
    <cellStyle name="Normal 2 48 2 2" xfId="30008" xr:uid="{00000000-0005-0000-0000-00008F740000}"/>
    <cellStyle name="Normal 2 48 2 2 2" xfId="30009" xr:uid="{00000000-0005-0000-0000-000090740000}"/>
    <cellStyle name="Normal 2 48 2 2 3" xfId="30010" xr:uid="{00000000-0005-0000-0000-000091740000}"/>
    <cellStyle name="Normal 2 48 2 3" xfId="30011" xr:uid="{00000000-0005-0000-0000-000092740000}"/>
    <cellStyle name="Normal 2 48 2 4" xfId="30012" xr:uid="{00000000-0005-0000-0000-000093740000}"/>
    <cellStyle name="Normal 2 48 3" xfId="30013" xr:uid="{00000000-0005-0000-0000-000094740000}"/>
    <cellStyle name="Normal 2 48 3 2" xfId="30014" xr:uid="{00000000-0005-0000-0000-000095740000}"/>
    <cellStyle name="Normal 2 48 3 3" xfId="30015" xr:uid="{00000000-0005-0000-0000-000096740000}"/>
    <cellStyle name="Normal 2 48 4" xfId="30016" xr:uid="{00000000-0005-0000-0000-000097740000}"/>
    <cellStyle name="Normal 2 49" xfId="30017" xr:uid="{00000000-0005-0000-0000-000098740000}"/>
    <cellStyle name="Normal 2 49 2" xfId="30018" xr:uid="{00000000-0005-0000-0000-000099740000}"/>
    <cellStyle name="Normal 2 49 2 2" xfId="30019" xr:uid="{00000000-0005-0000-0000-00009A740000}"/>
    <cellStyle name="Normal 2 49 2 2 2" xfId="30020" xr:uid="{00000000-0005-0000-0000-00009B740000}"/>
    <cellStyle name="Normal 2 49 2 2 3" xfId="30021" xr:uid="{00000000-0005-0000-0000-00009C740000}"/>
    <cellStyle name="Normal 2 49 2 3" xfId="30022" xr:uid="{00000000-0005-0000-0000-00009D740000}"/>
    <cellStyle name="Normal 2 49 2 4" xfId="30023" xr:uid="{00000000-0005-0000-0000-00009E740000}"/>
    <cellStyle name="Normal 2 49 3" xfId="30024" xr:uid="{00000000-0005-0000-0000-00009F740000}"/>
    <cellStyle name="Normal 2 49 3 2" xfId="30025" xr:uid="{00000000-0005-0000-0000-0000A0740000}"/>
    <cellStyle name="Normal 2 49 3 3" xfId="30026" xr:uid="{00000000-0005-0000-0000-0000A1740000}"/>
    <cellStyle name="Normal 2 49 4" xfId="30027" xr:uid="{00000000-0005-0000-0000-0000A2740000}"/>
    <cellStyle name="Normal 2 5" xfId="275" xr:uid="{00000000-0005-0000-0000-0000A3740000}"/>
    <cellStyle name="Normal 2 5 10" xfId="30028" xr:uid="{00000000-0005-0000-0000-0000A4740000}"/>
    <cellStyle name="Normal 2 5 10 2" xfId="30029" xr:uid="{00000000-0005-0000-0000-0000A5740000}"/>
    <cellStyle name="Normal 2 5 10 2 2" xfId="30030" xr:uid="{00000000-0005-0000-0000-0000A6740000}"/>
    <cellStyle name="Normal 2 5 10 2 2 2" xfId="30031" xr:uid="{00000000-0005-0000-0000-0000A7740000}"/>
    <cellStyle name="Normal 2 5 10 2 2 3" xfId="30032" xr:uid="{00000000-0005-0000-0000-0000A8740000}"/>
    <cellStyle name="Normal 2 5 10 2 3" xfId="30033" xr:uid="{00000000-0005-0000-0000-0000A9740000}"/>
    <cellStyle name="Normal 2 5 10 2 4" xfId="30034" xr:uid="{00000000-0005-0000-0000-0000AA740000}"/>
    <cellStyle name="Normal 2 5 10 3" xfId="30035" xr:uid="{00000000-0005-0000-0000-0000AB740000}"/>
    <cellStyle name="Normal 2 5 10 3 2" xfId="30036" xr:uid="{00000000-0005-0000-0000-0000AC740000}"/>
    <cellStyle name="Normal 2 5 10 3 3" xfId="30037" xr:uid="{00000000-0005-0000-0000-0000AD740000}"/>
    <cellStyle name="Normal 2 5 10 4" xfId="30038" xr:uid="{00000000-0005-0000-0000-0000AE740000}"/>
    <cellStyle name="Normal 2 5 11" xfId="30039" xr:uid="{00000000-0005-0000-0000-0000AF740000}"/>
    <cellStyle name="Normal 2 5 11 2" xfId="30040" xr:uid="{00000000-0005-0000-0000-0000B0740000}"/>
    <cellStyle name="Normal 2 5 11 2 2" xfId="30041" xr:uid="{00000000-0005-0000-0000-0000B1740000}"/>
    <cellStyle name="Normal 2 5 11 2 2 2" xfId="30042" xr:uid="{00000000-0005-0000-0000-0000B2740000}"/>
    <cellStyle name="Normal 2 5 11 2 2 3" xfId="30043" xr:uid="{00000000-0005-0000-0000-0000B3740000}"/>
    <cellStyle name="Normal 2 5 11 2 3" xfId="30044" xr:uid="{00000000-0005-0000-0000-0000B4740000}"/>
    <cellStyle name="Normal 2 5 11 2 4" xfId="30045" xr:uid="{00000000-0005-0000-0000-0000B5740000}"/>
    <cellStyle name="Normal 2 5 11 3" xfId="30046" xr:uid="{00000000-0005-0000-0000-0000B6740000}"/>
    <cellStyle name="Normal 2 5 11 3 2" xfId="30047" xr:uid="{00000000-0005-0000-0000-0000B7740000}"/>
    <cellStyle name="Normal 2 5 11 3 3" xfId="30048" xr:uid="{00000000-0005-0000-0000-0000B8740000}"/>
    <cellStyle name="Normal 2 5 11 4" xfId="30049" xr:uid="{00000000-0005-0000-0000-0000B9740000}"/>
    <cellStyle name="Normal 2 5 12" xfId="30050" xr:uid="{00000000-0005-0000-0000-0000BA740000}"/>
    <cellStyle name="Normal 2 5 12 2" xfId="30051" xr:uid="{00000000-0005-0000-0000-0000BB740000}"/>
    <cellStyle name="Normal 2 5 12 2 2" xfId="30052" xr:uid="{00000000-0005-0000-0000-0000BC740000}"/>
    <cellStyle name="Normal 2 5 12 2 2 2" xfId="30053" xr:uid="{00000000-0005-0000-0000-0000BD740000}"/>
    <cellStyle name="Normal 2 5 12 2 2 3" xfId="30054" xr:uid="{00000000-0005-0000-0000-0000BE740000}"/>
    <cellStyle name="Normal 2 5 12 2 3" xfId="30055" xr:uid="{00000000-0005-0000-0000-0000BF740000}"/>
    <cellStyle name="Normal 2 5 12 2 4" xfId="30056" xr:uid="{00000000-0005-0000-0000-0000C0740000}"/>
    <cellStyle name="Normal 2 5 12 3" xfId="30057" xr:uid="{00000000-0005-0000-0000-0000C1740000}"/>
    <cellStyle name="Normal 2 5 12 3 2" xfId="30058" xr:uid="{00000000-0005-0000-0000-0000C2740000}"/>
    <cellStyle name="Normal 2 5 12 3 3" xfId="30059" xr:uid="{00000000-0005-0000-0000-0000C3740000}"/>
    <cellStyle name="Normal 2 5 12 4" xfId="30060" xr:uid="{00000000-0005-0000-0000-0000C4740000}"/>
    <cellStyle name="Normal 2 5 13" xfId="30061" xr:uid="{00000000-0005-0000-0000-0000C5740000}"/>
    <cellStyle name="Normal 2 5 13 2" xfId="30062" xr:uid="{00000000-0005-0000-0000-0000C6740000}"/>
    <cellStyle name="Normal 2 5 13 2 2" xfId="30063" xr:uid="{00000000-0005-0000-0000-0000C7740000}"/>
    <cellStyle name="Normal 2 5 13 2 2 2" xfId="30064" xr:uid="{00000000-0005-0000-0000-0000C8740000}"/>
    <cellStyle name="Normal 2 5 13 2 2 3" xfId="30065" xr:uid="{00000000-0005-0000-0000-0000C9740000}"/>
    <cellStyle name="Normal 2 5 13 2 3" xfId="30066" xr:uid="{00000000-0005-0000-0000-0000CA740000}"/>
    <cellStyle name="Normal 2 5 13 2 4" xfId="30067" xr:uid="{00000000-0005-0000-0000-0000CB740000}"/>
    <cellStyle name="Normal 2 5 13 3" xfId="30068" xr:uid="{00000000-0005-0000-0000-0000CC740000}"/>
    <cellStyle name="Normal 2 5 13 3 2" xfId="30069" xr:uid="{00000000-0005-0000-0000-0000CD740000}"/>
    <cellStyle name="Normal 2 5 13 3 3" xfId="30070" xr:uid="{00000000-0005-0000-0000-0000CE740000}"/>
    <cellStyle name="Normal 2 5 13 4" xfId="30071" xr:uid="{00000000-0005-0000-0000-0000CF740000}"/>
    <cellStyle name="Normal 2 5 14" xfId="30072" xr:uid="{00000000-0005-0000-0000-0000D0740000}"/>
    <cellStyle name="Normal 2 5 14 2" xfId="30073" xr:uid="{00000000-0005-0000-0000-0000D1740000}"/>
    <cellStyle name="Normal 2 5 14 2 2" xfId="30074" xr:uid="{00000000-0005-0000-0000-0000D2740000}"/>
    <cellStyle name="Normal 2 5 14 2 2 2" xfId="30075" xr:uid="{00000000-0005-0000-0000-0000D3740000}"/>
    <cellStyle name="Normal 2 5 14 2 2 3" xfId="30076" xr:uid="{00000000-0005-0000-0000-0000D4740000}"/>
    <cellStyle name="Normal 2 5 14 2 3" xfId="30077" xr:uid="{00000000-0005-0000-0000-0000D5740000}"/>
    <cellStyle name="Normal 2 5 14 2 4" xfId="30078" xr:uid="{00000000-0005-0000-0000-0000D6740000}"/>
    <cellStyle name="Normal 2 5 14 3" xfId="30079" xr:uid="{00000000-0005-0000-0000-0000D7740000}"/>
    <cellStyle name="Normal 2 5 14 3 2" xfId="30080" xr:uid="{00000000-0005-0000-0000-0000D8740000}"/>
    <cellStyle name="Normal 2 5 14 3 3" xfId="30081" xr:uid="{00000000-0005-0000-0000-0000D9740000}"/>
    <cellStyle name="Normal 2 5 14 4" xfId="30082" xr:uid="{00000000-0005-0000-0000-0000DA740000}"/>
    <cellStyle name="Normal 2 5 15" xfId="30083" xr:uid="{00000000-0005-0000-0000-0000DB740000}"/>
    <cellStyle name="Normal 2 5 15 2" xfId="30084" xr:uid="{00000000-0005-0000-0000-0000DC740000}"/>
    <cellStyle name="Normal 2 5 15 2 2" xfId="30085" xr:uid="{00000000-0005-0000-0000-0000DD740000}"/>
    <cellStyle name="Normal 2 5 15 2 2 2" xfId="30086" xr:uid="{00000000-0005-0000-0000-0000DE740000}"/>
    <cellStyle name="Normal 2 5 15 2 2 3" xfId="30087" xr:uid="{00000000-0005-0000-0000-0000DF740000}"/>
    <cellStyle name="Normal 2 5 15 2 3" xfId="30088" xr:uid="{00000000-0005-0000-0000-0000E0740000}"/>
    <cellStyle name="Normal 2 5 15 2 4" xfId="30089" xr:uid="{00000000-0005-0000-0000-0000E1740000}"/>
    <cellStyle name="Normal 2 5 15 3" xfId="30090" xr:uid="{00000000-0005-0000-0000-0000E2740000}"/>
    <cellStyle name="Normal 2 5 15 3 2" xfId="30091" xr:uid="{00000000-0005-0000-0000-0000E3740000}"/>
    <cellStyle name="Normal 2 5 15 3 3" xfId="30092" xr:uid="{00000000-0005-0000-0000-0000E4740000}"/>
    <cellStyle name="Normal 2 5 15 4" xfId="30093" xr:uid="{00000000-0005-0000-0000-0000E5740000}"/>
    <cellStyle name="Normal 2 5 16" xfId="30094" xr:uid="{00000000-0005-0000-0000-0000E6740000}"/>
    <cellStyle name="Normal 2 5 16 2" xfId="30095" xr:uid="{00000000-0005-0000-0000-0000E7740000}"/>
    <cellStyle name="Normal 2 5 16 2 2" xfId="30096" xr:uid="{00000000-0005-0000-0000-0000E8740000}"/>
    <cellStyle name="Normal 2 5 16 2 2 2" xfId="30097" xr:uid="{00000000-0005-0000-0000-0000E9740000}"/>
    <cellStyle name="Normal 2 5 16 2 2 3" xfId="30098" xr:uid="{00000000-0005-0000-0000-0000EA740000}"/>
    <cellStyle name="Normal 2 5 16 2 3" xfId="30099" xr:uid="{00000000-0005-0000-0000-0000EB740000}"/>
    <cellStyle name="Normal 2 5 16 2 4" xfId="30100" xr:uid="{00000000-0005-0000-0000-0000EC740000}"/>
    <cellStyle name="Normal 2 5 16 3" xfId="30101" xr:uid="{00000000-0005-0000-0000-0000ED740000}"/>
    <cellStyle name="Normal 2 5 16 3 2" xfId="30102" xr:uid="{00000000-0005-0000-0000-0000EE740000}"/>
    <cellStyle name="Normal 2 5 16 3 3" xfId="30103" xr:uid="{00000000-0005-0000-0000-0000EF740000}"/>
    <cellStyle name="Normal 2 5 16 4" xfId="30104" xr:uid="{00000000-0005-0000-0000-0000F0740000}"/>
    <cellStyle name="Normal 2 5 17" xfId="30105" xr:uid="{00000000-0005-0000-0000-0000F1740000}"/>
    <cellStyle name="Normal 2 5 17 2" xfId="30106" xr:uid="{00000000-0005-0000-0000-0000F2740000}"/>
    <cellStyle name="Normal 2 5 17 2 2" xfId="30107" xr:uid="{00000000-0005-0000-0000-0000F3740000}"/>
    <cellStyle name="Normal 2 5 17 2 2 2" xfId="30108" xr:uid="{00000000-0005-0000-0000-0000F4740000}"/>
    <cellStyle name="Normal 2 5 17 2 2 3" xfId="30109" xr:uid="{00000000-0005-0000-0000-0000F5740000}"/>
    <cellStyle name="Normal 2 5 17 2 3" xfId="30110" xr:uid="{00000000-0005-0000-0000-0000F6740000}"/>
    <cellStyle name="Normal 2 5 17 2 4" xfId="30111" xr:uid="{00000000-0005-0000-0000-0000F7740000}"/>
    <cellStyle name="Normal 2 5 17 3" xfId="30112" xr:uid="{00000000-0005-0000-0000-0000F8740000}"/>
    <cellStyle name="Normal 2 5 17 3 2" xfId="30113" xr:uid="{00000000-0005-0000-0000-0000F9740000}"/>
    <cellStyle name="Normal 2 5 17 3 3" xfId="30114" xr:uid="{00000000-0005-0000-0000-0000FA740000}"/>
    <cellStyle name="Normal 2 5 17 4" xfId="30115" xr:uid="{00000000-0005-0000-0000-0000FB740000}"/>
    <cellStyle name="Normal 2 5 18" xfId="30116" xr:uid="{00000000-0005-0000-0000-0000FC740000}"/>
    <cellStyle name="Normal 2 5 18 2" xfId="30117" xr:uid="{00000000-0005-0000-0000-0000FD740000}"/>
    <cellStyle name="Normal 2 5 18 2 2" xfId="30118" xr:uid="{00000000-0005-0000-0000-0000FE740000}"/>
    <cellStyle name="Normal 2 5 18 2 2 2" xfId="30119" xr:uid="{00000000-0005-0000-0000-0000FF740000}"/>
    <cellStyle name="Normal 2 5 18 2 2 3" xfId="30120" xr:uid="{00000000-0005-0000-0000-000000750000}"/>
    <cellStyle name="Normal 2 5 18 2 3" xfId="30121" xr:uid="{00000000-0005-0000-0000-000001750000}"/>
    <cellStyle name="Normal 2 5 18 2 4" xfId="30122" xr:uid="{00000000-0005-0000-0000-000002750000}"/>
    <cellStyle name="Normal 2 5 18 3" xfId="30123" xr:uid="{00000000-0005-0000-0000-000003750000}"/>
    <cellStyle name="Normal 2 5 18 3 2" xfId="30124" xr:uid="{00000000-0005-0000-0000-000004750000}"/>
    <cellStyle name="Normal 2 5 18 3 3" xfId="30125" xr:uid="{00000000-0005-0000-0000-000005750000}"/>
    <cellStyle name="Normal 2 5 18 4" xfId="30126" xr:uid="{00000000-0005-0000-0000-000006750000}"/>
    <cellStyle name="Normal 2 5 19" xfId="30127" xr:uid="{00000000-0005-0000-0000-000007750000}"/>
    <cellStyle name="Normal 2 5 19 2" xfId="30128" xr:uid="{00000000-0005-0000-0000-000008750000}"/>
    <cellStyle name="Normal 2 5 19 2 2" xfId="30129" xr:uid="{00000000-0005-0000-0000-000009750000}"/>
    <cellStyle name="Normal 2 5 19 2 2 2" xfId="30130" xr:uid="{00000000-0005-0000-0000-00000A750000}"/>
    <cellStyle name="Normal 2 5 19 2 2 3" xfId="30131" xr:uid="{00000000-0005-0000-0000-00000B750000}"/>
    <cellStyle name="Normal 2 5 19 2 3" xfId="30132" xr:uid="{00000000-0005-0000-0000-00000C750000}"/>
    <cellStyle name="Normal 2 5 19 2 4" xfId="30133" xr:uid="{00000000-0005-0000-0000-00000D750000}"/>
    <cellStyle name="Normal 2 5 19 3" xfId="30134" xr:uid="{00000000-0005-0000-0000-00000E750000}"/>
    <cellStyle name="Normal 2 5 19 3 2" xfId="30135" xr:uid="{00000000-0005-0000-0000-00000F750000}"/>
    <cellStyle name="Normal 2 5 19 3 3" xfId="30136" xr:uid="{00000000-0005-0000-0000-000010750000}"/>
    <cellStyle name="Normal 2 5 19 4" xfId="30137" xr:uid="{00000000-0005-0000-0000-000011750000}"/>
    <cellStyle name="Normal 2 5 2" xfId="276" xr:uid="{00000000-0005-0000-0000-000012750000}"/>
    <cellStyle name="Normal 2 5 2 10" xfId="30138" xr:uid="{00000000-0005-0000-0000-000013750000}"/>
    <cellStyle name="Normal 2 5 2 10 2" xfId="30139" xr:uid="{00000000-0005-0000-0000-000014750000}"/>
    <cellStyle name="Normal 2 5 2 10 2 2" xfId="30140" xr:uid="{00000000-0005-0000-0000-000015750000}"/>
    <cellStyle name="Normal 2 5 2 10 2 2 2" xfId="30141" xr:uid="{00000000-0005-0000-0000-000016750000}"/>
    <cellStyle name="Normal 2 5 2 10 2 2 3" xfId="30142" xr:uid="{00000000-0005-0000-0000-000017750000}"/>
    <cellStyle name="Normal 2 5 2 10 2 3" xfId="30143" xr:uid="{00000000-0005-0000-0000-000018750000}"/>
    <cellStyle name="Normal 2 5 2 10 2 4" xfId="30144" xr:uid="{00000000-0005-0000-0000-000019750000}"/>
    <cellStyle name="Normal 2 5 2 10 3" xfId="30145" xr:uid="{00000000-0005-0000-0000-00001A750000}"/>
    <cellStyle name="Normal 2 5 2 10 3 2" xfId="30146" xr:uid="{00000000-0005-0000-0000-00001B750000}"/>
    <cellStyle name="Normal 2 5 2 10 3 3" xfId="30147" xr:uid="{00000000-0005-0000-0000-00001C750000}"/>
    <cellStyle name="Normal 2 5 2 10 4" xfId="30148" xr:uid="{00000000-0005-0000-0000-00001D750000}"/>
    <cellStyle name="Normal 2 5 2 11" xfId="30149" xr:uid="{00000000-0005-0000-0000-00001E750000}"/>
    <cellStyle name="Normal 2 5 2 11 2" xfId="30150" xr:uid="{00000000-0005-0000-0000-00001F750000}"/>
    <cellStyle name="Normal 2 5 2 11 2 2" xfId="30151" xr:uid="{00000000-0005-0000-0000-000020750000}"/>
    <cellStyle name="Normal 2 5 2 11 2 2 2" xfId="30152" xr:uid="{00000000-0005-0000-0000-000021750000}"/>
    <cellStyle name="Normal 2 5 2 11 2 2 3" xfId="30153" xr:uid="{00000000-0005-0000-0000-000022750000}"/>
    <cellStyle name="Normal 2 5 2 11 2 3" xfId="30154" xr:uid="{00000000-0005-0000-0000-000023750000}"/>
    <cellStyle name="Normal 2 5 2 11 2 4" xfId="30155" xr:uid="{00000000-0005-0000-0000-000024750000}"/>
    <cellStyle name="Normal 2 5 2 11 3" xfId="30156" xr:uid="{00000000-0005-0000-0000-000025750000}"/>
    <cellStyle name="Normal 2 5 2 11 3 2" xfId="30157" xr:uid="{00000000-0005-0000-0000-000026750000}"/>
    <cellStyle name="Normal 2 5 2 11 3 3" xfId="30158" xr:uid="{00000000-0005-0000-0000-000027750000}"/>
    <cellStyle name="Normal 2 5 2 11 4" xfId="30159" xr:uid="{00000000-0005-0000-0000-000028750000}"/>
    <cellStyle name="Normal 2 5 2 12" xfId="30160" xr:uid="{00000000-0005-0000-0000-000029750000}"/>
    <cellStyle name="Normal 2 5 2 12 2" xfId="30161" xr:uid="{00000000-0005-0000-0000-00002A750000}"/>
    <cellStyle name="Normal 2 5 2 12 2 2" xfId="30162" xr:uid="{00000000-0005-0000-0000-00002B750000}"/>
    <cellStyle name="Normal 2 5 2 12 2 2 2" xfId="30163" xr:uid="{00000000-0005-0000-0000-00002C750000}"/>
    <cellStyle name="Normal 2 5 2 12 2 2 3" xfId="30164" xr:uid="{00000000-0005-0000-0000-00002D750000}"/>
    <cellStyle name="Normal 2 5 2 12 2 3" xfId="30165" xr:uid="{00000000-0005-0000-0000-00002E750000}"/>
    <cellStyle name="Normal 2 5 2 12 2 4" xfId="30166" xr:uid="{00000000-0005-0000-0000-00002F750000}"/>
    <cellStyle name="Normal 2 5 2 12 3" xfId="30167" xr:uid="{00000000-0005-0000-0000-000030750000}"/>
    <cellStyle name="Normal 2 5 2 12 3 2" xfId="30168" xr:uid="{00000000-0005-0000-0000-000031750000}"/>
    <cellStyle name="Normal 2 5 2 12 3 3" xfId="30169" xr:uid="{00000000-0005-0000-0000-000032750000}"/>
    <cellStyle name="Normal 2 5 2 12 4" xfId="30170" xr:uid="{00000000-0005-0000-0000-000033750000}"/>
    <cellStyle name="Normal 2 5 2 13" xfId="30171" xr:uid="{00000000-0005-0000-0000-000034750000}"/>
    <cellStyle name="Normal 2 5 2 13 2" xfId="30172" xr:uid="{00000000-0005-0000-0000-000035750000}"/>
    <cellStyle name="Normal 2 5 2 13 2 2" xfId="30173" xr:uid="{00000000-0005-0000-0000-000036750000}"/>
    <cellStyle name="Normal 2 5 2 13 2 2 2" xfId="30174" xr:uid="{00000000-0005-0000-0000-000037750000}"/>
    <cellStyle name="Normal 2 5 2 13 2 2 3" xfId="30175" xr:uid="{00000000-0005-0000-0000-000038750000}"/>
    <cellStyle name="Normal 2 5 2 13 2 3" xfId="30176" xr:uid="{00000000-0005-0000-0000-000039750000}"/>
    <cellStyle name="Normal 2 5 2 13 2 4" xfId="30177" xr:uid="{00000000-0005-0000-0000-00003A750000}"/>
    <cellStyle name="Normal 2 5 2 13 3" xfId="30178" xr:uid="{00000000-0005-0000-0000-00003B750000}"/>
    <cellStyle name="Normal 2 5 2 13 3 2" xfId="30179" xr:uid="{00000000-0005-0000-0000-00003C750000}"/>
    <cellStyle name="Normal 2 5 2 13 3 3" xfId="30180" xr:uid="{00000000-0005-0000-0000-00003D750000}"/>
    <cellStyle name="Normal 2 5 2 13 4" xfId="30181" xr:uid="{00000000-0005-0000-0000-00003E750000}"/>
    <cellStyle name="Normal 2 5 2 14" xfId="30182" xr:uid="{00000000-0005-0000-0000-00003F750000}"/>
    <cellStyle name="Normal 2 5 2 14 2" xfId="30183" xr:uid="{00000000-0005-0000-0000-000040750000}"/>
    <cellStyle name="Normal 2 5 2 14 2 2" xfId="30184" xr:uid="{00000000-0005-0000-0000-000041750000}"/>
    <cellStyle name="Normal 2 5 2 14 2 2 2" xfId="30185" xr:uid="{00000000-0005-0000-0000-000042750000}"/>
    <cellStyle name="Normal 2 5 2 14 2 2 3" xfId="30186" xr:uid="{00000000-0005-0000-0000-000043750000}"/>
    <cellStyle name="Normal 2 5 2 14 2 3" xfId="30187" xr:uid="{00000000-0005-0000-0000-000044750000}"/>
    <cellStyle name="Normal 2 5 2 14 2 4" xfId="30188" xr:uid="{00000000-0005-0000-0000-000045750000}"/>
    <cellStyle name="Normal 2 5 2 14 3" xfId="30189" xr:uid="{00000000-0005-0000-0000-000046750000}"/>
    <cellStyle name="Normal 2 5 2 14 3 2" xfId="30190" xr:uid="{00000000-0005-0000-0000-000047750000}"/>
    <cellStyle name="Normal 2 5 2 14 3 3" xfId="30191" xr:uid="{00000000-0005-0000-0000-000048750000}"/>
    <cellStyle name="Normal 2 5 2 14 4" xfId="30192" xr:uid="{00000000-0005-0000-0000-000049750000}"/>
    <cellStyle name="Normal 2 5 2 15" xfId="30193" xr:uid="{00000000-0005-0000-0000-00004A750000}"/>
    <cellStyle name="Normal 2 5 2 15 2" xfId="30194" xr:uid="{00000000-0005-0000-0000-00004B750000}"/>
    <cellStyle name="Normal 2 5 2 15 2 2" xfId="30195" xr:uid="{00000000-0005-0000-0000-00004C750000}"/>
    <cellStyle name="Normal 2 5 2 15 2 2 2" xfId="30196" xr:uid="{00000000-0005-0000-0000-00004D750000}"/>
    <cellStyle name="Normal 2 5 2 15 2 2 3" xfId="30197" xr:uid="{00000000-0005-0000-0000-00004E750000}"/>
    <cellStyle name="Normal 2 5 2 15 2 3" xfId="30198" xr:uid="{00000000-0005-0000-0000-00004F750000}"/>
    <cellStyle name="Normal 2 5 2 15 2 4" xfId="30199" xr:uid="{00000000-0005-0000-0000-000050750000}"/>
    <cellStyle name="Normal 2 5 2 15 3" xfId="30200" xr:uid="{00000000-0005-0000-0000-000051750000}"/>
    <cellStyle name="Normal 2 5 2 15 3 2" xfId="30201" xr:uid="{00000000-0005-0000-0000-000052750000}"/>
    <cellStyle name="Normal 2 5 2 15 3 3" xfId="30202" xr:uid="{00000000-0005-0000-0000-000053750000}"/>
    <cellStyle name="Normal 2 5 2 15 4" xfId="30203" xr:uid="{00000000-0005-0000-0000-000054750000}"/>
    <cellStyle name="Normal 2 5 2 16" xfId="30204" xr:uid="{00000000-0005-0000-0000-000055750000}"/>
    <cellStyle name="Normal 2 5 2 16 2" xfId="30205" xr:uid="{00000000-0005-0000-0000-000056750000}"/>
    <cellStyle name="Normal 2 5 2 16 2 2" xfId="30206" xr:uid="{00000000-0005-0000-0000-000057750000}"/>
    <cellStyle name="Normal 2 5 2 16 2 2 2" xfId="30207" xr:uid="{00000000-0005-0000-0000-000058750000}"/>
    <cellStyle name="Normal 2 5 2 16 2 2 3" xfId="30208" xr:uid="{00000000-0005-0000-0000-000059750000}"/>
    <cellStyle name="Normal 2 5 2 16 2 3" xfId="30209" xr:uid="{00000000-0005-0000-0000-00005A750000}"/>
    <cellStyle name="Normal 2 5 2 16 2 4" xfId="30210" xr:uid="{00000000-0005-0000-0000-00005B750000}"/>
    <cellStyle name="Normal 2 5 2 16 3" xfId="30211" xr:uid="{00000000-0005-0000-0000-00005C750000}"/>
    <cellStyle name="Normal 2 5 2 16 3 2" xfId="30212" xr:uid="{00000000-0005-0000-0000-00005D750000}"/>
    <cellStyle name="Normal 2 5 2 16 3 3" xfId="30213" xr:uid="{00000000-0005-0000-0000-00005E750000}"/>
    <cellStyle name="Normal 2 5 2 16 4" xfId="30214" xr:uid="{00000000-0005-0000-0000-00005F750000}"/>
    <cellStyle name="Normal 2 5 2 17" xfId="30215" xr:uid="{00000000-0005-0000-0000-000060750000}"/>
    <cellStyle name="Normal 2 5 2 17 2" xfId="30216" xr:uid="{00000000-0005-0000-0000-000061750000}"/>
    <cellStyle name="Normal 2 5 2 17 2 2" xfId="30217" xr:uid="{00000000-0005-0000-0000-000062750000}"/>
    <cellStyle name="Normal 2 5 2 17 2 2 2" xfId="30218" xr:uid="{00000000-0005-0000-0000-000063750000}"/>
    <cellStyle name="Normal 2 5 2 17 2 2 3" xfId="30219" xr:uid="{00000000-0005-0000-0000-000064750000}"/>
    <cellStyle name="Normal 2 5 2 17 2 3" xfId="30220" xr:uid="{00000000-0005-0000-0000-000065750000}"/>
    <cellStyle name="Normal 2 5 2 17 2 4" xfId="30221" xr:uid="{00000000-0005-0000-0000-000066750000}"/>
    <cellStyle name="Normal 2 5 2 17 3" xfId="30222" xr:uid="{00000000-0005-0000-0000-000067750000}"/>
    <cellStyle name="Normal 2 5 2 17 3 2" xfId="30223" xr:uid="{00000000-0005-0000-0000-000068750000}"/>
    <cellStyle name="Normal 2 5 2 17 3 3" xfId="30224" xr:uid="{00000000-0005-0000-0000-000069750000}"/>
    <cellStyle name="Normal 2 5 2 17 4" xfId="30225" xr:uid="{00000000-0005-0000-0000-00006A750000}"/>
    <cellStyle name="Normal 2 5 2 18" xfId="30226" xr:uid="{00000000-0005-0000-0000-00006B750000}"/>
    <cellStyle name="Normal 2 5 2 18 2" xfId="30227" xr:uid="{00000000-0005-0000-0000-00006C750000}"/>
    <cellStyle name="Normal 2 5 2 18 2 2" xfId="30228" xr:uid="{00000000-0005-0000-0000-00006D750000}"/>
    <cellStyle name="Normal 2 5 2 18 2 2 2" xfId="30229" xr:uid="{00000000-0005-0000-0000-00006E750000}"/>
    <cellStyle name="Normal 2 5 2 18 2 2 3" xfId="30230" xr:uid="{00000000-0005-0000-0000-00006F750000}"/>
    <cellStyle name="Normal 2 5 2 18 2 3" xfId="30231" xr:uid="{00000000-0005-0000-0000-000070750000}"/>
    <cellStyle name="Normal 2 5 2 18 2 4" xfId="30232" xr:uid="{00000000-0005-0000-0000-000071750000}"/>
    <cellStyle name="Normal 2 5 2 18 3" xfId="30233" xr:uid="{00000000-0005-0000-0000-000072750000}"/>
    <cellStyle name="Normal 2 5 2 18 3 2" xfId="30234" xr:uid="{00000000-0005-0000-0000-000073750000}"/>
    <cellStyle name="Normal 2 5 2 18 3 3" xfId="30235" xr:uid="{00000000-0005-0000-0000-000074750000}"/>
    <cellStyle name="Normal 2 5 2 18 4" xfId="30236" xr:uid="{00000000-0005-0000-0000-000075750000}"/>
    <cellStyle name="Normal 2 5 2 19" xfId="30237" xr:uid="{00000000-0005-0000-0000-000076750000}"/>
    <cellStyle name="Normal 2 5 2 19 2" xfId="30238" xr:uid="{00000000-0005-0000-0000-000077750000}"/>
    <cellStyle name="Normal 2 5 2 19 2 2" xfId="30239" xr:uid="{00000000-0005-0000-0000-000078750000}"/>
    <cellStyle name="Normal 2 5 2 19 2 2 2" xfId="30240" xr:uid="{00000000-0005-0000-0000-000079750000}"/>
    <cellStyle name="Normal 2 5 2 19 2 2 3" xfId="30241" xr:uid="{00000000-0005-0000-0000-00007A750000}"/>
    <cellStyle name="Normal 2 5 2 19 2 3" xfId="30242" xr:uid="{00000000-0005-0000-0000-00007B750000}"/>
    <cellStyle name="Normal 2 5 2 19 2 4" xfId="30243" xr:uid="{00000000-0005-0000-0000-00007C750000}"/>
    <cellStyle name="Normal 2 5 2 19 3" xfId="30244" xr:uid="{00000000-0005-0000-0000-00007D750000}"/>
    <cellStyle name="Normal 2 5 2 19 3 2" xfId="30245" xr:uid="{00000000-0005-0000-0000-00007E750000}"/>
    <cellStyle name="Normal 2 5 2 19 3 3" xfId="30246" xr:uid="{00000000-0005-0000-0000-00007F750000}"/>
    <cellStyle name="Normal 2 5 2 19 4" xfId="30247" xr:uid="{00000000-0005-0000-0000-000080750000}"/>
    <cellStyle name="Normal 2 5 2 2" xfId="30248" xr:uid="{00000000-0005-0000-0000-000081750000}"/>
    <cellStyle name="Normal 2 5 2 2 10" xfId="30249" xr:uid="{00000000-0005-0000-0000-000082750000}"/>
    <cellStyle name="Normal 2 5 2 2 10 2" xfId="30250" xr:uid="{00000000-0005-0000-0000-000083750000}"/>
    <cellStyle name="Normal 2 5 2 2 10 2 2" xfId="30251" xr:uid="{00000000-0005-0000-0000-000084750000}"/>
    <cellStyle name="Normal 2 5 2 2 10 2 2 2" xfId="30252" xr:uid="{00000000-0005-0000-0000-000085750000}"/>
    <cellStyle name="Normal 2 5 2 2 10 2 2 3" xfId="30253" xr:uid="{00000000-0005-0000-0000-000086750000}"/>
    <cellStyle name="Normal 2 5 2 2 10 2 3" xfId="30254" xr:uid="{00000000-0005-0000-0000-000087750000}"/>
    <cellStyle name="Normal 2 5 2 2 10 2 4" xfId="30255" xr:uid="{00000000-0005-0000-0000-000088750000}"/>
    <cellStyle name="Normal 2 5 2 2 10 3" xfId="30256" xr:uid="{00000000-0005-0000-0000-000089750000}"/>
    <cellStyle name="Normal 2 5 2 2 10 3 2" xfId="30257" xr:uid="{00000000-0005-0000-0000-00008A750000}"/>
    <cellStyle name="Normal 2 5 2 2 10 3 3" xfId="30258" xr:uid="{00000000-0005-0000-0000-00008B750000}"/>
    <cellStyle name="Normal 2 5 2 2 10 4" xfId="30259" xr:uid="{00000000-0005-0000-0000-00008C750000}"/>
    <cellStyle name="Normal 2 5 2 2 11" xfId="30260" xr:uid="{00000000-0005-0000-0000-00008D750000}"/>
    <cellStyle name="Normal 2 5 2 2 11 2" xfId="30261" xr:uid="{00000000-0005-0000-0000-00008E750000}"/>
    <cellStyle name="Normal 2 5 2 2 11 2 2" xfId="30262" xr:uid="{00000000-0005-0000-0000-00008F750000}"/>
    <cellStyle name="Normal 2 5 2 2 11 2 2 2" xfId="30263" xr:uid="{00000000-0005-0000-0000-000090750000}"/>
    <cellStyle name="Normal 2 5 2 2 11 2 2 3" xfId="30264" xr:uid="{00000000-0005-0000-0000-000091750000}"/>
    <cellStyle name="Normal 2 5 2 2 11 2 3" xfId="30265" xr:uid="{00000000-0005-0000-0000-000092750000}"/>
    <cellStyle name="Normal 2 5 2 2 11 2 4" xfId="30266" xr:uid="{00000000-0005-0000-0000-000093750000}"/>
    <cellStyle name="Normal 2 5 2 2 11 3" xfId="30267" xr:uid="{00000000-0005-0000-0000-000094750000}"/>
    <cellStyle name="Normal 2 5 2 2 11 3 2" xfId="30268" xr:uid="{00000000-0005-0000-0000-000095750000}"/>
    <cellStyle name="Normal 2 5 2 2 11 3 3" xfId="30269" xr:uid="{00000000-0005-0000-0000-000096750000}"/>
    <cellStyle name="Normal 2 5 2 2 11 4" xfId="30270" xr:uid="{00000000-0005-0000-0000-000097750000}"/>
    <cellStyle name="Normal 2 5 2 2 12" xfId="30271" xr:uid="{00000000-0005-0000-0000-000098750000}"/>
    <cellStyle name="Normal 2 5 2 2 12 2" xfId="30272" xr:uid="{00000000-0005-0000-0000-000099750000}"/>
    <cellStyle name="Normal 2 5 2 2 12 2 2" xfId="30273" xr:uid="{00000000-0005-0000-0000-00009A750000}"/>
    <cellStyle name="Normal 2 5 2 2 12 2 2 2" xfId="30274" xr:uid="{00000000-0005-0000-0000-00009B750000}"/>
    <cellStyle name="Normal 2 5 2 2 12 2 2 3" xfId="30275" xr:uid="{00000000-0005-0000-0000-00009C750000}"/>
    <cellStyle name="Normal 2 5 2 2 12 2 3" xfId="30276" xr:uid="{00000000-0005-0000-0000-00009D750000}"/>
    <cellStyle name="Normal 2 5 2 2 12 2 4" xfId="30277" xr:uid="{00000000-0005-0000-0000-00009E750000}"/>
    <cellStyle name="Normal 2 5 2 2 12 3" xfId="30278" xr:uid="{00000000-0005-0000-0000-00009F750000}"/>
    <cellStyle name="Normal 2 5 2 2 12 3 2" xfId="30279" xr:uid="{00000000-0005-0000-0000-0000A0750000}"/>
    <cellStyle name="Normal 2 5 2 2 12 3 3" xfId="30280" xr:uid="{00000000-0005-0000-0000-0000A1750000}"/>
    <cellStyle name="Normal 2 5 2 2 12 4" xfId="30281" xr:uid="{00000000-0005-0000-0000-0000A2750000}"/>
    <cellStyle name="Normal 2 5 2 2 13" xfId="30282" xr:uid="{00000000-0005-0000-0000-0000A3750000}"/>
    <cellStyle name="Normal 2 5 2 2 13 2" xfId="30283" xr:uid="{00000000-0005-0000-0000-0000A4750000}"/>
    <cellStyle name="Normal 2 5 2 2 13 2 2" xfId="30284" xr:uid="{00000000-0005-0000-0000-0000A5750000}"/>
    <cellStyle name="Normal 2 5 2 2 13 2 2 2" xfId="30285" xr:uid="{00000000-0005-0000-0000-0000A6750000}"/>
    <cellStyle name="Normal 2 5 2 2 13 2 2 3" xfId="30286" xr:uid="{00000000-0005-0000-0000-0000A7750000}"/>
    <cellStyle name="Normal 2 5 2 2 13 2 3" xfId="30287" xr:uid="{00000000-0005-0000-0000-0000A8750000}"/>
    <cellStyle name="Normal 2 5 2 2 13 2 4" xfId="30288" xr:uid="{00000000-0005-0000-0000-0000A9750000}"/>
    <cellStyle name="Normal 2 5 2 2 13 3" xfId="30289" xr:uid="{00000000-0005-0000-0000-0000AA750000}"/>
    <cellStyle name="Normal 2 5 2 2 13 3 2" xfId="30290" xr:uid="{00000000-0005-0000-0000-0000AB750000}"/>
    <cellStyle name="Normal 2 5 2 2 13 3 3" xfId="30291" xr:uid="{00000000-0005-0000-0000-0000AC750000}"/>
    <cellStyle name="Normal 2 5 2 2 13 4" xfId="30292" xr:uid="{00000000-0005-0000-0000-0000AD750000}"/>
    <cellStyle name="Normal 2 5 2 2 14" xfId="30293" xr:uid="{00000000-0005-0000-0000-0000AE750000}"/>
    <cellStyle name="Normal 2 5 2 2 14 2" xfId="30294" xr:uid="{00000000-0005-0000-0000-0000AF750000}"/>
    <cellStyle name="Normal 2 5 2 2 14 2 2" xfId="30295" xr:uid="{00000000-0005-0000-0000-0000B0750000}"/>
    <cellStyle name="Normal 2 5 2 2 14 2 2 2" xfId="30296" xr:uid="{00000000-0005-0000-0000-0000B1750000}"/>
    <cellStyle name="Normal 2 5 2 2 14 2 2 3" xfId="30297" xr:uid="{00000000-0005-0000-0000-0000B2750000}"/>
    <cellStyle name="Normal 2 5 2 2 14 2 3" xfId="30298" xr:uid="{00000000-0005-0000-0000-0000B3750000}"/>
    <cellStyle name="Normal 2 5 2 2 14 2 4" xfId="30299" xr:uid="{00000000-0005-0000-0000-0000B4750000}"/>
    <cellStyle name="Normal 2 5 2 2 14 3" xfId="30300" xr:uid="{00000000-0005-0000-0000-0000B5750000}"/>
    <cellStyle name="Normal 2 5 2 2 14 3 2" xfId="30301" xr:uid="{00000000-0005-0000-0000-0000B6750000}"/>
    <cellStyle name="Normal 2 5 2 2 14 3 3" xfId="30302" xr:uid="{00000000-0005-0000-0000-0000B7750000}"/>
    <cellStyle name="Normal 2 5 2 2 14 4" xfId="30303" xr:uid="{00000000-0005-0000-0000-0000B8750000}"/>
    <cellStyle name="Normal 2 5 2 2 15" xfId="30304" xr:uid="{00000000-0005-0000-0000-0000B9750000}"/>
    <cellStyle name="Normal 2 5 2 2 15 2" xfId="30305" xr:uid="{00000000-0005-0000-0000-0000BA750000}"/>
    <cellStyle name="Normal 2 5 2 2 15 2 2" xfId="30306" xr:uid="{00000000-0005-0000-0000-0000BB750000}"/>
    <cellStyle name="Normal 2 5 2 2 15 2 2 2" xfId="30307" xr:uid="{00000000-0005-0000-0000-0000BC750000}"/>
    <cellStyle name="Normal 2 5 2 2 15 2 2 3" xfId="30308" xr:uid="{00000000-0005-0000-0000-0000BD750000}"/>
    <cellStyle name="Normal 2 5 2 2 15 2 3" xfId="30309" xr:uid="{00000000-0005-0000-0000-0000BE750000}"/>
    <cellStyle name="Normal 2 5 2 2 15 2 4" xfId="30310" xr:uid="{00000000-0005-0000-0000-0000BF750000}"/>
    <cellStyle name="Normal 2 5 2 2 15 3" xfId="30311" xr:uid="{00000000-0005-0000-0000-0000C0750000}"/>
    <cellStyle name="Normal 2 5 2 2 15 3 2" xfId="30312" xr:uid="{00000000-0005-0000-0000-0000C1750000}"/>
    <cellStyle name="Normal 2 5 2 2 15 3 3" xfId="30313" xr:uid="{00000000-0005-0000-0000-0000C2750000}"/>
    <cellStyle name="Normal 2 5 2 2 15 4" xfId="30314" xr:uid="{00000000-0005-0000-0000-0000C3750000}"/>
    <cellStyle name="Normal 2 5 2 2 16" xfId="30315" xr:uid="{00000000-0005-0000-0000-0000C4750000}"/>
    <cellStyle name="Normal 2 5 2 2 16 2" xfId="30316" xr:uid="{00000000-0005-0000-0000-0000C5750000}"/>
    <cellStyle name="Normal 2 5 2 2 16 2 2" xfId="30317" xr:uid="{00000000-0005-0000-0000-0000C6750000}"/>
    <cellStyle name="Normal 2 5 2 2 16 2 2 2" xfId="30318" xr:uid="{00000000-0005-0000-0000-0000C7750000}"/>
    <cellStyle name="Normal 2 5 2 2 16 2 2 3" xfId="30319" xr:uid="{00000000-0005-0000-0000-0000C8750000}"/>
    <cellStyle name="Normal 2 5 2 2 16 2 3" xfId="30320" xr:uid="{00000000-0005-0000-0000-0000C9750000}"/>
    <cellStyle name="Normal 2 5 2 2 16 2 4" xfId="30321" xr:uid="{00000000-0005-0000-0000-0000CA750000}"/>
    <cellStyle name="Normal 2 5 2 2 16 3" xfId="30322" xr:uid="{00000000-0005-0000-0000-0000CB750000}"/>
    <cellStyle name="Normal 2 5 2 2 16 3 2" xfId="30323" xr:uid="{00000000-0005-0000-0000-0000CC750000}"/>
    <cellStyle name="Normal 2 5 2 2 16 3 3" xfId="30324" xr:uid="{00000000-0005-0000-0000-0000CD750000}"/>
    <cellStyle name="Normal 2 5 2 2 16 4" xfId="30325" xr:uid="{00000000-0005-0000-0000-0000CE750000}"/>
    <cellStyle name="Normal 2 5 2 2 17" xfId="30326" xr:uid="{00000000-0005-0000-0000-0000CF750000}"/>
    <cellStyle name="Normal 2 5 2 2 17 2" xfId="30327" xr:uid="{00000000-0005-0000-0000-0000D0750000}"/>
    <cellStyle name="Normal 2 5 2 2 17 2 2" xfId="30328" xr:uid="{00000000-0005-0000-0000-0000D1750000}"/>
    <cellStyle name="Normal 2 5 2 2 17 2 2 2" xfId="30329" xr:uid="{00000000-0005-0000-0000-0000D2750000}"/>
    <cellStyle name="Normal 2 5 2 2 17 2 2 3" xfId="30330" xr:uid="{00000000-0005-0000-0000-0000D3750000}"/>
    <cellStyle name="Normal 2 5 2 2 17 2 3" xfId="30331" xr:uid="{00000000-0005-0000-0000-0000D4750000}"/>
    <cellStyle name="Normal 2 5 2 2 17 2 4" xfId="30332" xr:uid="{00000000-0005-0000-0000-0000D5750000}"/>
    <cellStyle name="Normal 2 5 2 2 17 3" xfId="30333" xr:uid="{00000000-0005-0000-0000-0000D6750000}"/>
    <cellStyle name="Normal 2 5 2 2 17 3 2" xfId="30334" xr:uid="{00000000-0005-0000-0000-0000D7750000}"/>
    <cellStyle name="Normal 2 5 2 2 17 3 3" xfId="30335" xr:uid="{00000000-0005-0000-0000-0000D8750000}"/>
    <cellStyle name="Normal 2 5 2 2 17 4" xfId="30336" xr:uid="{00000000-0005-0000-0000-0000D9750000}"/>
    <cellStyle name="Normal 2 5 2 2 18" xfId="30337" xr:uid="{00000000-0005-0000-0000-0000DA750000}"/>
    <cellStyle name="Normal 2 5 2 2 18 2" xfId="30338" xr:uid="{00000000-0005-0000-0000-0000DB750000}"/>
    <cellStyle name="Normal 2 5 2 2 18 2 2" xfId="30339" xr:uid="{00000000-0005-0000-0000-0000DC750000}"/>
    <cellStyle name="Normal 2 5 2 2 18 2 2 2" xfId="30340" xr:uid="{00000000-0005-0000-0000-0000DD750000}"/>
    <cellStyle name="Normal 2 5 2 2 18 2 2 3" xfId="30341" xr:uid="{00000000-0005-0000-0000-0000DE750000}"/>
    <cellStyle name="Normal 2 5 2 2 18 2 3" xfId="30342" xr:uid="{00000000-0005-0000-0000-0000DF750000}"/>
    <cellStyle name="Normal 2 5 2 2 18 2 4" xfId="30343" xr:uid="{00000000-0005-0000-0000-0000E0750000}"/>
    <cellStyle name="Normal 2 5 2 2 18 3" xfId="30344" xr:uid="{00000000-0005-0000-0000-0000E1750000}"/>
    <cellStyle name="Normal 2 5 2 2 18 3 2" xfId="30345" xr:uid="{00000000-0005-0000-0000-0000E2750000}"/>
    <cellStyle name="Normal 2 5 2 2 18 3 3" xfId="30346" xr:uid="{00000000-0005-0000-0000-0000E3750000}"/>
    <cellStyle name="Normal 2 5 2 2 18 4" xfId="30347" xr:uid="{00000000-0005-0000-0000-0000E4750000}"/>
    <cellStyle name="Normal 2 5 2 2 19" xfId="30348" xr:uid="{00000000-0005-0000-0000-0000E5750000}"/>
    <cellStyle name="Normal 2 5 2 2 19 2" xfId="30349" xr:uid="{00000000-0005-0000-0000-0000E6750000}"/>
    <cellStyle name="Normal 2 5 2 2 19 2 2" xfId="30350" xr:uid="{00000000-0005-0000-0000-0000E7750000}"/>
    <cellStyle name="Normal 2 5 2 2 19 2 2 2" xfId="30351" xr:uid="{00000000-0005-0000-0000-0000E8750000}"/>
    <cellStyle name="Normal 2 5 2 2 19 2 2 3" xfId="30352" xr:uid="{00000000-0005-0000-0000-0000E9750000}"/>
    <cellStyle name="Normal 2 5 2 2 19 2 3" xfId="30353" xr:uid="{00000000-0005-0000-0000-0000EA750000}"/>
    <cellStyle name="Normal 2 5 2 2 19 2 4" xfId="30354" xr:uid="{00000000-0005-0000-0000-0000EB750000}"/>
    <cellStyle name="Normal 2 5 2 2 19 3" xfId="30355" xr:uid="{00000000-0005-0000-0000-0000EC750000}"/>
    <cellStyle name="Normal 2 5 2 2 19 3 2" xfId="30356" xr:uid="{00000000-0005-0000-0000-0000ED750000}"/>
    <cellStyle name="Normal 2 5 2 2 19 3 3" xfId="30357" xr:uid="{00000000-0005-0000-0000-0000EE750000}"/>
    <cellStyle name="Normal 2 5 2 2 19 4" xfId="30358" xr:uid="{00000000-0005-0000-0000-0000EF750000}"/>
    <cellStyle name="Normal 2 5 2 2 2" xfId="30359" xr:uid="{00000000-0005-0000-0000-0000F0750000}"/>
    <cellStyle name="Normal 2 5 2 2 2 2" xfId="30360" xr:uid="{00000000-0005-0000-0000-0000F1750000}"/>
    <cellStyle name="Normal 2 5 2 2 2 2 2" xfId="30361" xr:uid="{00000000-0005-0000-0000-0000F2750000}"/>
    <cellStyle name="Normal 2 5 2 2 2 2 2 2" xfId="30362" xr:uid="{00000000-0005-0000-0000-0000F3750000}"/>
    <cellStyle name="Normal 2 5 2 2 2 2 2 3" xfId="30363" xr:uid="{00000000-0005-0000-0000-0000F4750000}"/>
    <cellStyle name="Normal 2 5 2 2 2 2 3" xfId="30364" xr:uid="{00000000-0005-0000-0000-0000F5750000}"/>
    <cellStyle name="Normal 2 5 2 2 2 2 4" xfId="30365" xr:uid="{00000000-0005-0000-0000-0000F6750000}"/>
    <cellStyle name="Normal 2 5 2 2 2 3" xfId="30366" xr:uid="{00000000-0005-0000-0000-0000F7750000}"/>
    <cellStyle name="Normal 2 5 2 2 2 3 2" xfId="30367" xr:uid="{00000000-0005-0000-0000-0000F8750000}"/>
    <cellStyle name="Normal 2 5 2 2 2 3 3" xfId="30368" xr:uid="{00000000-0005-0000-0000-0000F9750000}"/>
    <cellStyle name="Normal 2 5 2 2 2 4" xfId="30369" xr:uid="{00000000-0005-0000-0000-0000FA750000}"/>
    <cellStyle name="Normal 2 5 2 2 20" xfId="30370" xr:uid="{00000000-0005-0000-0000-0000FB750000}"/>
    <cellStyle name="Normal 2 5 2 2 20 2" xfId="30371" xr:uid="{00000000-0005-0000-0000-0000FC750000}"/>
    <cellStyle name="Normal 2 5 2 2 20 2 2" xfId="30372" xr:uid="{00000000-0005-0000-0000-0000FD750000}"/>
    <cellStyle name="Normal 2 5 2 2 20 2 2 2" xfId="30373" xr:uid="{00000000-0005-0000-0000-0000FE750000}"/>
    <cellStyle name="Normal 2 5 2 2 20 2 2 3" xfId="30374" xr:uid="{00000000-0005-0000-0000-0000FF750000}"/>
    <cellStyle name="Normal 2 5 2 2 20 2 3" xfId="30375" xr:uid="{00000000-0005-0000-0000-000000760000}"/>
    <cellStyle name="Normal 2 5 2 2 20 2 4" xfId="30376" xr:uid="{00000000-0005-0000-0000-000001760000}"/>
    <cellStyle name="Normal 2 5 2 2 20 3" xfId="30377" xr:uid="{00000000-0005-0000-0000-000002760000}"/>
    <cellStyle name="Normal 2 5 2 2 20 3 2" xfId="30378" xr:uid="{00000000-0005-0000-0000-000003760000}"/>
    <cellStyle name="Normal 2 5 2 2 20 3 3" xfId="30379" xr:uid="{00000000-0005-0000-0000-000004760000}"/>
    <cellStyle name="Normal 2 5 2 2 20 4" xfId="30380" xr:uid="{00000000-0005-0000-0000-000005760000}"/>
    <cellStyle name="Normal 2 5 2 2 21" xfId="30381" xr:uid="{00000000-0005-0000-0000-000006760000}"/>
    <cellStyle name="Normal 2 5 2 2 21 2" xfId="30382" xr:uid="{00000000-0005-0000-0000-000007760000}"/>
    <cellStyle name="Normal 2 5 2 2 21 2 2" xfId="30383" xr:uid="{00000000-0005-0000-0000-000008760000}"/>
    <cellStyle name="Normal 2 5 2 2 21 2 2 2" xfId="30384" xr:uid="{00000000-0005-0000-0000-000009760000}"/>
    <cellStyle name="Normal 2 5 2 2 21 2 2 3" xfId="30385" xr:uid="{00000000-0005-0000-0000-00000A760000}"/>
    <cellStyle name="Normal 2 5 2 2 21 2 3" xfId="30386" xr:uid="{00000000-0005-0000-0000-00000B760000}"/>
    <cellStyle name="Normal 2 5 2 2 21 2 4" xfId="30387" xr:uid="{00000000-0005-0000-0000-00000C760000}"/>
    <cellStyle name="Normal 2 5 2 2 21 3" xfId="30388" xr:uid="{00000000-0005-0000-0000-00000D760000}"/>
    <cellStyle name="Normal 2 5 2 2 21 3 2" xfId="30389" xr:uid="{00000000-0005-0000-0000-00000E760000}"/>
    <cellStyle name="Normal 2 5 2 2 21 3 3" xfId="30390" xr:uid="{00000000-0005-0000-0000-00000F760000}"/>
    <cellStyle name="Normal 2 5 2 2 21 4" xfId="30391" xr:uid="{00000000-0005-0000-0000-000010760000}"/>
    <cellStyle name="Normal 2 5 2 2 22" xfId="30392" xr:uid="{00000000-0005-0000-0000-000011760000}"/>
    <cellStyle name="Normal 2 5 2 2 22 2" xfId="30393" xr:uid="{00000000-0005-0000-0000-000012760000}"/>
    <cellStyle name="Normal 2 5 2 2 22 2 2" xfId="30394" xr:uid="{00000000-0005-0000-0000-000013760000}"/>
    <cellStyle name="Normal 2 5 2 2 22 2 2 2" xfId="30395" xr:uid="{00000000-0005-0000-0000-000014760000}"/>
    <cellStyle name="Normal 2 5 2 2 22 2 2 3" xfId="30396" xr:uid="{00000000-0005-0000-0000-000015760000}"/>
    <cellStyle name="Normal 2 5 2 2 22 2 3" xfId="30397" xr:uid="{00000000-0005-0000-0000-000016760000}"/>
    <cellStyle name="Normal 2 5 2 2 22 2 4" xfId="30398" xr:uid="{00000000-0005-0000-0000-000017760000}"/>
    <cellStyle name="Normal 2 5 2 2 22 3" xfId="30399" xr:uid="{00000000-0005-0000-0000-000018760000}"/>
    <cellStyle name="Normal 2 5 2 2 22 3 2" xfId="30400" xr:uid="{00000000-0005-0000-0000-000019760000}"/>
    <cellStyle name="Normal 2 5 2 2 22 3 3" xfId="30401" xr:uid="{00000000-0005-0000-0000-00001A760000}"/>
    <cellStyle name="Normal 2 5 2 2 22 4" xfId="30402" xr:uid="{00000000-0005-0000-0000-00001B760000}"/>
    <cellStyle name="Normal 2 5 2 2 23" xfId="30403" xr:uid="{00000000-0005-0000-0000-00001C760000}"/>
    <cellStyle name="Normal 2 5 2 2 23 2" xfId="30404" xr:uid="{00000000-0005-0000-0000-00001D760000}"/>
    <cellStyle name="Normal 2 5 2 2 23 2 2" xfId="30405" xr:uid="{00000000-0005-0000-0000-00001E760000}"/>
    <cellStyle name="Normal 2 5 2 2 23 2 2 2" xfId="30406" xr:uid="{00000000-0005-0000-0000-00001F760000}"/>
    <cellStyle name="Normal 2 5 2 2 23 2 2 3" xfId="30407" xr:uid="{00000000-0005-0000-0000-000020760000}"/>
    <cellStyle name="Normal 2 5 2 2 23 2 3" xfId="30408" xr:uid="{00000000-0005-0000-0000-000021760000}"/>
    <cellStyle name="Normal 2 5 2 2 23 2 4" xfId="30409" xr:uid="{00000000-0005-0000-0000-000022760000}"/>
    <cellStyle name="Normal 2 5 2 2 23 3" xfId="30410" xr:uid="{00000000-0005-0000-0000-000023760000}"/>
    <cellStyle name="Normal 2 5 2 2 23 3 2" xfId="30411" xr:uid="{00000000-0005-0000-0000-000024760000}"/>
    <cellStyle name="Normal 2 5 2 2 23 3 3" xfId="30412" xr:uid="{00000000-0005-0000-0000-000025760000}"/>
    <cellStyle name="Normal 2 5 2 2 23 4" xfId="30413" xr:uid="{00000000-0005-0000-0000-000026760000}"/>
    <cellStyle name="Normal 2 5 2 2 24" xfId="30414" xr:uid="{00000000-0005-0000-0000-000027760000}"/>
    <cellStyle name="Normal 2 5 2 2 24 2" xfId="30415" xr:uid="{00000000-0005-0000-0000-000028760000}"/>
    <cellStyle name="Normal 2 5 2 2 24 2 2" xfId="30416" xr:uid="{00000000-0005-0000-0000-000029760000}"/>
    <cellStyle name="Normal 2 5 2 2 24 2 2 2" xfId="30417" xr:uid="{00000000-0005-0000-0000-00002A760000}"/>
    <cellStyle name="Normal 2 5 2 2 24 2 2 3" xfId="30418" xr:uid="{00000000-0005-0000-0000-00002B760000}"/>
    <cellStyle name="Normal 2 5 2 2 24 2 3" xfId="30419" xr:uid="{00000000-0005-0000-0000-00002C760000}"/>
    <cellStyle name="Normal 2 5 2 2 24 2 4" xfId="30420" xr:uid="{00000000-0005-0000-0000-00002D760000}"/>
    <cellStyle name="Normal 2 5 2 2 24 3" xfId="30421" xr:uid="{00000000-0005-0000-0000-00002E760000}"/>
    <cellStyle name="Normal 2 5 2 2 24 3 2" xfId="30422" xr:uid="{00000000-0005-0000-0000-00002F760000}"/>
    <cellStyle name="Normal 2 5 2 2 24 3 3" xfId="30423" xr:uid="{00000000-0005-0000-0000-000030760000}"/>
    <cellStyle name="Normal 2 5 2 2 24 4" xfId="30424" xr:uid="{00000000-0005-0000-0000-000031760000}"/>
    <cellStyle name="Normal 2 5 2 2 25" xfId="30425" xr:uid="{00000000-0005-0000-0000-000032760000}"/>
    <cellStyle name="Normal 2 5 2 2 25 2" xfId="30426" xr:uid="{00000000-0005-0000-0000-000033760000}"/>
    <cellStyle name="Normal 2 5 2 2 25 2 2" xfId="30427" xr:uid="{00000000-0005-0000-0000-000034760000}"/>
    <cellStyle name="Normal 2 5 2 2 25 2 2 2" xfId="30428" xr:uid="{00000000-0005-0000-0000-000035760000}"/>
    <cellStyle name="Normal 2 5 2 2 25 2 2 3" xfId="30429" xr:uid="{00000000-0005-0000-0000-000036760000}"/>
    <cellStyle name="Normal 2 5 2 2 25 2 3" xfId="30430" xr:uid="{00000000-0005-0000-0000-000037760000}"/>
    <cellStyle name="Normal 2 5 2 2 25 2 4" xfId="30431" xr:uid="{00000000-0005-0000-0000-000038760000}"/>
    <cellStyle name="Normal 2 5 2 2 25 3" xfId="30432" xr:uid="{00000000-0005-0000-0000-000039760000}"/>
    <cellStyle name="Normal 2 5 2 2 25 3 2" xfId="30433" xr:uid="{00000000-0005-0000-0000-00003A760000}"/>
    <cellStyle name="Normal 2 5 2 2 25 3 3" xfId="30434" xr:uid="{00000000-0005-0000-0000-00003B760000}"/>
    <cellStyle name="Normal 2 5 2 2 25 4" xfId="30435" xr:uid="{00000000-0005-0000-0000-00003C760000}"/>
    <cellStyle name="Normal 2 5 2 2 26" xfId="30436" xr:uid="{00000000-0005-0000-0000-00003D760000}"/>
    <cellStyle name="Normal 2 5 2 2 26 2" xfId="30437" xr:uid="{00000000-0005-0000-0000-00003E760000}"/>
    <cellStyle name="Normal 2 5 2 2 26 2 2" xfId="30438" xr:uid="{00000000-0005-0000-0000-00003F760000}"/>
    <cellStyle name="Normal 2 5 2 2 26 2 2 2" xfId="30439" xr:uid="{00000000-0005-0000-0000-000040760000}"/>
    <cellStyle name="Normal 2 5 2 2 26 2 2 3" xfId="30440" xr:uid="{00000000-0005-0000-0000-000041760000}"/>
    <cellStyle name="Normal 2 5 2 2 26 2 3" xfId="30441" xr:uid="{00000000-0005-0000-0000-000042760000}"/>
    <cellStyle name="Normal 2 5 2 2 26 2 4" xfId="30442" xr:uid="{00000000-0005-0000-0000-000043760000}"/>
    <cellStyle name="Normal 2 5 2 2 26 3" xfId="30443" xr:uid="{00000000-0005-0000-0000-000044760000}"/>
    <cellStyle name="Normal 2 5 2 2 26 3 2" xfId="30444" xr:uid="{00000000-0005-0000-0000-000045760000}"/>
    <cellStyle name="Normal 2 5 2 2 26 3 3" xfId="30445" xr:uid="{00000000-0005-0000-0000-000046760000}"/>
    <cellStyle name="Normal 2 5 2 2 26 4" xfId="30446" xr:uid="{00000000-0005-0000-0000-000047760000}"/>
    <cellStyle name="Normal 2 5 2 2 27" xfId="30447" xr:uid="{00000000-0005-0000-0000-000048760000}"/>
    <cellStyle name="Normal 2 5 2 2 27 2" xfId="30448" xr:uid="{00000000-0005-0000-0000-000049760000}"/>
    <cellStyle name="Normal 2 5 2 2 27 2 2" xfId="30449" xr:uid="{00000000-0005-0000-0000-00004A760000}"/>
    <cellStyle name="Normal 2 5 2 2 27 2 2 2" xfId="30450" xr:uid="{00000000-0005-0000-0000-00004B760000}"/>
    <cellStyle name="Normal 2 5 2 2 27 2 2 3" xfId="30451" xr:uid="{00000000-0005-0000-0000-00004C760000}"/>
    <cellStyle name="Normal 2 5 2 2 27 2 3" xfId="30452" xr:uid="{00000000-0005-0000-0000-00004D760000}"/>
    <cellStyle name="Normal 2 5 2 2 27 2 4" xfId="30453" xr:uid="{00000000-0005-0000-0000-00004E760000}"/>
    <cellStyle name="Normal 2 5 2 2 27 3" xfId="30454" xr:uid="{00000000-0005-0000-0000-00004F760000}"/>
    <cellStyle name="Normal 2 5 2 2 27 3 2" xfId="30455" xr:uid="{00000000-0005-0000-0000-000050760000}"/>
    <cellStyle name="Normal 2 5 2 2 27 3 3" xfId="30456" xr:uid="{00000000-0005-0000-0000-000051760000}"/>
    <cellStyle name="Normal 2 5 2 2 27 4" xfId="30457" xr:uid="{00000000-0005-0000-0000-000052760000}"/>
    <cellStyle name="Normal 2 5 2 2 28" xfId="30458" xr:uid="{00000000-0005-0000-0000-000053760000}"/>
    <cellStyle name="Normal 2 5 2 2 28 2" xfId="30459" xr:uid="{00000000-0005-0000-0000-000054760000}"/>
    <cellStyle name="Normal 2 5 2 2 28 2 2" xfId="30460" xr:uid="{00000000-0005-0000-0000-000055760000}"/>
    <cellStyle name="Normal 2 5 2 2 28 2 2 2" xfId="30461" xr:uid="{00000000-0005-0000-0000-000056760000}"/>
    <cellStyle name="Normal 2 5 2 2 28 2 2 3" xfId="30462" xr:uid="{00000000-0005-0000-0000-000057760000}"/>
    <cellStyle name="Normal 2 5 2 2 28 2 3" xfId="30463" xr:uid="{00000000-0005-0000-0000-000058760000}"/>
    <cellStyle name="Normal 2 5 2 2 28 2 4" xfId="30464" xr:uid="{00000000-0005-0000-0000-000059760000}"/>
    <cellStyle name="Normal 2 5 2 2 28 3" xfId="30465" xr:uid="{00000000-0005-0000-0000-00005A760000}"/>
    <cellStyle name="Normal 2 5 2 2 28 3 2" xfId="30466" xr:uid="{00000000-0005-0000-0000-00005B760000}"/>
    <cellStyle name="Normal 2 5 2 2 28 3 3" xfId="30467" xr:uid="{00000000-0005-0000-0000-00005C760000}"/>
    <cellStyle name="Normal 2 5 2 2 28 4" xfId="30468" xr:uid="{00000000-0005-0000-0000-00005D760000}"/>
    <cellStyle name="Normal 2 5 2 2 29" xfId="30469" xr:uid="{00000000-0005-0000-0000-00005E760000}"/>
    <cellStyle name="Normal 2 5 2 2 29 2" xfId="30470" xr:uid="{00000000-0005-0000-0000-00005F760000}"/>
    <cellStyle name="Normal 2 5 2 2 29 2 2" xfId="30471" xr:uid="{00000000-0005-0000-0000-000060760000}"/>
    <cellStyle name="Normal 2 5 2 2 29 2 2 2" xfId="30472" xr:uid="{00000000-0005-0000-0000-000061760000}"/>
    <cellStyle name="Normal 2 5 2 2 29 2 2 3" xfId="30473" xr:uid="{00000000-0005-0000-0000-000062760000}"/>
    <cellStyle name="Normal 2 5 2 2 29 2 3" xfId="30474" xr:uid="{00000000-0005-0000-0000-000063760000}"/>
    <cellStyle name="Normal 2 5 2 2 29 2 4" xfId="30475" xr:uid="{00000000-0005-0000-0000-000064760000}"/>
    <cellStyle name="Normal 2 5 2 2 29 3" xfId="30476" xr:uid="{00000000-0005-0000-0000-000065760000}"/>
    <cellStyle name="Normal 2 5 2 2 29 3 2" xfId="30477" xr:uid="{00000000-0005-0000-0000-000066760000}"/>
    <cellStyle name="Normal 2 5 2 2 29 3 3" xfId="30478" xr:uid="{00000000-0005-0000-0000-000067760000}"/>
    <cellStyle name="Normal 2 5 2 2 29 4" xfId="30479" xr:uid="{00000000-0005-0000-0000-000068760000}"/>
    <cellStyle name="Normal 2 5 2 2 3" xfId="30480" xr:uid="{00000000-0005-0000-0000-000069760000}"/>
    <cellStyle name="Normal 2 5 2 2 3 2" xfId="30481" xr:uid="{00000000-0005-0000-0000-00006A760000}"/>
    <cellStyle name="Normal 2 5 2 2 3 2 2" xfId="30482" xr:uid="{00000000-0005-0000-0000-00006B760000}"/>
    <cellStyle name="Normal 2 5 2 2 3 2 2 2" xfId="30483" xr:uid="{00000000-0005-0000-0000-00006C760000}"/>
    <cellStyle name="Normal 2 5 2 2 3 2 2 3" xfId="30484" xr:uid="{00000000-0005-0000-0000-00006D760000}"/>
    <cellStyle name="Normal 2 5 2 2 3 2 3" xfId="30485" xr:uid="{00000000-0005-0000-0000-00006E760000}"/>
    <cellStyle name="Normal 2 5 2 2 3 2 4" xfId="30486" xr:uid="{00000000-0005-0000-0000-00006F760000}"/>
    <cellStyle name="Normal 2 5 2 2 3 3" xfId="30487" xr:uid="{00000000-0005-0000-0000-000070760000}"/>
    <cellStyle name="Normal 2 5 2 2 3 3 2" xfId="30488" xr:uid="{00000000-0005-0000-0000-000071760000}"/>
    <cellStyle name="Normal 2 5 2 2 3 3 3" xfId="30489" xr:uid="{00000000-0005-0000-0000-000072760000}"/>
    <cellStyle name="Normal 2 5 2 2 3 4" xfId="30490" xr:uid="{00000000-0005-0000-0000-000073760000}"/>
    <cellStyle name="Normal 2 5 2 2 30" xfId="30491" xr:uid="{00000000-0005-0000-0000-000074760000}"/>
    <cellStyle name="Normal 2 5 2 2 30 2" xfId="30492" xr:uid="{00000000-0005-0000-0000-000075760000}"/>
    <cellStyle name="Normal 2 5 2 2 30 2 2" xfId="30493" xr:uid="{00000000-0005-0000-0000-000076760000}"/>
    <cellStyle name="Normal 2 5 2 2 30 2 2 2" xfId="30494" xr:uid="{00000000-0005-0000-0000-000077760000}"/>
    <cellStyle name="Normal 2 5 2 2 30 2 2 3" xfId="30495" xr:uid="{00000000-0005-0000-0000-000078760000}"/>
    <cellStyle name="Normal 2 5 2 2 30 2 3" xfId="30496" xr:uid="{00000000-0005-0000-0000-000079760000}"/>
    <cellStyle name="Normal 2 5 2 2 30 2 4" xfId="30497" xr:uid="{00000000-0005-0000-0000-00007A760000}"/>
    <cellStyle name="Normal 2 5 2 2 30 3" xfId="30498" xr:uid="{00000000-0005-0000-0000-00007B760000}"/>
    <cellStyle name="Normal 2 5 2 2 30 3 2" xfId="30499" xr:uid="{00000000-0005-0000-0000-00007C760000}"/>
    <cellStyle name="Normal 2 5 2 2 30 3 3" xfId="30500" xr:uid="{00000000-0005-0000-0000-00007D760000}"/>
    <cellStyle name="Normal 2 5 2 2 30 4" xfId="30501" xr:uid="{00000000-0005-0000-0000-00007E760000}"/>
    <cellStyle name="Normal 2 5 2 2 31" xfId="30502" xr:uid="{00000000-0005-0000-0000-00007F760000}"/>
    <cellStyle name="Normal 2 5 2 2 31 2" xfId="30503" xr:uid="{00000000-0005-0000-0000-000080760000}"/>
    <cellStyle name="Normal 2 5 2 2 31 2 2" xfId="30504" xr:uid="{00000000-0005-0000-0000-000081760000}"/>
    <cellStyle name="Normal 2 5 2 2 31 2 2 2" xfId="30505" xr:uid="{00000000-0005-0000-0000-000082760000}"/>
    <cellStyle name="Normal 2 5 2 2 31 2 2 3" xfId="30506" xr:uid="{00000000-0005-0000-0000-000083760000}"/>
    <cellStyle name="Normal 2 5 2 2 31 2 3" xfId="30507" xr:uid="{00000000-0005-0000-0000-000084760000}"/>
    <cellStyle name="Normal 2 5 2 2 31 2 4" xfId="30508" xr:uid="{00000000-0005-0000-0000-000085760000}"/>
    <cellStyle name="Normal 2 5 2 2 31 3" xfId="30509" xr:uid="{00000000-0005-0000-0000-000086760000}"/>
    <cellStyle name="Normal 2 5 2 2 31 3 2" xfId="30510" xr:uid="{00000000-0005-0000-0000-000087760000}"/>
    <cellStyle name="Normal 2 5 2 2 31 3 3" xfId="30511" xr:uid="{00000000-0005-0000-0000-000088760000}"/>
    <cellStyle name="Normal 2 5 2 2 31 4" xfId="30512" xr:uid="{00000000-0005-0000-0000-000089760000}"/>
    <cellStyle name="Normal 2 5 2 2 32" xfId="30513" xr:uid="{00000000-0005-0000-0000-00008A760000}"/>
    <cellStyle name="Normal 2 5 2 2 32 2" xfId="30514" xr:uid="{00000000-0005-0000-0000-00008B760000}"/>
    <cellStyle name="Normal 2 5 2 2 32 2 2" xfId="30515" xr:uid="{00000000-0005-0000-0000-00008C760000}"/>
    <cellStyle name="Normal 2 5 2 2 32 2 2 2" xfId="30516" xr:uid="{00000000-0005-0000-0000-00008D760000}"/>
    <cellStyle name="Normal 2 5 2 2 32 2 2 3" xfId="30517" xr:uid="{00000000-0005-0000-0000-00008E760000}"/>
    <cellStyle name="Normal 2 5 2 2 32 2 3" xfId="30518" xr:uid="{00000000-0005-0000-0000-00008F760000}"/>
    <cellStyle name="Normal 2 5 2 2 32 2 4" xfId="30519" xr:uid="{00000000-0005-0000-0000-000090760000}"/>
    <cellStyle name="Normal 2 5 2 2 32 3" xfId="30520" xr:uid="{00000000-0005-0000-0000-000091760000}"/>
    <cellStyle name="Normal 2 5 2 2 32 3 2" xfId="30521" xr:uid="{00000000-0005-0000-0000-000092760000}"/>
    <cellStyle name="Normal 2 5 2 2 32 3 3" xfId="30522" xr:uid="{00000000-0005-0000-0000-000093760000}"/>
    <cellStyle name="Normal 2 5 2 2 32 4" xfId="30523" xr:uid="{00000000-0005-0000-0000-000094760000}"/>
    <cellStyle name="Normal 2 5 2 2 33" xfId="30524" xr:uid="{00000000-0005-0000-0000-000095760000}"/>
    <cellStyle name="Normal 2 5 2 2 33 2" xfId="30525" xr:uid="{00000000-0005-0000-0000-000096760000}"/>
    <cellStyle name="Normal 2 5 2 2 33 2 2" xfId="30526" xr:uid="{00000000-0005-0000-0000-000097760000}"/>
    <cellStyle name="Normal 2 5 2 2 33 2 2 2" xfId="30527" xr:uid="{00000000-0005-0000-0000-000098760000}"/>
    <cellStyle name="Normal 2 5 2 2 33 2 2 3" xfId="30528" xr:uid="{00000000-0005-0000-0000-000099760000}"/>
    <cellStyle name="Normal 2 5 2 2 33 2 3" xfId="30529" xr:uid="{00000000-0005-0000-0000-00009A760000}"/>
    <cellStyle name="Normal 2 5 2 2 33 2 4" xfId="30530" xr:uid="{00000000-0005-0000-0000-00009B760000}"/>
    <cellStyle name="Normal 2 5 2 2 33 3" xfId="30531" xr:uid="{00000000-0005-0000-0000-00009C760000}"/>
    <cellStyle name="Normal 2 5 2 2 33 3 2" xfId="30532" xr:uid="{00000000-0005-0000-0000-00009D760000}"/>
    <cellStyle name="Normal 2 5 2 2 33 3 3" xfId="30533" xr:uid="{00000000-0005-0000-0000-00009E760000}"/>
    <cellStyle name="Normal 2 5 2 2 33 4" xfId="30534" xr:uid="{00000000-0005-0000-0000-00009F760000}"/>
    <cellStyle name="Normal 2 5 2 2 34" xfId="30535" xr:uid="{00000000-0005-0000-0000-0000A0760000}"/>
    <cellStyle name="Normal 2 5 2 2 34 2" xfId="30536" xr:uid="{00000000-0005-0000-0000-0000A1760000}"/>
    <cellStyle name="Normal 2 5 2 2 34 2 2" xfId="30537" xr:uid="{00000000-0005-0000-0000-0000A2760000}"/>
    <cellStyle name="Normal 2 5 2 2 34 2 2 2" xfId="30538" xr:uid="{00000000-0005-0000-0000-0000A3760000}"/>
    <cellStyle name="Normal 2 5 2 2 34 2 2 3" xfId="30539" xr:uid="{00000000-0005-0000-0000-0000A4760000}"/>
    <cellStyle name="Normal 2 5 2 2 34 2 3" xfId="30540" xr:uid="{00000000-0005-0000-0000-0000A5760000}"/>
    <cellStyle name="Normal 2 5 2 2 34 2 4" xfId="30541" xr:uid="{00000000-0005-0000-0000-0000A6760000}"/>
    <cellStyle name="Normal 2 5 2 2 34 3" xfId="30542" xr:uid="{00000000-0005-0000-0000-0000A7760000}"/>
    <cellStyle name="Normal 2 5 2 2 34 3 2" xfId="30543" xr:uid="{00000000-0005-0000-0000-0000A8760000}"/>
    <cellStyle name="Normal 2 5 2 2 34 3 3" xfId="30544" xr:uid="{00000000-0005-0000-0000-0000A9760000}"/>
    <cellStyle name="Normal 2 5 2 2 34 4" xfId="30545" xr:uid="{00000000-0005-0000-0000-0000AA760000}"/>
    <cellStyle name="Normal 2 5 2 2 35" xfId="30546" xr:uid="{00000000-0005-0000-0000-0000AB760000}"/>
    <cellStyle name="Normal 2 5 2 2 35 2" xfId="30547" xr:uid="{00000000-0005-0000-0000-0000AC760000}"/>
    <cellStyle name="Normal 2 5 2 2 35 2 2" xfId="30548" xr:uid="{00000000-0005-0000-0000-0000AD760000}"/>
    <cellStyle name="Normal 2 5 2 2 35 2 2 2" xfId="30549" xr:uid="{00000000-0005-0000-0000-0000AE760000}"/>
    <cellStyle name="Normal 2 5 2 2 35 2 2 3" xfId="30550" xr:uid="{00000000-0005-0000-0000-0000AF760000}"/>
    <cellStyle name="Normal 2 5 2 2 35 2 3" xfId="30551" xr:uid="{00000000-0005-0000-0000-0000B0760000}"/>
    <cellStyle name="Normal 2 5 2 2 35 2 4" xfId="30552" xr:uid="{00000000-0005-0000-0000-0000B1760000}"/>
    <cellStyle name="Normal 2 5 2 2 35 3" xfId="30553" xr:uid="{00000000-0005-0000-0000-0000B2760000}"/>
    <cellStyle name="Normal 2 5 2 2 35 3 2" xfId="30554" xr:uid="{00000000-0005-0000-0000-0000B3760000}"/>
    <cellStyle name="Normal 2 5 2 2 35 3 3" xfId="30555" xr:uid="{00000000-0005-0000-0000-0000B4760000}"/>
    <cellStyle name="Normal 2 5 2 2 35 4" xfId="30556" xr:uid="{00000000-0005-0000-0000-0000B5760000}"/>
    <cellStyle name="Normal 2 5 2 2 36" xfId="30557" xr:uid="{00000000-0005-0000-0000-0000B6760000}"/>
    <cellStyle name="Normal 2 5 2 2 36 2" xfId="30558" xr:uid="{00000000-0005-0000-0000-0000B7760000}"/>
    <cellStyle name="Normal 2 5 2 2 36 2 2" xfId="30559" xr:uid="{00000000-0005-0000-0000-0000B8760000}"/>
    <cellStyle name="Normal 2 5 2 2 36 2 2 2" xfId="30560" xr:uid="{00000000-0005-0000-0000-0000B9760000}"/>
    <cellStyle name="Normal 2 5 2 2 36 2 2 3" xfId="30561" xr:uid="{00000000-0005-0000-0000-0000BA760000}"/>
    <cellStyle name="Normal 2 5 2 2 36 2 3" xfId="30562" xr:uid="{00000000-0005-0000-0000-0000BB760000}"/>
    <cellStyle name="Normal 2 5 2 2 36 2 4" xfId="30563" xr:uid="{00000000-0005-0000-0000-0000BC760000}"/>
    <cellStyle name="Normal 2 5 2 2 36 3" xfId="30564" xr:uid="{00000000-0005-0000-0000-0000BD760000}"/>
    <cellStyle name="Normal 2 5 2 2 36 3 2" xfId="30565" xr:uid="{00000000-0005-0000-0000-0000BE760000}"/>
    <cellStyle name="Normal 2 5 2 2 36 3 3" xfId="30566" xr:uid="{00000000-0005-0000-0000-0000BF760000}"/>
    <cellStyle name="Normal 2 5 2 2 36 4" xfId="30567" xr:uid="{00000000-0005-0000-0000-0000C0760000}"/>
    <cellStyle name="Normal 2 5 2 2 37" xfId="30568" xr:uid="{00000000-0005-0000-0000-0000C1760000}"/>
    <cellStyle name="Normal 2 5 2 2 37 2" xfId="30569" xr:uid="{00000000-0005-0000-0000-0000C2760000}"/>
    <cellStyle name="Normal 2 5 2 2 37 2 2" xfId="30570" xr:uid="{00000000-0005-0000-0000-0000C3760000}"/>
    <cellStyle name="Normal 2 5 2 2 37 2 2 2" xfId="30571" xr:uid="{00000000-0005-0000-0000-0000C4760000}"/>
    <cellStyle name="Normal 2 5 2 2 37 2 2 3" xfId="30572" xr:uid="{00000000-0005-0000-0000-0000C5760000}"/>
    <cellStyle name="Normal 2 5 2 2 37 2 3" xfId="30573" xr:uid="{00000000-0005-0000-0000-0000C6760000}"/>
    <cellStyle name="Normal 2 5 2 2 37 2 4" xfId="30574" xr:uid="{00000000-0005-0000-0000-0000C7760000}"/>
    <cellStyle name="Normal 2 5 2 2 37 3" xfId="30575" xr:uid="{00000000-0005-0000-0000-0000C8760000}"/>
    <cellStyle name="Normal 2 5 2 2 37 3 2" xfId="30576" xr:uid="{00000000-0005-0000-0000-0000C9760000}"/>
    <cellStyle name="Normal 2 5 2 2 37 3 3" xfId="30577" xr:uid="{00000000-0005-0000-0000-0000CA760000}"/>
    <cellStyle name="Normal 2 5 2 2 37 4" xfId="30578" xr:uid="{00000000-0005-0000-0000-0000CB760000}"/>
    <cellStyle name="Normal 2 5 2 2 38" xfId="30579" xr:uid="{00000000-0005-0000-0000-0000CC760000}"/>
    <cellStyle name="Normal 2 5 2 2 38 2" xfId="30580" xr:uid="{00000000-0005-0000-0000-0000CD760000}"/>
    <cellStyle name="Normal 2 5 2 2 38 2 2" xfId="30581" xr:uid="{00000000-0005-0000-0000-0000CE760000}"/>
    <cellStyle name="Normal 2 5 2 2 38 2 2 2" xfId="30582" xr:uid="{00000000-0005-0000-0000-0000CF760000}"/>
    <cellStyle name="Normal 2 5 2 2 38 2 2 3" xfId="30583" xr:uid="{00000000-0005-0000-0000-0000D0760000}"/>
    <cellStyle name="Normal 2 5 2 2 38 2 3" xfId="30584" xr:uid="{00000000-0005-0000-0000-0000D1760000}"/>
    <cellStyle name="Normal 2 5 2 2 38 2 4" xfId="30585" xr:uid="{00000000-0005-0000-0000-0000D2760000}"/>
    <cellStyle name="Normal 2 5 2 2 38 3" xfId="30586" xr:uid="{00000000-0005-0000-0000-0000D3760000}"/>
    <cellStyle name="Normal 2 5 2 2 38 3 2" xfId="30587" xr:uid="{00000000-0005-0000-0000-0000D4760000}"/>
    <cellStyle name="Normal 2 5 2 2 38 3 3" xfId="30588" xr:uid="{00000000-0005-0000-0000-0000D5760000}"/>
    <cellStyle name="Normal 2 5 2 2 38 4" xfId="30589" xr:uid="{00000000-0005-0000-0000-0000D6760000}"/>
    <cellStyle name="Normal 2 5 2 2 39" xfId="30590" xr:uid="{00000000-0005-0000-0000-0000D7760000}"/>
    <cellStyle name="Normal 2 5 2 2 39 2" xfId="30591" xr:uid="{00000000-0005-0000-0000-0000D8760000}"/>
    <cellStyle name="Normal 2 5 2 2 39 2 2" xfId="30592" xr:uid="{00000000-0005-0000-0000-0000D9760000}"/>
    <cellStyle name="Normal 2 5 2 2 39 2 2 2" xfId="30593" xr:uid="{00000000-0005-0000-0000-0000DA760000}"/>
    <cellStyle name="Normal 2 5 2 2 39 2 2 3" xfId="30594" xr:uid="{00000000-0005-0000-0000-0000DB760000}"/>
    <cellStyle name="Normal 2 5 2 2 39 2 3" xfId="30595" xr:uid="{00000000-0005-0000-0000-0000DC760000}"/>
    <cellStyle name="Normal 2 5 2 2 39 2 4" xfId="30596" xr:uid="{00000000-0005-0000-0000-0000DD760000}"/>
    <cellStyle name="Normal 2 5 2 2 39 3" xfId="30597" xr:uid="{00000000-0005-0000-0000-0000DE760000}"/>
    <cellStyle name="Normal 2 5 2 2 39 3 2" xfId="30598" xr:uid="{00000000-0005-0000-0000-0000DF760000}"/>
    <cellStyle name="Normal 2 5 2 2 39 3 3" xfId="30599" xr:uid="{00000000-0005-0000-0000-0000E0760000}"/>
    <cellStyle name="Normal 2 5 2 2 39 4" xfId="30600" xr:uid="{00000000-0005-0000-0000-0000E1760000}"/>
    <cellStyle name="Normal 2 5 2 2 4" xfId="30601" xr:uid="{00000000-0005-0000-0000-0000E2760000}"/>
    <cellStyle name="Normal 2 5 2 2 4 2" xfId="30602" xr:uid="{00000000-0005-0000-0000-0000E3760000}"/>
    <cellStyle name="Normal 2 5 2 2 4 2 2" xfId="30603" xr:uid="{00000000-0005-0000-0000-0000E4760000}"/>
    <cellStyle name="Normal 2 5 2 2 4 2 2 2" xfId="30604" xr:uid="{00000000-0005-0000-0000-0000E5760000}"/>
    <cellStyle name="Normal 2 5 2 2 4 2 2 3" xfId="30605" xr:uid="{00000000-0005-0000-0000-0000E6760000}"/>
    <cellStyle name="Normal 2 5 2 2 4 2 3" xfId="30606" xr:uid="{00000000-0005-0000-0000-0000E7760000}"/>
    <cellStyle name="Normal 2 5 2 2 4 2 4" xfId="30607" xr:uid="{00000000-0005-0000-0000-0000E8760000}"/>
    <cellStyle name="Normal 2 5 2 2 4 3" xfId="30608" xr:uid="{00000000-0005-0000-0000-0000E9760000}"/>
    <cellStyle name="Normal 2 5 2 2 4 3 2" xfId="30609" xr:uid="{00000000-0005-0000-0000-0000EA760000}"/>
    <cellStyle name="Normal 2 5 2 2 4 3 3" xfId="30610" xr:uid="{00000000-0005-0000-0000-0000EB760000}"/>
    <cellStyle name="Normal 2 5 2 2 4 4" xfId="30611" xr:uid="{00000000-0005-0000-0000-0000EC760000}"/>
    <cellStyle name="Normal 2 5 2 2 40" xfId="30612" xr:uid="{00000000-0005-0000-0000-0000ED760000}"/>
    <cellStyle name="Normal 2 5 2 2 40 2" xfId="30613" xr:uid="{00000000-0005-0000-0000-0000EE760000}"/>
    <cellStyle name="Normal 2 5 2 2 40 2 2" xfId="30614" xr:uid="{00000000-0005-0000-0000-0000EF760000}"/>
    <cellStyle name="Normal 2 5 2 2 40 2 2 2" xfId="30615" xr:uid="{00000000-0005-0000-0000-0000F0760000}"/>
    <cellStyle name="Normal 2 5 2 2 40 2 2 3" xfId="30616" xr:uid="{00000000-0005-0000-0000-0000F1760000}"/>
    <cellStyle name="Normal 2 5 2 2 40 2 3" xfId="30617" xr:uid="{00000000-0005-0000-0000-0000F2760000}"/>
    <cellStyle name="Normal 2 5 2 2 40 2 4" xfId="30618" xr:uid="{00000000-0005-0000-0000-0000F3760000}"/>
    <cellStyle name="Normal 2 5 2 2 40 3" xfId="30619" xr:uid="{00000000-0005-0000-0000-0000F4760000}"/>
    <cellStyle name="Normal 2 5 2 2 40 3 2" xfId="30620" xr:uid="{00000000-0005-0000-0000-0000F5760000}"/>
    <cellStyle name="Normal 2 5 2 2 40 3 3" xfId="30621" xr:uid="{00000000-0005-0000-0000-0000F6760000}"/>
    <cellStyle name="Normal 2 5 2 2 40 4" xfId="30622" xr:uid="{00000000-0005-0000-0000-0000F7760000}"/>
    <cellStyle name="Normal 2 5 2 2 41" xfId="30623" xr:uid="{00000000-0005-0000-0000-0000F8760000}"/>
    <cellStyle name="Normal 2 5 2 2 41 2" xfId="30624" xr:uid="{00000000-0005-0000-0000-0000F9760000}"/>
    <cellStyle name="Normal 2 5 2 2 41 2 2" xfId="30625" xr:uid="{00000000-0005-0000-0000-0000FA760000}"/>
    <cellStyle name="Normal 2 5 2 2 41 2 2 2" xfId="30626" xr:uid="{00000000-0005-0000-0000-0000FB760000}"/>
    <cellStyle name="Normal 2 5 2 2 41 2 2 3" xfId="30627" xr:uid="{00000000-0005-0000-0000-0000FC760000}"/>
    <cellStyle name="Normal 2 5 2 2 41 2 3" xfId="30628" xr:uid="{00000000-0005-0000-0000-0000FD760000}"/>
    <cellStyle name="Normal 2 5 2 2 41 2 4" xfId="30629" xr:uid="{00000000-0005-0000-0000-0000FE760000}"/>
    <cellStyle name="Normal 2 5 2 2 41 3" xfId="30630" xr:uid="{00000000-0005-0000-0000-0000FF760000}"/>
    <cellStyle name="Normal 2 5 2 2 41 3 2" xfId="30631" xr:uid="{00000000-0005-0000-0000-000000770000}"/>
    <cellStyle name="Normal 2 5 2 2 41 3 3" xfId="30632" xr:uid="{00000000-0005-0000-0000-000001770000}"/>
    <cellStyle name="Normal 2 5 2 2 41 4" xfId="30633" xr:uid="{00000000-0005-0000-0000-000002770000}"/>
    <cellStyle name="Normal 2 5 2 2 42" xfId="30634" xr:uid="{00000000-0005-0000-0000-000003770000}"/>
    <cellStyle name="Normal 2 5 2 2 42 2" xfId="30635" xr:uid="{00000000-0005-0000-0000-000004770000}"/>
    <cellStyle name="Normal 2 5 2 2 42 2 2" xfId="30636" xr:uid="{00000000-0005-0000-0000-000005770000}"/>
    <cellStyle name="Normal 2 5 2 2 42 2 2 2" xfId="30637" xr:uid="{00000000-0005-0000-0000-000006770000}"/>
    <cellStyle name="Normal 2 5 2 2 42 2 2 3" xfId="30638" xr:uid="{00000000-0005-0000-0000-000007770000}"/>
    <cellStyle name="Normal 2 5 2 2 42 2 3" xfId="30639" xr:uid="{00000000-0005-0000-0000-000008770000}"/>
    <cellStyle name="Normal 2 5 2 2 42 2 4" xfId="30640" xr:uid="{00000000-0005-0000-0000-000009770000}"/>
    <cellStyle name="Normal 2 5 2 2 42 3" xfId="30641" xr:uid="{00000000-0005-0000-0000-00000A770000}"/>
    <cellStyle name="Normal 2 5 2 2 42 3 2" xfId="30642" xr:uid="{00000000-0005-0000-0000-00000B770000}"/>
    <cellStyle name="Normal 2 5 2 2 42 3 3" xfId="30643" xr:uid="{00000000-0005-0000-0000-00000C770000}"/>
    <cellStyle name="Normal 2 5 2 2 42 4" xfId="30644" xr:uid="{00000000-0005-0000-0000-00000D770000}"/>
    <cellStyle name="Normal 2 5 2 2 43" xfId="30645" xr:uid="{00000000-0005-0000-0000-00000E770000}"/>
    <cellStyle name="Normal 2 5 2 2 43 2" xfId="30646" xr:uid="{00000000-0005-0000-0000-00000F770000}"/>
    <cellStyle name="Normal 2 5 2 2 43 2 2" xfId="30647" xr:uid="{00000000-0005-0000-0000-000010770000}"/>
    <cellStyle name="Normal 2 5 2 2 43 2 2 2" xfId="30648" xr:uid="{00000000-0005-0000-0000-000011770000}"/>
    <cellStyle name="Normal 2 5 2 2 43 2 2 3" xfId="30649" xr:uid="{00000000-0005-0000-0000-000012770000}"/>
    <cellStyle name="Normal 2 5 2 2 43 2 3" xfId="30650" xr:uid="{00000000-0005-0000-0000-000013770000}"/>
    <cellStyle name="Normal 2 5 2 2 43 2 4" xfId="30651" xr:uid="{00000000-0005-0000-0000-000014770000}"/>
    <cellStyle name="Normal 2 5 2 2 43 3" xfId="30652" xr:uid="{00000000-0005-0000-0000-000015770000}"/>
    <cellStyle name="Normal 2 5 2 2 43 3 2" xfId="30653" xr:uid="{00000000-0005-0000-0000-000016770000}"/>
    <cellStyle name="Normal 2 5 2 2 43 3 3" xfId="30654" xr:uid="{00000000-0005-0000-0000-000017770000}"/>
    <cellStyle name="Normal 2 5 2 2 43 4" xfId="30655" xr:uid="{00000000-0005-0000-0000-000018770000}"/>
    <cellStyle name="Normal 2 5 2 2 44" xfId="30656" xr:uid="{00000000-0005-0000-0000-000019770000}"/>
    <cellStyle name="Normal 2 5 2 2 44 2" xfId="30657" xr:uid="{00000000-0005-0000-0000-00001A770000}"/>
    <cellStyle name="Normal 2 5 2 2 44 2 2" xfId="30658" xr:uid="{00000000-0005-0000-0000-00001B770000}"/>
    <cellStyle name="Normal 2 5 2 2 44 2 2 2" xfId="30659" xr:uid="{00000000-0005-0000-0000-00001C770000}"/>
    <cellStyle name="Normal 2 5 2 2 44 2 2 3" xfId="30660" xr:uid="{00000000-0005-0000-0000-00001D770000}"/>
    <cellStyle name="Normal 2 5 2 2 44 2 3" xfId="30661" xr:uid="{00000000-0005-0000-0000-00001E770000}"/>
    <cellStyle name="Normal 2 5 2 2 44 2 4" xfId="30662" xr:uid="{00000000-0005-0000-0000-00001F770000}"/>
    <cellStyle name="Normal 2 5 2 2 44 3" xfId="30663" xr:uid="{00000000-0005-0000-0000-000020770000}"/>
    <cellStyle name="Normal 2 5 2 2 44 3 2" xfId="30664" xr:uid="{00000000-0005-0000-0000-000021770000}"/>
    <cellStyle name="Normal 2 5 2 2 44 3 3" xfId="30665" xr:uid="{00000000-0005-0000-0000-000022770000}"/>
    <cellStyle name="Normal 2 5 2 2 44 4" xfId="30666" xr:uid="{00000000-0005-0000-0000-000023770000}"/>
    <cellStyle name="Normal 2 5 2 2 45" xfId="30667" xr:uid="{00000000-0005-0000-0000-000024770000}"/>
    <cellStyle name="Normal 2 5 2 2 45 2" xfId="30668" xr:uid="{00000000-0005-0000-0000-000025770000}"/>
    <cellStyle name="Normal 2 5 2 2 45 2 2" xfId="30669" xr:uid="{00000000-0005-0000-0000-000026770000}"/>
    <cellStyle name="Normal 2 5 2 2 45 2 2 2" xfId="30670" xr:uid="{00000000-0005-0000-0000-000027770000}"/>
    <cellStyle name="Normal 2 5 2 2 45 2 2 3" xfId="30671" xr:uid="{00000000-0005-0000-0000-000028770000}"/>
    <cellStyle name="Normal 2 5 2 2 45 2 3" xfId="30672" xr:uid="{00000000-0005-0000-0000-000029770000}"/>
    <cellStyle name="Normal 2 5 2 2 45 2 4" xfId="30673" xr:uid="{00000000-0005-0000-0000-00002A770000}"/>
    <cellStyle name="Normal 2 5 2 2 45 3" xfId="30674" xr:uid="{00000000-0005-0000-0000-00002B770000}"/>
    <cellStyle name="Normal 2 5 2 2 45 3 2" xfId="30675" xr:uid="{00000000-0005-0000-0000-00002C770000}"/>
    <cellStyle name="Normal 2 5 2 2 45 3 3" xfId="30676" xr:uid="{00000000-0005-0000-0000-00002D770000}"/>
    <cellStyle name="Normal 2 5 2 2 45 4" xfId="30677" xr:uid="{00000000-0005-0000-0000-00002E770000}"/>
    <cellStyle name="Normal 2 5 2 2 46" xfId="30678" xr:uid="{00000000-0005-0000-0000-00002F770000}"/>
    <cellStyle name="Normal 2 5 2 2 46 2" xfId="30679" xr:uid="{00000000-0005-0000-0000-000030770000}"/>
    <cellStyle name="Normal 2 5 2 2 46 2 2" xfId="30680" xr:uid="{00000000-0005-0000-0000-000031770000}"/>
    <cellStyle name="Normal 2 5 2 2 46 2 2 2" xfId="30681" xr:uid="{00000000-0005-0000-0000-000032770000}"/>
    <cellStyle name="Normal 2 5 2 2 46 2 2 3" xfId="30682" xr:uid="{00000000-0005-0000-0000-000033770000}"/>
    <cellStyle name="Normal 2 5 2 2 46 2 3" xfId="30683" xr:uid="{00000000-0005-0000-0000-000034770000}"/>
    <cellStyle name="Normal 2 5 2 2 46 2 4" xfId="30684" xr:uid="{00000000-0005-0000-0000-000035770000}"/>
    <cellStyle name="Normal 2 5 2 2 46 3" xfId="30685" xr:uid="{00000000-0005-0000-0000-000036770000}"/>
    <cellStyle name="Normal 2 5 2 2 46 3 2" xfId="30686" xr:uid="{00000000-0005-0000-0000-000037770000}"/>
    <cellStyle name="Normal 2 5 2 2 46 3 3" xfId="30687" xr:uid="{00000000-0005-0000-0000-000038770000}"/>
    <cellStyle name="Normal 2 5 2 2 46 4" xfId="30688" xr:uid="{00000000-0005-0000-0000-000039770000}"/>
    <cellStyle name="Normal 2 5 2 2 47" xfId="30689" xr:uid="{00000000-0005-0000-0000-00003A770000}"/>
    <cellStyle name="Normal 2 5 2 2 47 2" xfId="30690" xr:uid="{00000000-0005-0000-0000-00003B770000}"/>
    <cellStyle name="Normal 2 5 2 2 47 2 2" xfId="30691" xr:uid="{00000000-0005-0000-0000-00003C770000}"/>
    <cellStyle name="Normal 2 5 2 2 47 2 2 2" xfId="30692" xr:uid="{00000000-0005-0000-0000-00003D770000}"/>
    <cellStyle name="Normal 2 5 2 2 47 2 2 3" xfId="30693" xr:uid="{00000000-0005-0000-0000-00003E770000}"/>
    <cellStyle name="Normal 2 5 2 2 47 2 3" xfId="30694" xr:uid="{00000000-0005-0000-0000-00003F770000}"/>
    <cellStyle name="Normal 2 5 2 2 47 2 4" xfId="30695" xr:uid="{00000000-0005-0000-0000-000040770000}"/>
    <cellStyle name="Normal 2 5 2 2 47 3" xfId="30696" xr:uid="{00000000-0005-0000-0000-000041770000}"/>
    <cellStyle name="Normal 2 5 2 2 47 3 2" xfId="30697" xr:uid="{00000000-0005-0000-0000-000042770000}"/>
    <cellStyle name="Normal 2 5 2 2 47 3 3" xfId="30698" xr:uid="{00000000-0005-0000-0000-000043770000}"/>
    <cellStyle name="Normal 2 5 2 2 47 4" xfId="30699" xr:uid="{00000000-0005-0000-0000-000044770000}"/>
    <cellStyle name="Normal 2 5 2 2 48" xfId="30700" xr:uid="{00000000-0005-0000-0000-000045770000}"/>
    <cellStyle name="Normal 2 5 2 2 48 2" xfId="30701" xr:uid="{00000000-0005-0000-0000-000046770000}"/>
    <cellStyle name="Normal 2 5 2 2 48 2 2" xfId="30702" xr:uid="{00000000-0005-0000-0000-000047770000}"/>
    <cellStyle name="Normal 2 5 2 2 48 2 2 2" xfId="30703" xr:uid="{00000000-0005-0000-0000-000048770000}"/>
    <cellStyle name="Normal 2 5 2 2 48 2 2 3" xfId="30704" xr:uid="{00000000-0005-0000-0000-000049770000}"/>
    <cellStyle name="Normal 2 5 2 2 48 2 3" xfId="30705" xr:uid="{00000000-0005-0000-0000-00004A770000}"/>
    <cellStyle name="Normal 2 5 2 2 48 2 4" xfId="30706" xr:uid="{00000000-0005-0000-0000-00004B770000}"/>
    <cellStyle name="Normal 2 5 2 2 48 3" xfId="30707" xr:uid="{00000000-0005-0000-0000-00004C770000}"/>
    <cellStyle name="Normal 2 5 2 2 48 3 2" xfId="30708" xr:uid="{00000000-0005-0000-0000-00004D770000}"/>
    <cellStyle name="Normal 2 5 2 2 48 3 3" xfId="30709" xr:uid="{00000000-0005-0000-0000-00004E770000}"/>
    <cellStyle name="Normal 2 5 2 2 48 4" xfId="30710" xr:uid="{00000000-0005-0000-0000-00004F770000}"/>
    <cellStyle name="Normal 2 5 2 2 49" xfId="30711" xr:uid="{00000000-0005-0000-0000-000050770000}"/>
    <cellStyle name="Normal 2 5 2 2 49 2" xfId="30712" xr:uid="{00000000-0005-0000-0000-000051770000}"/>
    <cellStyle name="Normal 2 5 2 2 49 2 2" xfId="30713" xr:uid="{00000000-0005-0000-0000-000052770000}"/>
    <cellStyle name="Normal 2 5 2 2 49 2 2 2" xfId="30714" xr:uid="{00000000-0005-0000-0000-000053770000}"/>
    <cellStyle name="Normal 2 5 2 2 49 2 2 3" xfId="30715" xr:uid="{00000000-0005-0000-0000-000054770000}"/>
    <cellStyle name="Normal 2 5 2 2 49 2 3" xfId="30716" xr:uid="{00000000-0005-0000-0000-000055770000}"/>
    <cellStyle name="Normal 2 5 2 2 49 2 4" xfId="30717" xr:uid="{00000000-0005-0000-0000-000056770000}"/>
    <cellStyle name="Normal 2 5 2 2 49 3" xfId="30718" xr:uid="{00000000-0005-0000-0000-000057770000}"/>
    <cellStyle name="Normal 2 5 2 2 49 3 2" xfId="30719" xr:uid="{00000000-0005-0000-0000-000058770000}"/>
    <cellStyle name="Normal 2 5 2 2 49 3 3" xfId="30720" xr:uid="{00000000-0005-0000-0000-000059770000}"/>
    <cellStyle name="Normal 2 5 2 2 49 4" xfId="30721" xr:uid="{00000000-0005-0000-0000-00005A770000}"/>
    <cellStyle name="Normal 2 5 2 2 5" xfId="30722" xr:uid="{00000000-0005-0000-0000-00005B770000}"/>
    <cellStyle name="Normal 2 5 2 2 5 2" xfId="30723" xr:uid="{00000000-0005-0000-0000-00005C770000}"/>
    <cellStyle name="Normal 2 5 2 2 5 2 2" xfId="30724" xr:uid="{00000000-0005-0000-0000-00005D770000}"/>
    <cellStyle name="Normal 2 5 2 2 5 2 2 2" xfId="30725" xr:uid="{00000000-0005-0000-0000-00005E770000}"/>
    <cellStyle name="Normal 2 5 2 2 5 2 2 3" xfId="30726" xr:uid="{00000000-0005-0000-0000-00005F770000}"/>
    <cellStyle name="Normal 2 5 2 2 5 2 3" xfId="30727" xr:uid="{00000000-0005-0000-0000-000060770000}"/>
    <cellStyle name="Normal 2 5 2 2 5 2 4" xfId="30728" xr:uid="{00000000-0005-0000-0000-000061770000}"/>
    <cellStyle name="Normal 2 5 2 2 5 3" xfId="30729" xr:uid="{00000000-0005-0000-0000-000062770000}"/>
    <cellStyle name="Normal 2 5 2 2 5 3 2" xfId="30730" xr:uid="{00000000-0005-0000-0000-000063770000}"/>
    <cellStyle name="Normal 2 5 2 2 5 3 3" xfId="30731" xr:uid="{00000000-0005-0000-0000-000064770000}"/>
    <cellStyle name="Normal 2 5 2 2 5 4" xfId="30732" xr:uid="{00000000-0005-0000-0000-000065770000}"/>
    <cellStyle name="Normal 2 5 2 2 50" xfId="30733" xr:uid="{00000000-0005-0000-0000-000066770000}"/>
    <cellStyle name="Normal 2 5 2 2 50 2" xfId="30734" xr:uid="{00000000-0005-0000-0000-000067770000}"/>
    <cellStyle name="Normal 2 5 2 2 50 2 2" xfId="30735" xr:uid="{00000000-0005-0000-0000-000068770000}"/>
    <cellStyle name="Normal 2 5 2 2 50 2 2 2" xfId="30736" xr:uid="{00000000-0005-0000-0000-000069770000}"/>
    <cellStyle name="Normal 2 5 2 2 50 2 2 3" xfId="30737" xr:uid="{00000000-0005-0000-0000-00006A770000}"/>
    <cellStyle name="Normal 2 5 2 2 50 2 3" xfId="30738" xr:uid="{00000000-0005-0000-0000-00006B770000}"/>
    <cellStyle name="Normal 2 5 2 2 50 2 4" xfId="30739" xr:uid="{00000000-0005-0000-0000-00006C770000}"/>
    <cellStyle name="Normal 2 5 2 2 50 3" xfId="30740" xr:uid="{00000000-0005-0000-0000-00006D770000}"/>
    <cellStyle name="Normal 2 5 2 2 50 3 2" xfId="30741" xr:uid="{00000000-0005-0000-0000-00006E770000}"/>
    <cellStyle name="Normal 2 5 2 2 50 3 3" xfId="30742" xr:uid="{00000000-0005-0000-0000-00006F770000}"/>
    <cellStyle name="Normal 2 5 2 2 50 4" xfId="30743" xr:uid="{00000000-0005-0000-0000-000070770000}"/>
    <cellStyle name="Normal 2 5 2 2 51" xfId="30744" xr:uid="{00000000-0005-0000-0000-000071770000}"/>
    <cellStyle name="Normal 2 5 2 2 51 2" xfId="30745" xr:uid="{00000000-0005-0000-0000-000072770000}"/>
    <cellStyle name="Normal 2 5 2 2 51 2 2" xfId="30746" xr:uid="{00000000-0005-0000-0000-000073770000}"/>
    <cellStyle name="Normal 2 5 2 2 51 2 2 2" xfId="30747" xr:uid="{00000000-0005-0000-0000-000074770000}"/>
    <cellStyle name="Normal 2 5 2 2 51 2 2 3" xfId="30748" xr:uid="{00000000-0005-0000-0000-000075770000}"/>
    <cellStyle name="Normal 2 5 2 2 51 2 3" xfId="30749" xr:uid="{00000000-0005-0000-0000-000076770000}"/>
    <cellStyle name="Normal 2 5 2 2 51 2 4" xfId="30750" xr:uid="{00000000-0005-0000-0000-000077770000}"/>
    <cellStyle name="Normal 2 5 2 2 51 3" xfId="30751" xr:uid="{00000000-0005-0000-0000-000078770000}"/>
    <cellStyle name="Normal 2 5 2 2 51 3 2" xfId="30752" xr:uid="{00000000-0005-0000-0000-000079770000}"/>
    <cellStyle name="Normal 2 5 2 2 51 3 3" xfId="30753" xr:uid="{00000000-0005-0000-0000-00007A770000}"/>
    <cellStyle name="Normal 2 5 2 2 51 4" xfId="30754" xr:uid="{00000000-0005-0000-0000-00007B770000}"/>
    <cellStyle name="Normal 2 5 2 2 52" xfId="30755" xr:uid="{00000000-0005-0000-0000-00007C770000}"/>
    <cellStyle name="Normal 2 5 2 2 52 2" xfId="30756" xr:uid="{00000000-0005-0000-0000-00007D770000}"/>
    <cellStyle name="Normal 2 5 2 2 52 2 2" xfId="30757" xr:uid="{00000000-0005-0000-0000-00007E770000}"/>
    <cellStyle name="Normal 2 5 2 2 52 2 2 2" xfId="30758" xr:uid="{00000000-0005-0000-0000-00007F770000}"/>
    <cellStyle name="Normal 2 5 2 2 52 2 2 3" xfId="30759" xr:uid="{00000000-0005-0000-0000-000080770000}"/>
    <cellStyle name="Normal 2 5 2 2 52 2 3" xfId="30760" xr:uid="{00000000-0005-0000-0000-000081770000}"/>
    <cellStyle name="Normal 2 5 2 2 52 2 4" xfId="30761" xr:uid="{00000000-0005-0000-0000-000082770000}"/>
    <cellStyle name="Normal 2 5 2 2 52 3" xfId="30762" xr:uid="{00000000-0005-0000-0000-000083770000}"/>
    <cellStyle name="Normal 2 5 2 2 52 3 2" xfId="30763" xr:uid="{00000000-0005-0000-0000-000084770000}"/>
    <cellStyle name="Normal 2 5 2 2 52 3 3" xfId="30764" xr:uid="{00000000-0005-0000-0000-000085770000}"/>
    <cellStyle name="Normal 2 5 2 2 52 4" xfId="30765" xr:uid="{00000000-0005-0000-0000-000086770000}"/>
    <cellStyle name="Normal 2 5 2 2 53" xfId="30766" xr:uid="{00000000-0005-0000-0000-000087770000}"/>
    <cellStyle name="Normal 2 5 2 2 53 2" xfId="30767" xr:uid="{00000000-0005-0000-0000-000088770000}"/>
    <cellStyle name="Normal 2 5 2 2 53 2 2" xfId="30768" xr:uid="{00000000-0005-0000-0000-000089770000}"/>
    <cellStyle name="Normal 2 5 2 2 53 2 2 2" xfId="30769" xr:uid="{00000000-0005-0000-0000-00008A770000}"/>
    <cellStyle name="Normal 2 5 2 2 53 2 2 3" xfId="30770" xr:uid="{00000000-0005-0000-0000-00008B770000}"/>
    <cellStyle name="Normal 2 5 2 2 53 2 3" xfId="30771" xr:uid="{00000000-0005-0000-0000-00008C770000}"/>
    <cellStyle name="Normal 2 5 2 2 53 2 4" xfId="30772" xr:uid="{00000000-0005-0000-0000-00008D770000}"/>
    <cellStyle name="Normal 2 5 2 2 53 3" xfId="30773" xr:uid="{00000000-0005-0000-0000-00008E770000}"/>
    <cellStyle name="Normal 2 5 2 2 53 3 2" xfId="30774" xr:uid="{00000000-0005-0000-0000-00008F770000}"/>
    <cellStyle name="Normal 2 5 2 2 53 3 3" xfId="30775" xr:uid="{00000000-0005-0000-0000-000090770000}"/>
    <cellStyle name="Normal 2 5 2 2 53 4" xfId="30776" xr:uid="{00000000-0005-0000-0000-000091770000}"/>
    <cellStyle name="Normal 2 5 2 2 54" xfId="30777" xr:uid="{00000000-0005-0000-0000-000092770000}"/>
    <cellStyle name="Normal 2 5 2 2 54 2" xfId="30778" xr:uid="{00000000-0005-0000-0000-000093770000}"/>
    <cellStyle name="Normal 2 5 2 2 54 2 2" xfId="30779" xr:uid="{00000000-0005-0000-0000-000094770000}"/>
    <cellStyle name="Normal 2 5 2 2 54 2 2 2" xfId="30780" xr:uid="{00000000-0005-0000-0000-000095770000}"/>
    <cellStyle name="Normal 2 5 2 2 54 2 2 3" xfId="30781" xr:uid="{00000000-0005-0000-0000-000096770000}"/>
    <cellStyle name="Normal 2 5 2 2 54 2 3" xfId="30782" xr:uid="{00000000-0005-0000-0000-000097770000}"/>
    <cellStyle name="Normal 2 5 2 2 54 2 4" xfId="30783" xr:uid="{00000000-0005-0000-0000-000098770000}"/>
    <cellStyle name="Normal 2 5 2 2 54 3" xfId="30784" xr:uid="{00000000-0005-0000-0000-000099770000}"/>
    <cellStyle name="Normal 2 5 2 2 54 3 2" xfId="30785" xr:uid="{00000000-0005-0000-0000-00009A770000}"/>
    <cellStyle name="Normal 2 5 2 2 54 3 3" xfId="30786" xr:uid="{00000000-0005-0000-0000-00009B770000}"/>
    <cellStyle name="Normal 2 5 2 2 54 4" xfId="30787" xr:uid="{00000000-0005-0000-0000-00009C770000}"/>
    <cellStyle name="Normal 2 5 2 2 55" xfId="30788" xr:uid="{00000000-0005-0000-0000-00009D770000}"/>
    <cellStyle name="Normal 2 5 2 2 55 2" xfId="30789" xr:uid="{00000000-0005-0000-0000-00009E770000}"/>
    <cellStyle name="Normal 2 5 2 2 55 2 2" xfId="30790" xr:uid="{00000000-0005-0000-0000-00009F770000}"/>
    <cellStyle name="Normal 2 5 2 2 55 2 2 2" xfId="30791" xr:uid="{00000000-0005-0000-0000-0000A0770000}"/>
    <cellStyle name="Normal 2 5 2 2 55 2 2 3" xfId="30792" xr:uid="{00000000-0005-0000-0000-0000A1770000}"/>
    <cellStyle name="Normal 2 5 2 2 55 2 3" xfId="30793" xr:uid="{00000000-0005-0000-0000-0000A2770000}"/>
    <cellStyle name="Normal 2 5 2 2 55 2 4" xfId="30794" xr:uid="{00000000-0005-0000-0000-0000A3770000}"/>
    <cellStyle name="Normal 2 5 2 2 55 3" xfId="30795" xr:uid="{00000000-0005-0000-0000-0000A4770000}"/>
    <cellStyle name="Normal 2 5 2 2 55 3 2" xfId="30796" xr:uid="{00000000-0005-0000-0000-0000A5770000}"/>
    <cellStyle name="Normal 2 5 2 2 55 3 3" xfId="30797" xr:uid="{00000000-0005-0000-0000-0000A6770000}"/>
    <cellStyle name="Normal 2 5 2 2 55 4" xfId="30798" xr:uid="{00000000-0005-0000-0000-0000A7770000}"/>
    <cellStyle name="Normal 2 5 2 2 56" xfId="30799" xr:uid="{00000000-0005-0000-0000-0000A8770000}"/>
    <cellStyle name="Normal 2 5 2 2 56 2" xfId="30800" xr:uid="{00000000-0005-0000-0000-0000A9770000}"/>
    <cellStyle name="Normal 2 5 2 2 56 2 2" xfId="30801" xr:uid="{00000000-0005-0000-0000-0000AA770000}"/>
    <cellStyle name="Normal 2 5 2 2 56 2 3" xfId="30802" xr:uid="{00000000-0005-0000-0000-0000AB770000}"/>
    <cellStyle name="Normal 2 5 2 2 56 3" xfId="30803" xr:uid="{00000000-0005-0000-0000-0000AC770000}"/>
    <cellStyle name="Normal 2 5 2 2 56 4" xfId="30804" xr:uid="{00000000-0005-0000-0000-0000AD770000}"/>
    <cellStyle name="Normal 2 5 2 2 57" xfId="30805" xr:uid="{00000000-0005-0000-0000-0000AE770000}"/>
    <cellStyle name="Normal 2 5 2 2 57 2" xfId="30806" xr:uid="{00000000-0005-0000-0000-0000AF770000}"/>
    <cellStyle name="Normal 2 5 2 2 57 3" xfId="30807" xr:uid="{00000000-0005-0000-0000-0000B0770000}"/>
    <cellStyle name="Normal 2 5 2 2 58" xfId="30808" xr:uid="{00000000-0005-0000-0000-0000B1770000}"/>
    <cellStyle name="Normal 2 5 2 2 6" xfId="30809" xr:uid="{00000000-0005-0000-0000-0000B2770000}"/>
    <cellStyle name="Normal 2 5 2 2 6 2" xfId="30810" xr:uid="{00000000-0005-0000-0000-0000B3770000}"/>
    <cellStyle name="Normal 2 5 2 2 6 2 2" xfId="30811" xr:uid="{00000000-0005-0000-0000-0000B4770000}"/>
    <cellStyle name="Normal 2 5 2 2 6 2 2 2" xfId="30812" xr:uid="{00000000-0005-0000-0000-0000B5770000}"/>
    <cellStyle name="Normal 2 5 2 2 6 2 2 3" xfId="30813" xr:uid="{00000000-0005-0000-0000-0000B6770000}"/>
    <cellStyle name="Normal 2 5 2 2 6 2 3" xfId="30814" xr:uid="{00000000-0005-0000-0000-0000B7770000}"/>
    <cellStyle name="Normal 2 5 2 2 6 2 4" xfId="30815" xr:uid="{00000000-0005-0000-0000-0000B8770000}"/>
    <cellStyle name="Normal 2 5 2 2 6 3" xfId="30816" xr:uid="{00000000-0005-0000-0000-0000B9770000}"/>
    <cellStyle name="Normal 2 5 2 2 6 3 2" xfId="30817" xr:uid="{00000000-0005-0000-0000-0000BA770000}"/>
    <cellStyle name="Normal 2 5 2 2 6 3 3" xfId="30818" xr:uid="{00000000-0005-0000-0000-0000BB770000}"/>
    <cellStyle name="Normal 2 5 2 2 6 4" xfId="30819" xr:uid="{00000000-0005-0000-0000-0000BC770000}"/>
    <cellStyle name="Normal 2 5 2 2 7" xfId="30820" xr:uid="{00000000-0005-0000-0000-0000BD770000}"/>
    <cellStyle name="Normal 2 5 2 2 7 2" xfId="30821" xr:uid="{00000000-0005-0000-0000-0000BE770000}"/>
    <cellStyle name="Normal 2 5 2 2 7 2 2" xfId="30822" xr:uid="{00000000-0005-0000-0000-0000BF770000}"/>
    <cellStyle name="Normal 2 5 2 2 7 2 2 2" xfId="30823" xr:uid="{00000000-0005-0000-0000-0000C0770000}"/>
    <cellStyle name="Normal 2 5 2 2 7 2 2 3" xfId="30824" xr:uid="{00000000-0005-0000-0000-0000C1770000}"/>
    <cellStyle name="Normal 2 5 2 2 7 2 3" xfId="30825" xr:uid="{00000000-0005-0000-0000-0000C2770000}"/>
    <cellStyle name="Normal 2 5 2 2 7 2 4" xfId="30826" xr:uid="{00000000-0005-0000-0000-0000C3770000}"/>
    <cellStyle name="Normal 2 5 2 2 7 3" xfId="30827" xr:uid="{00000000-0005-0000-0000-0000C4770000}"/>
    <cellStyle name="Normal 2 5 2 2 7 3 2" xfId="30828" xr:uid="{00000000-0005-0000-0000-0000C5770000}"/>
    <cellStyle name="Normal 2 5 2 2 7 3 3" xfId="30829" xr:uid="{00000000-0005-0000-0000-0000C6770000}"/>
    <cellStyle name="Normal 2 5 2 2 7 4" xfId="30830" xr:uid="{00000000-0005-0000-0000-0000C7770000}"/>
    <cellStyle name="Normal 2 5 2 2 8" xfId="30831" xr:uid="{00000000-0005-0000-0000-0000C8770000}"/>
    <cellStyle name="Normal 2 5 2 2 8 2" xfId="30832" xr:uid="{00000000-0005-0000-0000-0000C9770000}"/>
    <cellStyle name="Normal 2 5 2 2 8 2 2" xfId="30833" xr:uid="{00000000-0005-0000-0000-0000CA770000}"/>
    <cellStyle name="Normal 2 5 2 2 8 2 2 2" xfId="30834" xr:uid="{00000000-0005-0000-0000-0000CB770000}"/>
    <cellStyle name="Normal 2 5 2 2 8 2 2 3" xfId="30835" xr:uid="{00000000-0005-0000-0000-0000CC770000}"/>
    <cellStyle name="Normal 2 5 2 2 8 2 3" xfId="30836" xr:uid="{00000000-0005-0000-0000-0000CD770000}"/>
    <cellStyle name="Normal 2 5 2 2 8 2 4" xfId="30837" xr:uid="{00000000-0005-0000-0000-0000CE770000}"/>
    <cellStyle name="Normal 2 5 2 2 8 3" xfId="30838" xr:uid="{00000000-0005-0000-0000-0000CF770000}"/>
    <cellStyle name="Normal 2 5 2 2 8 3 2" xfId="30839" xr:uid="{00000000-0005-0000-0000-0000D0770000}"/>
    <cellStyle name="Normal 2 5 2 2 8 3 3" xfId="30840" xr:uid="{00000000-0005-0000-0000-0000D1770000}"/>
    <cellStyle name="Normal 2 5 2 2 8 4" xfId="30841" xr:uid="{00000000-0005-0000-0000-0000D2770000}"/>
    <cellStyle name="Normal 2 5 2 2 9" xfId="30842" xr:uid="{00000000-0005-0000-0000-0000D3770000}"/>
    <cellStyle name="Normal 2 5 2 2 9 2" xfId="30843" xr:uid="{00000000-0005-0000-0000-0000D4770000}"/>
    <cellStyle name="Normal 2 5 2 2 9 2 2" xfId="30844" xr:uid="{00000000-0005-0000-0000-0000D5770000}"/>
    <cellStyle name="Normal 2 5 2 2 9 2 2 2" xfId="30845" xr:uid="{00000000-0005-0000-0000-0000D6770000}"/>
    <cellStyle name="Normal 2 5 2 2 9 2 2 3" xfId="30846" xr:uid="{00000000-0005-0000-0000-0000D7770000}"/>
    <cellStyle name="Normal 2 5 2 2 9 2 3" xfId="30847" xr:uid="{00000000-0005-0000-0000-0000D8770000}"/>
    <cellStyle name="Normal 2 5 2 2 9 2 4" xfId="30848" xr:uid="{00000000-0005-0000-0000-0000D9770000}"/>
    <cellStyle name="Normal 2 5 2 2 9 3" xfId="30849" xr:uid="{00000000-0005-0000-0000-0000DA770000}"/>
    <cellStyle name="Normal 2 5 2 2 9 3 2" xfId="30850" xr:uid="{00000000-0005-0000-0000-0000DB770000}"/>
    <cellStyle name="Normal 2 5 2 2 9 3 3" xfId="30851" xr:uid="{00000000-0005-0000-0000-0000DC770000}"/>
    <cellStyle name="Normal 2 5 2 2 9 4" xfId="30852" xr:uid="{00000000-0005-0000-0000-0000DD770000}"/>
    <cellStyle name="Normal 2 5 2 20" xfId="30853" xr:uid="{00000000-0005-0000-0000-0000DE770000}"/>
    <cellStyle name="Normal 2 5 2 20 2" xfId="30854" xr:uid="{00000000-0005-0000-0000-0000DF770000}"/>
    <cellStyle name="Normal 2 5 2 20 2 2" xfId="30855" xr:uid="{00000000-0005-0000-0000-0000E0770000}"/>
    <cellStyle name="Normal 2 5 2 20 2 2 2" xfId="30856" xr:uid="{00000000-0005-0000-0000-0000E1770000}"/>
    <cellStyle name="Normal 2 5 2 20 2 2 3" xfId="30857" xr:uid="{00000000-0005-0000-0000-0000E2770000}"/>
    <cellStyle name="Normal 2 5 2 20 2 3" xfId="30858" xr:uid="{00000000-0005-0000-0000-0000E3770000}"/>
    <cellStyle name="Normal 2 5 2 20 2 4" xfId="30859" xr:uid="{00000000-0005-0000-0000-0000E4770000}"/>
    <cellStyle name="Normal 2 5 2 20 3" xfId="30860" xr:uid="{00000000-0005-0000-0000-0000E5770000}"/>
    <cellStyle name="Normal 2 5 2 20 3 2" xfId="30861" xr:uid="{00000000-0005-0000-0000-0000E6770000}"/>
    <cellStyle name="Normal 2 5 2 20 3 3" xfId="30862" xr:uid="{00000000-0005-0000-0000-0000E7770000}"/>
    <cellStyle name="Normal 2 5 2 20 4" xfId="30863" xr:uid="{00000000-0005-0000-0000-0000E8770000}"/>
    <cellStyle name="Normal 2 5 2 21" xfId="30864" xr:uid="{00000000-0005-0000-0000-0000E9770000}"/>
    <cellStyle name="Normal 2 5 2 21 2" xfId="30865" xr:uid="{00000000-0005-0000-0000-0000EA770000}"/>
    <cellStyle name="Normal 2 5 2 21 2 2" xfId="30866" xr:uid="{00000000-0005-0000-0000-0000EB770000}"/>
    <cellStyle name="Normal 2 5 2 21 2 2 2" xfId="30867" xr:uid="{00000000-0005-0000-0000-0000EC770000}"/>
    <cellStyle name="Normal 2 5 2 21 2 2 3" xfId="30868" xr:uid="{00000000-0005-0000-0000-0000ED770000}"/>
    <cellStyle name="Normal 2 5 2 21 2 3" xfId="30869" xr:uid="{00000000-0005-0000-0000-0000EE770000}"/>
    <cellStyle name="Normal 2 5 2 21 2 4" xfId="30870" xr:uid="{00000000-0005-0000-0000-0000EF770000}"/>
    <cellStyle name="Normal 2 5 2 21 3" xfId="30871" xr:uid="{00000000-0005-0000-0000-0000F0770000}"/>
    <cellStyle name="Normal 2 5 2 21 3 2" xfId="30872" xr:uid="{00000000-0005-0000-0000-0000F1770000}"/>
    <cellStyle name="Normal 2 5 2 21 3 3" xfId="30873" xr:uid="{00000000-0005-0000-0000-0000F2770000}"/>
    <cellStyle name="Normal 2 5 2 21 4" xfId="30874" xr:uid="{00000000-0005-0000-0000-0000F3770000}"/>
    <cellStyle name="Normal 2 5 2 22" xfId="30875" xr:uid="{00000000-0005-0000-0000-0000F4770000}"/>
    <cellStyle name="Normal 2 5 2 22 2" xfId="30876" xr:uid="{00000000-0005-0000-0000-0000F5770000}"/>
    <cellStyle name="Normal 2 5 2 22 2 2" xfId="30877" xr:uid="{00000000-0005-0000-0000-0000F6770000}"/>
    <cellStyle name="Normal 2 5 2 22 2 2 2" xfId="30878" xr:uid="{00000000-0005-0000-0000-0000F7770000}"/>
    <cellStyle name="Normal 2 5 2 22 2 2 3" xfId="30879" xr:uid="{00000000-0005-0000-0000-0000F8770000}"/>
    <cellStyle name="Normal 2 5 2 22 2 3" xfId="30880" xr:uid="{00000000-0005-0000-0000-0000F9770000}"/>
    <cellStyle name="Normal 2 5 2 22 2 4" xfId="30881" xr:uid="{00000000-0005-0000-0000-0000FA770000}"/>
    <cellStyle name="Normal 2 5 2 22 3" xfId="30882" xr:uid="{00000000-0005-0000-0000-0000FB770000}"/>
    <cellStyle name="Normal 2 5 2 22 3 2" xfId="30883" xr:uid="{00000000-0005-0000-0000-0000FC770000}"/>
    <cellStyle name="Normal 2 5 2 22 3 3" xfId="30884" xr:uid="{00000000-0005-0000-0000-0000FD770000}"/>
    <cellStyle name="Normal 2 5 2 22 4" xfId="30885" xr:uid="{00000000-0005-0000-0000-0000FE770000}"/>
    <cellStyle name="Normal 2 5 2 23" xfId="30886" xr:uid="{00000000-0005-0000-0000-0000FF770000}"/>
    <cellStyle name="Normal 2 5 2 23 2" xfId="30887" xr:uid="{00000000-0005-0000-0000-000000780000}"/>
    <cellStyle name="Normal 2 5 2 23 2 2" xfId="30888" xr:uid="{00000000-0005-0000-0000-000001780000}"/>
    <cellStyle name="Normal 2 5 2 23 2 2 2" xfId="30889" xr:uid="{00000000-0005-0000-0000-000002780000}"/>
    <cellStyle name="Normal 2 5 2 23 2 2 3" xfId="30890" xr:uid="{00000000-0005-0000-0000-000003780000}"/>
    <cellStyle name="Normal 2 5 2 23 2 3" xfId="30891" xr:uid="{00000000-0005-0000-0000-000004780000}"/>
    <cellStyle name="Normal 2 5 2 23 2 4" xfId="30892" xr:uid="{00000000-0005-0000-0000-000005780000}"/>
    <cellStyle name="Normal 2 5 2 23 3" xfId="30893" xr:uid="{00000000-0005-0000-0000-000006780000}"/>
    <cellStyle name="Normal 2 5 2 23 3 2" xfId="30894" xr:uid="{00000000-0005-0000-0000-000007780000}"/>
    <cellStyle name="Normal 2 5 2 23 3 3" xfId="30895" xr:uid="{00000000-0005-0000-0000-000008780000}"/>
    <cellStyle name="Normal 2 5 2 23 4" xfId="30896" xr:uid="{00000000-0005-0000-0000-000009780000}"/>
    <cellStyle name="Normal 2 5 2 24" xfId="30897" xr:uid="{00000000-0005-0000-0000-00000A780000}"/>
    <cellStyle name="Normal 2 5 2 24 2" xfId="30898" xr:uid="{00000000-0005-0000-0000-00000B780000}"/>
    <cellStyle name="Normal 2 5 2 24 2 2" xfId="30899" xr:uid="{00000000-0005-0000-0000-00000C780000}"/>
    <cellStyle name="Normal 2 5 2 24 2 2 2" xfId="30900" xr:uid="{00000000-0005-0000-0000-00000D780000}"/>
    <cellStyle name="Normal 2 5 2 24 2 2 3" xfId="30901" xr:uid="{00000000-0005-0000-0000-00000E780000}"/>
    <cellStyle name="Normal 2 5 2 24 2 3" xfId="30902" xr:uid="{00000000-0005-0000-0000-00000F780000}"/>
    <cellStyle name="Normal 2 5 2 24 2 4" xfId="30903" xr:uid="{00000000-0005-0000-0000-000010780000}"/>
    <cellStyle name="Normal 2 5 2 24 3" xfId="30904" xr:uid="{00000000-0005-0000-0000-000011780000}"/>
    <cellStyle name="Normal 2 5 2 24 3 2" xfId="30905" xr:uid="{00000000-0005-0000-0000-000012780000}"/>
    <cellStyle name="Normal 2 5 2 24 3 3" xfId="30906" xr:uid="{00000000-0005-0000-0000-000013780000}"/>
    <cellStyle name="Normal 2 5 2 24 4" xfId="30907" xr:uid="{00000000-0005-0000-0000-000014780000}"/>
    <cellStyle name="Normal 2 5 2 25" xfId="30908" xr:uid="{00000000-0005-0000-0000-000015780000}"/>
    <cellStyle name="Normal 2 5 2 25 2" xfId="30909" xr:uid="{00000000-0005-0000-0000-000016780000}"/>
    <cellStyle name="Normal 2 5 2 25 2 2" xfId="30910" xr:uid="{00000000-0005-0000-0000-000017780000}"/>
    <cellStyle name="Normal 2 5 2 25 2 2 2" xfId="30911" xr:uid="{00000000-0005-0000-0000-000018780000}"/>
    <cellStyle name="Normal 2 5 2 25 2 2 3" xfId="30912" xr:uid="{00000000-0005-0000-0000-000019780000}"/>
    <cellStyle name="Normal 2 5 2 25 2 3" xfId="30913" xr:uid="{00000000-0005-0000-0000-00001A780000}"/>
    <cellStyle name="Normal 2 5 2 25 2 4" xfId="30914" xr:uid="{00000000-0005-0000-0000-00001B780000}"/>
    <cellStyle name="Normal 2 5 2 25 3" xfId="30915" xr:uid="{00000000-0005-0000-0000-00001C780000}"/>
    <cellStyle name="Normal 2 5 2 25 3 2" xfId="30916" xr:uid="{00000000-0005-0000-0000-00001D780000}"/>
    <cellStyle name="Normal 2 5 2 25 3 3" xfId="30917" xr:uid="{00000000-0005-0000-0000-00001E780000}"/>
    <cellStyle name="Normal 2 5 2 25 4" xfId="30918" xr:uid="{00000000-0005-0000-0000-00001F780000}"/>
    <cellStyle name="Normal 2 5 2 26" xfId="30919" xr:uid="{00000000-0005-0000-0000-000020780000}"/>
    <cellStyle name="Normal 2 5 2 26 2" xfId="30920" xr:uid="{00000000-0005-0000-0000-000021780000}"/>
    <cellStyle name="Normal 2 5 2 26 2 2" xfId="30921" xr:uid="{00000000-0005-0000-0000-000022780000}"/>
    <cellStyle name="Normal 2 5 2 26 2 2 2" xfId="30922" xr:uid="{00000000-0005-0000-0000-000023780000}"/>
    <cellStyle name="Normal 2 5 2 26 2 2 3" xfId="30923" xr:uid="{00000000-0005-0000-0000-000024780000}"/>
    <cellStyle name="Normal 2 5 2 26 2 3" xfId="30924" xr:uid="{00000000-0005-0000-0000-000025780000}"/>
    <cellStyle name="Normal 2 5 2 26 2 4" xfId="30925" xr:uid="{00000000-0005-0000-0000-000026780000}"/>
    <cellStyle name="Normal 2 5 2 26 3" xfId="30926" xr:uid="{00000000-0005-0000-0000-000027780000}"/>
    <cellStyle name="Normal 2 5 2 26 3 2" xfId="30927" xr:uid="{00000000-0005-0000-0000-000028780000}"/>
    <cellStyle name="Normal 2 5 2 26 3 3" xfId="30928" xr:uid="{00000000-0005-0000-0000-000029780000}"/>
    <cellStyle name="Normal 2 5 2 26 4" xfId="30929" xr:uid="{00000000-0005-0000-0000-00002A780000}"/>
    <cellStyle name="Normal 2 5 2 27" xfId="30930" xr:uid="{00000000-0005-0000-0000-00002B780000}"/>
    <cellStyle name="Normal 2 5 2 27 2" xfId="30931" xr:uid="{00000000-0005-0000-0000-00002C780000}"/>
    <cellStyle name="Normal 2 5 2 27 2 2" xfId="30932" xr:uid="{00000000-0005-0000-0000-00002D780000}"/>
    <cellStyle name="Normal 2 5 2 27 2 2 2" xfId="30933" xr:uid="{00000000-0005-0000-0000-00002E780000}"/>
    <cellStyle name="Normal 2 5 2 27 2 2 3" xfId="30934" xr:uid="{00000000-0005-0000-0000-00002F780000}"/>
    <cellStyle name="Normal 2 5 2 27 2 3" xfId="30935" xr:uid="{00000000-0005-0000-0000-000030780000}"/>
    <cellStyle name="Normal 2 5 2 27 2 4" xfId="30936" xr:uid="{00000000-0005-0000-0000-000031780000}"/>
    <cellStyle name="Normal 2 5 2 27 3" xfId="30937" xr:uid="{00000000-0005-0000-0000-000032780000}"/>
    <cellStyle name="Normal 2 5 2 27 3 2" xfId="30938" xr:uid="{00000000-0005-0000-0000-000033780000}"/>
    <cellStyle name="Normal 2 5 2 27 3 3" xfId="30939" xr:uid="{00000000-0005-0000-0000-000034780000}"/>
    <cellStyle name="Normal 2 5 2 27 4" xfId="30940" xr:uid="{00000000-0005-0000-0000-000035780000}"/>
    <cellStyle name="Normal 2 5 2 28" xfId="30941" xr:uid="{00000000-0005-0000-0000-000036780000}"/>
    <cellStyle name="Normal 2 5 2 28 2" xfId="30942" xr:uid="{00000000-0005-0000-0000-000037780000}"/>
    <cellStyle name="Normal 2 5 2 28 2 2" xfId="30943" xr:uid="{00000000-0005-0000-0000-000038780000}"/>
    <cellStyle name="Normal 2 5 2 28 2 2 2" xfId="30944" xr:uid="{00000000-0005-0000-0000-000039780000}"/>
    <cellStyle name="Normal 2 5 2 28 2 2 3" xfId="30945" xr:uid="{00000000-0005-0000-0000-00003A780000}"/>
    <cellStyle name="Normal 2 5 2 28 2 3" xfId="30946" xr:uid="{00000000-0005-0000-0000-00003B780000}"/>
    <cellStyle name="Normal 2 5 2 28 2 4" xfId="30947" xr:uid="{00000000-0005-0000-0000-00003C780000}"/>
    <cellStyle name="Normal 2 5 2 28 3" xfId="30948" xr:uid="{00000000-0005-0000-0000-00003D780000}"/>
    <cellStyle name="Normal 2 5 2 28 3 2" xfId="30949" xr:uid="{00000000-0005-0000-0000-00003E780000}"/>
    <cellStyle name="Normal 2 5 2 28 3 3" xfId="30950" xr:uid="{00000000-0005-0000-0000-00003F780000}"/>
    <cellStyle name="Normal 2 5 2 28 4" xfId="30951" xr:uid="{00000000-0005-0000-0000-000040780000}"/>
    <cellStyle name="Normal 2 5 2 29" xfId="30952" xr:uid="{00000000-0005-0000-0000-000041780000}"/>
    <cellStyle name="Normal 2 5 2 29 2" xfId="30953" xr:uid="{00000000-0005-0000-0000-000042780000}"/>
    <cellStyle name="Normal 2 5 2 29 2 2" xfId="30954" xr:uid="{00000000-0005-0000-0000-000043780000}"/>
    <cellStyle name="Normal 2 5 2 29 2 2 2" xfId="30955" xr:uid="{00000000-0005-0000-0000-000044780000}"/>
    <cellStyle name="Normal 2 5 2 29 2 2 3" xfId="30956" xr:uid="{00000000-0005-0000-0000-000045780000}"/>
    <cellStyle name="Normal 2 5 2 29 2 3" xfId="30957" xr:uid="{00000000-0005-0000-0000-000046780000}"/>
    <cellStyle name="Normal 2 5 2 29 2 4" xfId="30958" xr:uid="{00000000-0005-0000-0000-000047780000}"/>
    <cellStyle name="Normal 2 5 2 29 3" xfId="30959" xr:uid="{00000000-0005-0000-0000-000048780000}"/>
    <cellStyle name="Normal 2 5 2 29 3 2" xfId="30960" xr:uid="{00000000-0005-0000-0000-000049780000}"/>
    <cellStyle name="Normal 2 5 2 29 3 3" xfId="30961" xr:uid="{00000000-0005-0000-0000-00004A780000}"/>
    <cellStyle name="Normal 2 5 2 29 4" xfId="30962" xr:uid="{00000000-0005-0000-0000-00004B780000}"/>
    <cellStyle name="Normal 2 5 2 3" xfId="30963" xr:uid="{00000000-0005-0000-0000-00004C780000}"/>
    <cellStyle name="Normal 2 5 2 3 2" xfId="30964" xr:uid="{00000000-0005-0000-0000-00004D780000}"/>
    <cellStyle name="Normal 2 5 2 3 2 2" xfId="30965" xr:uid="{00000000-0005-0000-0000-00004E780000}"/>
    <cellStyle name="Normal 2 5 2 3 2 2 2" xfId="30966" xr:uid="{00000000-0005-0000-0000-00004F780000}"/>
    <cellStyle name="Normal 2 5 2 3 2 2 3" xfId="30967" xr:uid="{00000000-0005-0000-0000-000050780000}"/>
    <cellStyle name="Normal 2 5 2 3 2 3" xfId="30968" xr:uid="{00000000-0005-0000-0000-000051780000}"/>
    <cellStyle name="Normal 2 5 2 3 2 4" xfId="30969" xr:uid="{00000000-0005-0000-0000-000052780000}"/>
    <cellStyle name="Normal 2 5 2 3 3" xfId="30970" xr:uid="{00000000-0005-0000-0000-000053780000}"/>
    <cellStyle name="Normal 2 5 2 3 3 2" xfId="30971" xr:uid="{00000000-0005-0000-0000-000054780000}"/>
    <cellStyle name="Normal 2 5 2 3 3 3" xfId="30972" xr:uid="{00000000-0005-0000-0000-000055780000}"/>
    <cellStyle name="Normal 2 5 2 3 4" xfId="30973" xr:uid="{00000000-0005-0000-0000-000056780000}"/>
    <cellStyle name="Normal 2 5 2 30" xfId="30974" xr:uid="{00000000-0005-0000-0000-000057780000}"/>
    <cellStyle name="Normal 2 5 2 30 2" xfId="30975" xr:uid="{00000000-0005-0000-0000-000058780000}"/>
    <cellStyle name="Normal 2 5 2 30 2 2" xfId="30976" xr:uid="{00000000-0005-0000-0000-000059780000}"/>
    <cellStyle name="Normal 2 5 2 30 2 2 2" xfId="30977" xr:uid="{00000000-0005-0000-0000-00005A780000}"/>
    <cellStyle name="Normal 2 5 2 30 2 2 3" xfId="30978" xr:uid="{00000000-0005-0000-0000-00005B780000}"/>
    <cellStyle name="Normal 2 5 2 30 2 3" xfId="30979" xr:uid="{00000000-0005-0000-0000-00005C780000}"/>
    <cellStyle name="Normal 2 5 2 30 2 4" xfId="30980" xr:uid="{00000000-0005-0000-0000-00005D780000}"/>
    <cellStyle name="Normal 2 5 2 30 3" xfId="30981" xr:uid="{00000000-0005-0000-0000-00005E780000}"/>
    <cellStyle name="Normal 2 5 2 30 3 2" xfId="30982" xr:uid="{00000000-0005-0000-0000-00005F780000}"/>
    <cellStyle name="Normal 2 5 2 30 3 3" xfId="30983" xr:uid="{00000000-0005-0000-0000-000060780000}"/>
    <cellStyle name="Normal 2 5 2 30 4" xfId="30984" xr:uid="{00000000-0005-0000-0000-000061780000}"/>
    <cellStyle name="Normal 2 5 2 31" xfId="30985" xr:uid="{00000000-0005-0000-0000-000062780000}"/>
    <cellStyle name="Normal 2 5 2 31 2" xfId="30986" xr:uid="{00000000-0005-0000-0000-000063780000}"/>
    <cellStyle name="Normal 2 5 2 31 2 2" xfId="30987" xr:uid="{00000000-0005-0000-0000-000064780000}"/>
    <cellStyle name="Normal 2 5 2 31 2 2 2" xfId="30988" xr:uid="{00000000-0005-0000-0000-000065780000}"/>
    <cellStyle name="Normal 2 5 2 31 2 2 3" xfId="30989" xr:uid="{00000000-0005-0000-0000-000066780000}"/>
    <cellStyle name="Normal 2 5 2 31 2 3" xfId="30990" xr:uid="{00000000-0005-0000-0000-000067780000}"/>
    <cellStyle name="Normal 2 5 2 31 2 4" xfId="30991" xr:uid="{00000000-0005-0000-0000-000068780000}"/>
    <cellStyle name="Normal 2 5 2 31 3" xfId="30992" xr:uid="{00000000-0005-0000-0000-000069780000}"/>
    <cellStyle name="Normal 2 5 2 31 3 2" xfId="30993" xr:uid="{00000000-0005-0000-0000-00006A780000}"/>
    <cellStyle name="Normal 2 5 2 31 3 3" xfId="30994" xr:uid="{00000000-0005-0000-0000-00006B780000}"/>
    <cellStyle name="Normal 2 5 2 31 4" xfId="30995" xr:uid="{00000000-0005-0000-0000-00006C780000}"/>
    <cellStyle name="Normal 2 5 2 32" xfId="30996" xr:uid="{00000000-0005-0000-0000-00006D780000}"/>
    <cellStyle name="Normal 2 5 2 32 2" xfId="30997" xr:uid="{00000000-0005-0000-0000-00006E780000}"/>
    <cellStyle name="Normal 2 5 2 32 2 2" xfId="30998" xr:uid="{00000000-0005-0000-0000-00006F780000}"/>
    <cellStyle name="Normal 2 5 2 32 2 2 2" xfId="30999" xr:uid="{00000000-0005-0000-0000-000070780000}"/>
    <cellStyle name="Normal 2 5 2 32 2 2 3" xfId="31000" xr:uid="{00000000-0005-0000-0000-000071780000}"/>
    <cellStyle name="Normal 2 5 2 32 2 3" xfId="31001" xr:uid="{00000000-0005-0000-0000-000072780000}"/>
    <cellStyle name="Normal 2 5 2 32 2 4" xfId="31002" xr:uid="{00000000-0005-0000-0000-000073780000}"/>
    <cellStyle name="Normal 2 5 2 32 3" xfId="31003" xr:uid="{00000000-0005-0000-0000-000074780000}"/>
    <cellStyle name="Normal 2 5 2 32 3 2" xfId="31004" xr:uid="{00000000-0005-0000-0000-000075780000}"/>
    <cellStyle name="Normal 2 5 2 32 3 3" xfId="31005" xr:uid="{00000000-0005-0000-0000-000076780000}"/>
    <cellStyle name="Normal 2 5 2 32 4" xfId="31006" xr:uid="{00000000-0005-0000-0000-000077780000}"/>
    <cellStyle name="Normal 2 5 2 33" xfId="31007" xr:uid="{00000000-0005-0000-0000-000078780000}"/>
    <cellStyle name="Normal 2 5 2 33 2" xfId="31008" xr:uid="{00000000-0005-0000-0000-000079780000}"/>
    <cellStyle name="Normal 2 5 2 33 2 2" xfId="31009" xr:uid="{00000000-0005-0000-0000-00007A780000}"/>
    <cellStyle name="Normal 2 5 2 33 2 2 2" xfId="31010" xr:uid="{00000000-0005-0000-0000-00007B780000}"/>
    <cellStyle name="Normal 2 5 2 33 2 2 3" xfId="31011" xr:uid="{00000000-0005-0000-0000-00007C780000}"/>
    <cellStyle name="Normal 2 5 2 33 2 3" xfId="31012" xr:uid="{00000000-0005-0000-0000-00007D780000}"/>
    <cellStyle name="Normal 2 5 2 33 2 4" xfId="31013" xr:uid="{00000000-0005-0000-0000-00007E780000}"/>
    <cellStyle name="Normal 2 5 2 33 3" xfId="31014" xr:uid="{00000000-0005-0000-0000-00007F780000}"/>
    <cellStyle name="Normal 2 5 2 33 3 2" xfId="31015" xr:uid="{00000000-0005-0000-0000-000080780000}"/>
    <cellStyle name="Normal 2 5 2 33 3 3" xfId="31016" xr:uid="{00000000-0005-0000-0000-000081780000}"/>
    <cellStyle name="Normal 2 5 2 33 4" xfId="31017" xr:uid="{00000000-0005-0000-0000-000082780000}"/>
    <cellStyle name="Normal 2 5 2 34" xfId="31018" xr:uid="{00000000-0005-0000-0000-000083780000}"/>
    <cellStyle name="Normal 2 5 2 34 2" xfId="31019" xr:uid="{00000000-0005-0000-0000-000084780000}"/>
    <cellStyle name="Normal 2 5 2 34 2 2" xfId="31020" xr:uid="{00000000-0005-0000-0000-000085780000}"/>
    <cellStyle name="Normal 2 5 2 34 2 3" xfId="31021" xr:uid="{00000000-0005-0000-0000-000086780000}"/>
    <cellStyle name="Normal 2 5 2 34 3" xfId="31022" xr:uid="{00000000-0005-0000-0000-000087780000}"/>
    <cellStyle name="Normal 2 5 2 34 4" xfId="31023" xr:uid="{00000000-0005-0000-0000-000088780000}"/>
    <cellStyle name="Normal 2 5 2 35" xfId="31024" xr:uid="{00000000-0005-0000-0000-000089780000}"/>
    <cellStyle name="Normal 2 5 2 35 2" xfId="31025" xr:uid="{00000000-0005-0000-0000-00008A780000}"/>
    <cellStyle name="Normal 2 5 2 35 3" xfId="31026" xr:uid="{00000000-0005-0000-0000-00008B780000}"/>
    <cellStyle name="Normal 2 5 2 36" xfId="31027" xr:uid="{00000000-0005-0000-0000-00008C780000}"/>
    <cellStyle name="Normal 2 5 2 37" xfId="31028" xr:uid="{00000000-0005-0000-0000-00008D780000}"/>
    <cellStyle name="Normal 2 5 2 4" xfId="31029" xr:uid="{00000000-0005-0000-0000-00008E780000}"/>
    <cellStyle name="Normal 2 5 2 4 2" xfId="31030" xr:uid="{00000000-0005-0000-0000-00008F780000}"/>
    <cellStyle name="Normal 2 5 2 4 2 2" xfId="31031" xr:uid="{00000000-0005-0000-0000-000090780000}"/>
    <cellStyle name="Normal 2 5 2 4 2 2 2" xfId="31032" xr:uid="{00000000-0005-0000-0000-000091780000}"/>
    <cellStyle name="Normal 2 5 2 4 2 2 3" xfId="31033" xr:uid="{00000000-0005-0000-0000-000092780000}"/>
    <cellStyle name="Normal 2 5 2 4 2 3" xfId="31034" xr:uid="{00000000-0005-0000-0000-000093780000}"/>
    <cellStyle name="Normal 2 5 2 4 2 4" xfId="31035" xr:uid="{00000000-0005-0000-0000-000094780000}"/>
    <cellStyle name="Normal 2 5 2 4 3" xfId="31036" xr:uid="{00000000-0005-0000-0000-000095780000}"/>
    <cellStyle name="Normal 2 5 2 4 3 2" xfId="31037" xr:uid="{00000000-0005-0000-0000-000096780000}"/>
    <cellStyle name="Normal 2 5 2 4 3 3" xfId="31038" xr:uid="{00000000-0005-0000-0000-000097780000}"/>
    <cellStyle name="Normal 2 5 2 4 4" xfId="31039" xr:uid="{00000000-0005-0000-0000-000098780000}"/>
    <cellStyle name="Normal 2 5 2 5" xfId="31040" xr:uid="{00000000-0005-0000-0000-000099780000}"/>
    <cellStyle name="Normal 2 5 2 5 2" xfId="31041" xr:uid="{00000000-0005-0000-0000-00009A780000}"/>
    <cellStyle name="Normal 2 5 2 5 2 2" xfId="31042" xr:uid="{00000000-0005-0000-0000-00009B780000}"/>
    <cellStyle name="Normal 2 5 2 5 2 2 2" xfId="31043" xr:uid="{00000000-0005-0000-0000-00009C780000}"/>
    <cellStyle name="Normal 2 5 2 5 2 2 3" xfId="31044" xr:uid="{00000000-0005-0000-0000-00009D780000}"/>
    <cellStyle name="Normal 2 5 2 5 2 3" xfId="31045" xr:uid="{00000000-0005-0000-0000-00009E780000}"/>
    <cellStyle name="Normal 2 5 2 5 2 4" xfId="31046" xr:uid="{00000000-0005-0000-0000-00009F780000}"/>
    <cellStyle name="Normal 2 5 2 5 3" xfId="31047" xr:uid="{00000000-0005-0000-0000-0000A0780000}"/>
    <cellStyle name="Normal 2 5 2 5 3 2" xfId="31048" xr:uid="{00000000-0005-0000-0000-0000A1780000}"/>
    <cellStyle name="Normal 2 5 2 5 3 3" xfId="31049" xr:uid="{00000000-0005-0000-0000-0000A2780000}"/>
    <cellStyle name="Normal 2 5 2 5 4" xfId="31050" xr:uid="{00000000-0005-0000-0000-0000A3780000}"/>
    <cellStyle name="Normal 2 5 2 6" xfId="31051" xr:uid="{00000000-0005-0000-0000-0000A4780000}"/>
    <cellStyle name="Normal 2 5 2 6 2" xfId="31052" xr:uid="{00000000-0005-0000-0000-0000A5780000}"/>
    <cellStyle name="Normal 2 5 2 6 2 2" xfId="31053" xr:uid="{00000000-0005-0000-0000-0000A6780000}"/>
    <cellStyle name="Normal 2 5 2 6 2 2 2" xfId="31054" xr:uid="{00000000-0005-0000-0000-0000A7780000}"/>
    <cellStyle name="Normal 2 5 2 6 2 2 3" xfId="31055" xr:uid="{00000000-0005-0000-0000-0000A8780000}"/>
    <cellStyle name="Normal 2 5 2 6 2 3" xfId="31056" xr:uid="{00000000-0005-0000-0000-0000A9780000}"/>
    <cellStyle name="Normal 2 5 2 6 2 4" xfId="31057" xr:uid="{00000000-0005-0000-0000-0000AA780000}"/>
    <cellStyle name="Normal 2 5 2 6 3" xfId="31058" xr:uid="{00000000-0005-0000-0000-0000AB780000}"/>
    <cellStyle name="Normal 2 5 2 6 3 2" xfId="31059" xr:uid="{00000000-0005-0000-0000-0000AC780000}"/>
    <cellStyle name="Normal 2 5 2 6 3 3" xfId="31060" xr:uid="{00000000-0005-0000-0000-0000AD780000}"/>
    <cellStyle name="Normal 2 5 2 6 4" xfId="31061" xr:uid="{00000000-0005-0000-0000-0000AE780000}"/>
    <cellStyle name="Normal 2 5 2 7" xfId="31062" xr:uid="{00000000-0005-0000-0000-0000AF780000}"/>
    <cellStyle name="Normal 2 5 2 7 2" xfId="31063" xr:uid="{00000000-0005-0000-0000-0000B0780000}"/>
    <cellStyle name="Normal 2 5 2 7 2 2" xfId="31064" xr:uid="{00000000-0005-0000-0000-0000B1780000}"/>
    <cellStyle name="Normal 2 5 2 7 2 2 2" xfId="31065" xr:uid="{00000000-0005-0000-0000-0000B2780000}"/>
    <cellStyle name="Normal 2 5 2 7 2 2 3" xfId="31066" xr:uid="{00000000-0005-0000-0000-0000B3780000}"/>
    <cellStyle name="Normal 2 5 2 7 2 3" xfId="31067" xr:uid="{00000000-0005-0000-0000-0000B4780000}"/>
    <cellStyle name="Normal 2 5 2 7 2 4" xfId="31068" xr:uid="{00000000-0005-0000-0000-0000B5780000}"/>
    <cellStyle name="Normal 2 5 2 7 3" xfId="31069" xr:uid="{00000000-0005-0000-0000-0000B6780000}"/>
    <cellStyle name="Normal 2 5 2 7 3 2" xfId="31070" xr:uid="{00000000-0005-0000-0000-0000B7780000}"/>
    <cellStyle name="Normal 2 5 2 7 3 3" xfId="31071" xr:uid="{00000000-0005-0000-0000-0000B8780000}"/>
    <cellStyle name="Normal 2 5 2 7 4" xfId="31072" xr:uid="{00000000-0005-0000-0000-0000B9780000}"/>
    <cellStyle name="Normal 2 5 2 8" xfId="31073" xr:uid="{00000000-0005-0000-0000-0000BA780000}"/>
    <cellStyle name="Normal 2 5 2 8 2" xfId="31074" xr:uid="{00000000-0005-0000-0000-0000BB780000}"/>
    <cellStyle name="Normal 2 5 2 8 2 2" xfId="31075" xr:uid="{00000000-0005-0000-0000-0000BC780000}"/>
    <cellStyle name="Normal 2 5 2 8 2 2 2" xfId="31076" xr:uid="{00000000-0005-0000-0000-0000BD780000}"/>
    <cellStyle name="Normal 2 5 2 8 2 2 3" xfId="31077" xr:uid="{00000000-0005-0000-0000-0000BE780000}"/>
    <cellStyle name="Normal 2 5 2 8 2 3" xfId="31078" xr:uid="{00000000-0005-0000-0000-0000BF780000}"/>
    <cellStyle name="Normal 2 5 2 8 2 4" xfId="31079" xr:uid="{00000000-0005-0000-0000-0000C0780000}"/>
    <cellStyle name="Normal 2 5 2 8 3" xfId="31080" xr:uid="{00000000-0005-0000-0000-0000C1780000}"/>
    <cellStyle name="Normal 2 5 2 8 3 2" xfId="31081" xr:uid="{00000000-0005-0000-0000-0000C2780000}"/>
    <cellStyle name="Normal 2 5 2 8 3 3" xfId="31082" xr:uid="{00000000-0005-0000-0000-0000C3780000}"/>
    <cellStyle name="Normal 2 5 2 8 4" xfId="31083" xr:uid="{00000000-0005-0000-0000-0000C4780000}"/>
    <cellStyle name="Normal 2 5 2 9" xfId="31084" xr:uid="{00000000-0005-0000-0000-0000C5780000}"/>
    <cellStyle name="Normal 2 5 2 9 2" xfId="31085" xr:uid="{00000000-0005-0000-0000-0000C6780000}"/>
    <cellStyle name="Normal 2 5 2 9 2 2" xfId="31086" xr:uid="{00000000-0005-0000-0000-0000C7780000}"/>
    <cellStyle name="Normal 2 5 2 9 2 2 2" xfId="31087" xr:uid="{00000000-0005-0000-0000-0000C8780000}"/>
    <cellStyle name="Normal 2 5 2 9 2 2 3" xfId="31088" xr:uid="{00000000-0005-0000-0000-0000C9780000}"/>
    <cellStyle name="Normal 2 5 2 9 2 3" xfId="31089" xr:uid="{00000000-0005-0000-0000-0000CA780000}"/>
    <cellStyle name="Normal 2 5 2 9 2 4" xfId="31090" xr:uid="{00000000-0005-0000-0000-0000CB780000}"/>
    <cellStyle name="Normal 2 5 2 9 3" xfId="31091" xr:uid="{00000000-0005-0000-0000-0000CC780000}"/>
    <cellStyle name="Normal 2 5 2 9 3 2" xfId="31092" xr:uid="{00000000-0005-0000-0000-0000CD780000}"/>
    <cellStyle name="Normal 2 5 2 9 3 3" xfId="31093" xr:uid="{00000000-0005-0000-0000-0000CE780000}"/>
    <cellStyle name="Normal 2 5 2 9 4" xfId="31094" xr:uid="{00000000-0005-0000-0000-0000CF780000}"/>
    <cellStyle name="Normal 2 5 20" xfId="31095" xr:uid="{00000000-0005-0000-0000-0000D0780000}"/>
    <cellStyle name="Normal 2 5 20 2" xfId="31096" xr:uid="{00000000-0005-0000-0000-0000D1780000}"/>
    <cellStyle name="Normal 2 5 20 2 2" xfId="31097" xr:uid="{00000000-0005-0000-0000-0000D2780000}"/>
    <cellStyle name="Normal 2 5 20 2 2 2" xfId="31098" xr:uid="{00000000-0005-0000-0000-0000D3780000}"/>
    <cellStyle name="Normal 2 5 20 2 2 3" xfId="31099" xr:uid="{00000000-0005-0000-0000-0000D4780000}"/>
    <cellStyle name="Normal 2 5 20 2 3" xfId="31100" xr:uid="{00000000-0005-0000-0000-0000D5780000}"/>
    <cellStyle name="Normal 2 5 20 2 4" xfId="31101" xr:uid="{00000000-0005-0000-0000-0000D6780000}"/>
    <cellStyle name="Normal 2 5 20 3" xfId="31102" xr:uid="{00000000-0005-0000-0000-0000D7780000}"/>
    <cellStyle name="Normal 2 5 20 3 2" xfId="31103" xr:uid="{00000000-0005-0000-0000-0000D8780000}"/>
    <cellStyle name="Normal 2 5 20 3 3" xfId="31104" xr:uid="{00000000-0005-0000-0000-0000D9780000}"/>
    <cellStyle name="Normal 2 5 20 4" xfId="31105" xr:uid="{00000000-0005-0000-0000-0000DA780000}"/>
    <cellStyle name="Normal 2 5 21" xfId="31106" xr:uid="{00000000-0005-0000-0000-0000DB780000}"/>
    <cellStyle name="Normal 2 5 21 2" xfId="31107" xr:uid="{00000000-0005-0000-0000-0000DC780000}"/>
    <cellStyle name="Normal 2 5 21 2 2" xfId="31108" xr:uid="{00000000-0005-0000-0000-0000DD780000}"/>
    <cellStyle name="Normal 2 5 21 2 2 2" xfId="31109" xr:uid="{00000000-0005-0000-0000-0000DE780000}"/>
    <cellStyle name="Normal 2 5 21 2 2 3" xfId="31110" xr:uid="{00000000-0005-0000-0000-0000DF780000}"/>
    <cellStyle name="Normal 2 5 21 2 3" xfId="31111" xr:uid="{00000000-0005-0000-0000-0000E0780000}"/>
    <cellStyle name="Normal 2 5 21 2 4" xfId="31112" xr:uid="{00000000-0005-0000-0000-0000E1780000}"/>
    <cellStyle name="Normal 2 5 21 3" xfId="31113" xr:uid="{00000000-0005-0000-0000-0000E2780000}"/>
    <cellStyle name="Normal 2 5 21 3 2" xfId="31114" xr:uid="{00000000-0005-0000-0000-0000E3780000}"/>
    <cellStyle name="Normal 2 5 21 3 3" xfId="31115" xr:uid="{00000000-0005-0000-0000-0000E4780000}"/>
    <cellStyle name="Normal 2 5 21 4" xfId="31116" xr:uid="{00000000-0005-0000-0000-0000E5780000}"/>
    <cellStyle name="Normal 2 5 22" xfId="31117" xr:uid="{00000000-0005-0000-0000-0000E6780000}"/>
    <cellStyle name="Normal 2 5 22 2" xfId="31118" xr:uid="{00000000-0005-0000-0000-0000E7780000}"/>
    <cellStyle name="Normal 2 5 22 2 2" xfId="31119" xr:uid="{00000000-0005-0000-0000-0000E8780000}"/>
    <cellStyle name="Normal 2 5 22 2 2 2" xfId="31120" xr:uid="{00000000-0005-0000-0000-0000E9780000}"/>
    <cellStyle name="Normal 2 5 22 2 2 3" xfId="31121" xr:uid="{00000000-0005-0000-0000-0000EA780000}"/>
    <cellStyle name="Normal 2 5 22 2 3" xfId="31122" xr:uid="{00000000-0005-0000-0000-0000EB780000}"/>
    <cellStyle name="Normal 2 5 22 2 4" xfId="31123" xr:uid="{00000000-0005-0000-0000-0000EC780000}"/>
    <cellStyle name="Normal 2 5 22 3" xfId="31124" xr:uid="{00000000-0005-0000-0000-0000ED780000}"/>
    <cellStyle name="Normal 2 5 22 3 2" xfId="31125" xr:uid="{00000000-0005-0000-0000-0000EE780000}"/>
    <cellStyle name="Normal 2 5 22 3 3" xfId="31126" xr:uid="{00000000-0005-0000-0000-0000EF780000}"/>
    <cellStyle name="Normal 2 5 22 4" xfId="31127" xr:uid="{00000000-0005-0000-0000-0000F0780000}"/>
    <cellStyle name="Normal 2 5 23" xfId="31128" xr:uid="{00000000-0005-0000-0000-0000F1780000}"/>
    <cellStyle name="Normal 2 5 23 2" xfId="31129" xr:uid="{00000000-0005-0000-0000-0000F2780000}"/>
    <cellStyle name="Normal 2 5 23 2 2" xfId="31130" xr:uid="{00000000-0005-0000-0000-0000F3780000}"/>
    <cellStyle name="Normal 2 5 23 2 2 2" xfId="31131" xr:uid="{00000000-0005-0000-0000-0000F4780000}"/>
    <cellStyle name="Normal 2 5 23 2 2 3" xfId="31132" xr:uid="{00000000-0005-0000-0000-0000F5780000}"/>
    <cellStyle name="Normal 2 5 23 2 3" xfId="31133" xr:uid="{00000000-0005-0000-0000-0000F6780000}"/>
    <cellStyle name="Normal 2 5 23 2 4" xfId="31134" xr:uid="{00000000-0005-0000-0000-0000F7780000}"/>
    <cellStyle name="Normal 2 5 23 3" xfId="31135" xr:uid="{00000000-0005-0000-0000-0000F8780000}"/>
    <cellStyle name="Normal 2 5 23 3 2" xfId="31136" xr:uid="{00000000-0005-0000-0000-0000F9780000}"/>
    <cellStyle name="Normal 2 5 23 3 3" xfId="31137" xr:uid="{00000000-0005-0000-0000-0000FA780000}"/>
    <cellStyle name="Normal 2 5 23 4" xfId="31138" xr:uid="{00000000-0005-0000-0000-0000FB780000}"/>
    <cellStyle name="Normal 2 5 24" xfId="31139" xr:uid="{00000000-0005-0000-0000-0000FC780000}"/>
    <cellStyle name="Normal 2 5 24 2" xfId="31140" xr:uid="{00000000-0005-0000-0000-0000FD780000}"/>
    <cellStyle name="Normal 2 5 24 2 2" xfId="31141" xr:uid="{00000000-0005-0000-0000-0000FE780000}"/>
    <cellStyle name="Normal 2 5 24 2 2 2" xfId="31142" xr:uid="{00000000-0005-0000-0000-0000FF780000}"/>
    <cellStyle name="Normal 2 5 24 2 2 3" xfId="31143" xr:uid="{00000000-0005-0000-0000-000000790000}"/>
    <cellStyle name="Normal 2 5 24 2 3" xfId="31144" xr:uid="{00000000-0005-0000-0000-000001790000}"/>
    <cellStyle name="Normal 2 5 24 2 4" xfId="31145" xr:uid="{00000000-0005-0000-0000-000002790000}"/>
    <cellStyle name="Normal 2 5 24 3" xfId="31146" xr:uid="{00000000-0005-0000-0000-000003790000}"/>
    <cellStyle name="Normal 2 5 24 3 2" xfId="31147" xr:uid="{00000000-0005-0000-0000-000004790000}"/>
    <cellStyle name="Normal 2 5 24 3 3" xfId="31148" xr:uid="{00000000-0005-0000-0000-000005790000}"/>
    <cellStyle name="Normal 2 5 24 4" xfId="31149" xr:uid="{00000000-0005-0000-0000-000006790000}"/>
    <cellStyle name="Normal 2 5 25" xfId="31150" xr:uid="{00000000-0005-0000-0000-000007790000}"/>
    <cellStyle name="Normal 2 5 25 2" xfId="31151" xr:uid="{00000000-0005-0000-0000-000008790000}"/>
    <cellStyle name="Normal 2 5 25 2 2" xfId="31152" xr:uid="{00000000-0005-0000-0000-000009790000}"/>
    <cellStyle name="Normal 2 5 25 2 2 2" xfId="31153" xr:uid="{00000000-0005-0000-0000-00000A790000}"/>
    <cellStyle name="Normal 2 5 25 2 2 3" xfId="31154" xr:uid="{00000000-0005-0000-0000-00000B790000}"/>
    <cellStyle name="Normal 2 5 25 2 3" xfId="31155" xr:uid="{00000000-0005-0000-0000-00000C790000}"/>
    <cellStyle name="Normal 2 5 25 2 4" xfId="31156" xr:uid="{00000000-0005-0000-0000-00000D790000}"/>
    <cellStyle name="Normal 2 5 25 3" xfId="31157" xr:uid="{00000000-0005-0000-0000-00000E790000}"/>
    <cellStyle name="Normal 2 5 25 3 2" xfId="31158" xr:uid="{00000000-0005-0000-0000-00000F790000}"/>
    <cellStyle name="Normal 2 5 25 3 3" xfId="31159" xr:uid="{00000000-0005-0000-0000-000010790000}"/>
    <cellStyle name="Normal 2 5 25 4" xfId="31160" xr:uid="{00000000-0005-0000-0000-000011790000}"/>
    <cellStyle name="Normal 2 5 26" xfId="31161" xr:uid="{00000000-0005-0000-0000-000012790000}"/>
    <cellStyle name="Normal 2 5 26 2" xfId="31162" xr:uid="{00000000-0005-0000-0000-000013790000}"/>
    <cellStyle name="Normal 2 5 26 2 2" xfId="31163" xr:uid="{00000000-0005-0000-0000-000014790000}"/>
    <cellStyle name="Normal 2 5 26 2 2 2" xfId="31164" xr:uid="{00000000-0005-0000-0000-000015790000}"/>
    <cellStyle name="Normal 2 5 26 2 2 3" xfId="31165" xr:uid="{00000000-0005-0000-0000-000016790000}"/>
    <cellStyle name="Normal 2 5 26 2 3" xfId="31166" xr:uid="{00000000-0005-0000-0000-000017790000}"/>
    <cellStyle name="Normal 2 5 26 2 4" xfId="31167" xr:uid="{00000000-0005-0000-0000-000018790000}"/>
    <cellStyle name="Normal 2 5 26 3" xfId="31168" xr:uid="{00000000-0005-0000-0000-000019790000}"/>
    <cellStyle name="Normal 2 5 26 3 2" xfId="31169" xr:uid="{00000000-0005-0000-0000-00001A790000}"/>
    <cellStyle name="Normal 2 5 26 3 3" xfId="31170" xr:uid="{00000000-0005-0000-0000-00001B790000}"/>
    <cellStyle name="Normal 2 5 26 4" xfId="31171" xr:uid="{00000000-0005-0000-0000-00001C790000}"/>
    <cellStyle name="Normal 2 5 27" xfId="31172" xr:uid="{00000000-0005-0000-0000-00001D790000}"/>
    <cellStyle name="Normal 2 5 27 2" xfId="31173" xr:uid="{00000000-0005-0000-0000-00001E790000}"/>
    <cellStyle name="Normal 2 5 27 2 2" xfId="31174" xr:uid="{00000000-0005-0000-0000-00001F790000}"/>
    <cellStyle name="Normal 2 5 27 2 2 2" xfId="31175" xr:uid="{00000000-0005-0000-0000-000020790000}"/>
    <cellStyle name="Normal 2 5 27 2 2 3" xfId="31176" xr:uid="{00000000-0005-0000-0000-000021790000}"/>
    <cellStyle name="Normal 2 5 27 2 3" xfId="31177" xr:uid="{00000000-0005-0000-0000-000022790000}"/>
    <cellStyle name="Normal 2 5 27 2 4" xfId="31178" xr:uid="{00000000-0005-0000-0000-000023790000}"/>
    <cellStyle name="Normal 2 5 27 3" xfId="31179" xr:uid="{00000000-0005-0000-0000-000024790000}"/>
    <cellStyle name="Normal 2 5 27 3 2" xfId="31180" xr:uid="{00000000-0005-0000-0000-000025790000}"/>
    <cellStyle name="Normal 2 5 27 3 3" xfId="31181" xr:uid="{00000000-0005-0000-0000-000026790000}"/>
    <cellStyle name="Normal 2 5 27 4" xfId="31182" xr:uid="{00000000-0005-0000-0000-000027790000}"/>
    <cellStyle name="Normal 2 5 28" xfId="31183" xr:uid="{00000000-0005-0000-0000-000028790000}"/>
    <cellStyle name="Normal 2 5 28 2" xfId="31184" xr:uid="{00000000-0005-0000-0000-000029790000}"/>
    <cellStyle name="Normal 2 5 28 2 2" xfId="31185" xr:uid="{00000000-0005-0000-0000-00002A790000}"/>
    <cellStyle name="Normal 2 5 28 2 2 2" xfId="31186" xr:uid="{00000000-0005-0000-0000-00002B790000}"/>
    <cellStyle name="Normal 2 5 28 2 2 3" xfId="31187" xr:uid="{00000000-0005-0000-0000-00002C790000}"/>
    <cellStyle name="Normal 2 5 28 2 3" xfId="31188" xr:uid="{00000000-0005-0000-0000-00002D790000}"/>
    <cellStyle name="Normal 2 5 28 2 4" xfId="31189" xr:uid="{00000000-0005-0000-0000-00002E790000}"/>
    <cellStyle name="Normal 2 5 28 3" xfId="31190" xr:uid="{00000000-0005-0000-0000-00002F790000}"/>
    <cellStyle name="Normal 2 5 28 3 2" xfId="31191" xr:uid="{00000000-0005-0000-0000-000030790000}"/>
    <cellStyle name="Normal 2 5 28 3 3" xfId="31192" xr:uid="{00000000-0005-0000-0000-000031790000}"/>
    <cellStyle name="Normal 2 5 28 4" xfId="31193" xr:uid="{00000000-0005-0000-0000-000032790000}"/>
    <cellStyle name="Normal 2 5 29" xfId="31194" xr:uid="{00000000-0005-0000-0000-000033790000}"/>
    <cellStyle name="Normal 2 5 29 2" xfId="31195" xr:uid="{00000000-0005-0000-0000-000034790000}"/>
    <cellStyle name="Normal 2 5 29 2 2" xfId="31196" xr:uid="{00000000-0005-0000-0000-000035790000}"/>
    <cellStyle name="Normal 2 5 29 2 2 2" xfId="31197" xr:uid="{00000000-0005-0000-0000-000036790000}"/>
    <cellStyle name="Normal 2 5 29 2 2 3" xfId="31198" xr:uid="{00000000-0005-0000-0000-000037790000}"/>
    <cellStyle name="Normal 2 5 29 2 3" xfId="31199" xr:uid="{00000000-0005-0000-0000-000038790000}"/>
    <cellStyle name="Normal 2 5 29 2 4" xfId="31200" xr:uid="{00000000-0005-0000-0000-000039790000}"/>
    <cellStyle name="Normal 2 5 29 3" xfId="31201" xr:uid="{00000000-0005-0000-0000-00003A790000}"/>
    <cellStyle name="Normal 2 5 29 3 2" xfId="31202" xr:uid="{00000000-0005-0000-0000-00003B790000}"/>
    <cellStyle name="Normal 2 5 29 3 3" xfId="31203" xr:uid="{00000000-0005-0000-0000-00003C790000}"/>
    <cellStyle name="Normal 2 5 29 4" xfId="31204" xr:uid="{00000000-0005-0000-0000-00003D790000}"/>
    <cellStyle name="Normal 2 5 3" xfId="31205" xr:uid="{00000000-0005-0000-0000-00003E790000}"/>
    <cellStyle name="Normal 2 5 3 2" xfId="31206" xr:uid="{00000000-0005-0000-0000-00003F790000}"/>
    <cellStyle name="Normal 2 5 3 2 2" xfId="31207" xr:uid="{00000000-0005-0000-0000-000040790000}"/>
    <cellStyle name="Normal 2 5 3 2 2 2" xfId="31208" xr:uid="{00000000-0005-0000-0000-000041790000}"/>
    <cellStyle name="Normal 2 5 3 2 2 3" xfId="31209" xr:uid="{00000000-0005-0000-0000-000042790000}"/>
    <cellStyle name="Normal 2 5 3 2 3" xfId="31210" xr:uid="{00000000-0005-0000-0000-000043790000}"/>
    <cellStyle name="Normal 2 5 3 2 4" xfId="31211" xr:uid="{00000000-0005-0000-0000-000044790000}"/>
    <cellStyle name="Normal 2 5 3 3" xfId="31212" xr:uid="{00000000-0005-0000-0000-000045790000}"/>
    <cellStyle name="Normal 2 5 3 3 2" xfId="31213" xr:uid="{00000000-0005-0000-0000-000046790000}"/>
    <cellStyle name="Normal 2 5 3 3 3" xfId="31214" xr:uid="{00000000-0005-0000-0000-000047790000}"/>
    <cellStyle name="Normal 2 5 3 4" xfId="31215" xr:uid="{00000000-0005-0000-0000-000048790000}"/>
    <cellStyle name="Normal 2 5 30" xfId="31216" xr:uid="{00000000-0005-0000-0000-000049790000}"/>
    <cellStyle name="Normal 2 5 30 2" xfId="31217" xr:uid="{00000000-0005-0000-0000-00004A790000}"/>
    <cellStyle name="Normal 2 5 30 2 2" xfId="31218" xr:uid="{00000000-0005-0000-0000-00004B790000}"/>
    <cellStyle name="Normal 2 5 30 2 2 2" xfId="31219" xr:uid="{00000000-0005-0000-0000-00004C790000}"/>
    <cellStyle name="Normal 2 5 30 2 2 3" xfId="31220" xr:uid="{00000000-0005-0000-0000-00004D790000}"/>
    <cellStyle name="Normal 2 5 30 2 3" xfId="31221" xr:uid="{00000000-0005-0000-0000-00004E790000}"/>
    <cellStyle name="Normal 2 5 30 2 4" xfId="31222" xr:uid="{00000000-0005-0000-0000-00004F790000}"/>
    <cellStyle name="Normal 2 5 30 3" xfId="31223" xr:uid="{00000000-0005-0000-0000-000050790000}"/>
    <cellStyle name="Normal 2 5 30 3 2" xfId="31224" xr:uid="{00000000-0005-0000-0000-000051790000}"/>
    <cellStyle name="Normal 2 5 30 3 3" xfId="31225" xr:uid="{00000000-0005-0000-0000-000052790000}"/>
    <cellStyle name="Normal 2 5 30 4" xfId="31226" xr:uid="{00000000-0005-0000-0000-000053790000}"/>
    <cellStyle name="Normal 2 5 31" xfId="31227" xr:uid="{00000000-0005-0000-0000-000054790000}"/>
    <cellStyle name="Normal 2 5 31 2" xfId="31228" xr:uid="{00000000-0005-0000-0000-000055790000}"/>
    <cellStyle name="Normal 2 5 31 2 2" xfId="31229" xr:uid="{00000000-0005-0000-0000-000056790000}"/>
    <cellStyle name="Normal 2 5 31 2 2 2" xfId="31230" xr:uid="{00000000-0005-0000-0000-000057790000}"/>
    <cellStyle name="Normal 2 5 31 2 2 3" xfId="31231" xr:uid="{00000000-0005-0000-0000-000058790000}"/>
    <cellStyle name="Normal 2 5 31 2 3" xfId="31232" xr:uid="{00000000-0005-0000-0000-000059790000}"/>
    <cellStyle name="Normal 2 5 31 2 4" xfId="31233" xr:uid="{00000000-0005-0000-0000-00005A790000}"/>
    <cellStyle name="Normal 2 5 31 3" xfId="31234" xr:uid="{00000000-0005-0000-0000-00005B790000}"/>
    <cellStyle name="Normal 2 5 31 3 2" xfId="31235" xr:uid="{00000000-0005-0000-0000-00005C790000}"/>
    <cellStyle name="Normal 2 5 31 3 3" xfId="31236" xr:uid="{00000000-0005-0000-0000-00005D790000}"/>
    <cellStyle name="Normal 2 5 31 4" xfId="31237" xr:uid="{00000000-0005-0000-0000-00005E790000}"/>
    <cellStyle name="Normal 2 5 32" xfId="31238" xr:uid="{00000000-0005-0000-0000-00005F790000}"/>
    <cellStyle name="Normal 2 5 32 2" xfId="31239" xr:uid="{00000000-0005-0000-0000-000060790000}"/>
    <cellStyle name="Normal 2 5 32 2 2" xfId="31240" xr:uid="{00000000-0005-0000-0000-000061790000}"/>
    <cellStyle name="Normal 2 5 32 2 2 2" xfId="31241" xr:uid="{00000000-0005-0000-0000-000062790000}"/>
    <cellStyle name="Normal 2 5 32 2 2 3" xfId="31242" xr:uid="{00000000-0005-0000-0000-000063790000}"/>
    <cellStyle name="Normal 2 5 32 2 3" xfId="31243" xr:uid="{00000000-0005-0000-0000-000064790000}"/>
    <cellStyle name="Normal 2 5 32 2 4" xfId="31244" xr:uid="{00000000-0005-0000-0000-000065790000}"/>
    <cellStyle name="Normal 2 5 32 3" xfId="31245" xr:uid="{00000000-0005-0000-0000-000066790000}"/>
    <cellStyle name="Normal 2 5 32 3 2" xfId="31246" xr:uid="{00000000-0005-0000-0000-000067790000}"/>
    <cellStyle name="Normal 2 5 32 3 3" xfId="31247" xr:uid="{00000000-0005-0000-0000-000068790000}"/>
    <cellStyle name="Normal 2 5 32 4" xfId="31248" xr:uid="{00000000-0005-0000-0000-000069790000}"/>
    <cellStyle name="Normal 2 5 33" xfId="31249" xr:uid="{00000000-0005-0000-0000-00006A790000}"/>
    <cellStyle name="Normal 2 5 33 2" xfId="31250" xr:uid="{00000000-0005-0000-0000-00006B790000}"/>
    <cellStyle name="Normal 2 5 33 2 2" xfId="31251" xr:uid="{00000000-0005-0000-0000-00006C790000}"/>
    <cellStyle name="Normal 2 5 33 2 2 2" xfId="31252" xr:uid="{00000000-0005-0000-0000-00006D790000}"/>
    <cellStyle name="Normal 2 5 33 2 2 3" xfId="31253" xr:uid="{00000000-0005-0000-0000-00006E790000}"/>
    <cellStyle name="Normal 2 5 33 2 3" xfId="31254" xr:uid="{00000000-0005-0000-0000-00006F790000}"/>
    <cellStyle name="Normal 2 5 33 2 4" xfId="31255" xr:uid="{00000000-0005-0000-0000-000070790000}"/>
    <cellStyle name="Normal 2 5 33 3" xfId="31256" xr:uid="{00000000-0005-0000-0000-000071790000}"/>
    <cellStyle name="Normal 2 5 33 3 2" xfId="31257" xr:uid="{00000000-0005-0000-0000-000072790000}"/>
    <cellStyle name="Normal 2 5 33 3 3" xfId="31258" xr:uid="{00000000-0005-0000-0000-000073790000}"/>
    <cellStyle name="Normal 2 5 33 4" xfId="31259" xr:uid="{00000000-0005-0000-0000-000074790000}"/>
    <cellStyle name="Normal 2 5 34" xfId="31260" xr:uid="{00000000-0005-0000-0000-000075790000}"/>
    <cellStyle name="Normal 2 5 34 2" xfId="31261" xr:uid="{00000000-0005-0000-0000-000076790000}"/>
    <cellStyle name="Normal 2 5 34 2 2" xfId="31262" xr:uid="{00000000-0005-0000-0000-000077790000}"/>
    <cellStyle name="Normal 2 5 34 2 2 2" xfId="31263" xr:uid="{00000000-0005-0000-0000-000078790000}"/>
    <cellStyle name="Normal 2 5 34 2 2 3" xfId="31264" xr:uid="{00000000-0005-0000-0000-000079790000}"/>
    <cellStyle name="Normal 2 5 34 2 3" xfId="31265" xr:uid="{00000000-0005-0000-0000-00007A790000}"/>
    <cellStyle name="Normal 2 5 34 2 4" xfId="31266" xr:uid="{00000000-0005-0000-0000-00007B790000}"/>
    <cellStyle name="Normal 2 5 34 3" xfId="31267" xr:uid="{00000000-0005-0000-0000-00007C790000}"/>
    <cellStyle name="Normal 2 5 34 3 2" xfId="31268" xr:uid="{00000000-0005-0000-0000-00007D790000}"/>
    <cellStyle name="Normal 2 5 34 3 3" xfId="31269" xr:uid="{00000000-0005-0000-0000-00007E790000}"/>
    <cellStyle name="Normal 2 5 34 4" xfId="31270" xr:uid="{00000000-0005-0000-0000-00007F790000}"/>
    <cellStyle name="Normal 2 5 35" xfId="31271" xr:uid="{00000000-0005-0000-0000-000080790000}"/>
    <cellStyle name="Normal 2 5 35 2" xfId="31272" xr:uid="{00000000-0005-0000-0000-000081790000}"/>
    <cellStyle name="Normal 2 5 35 2 2" xfId="31273" xr:uid="{00000000-0005-0000-0000-000082790000}"/>
    <cellStyle name="Normal 2 5 35 2 2 2" xfId="31274" xr:uid="{00000000-0005-0000-0000-000083790000}"/>
    <cellStyle name="Normal 2 5 35 2 2 3" xfId="31275" xr:uid="{00000000-0005-0000-0000-000084790000}"/>
    <cellStyle name="Normal 2 5 35 2 3" xfId="31276" xr:uid="{00000000-0005-0000-0000-000085790000}"/>
    <cellStyle name="Normal 2 5 35 2 4" xfId="31277" xr:uid="{00000000-0005-0000-0000-000086790000}"/>
    <cellStyle name="Normal 2 5 35 3" xfId="31278" xr:uid="{00000000-0005-0000-0000-000087790000}"/>
    <cellStyle name="Normal 2 5 35 3 2" xfId="31279" xr:uid="{00000000-0005-0000-0000-000088790000}"/>
    <cellStyle name="Normal 2 5 35 3 3" xfId="31280" xr:uid="{00000000-0005-0000-0000-000089790000}"/>
    <cellStyle name="Normal 2 5 35 4" xfId="31281" xr:uid="{00000000-0005-0000-0000-00008A790000}"/>
    <cellStyle name="Normal 2 5 36" xfId="31282" xr:uid="{00000000-0005-0000-0000-00008B790000}"/>
    <cellStyle name="Normal 2 5 36 2" xfId="31283" xr:uid="{00000000-0005-0000-0000-00008C790000}"/>
    <cellStyle name="Normal 2 5 36 2 2" xfId="31284" xr:uid="{00000000-0005-0000-0000-00008D790000}"/>
    <cellStyle name="Normal 2 5 36 2 2 2" xfId="31285" xr:uid="{00000000-0005-0000-0000-00008E790000}"/>
    <cellStyle name="Normal 2 5 36 2 2 3" xfId="31286" xr:uid="{00000000-0005-0000-0000-00008F790000}"/>
    <cellStyle name="Normal 2 5 36 2 3" xfId="31287" xr:uid="{00000000-0005-0000-0000-000090790000}"/>
    <cellStyle name="Normal 2 5 36 2 4" xfId="31288" xr:uid="{00000000-0005-0000-0000-000091790000}"/>
    <cellStyle name="Normal 2 5 36 3" xfId="31289" xr:uid="{00000000-0005-0000-0000-000092790000}"/>
    <cellStyle name="Normal 2 5 36 3 2" xfId="31290" xr:uid="{00000000-0005-0000-0000-000093790000}"/>
    <cellStyle name="Normal 2 5 36 3 3" xfId="31291" xr:uid="{00000000-0005-0000-0000-000094790000}"/>
    <cellStyle name="Normal 2 5 36 4" xfId="31292" xr:uid="{00000000-0005-0000-0000-000095790000}"/>
    <cellStyle name="Normal 2 5 37" xfId="31293" xr:uid="{00000000-0005-0000-0000-000096790000}"/>
    <cellStyle name="Normal 2 5 37 2" xfId="31294" xr:uid="{00000000-0005-0000-0000-000097790000}"/>
    <cellStyle name="Normal 2 5 37 2 2" xfId="31295" xr:uid="{00000000-0005-0000-0000-000098790000}"/>
    <cellStyle name="Normal 2 5 37 2 2 2" xfId="31296" xr:uid="{00000000-0005-0000-0000-000099790000}"/>
    <cellStyle name="Normal 2 5 37 2 2 3" xfId="31297" xr:uid="{00000000-0005-0000-0000-00009A790000}"/>
    <cellStyle name="Normal 2 5 37 2 3" xfId="31298" xr:uid="{00000000-0005-0000-0000-00009B790000}"/>
    <cellStyle name="Normal 2 5 37 2 4" xfId="31299" xr:uid="{00000000-0005-0000-0000-00009C790000}"/>
    <cellStyle name="Normal 2 5 37 3" xfId="31300" xr:uid="{00000000-0005-0000-0000-00009D790000}"/>
    <cellStyle name="Normal 2 5 37 3 2" xfId="31301" xr:uid="{00000000-0005-0000-0000-00009E790000}"/>
    <cellStyle name="Normal 2 5 37 3 3" xfId="31302" xr:uid="{00000000-0005-0000-0000-00009F790000}"/>
    <cellStyle name="Normal 2 5 37 4" xfId="31303" xr:uid="{00000000-0005-0000-0000-0000A0790000}"/>
    <cellStyle name="Normal 2 5 38" xfId="31304" xr:uid="{00000000-0005-0000-0000-0000A1790000}"/>
    <cellStyle name="Normal 2 5 38 2" xfId="31305" xr:uid="{00000000-0005-0000-0000-0000A2790000}"/>
    <cellStyle name="Normal 2 5 38 2 2" xfId="31306" xr:uid="{00000000-0005-0000-0000-0000A3790000}"/>
    <cellStyle name="Normal 2 5 38 2 2 2" xfId="31307" xr:uid="{00000000-0005-0000-0000-0000A4790000}"/>
    <cellStyle name="Normal 2 5 38 2 2 3" xfId="31308" xr:uid="{00000000-0005-0000-0000-0000A5790000}"/>
    <cellStyle name="Normal 2 5 38 2 3" xfId="31309" xr:uid="{00000000-0005-0000-0000-0000A6790000}"/>
    <cellStyle name="Normal 2 5 38 2 4" xfId="31310" xr:uid="{00000000-0005-0000-0000-0000A7790000}"/>
    <cellStyle name="Normal 2 5 38 3" xfId="31311" xr:uid="{00000000-0005-0000-0000-0000A8790000}"/>
    <cellStyle name="Normal 2 5 38 3 2" xfId="31312" xr:uid="{00000000-0005-0000-0000-0000A9790000}"/>
    <cellStyle name="Normal 2 5 38 3 3" xfId="31313" xr:uid="{00000000-0005-0000-0000-0000AA790000}"/>
    <cellStyle name="Normal 2 5 38 4" xfId="31314" xr:uid="{00000000-0005-0000-0000-0000AB790000}"/>
    <cellStyle name="Normal 2 5 39" xfId="31315" xr:uid="{00000000-0005-0000-0000-0000AC790000}"/>
    <cellStyle name="Normal 2 5 39 2" xfId="31316" xr:uid="{00000000-0005-0000-0000-0000AD790000}"/>
    <cellStyle name="Normal 2 5 39 2 2" xfId="31317" xr:uid="{00000000-0005-0000-0000-0000AE790000}"/>
    <cellStyle name="Normal 2 5 39 2 2 2" xfId="31318" xr:uid="{00000000-0005-0000-0000-0000AF790000}"/>
    <cellStyle name="Normal 2 5 39 2 2 3" xfId="31319" xr:uid="{00000000-0005-0000-0000-0000B0790000}"/>
    <cellStyle name="Normal 2 5 39 2 3" xfId="31320" xr:uid="{00000000-0005-0000-0000-0000B1790000}"/>
    <cellStyle name="Normal 2 5 39 2 4" xfId="31321" xr:uid="{00000000-0005-0000-0000-0000B2790000}"/>
    <cellStyle name="Normal 2 5 39 3" xfId="31322" xr:uid="{00000000-0005-0000-0000-0000B3790000}"/>
    <cellStyle name="Normal 2 5 39 3 2" xfId="31323" xr:uid="{00000000-0005-0000-0000-0000B4790000}"/>
    <cellStyle name="Normal 2 5 39 3 3" xfId="31324" xr:uid="{00000000-0005-0000-0000-0000B5790000}"/>
    <cellStyle name="Normal 2 5 39 4" xfId="31325" xr:uid="{00000000-0005-0000-0000-0000B6790000}"/>
    <cellStyle name="Normal 2 5 4" xfId="31326" xr:uid="{00000000-0005-0000-0000-0000B7790000}"/>
    <cellStyle name="Normal 2 5 4 2" xfId="31327" xr:uid="{00000000-0005-0000-0000-0000B8790000}"/>
    <cellStyle name="Normal 2 5 4 2 2" xfId="31328" xr:uid="{00000000-0005-0000-0000-0000B9790000}"/>
    <cellStyle name="Normal 2 5 4 2 2 2" xfId="31329" xr:uid="{00000000-0005-0000-0000-0000BA790000}"/>
    <cellStyle name="Normal 2 5 4 2 2 3" xfId="31330" xr:uid="{00000000-0005-0000-0000-0000BB790000}"/>
    <cellStyle name="Normal 2 5 4 2 3" xfId="31331" xr:uid="{00000000-0005-0000-0000-0000BC790000}"/>
    <cellStyle name="Normal 2 5 4 2 4" xfId="31332" xr:uid="{00000000-0005-0000-0000-0000BD790000}"/>
    <cellStyle name="Normal 2 5 4 3" xfId="31333" xr:uid="{00000000-0005-0000-0000-0000BE790000}"/>
    <cellStyle name="Normal 2 5 4 3 2" xfId="31334" xr:uid="{00000000-0005-0000-0000-0000BF790000}"/>
    <cellStyle name="Normal 2 5 4 3 3" xfId="31335" xr:uid="{00000000-0005-0000-0000-0000C0790000}"/>
    <cellStyle name="Normal 2 5 4 4" xfId="31336" xr:uid="{00000000-0005-0000-0000-0000C1790000}"/>
    <cellStyle name="Normal 2 5 40" xfId="31337" xr:uid="{00000000-0005-0000-0000-0000C2790000}"/>
    <cellStyle name="Normal 2 5 40 2" xfId="31338" xr:uid="{00000000-0005-0000-0000-0000C3790000}"/>
    <cellStyle name="Normal 2 5 40 2 2" xfId="31339" xr:uid="{00000000-0005-0000-0000-0000C4790000}"/>
    <cellStyle name="Normal 2 5 40 2 2 2" xfId="31340" xr:uid="{00000000-0005-0000-0000-0000C5790000}"/>
    <cellStyle name="Normal 2 5 40 2 2 3" xfId="31341" xr:uid="{00000000-0005-0000-0000-0000C6790000}"/>
    <cellStyle name="Normal 2 5 40 2 3" xfId="31342" xr:uid="{00000000-0005-0000-0000-0000C7790000}"/>
    <cellStyle name="Normal 2 5 40 2 4" xfId="31343" xr:uid="{00000000-0005-0000-0000-0000C8790000}"/>
    <cellStyle name="Normal 2 5 40 3" xfId="31344" xr:uid="{00000000-0005-0000-0000-0000C9790000}"/>
    <cellStyle name="Normal 2 5 40 3 2" xfId="31345" xr:uid="{00000000-0005-0000-0000-0000CA790000}"/>
    <cellStyle name="Normal 2 5 40 3 3" xfId="31346" xr:uid="{00000000-0005-0000-0000-0000CB790000}"/>
    <cellStyle name="Normal 2 5 40 4" xfId="31347" xr:uid="{00000000-0005-0000-0000-0000CC790000}"/>
    <cellStyle name="Normal 2 5 41" xfId="31348" xr:uid="{00000000-0005-0000-0000-0000CD790000}"/>
    <cellStyle name="Normal 2 5 41 2" xfId="31349" xr:uid="{00000000-0005-0000-0000-0000CE790000}"/>
    <cellStyle name="Normal 2 5 41 2 2" xfId="31350" xr:uid="{00000000-0005-0000-0000-0000CF790000}"/>
    <cellStyle name="Normal 2 5 41 2 2 2" xfId="31351" xr:uid="{00000000-0005-0000-0000-0000D0790000}"/>
    <cellStyle name="Normal 2 5 41 2 2 3" xfId="31352" xr:uid="{00000000-0005-0000-0000-0000D1790000}"/>
    <cellStyle name="Normal 2 5 41 2 3" xfId="31353" xr:uid="{00000000-0005-0000-0000-0000D2790000}"/>
    <cellStyle name="Normal 2 5 41 2 4" xfId="31354" xr:uid="{00000000-0005-0000-0000-0000D3790000}"/>
    <cellStyle name="Normal 2 5 41 3" xfId="31355" xr:uid="{00000000-0005-0000-0000-0000D4790000}"/>
    <cellStyle name="Normal 2 5 41 3 2" xfId="31356" xr:uid="{00000000-0005-0000-0000-0000D5790000}"/>
    <cellStyle name="Normal 2 5 41 3 3" xfId="31357" xr:uid="{00000000-0005-0000-0000-0000D6790000}"/>
    <cellStyle name="Normal 2 5 41 4" xfId="31358" xr:uid="{00000000-0005-0000-0000-0000D7790000}"/>
    <cellStyle name="Normal 2 5 42" xfId="31359" xr:uid="{00000000-0005-0000-0000-0000D8790000}"/>
    <cellStyle name="Normal 2 5 42 2" xfId="31360" xr:uid="{00000000-0005-0000-0000-0000D9790000}"/>
    <cellStyle name="Normal 2 5 42 2 2" xfId="31361" xr:uid="{00000000-0005-0000-0000-0000DA790000}"/>
    <cellStyle name="Normal 2 5 42 2 2 2" xfId="31362" xr:uid="{00000000-0005-0000-0000-0000DB790000}"/>
    <cellStyle name="Normal 2 5 42 2 2 3" xfId="31363" xr:uid="{00000000-0005-0000-0000-0000DC790000}"/>
    <cellStyle name="Normal 2 5 42 2 3" xfId="31364" xr:uid="{00000000-0005-0000-0000-0000DD790000}"/>
    <cellStyle name="Normal 2 5 42 2 4" xfId="31365" xr:uid="{00000000-0005-0000-0000-0000DE790000}"/>
    <cellStyle name="Normal 2 5 42 3" xfId="31366" xr:uid="{00000000-0005-0000-0000-0000DF790000}"/>
    <cellStyle name="Normal 2 5 42 3 2" xfId="31367" xr:uid="{00000000-0005-0000-0000-0000E0790000}"/>
    <cellStyle name="Normal 2 5 42 3 3" xfId="31368" xr:uid="{00000000-0005-0000-0000-0000E1790000}"/>
    <cellStyle name="Normal 2 5 42 4" xfId="31369" xr:uid="{00000000-0005-0000-0000-0000E2790000}"/>
    <cellStyle name="Normal 2 5 43" xfId="31370" xr:uid="{00000000-0005-0000-0000-0000E3790000}"/>
    <cellStyle name="Normal 2 5 43 2" xfId="31371" xr:uid="{00000000-0005-0000-0000-0000E4790000}"/>
    <cellStyle name="Normal 2 5 43 2 2" xfId="31372" xr:uid="{00000000-0005-0000-0000-0000E5790000}"/>
    <cellStyle name="Normal 2 5 43 2 2 2" xfId="31373" xr:uid="{00000000-0005-0000-0000-0000E6790000}"/>
    <cellStyle name="Normal 2 5 43 2 2 3" xfId="31374" xr:uid="{00000000-0005-0000-0000-0000E7790000}"/>
    <cellStyle name="Normal 2 5 43 2 3" xfId="31375" xr:uid="{00000000-0005-0000-0000-0000E8790000}"/>
    <cellStyle name="Normal 2 5 43 2 4" xfId="31376" xr:uid="{00000000-0005-0000-0000-0000E9790000}"/>
    <cellStyle name="Normal 2 5 43 3" xfId="31377" xr:uid="{00000000-0005-0000-0000-0000EA790000}"/>
    <cellStyle name="Normal 2 5 43 3 2" xfId="31378" xr:uid="{00000000-0005-0000-0000-0000EB790000}"/>
    <cellStyle name="Normal 2 5 43 3 3" xfId="31379" xr:uid="{00000000-0005-0000-0000-0000EC790000}"/>
    <cellStyle name="Normal 2 5 43 4" xfId="31380" xr:uid="{00000000-0005-0000-0000-0000ED790000}"/>
    <cellStyle name="Normal 2 5 44" xfId="31381" xr:uid="{00000000-0005-0000-0000-0000EE790000}"/>
    <cellStyle name="Normal 2 5 44 2" xfId="31382" xr:uid="{00000000-0005-0000-0000-0000EF790000}"/>
    <cellStyle name="Normal 2 5 44 2 2" xfId="31383" xr:uid="{00000000-0005-0000-0000-0000F0790000}"/>
    <cellStyle name="Normal 2 5 44 2 2 2" xfId="31384" xr:uid="{00000000-0005-0000-0000-0000F1790000}"/>
    <cellStyle name="Normal 2 5 44 2 2 3" xfId="31385" xr:uid="{00000000-0005-0000-0000-0000F2790000}"/>
    <cellStyle name="Normal 2 5 44 2 3" xfId="31386" xr:uid="{00000000-0005-0000-0000-0000F3790000}"/>
    <cellStyle name="Normal 2 5 44 2 4" xfId="31387" xr:uid="{00000000-0005-0000-0000-0000F4790000}"/>
    <cellStyle name="Normal 2 5 44 3" xfId="31388" xr:uid="{00000000-0005-0000-0000-0000F5790000}"/>
    <cellStyle name="Normal 2 5 44 3 2" xfId="31389" xr:uid="{00000000-0005-0000-0000-0000F6790000}"/>
    <cellStyle name="Normal 2 5 44 3 3" xfId="31390" xr:uid="{00000000-0005-0000-0000-0000F7790000}"/>
    <cellStyle name="Normal 2 5 44 4" xfId="31391" xr:uid="{00000000-0005-0000-0000-0000F8790000}"/>
    <cellStyle name="Normal 2 5 45" xfId="31392" xr:uid="{00000000-0005-0000-0000-0000F9790000}"/>
    <cellStyle name="Normal 2 5 45 2" xfId="31393" xr:uid="{00000000-0005-0000-0000-0000FA790000}"/>
    <cellStyle name="Normal 2 5 45 2 2" xfId="31394" xr:uid="{00000000-0005-0000-0000-0000FB790000}"/>
    <cellStyle name="Normal 2 5 45 2 2 2" xfId="31395" xr:uid="{00000000-0005-0000-0000-0000FC790000}"/>
    <cellStyle name="Normal 2 5 45 2 2 3" xfId="31396" xr:uid="{00000000-0005-0000-0000-0000FD790000}"/>
    <cellStyle name="Normal 2 5 45 2 3" xfId="31397" xr:uid="{00000000-0005-0000-0000-0000FE790000}"/>
    <cellStyle name="Normal 2 5 45 2 4" xfId="31398" xr:uid="{00000000-0005-0000-0000-0000FF790000}"/>
    <cellStyle name="Normal 2 5 45 3" xfId="31399" xr:uid="{00000000-0005-0000-0000-0000007A0000}"/>
    <cellStyle name="Normal 2 5 45 3 2" xfId="31400" xr:uid="{00000000-0005-0000-0000-0000017A0000}"/>
    <cellStyle name="Normal 2 5 45 3 3" xfId="31401" xr:uid="{00000000-0005-0000-0000-0000027A0000}"/>
    <cellStyle name="Normal 2 5 45 4" xfId="31402" xr:uid="{00000000-0005-0000-0000-0000037A0000}"/>
    <cellStyle name="Normal 2 5 46" xfId="31403" xr:uid="{00000000-0005-0000-0000-0000047A0000}"/>
    <cellStyle name="Normal 2 5 46 2" xfId="31404" xr:uid="{00000000-0005-0000-0000-0000057A0000}"/>
    <cellStyle name="Normal 2 5 46 2 2" xfId="31405" xr:uid="{00000000-0005-0000-0000-0000067A0000}"/>
    <cellStyle name="Normal 2 5 46 2 2 2" xfId="31406" xr:uid="{00000000-0005-0000-0000-0000077A0000}"/>
    <cellStyle name="Normal 2 5 46 2 2 3" xfId="31407" xr:uid="{00000000-0005-0000-0000-0000087A0000}"/>
    <cellStyle name="Normal 2 5 46 2 3" xfId="31408" xr:uid="{00000000-0005-0000-0000-0000097A0000}"/>
    <cellStyle name="Normal 2 5 46 2 4" xfId="31409" xr:uid="{00000000-0005-0000-0000-00000A7A0000}"/>
    <cellStyle name="Normal 2 5 46 3" xfId="31410" xr:uid="{00000000-0005-0000-0000-00000B7A0000}"/>
    <cellStyle name="Normal 2 5 46 3 2" xfId="31411" xr:uid="{00000000-0005-0000-0000-00000C7A0000}"/>
    <cellStyle name="Normal 2 5 46 3 3" xfId="31412" xr:uid="{00000000-0005-0000-0000-00000D7A0000}"/>
    <cellStyle name="Normal 2 5 46 4" xfId="31413" xr:uid="{00000000-0005-0000-0000-00000E7A0000}"/>
    <cellStyle name="Normal 2 5 47" xfId="31414" xr:uid="{00000000-0005-0000-0000-00000F7A0000}"/>
    <cellStyle name="Normal 2 5 47 2" xfId="31415" xr:uid="{00000000-0005-0000-0000-0000107A0000}"/>
    <cellStyle name="Normal 2 5 47 2 2" xfId="31416" xr:uid="{00000000-0005-0000-0000-0000117A0000}"/>
    <cellStyle name="Normal 2 5 47 2 2 2" xfId="31417" xr:uid="{00000000-0005-0000-0000-0000127A0000}"/>
    <cellStyle name="Normal 2 5 47 2 2 3" xfId="31418" xr:uid="{00000000-0005-0000-0000-0000137A0000}"/>
    <cellStyle name="Normal 2 5 47 2 3" xfId="31419" xr:uid="{00000000-0005-0000-0000-0000147A0000}"/>
    <cellStyle name="Normal 2 5 47 2 4" xfId="31420" xr:uid="{00000000-0005-0000-0000-0000157A0000}"/>
    <cellStyle name="Normal 2 5 47 3" xfId="31421" xr:uid="{00000000-0005-0000-0000-0000167A0000}"/>
    <cellStyle name="Normal 2 5 47 3 2" xfId="31422" xr:uid="{00000000-0005-0000-0000-0000177A0000}"/>
    <cellStyle name="Normal 2 5 47 3 3" xfId="31423" xr:uid="{00000000-0005-0000-0000-0000187A0000}"/>
    <cellStyle name="Normal 2 5 47 4" xfId="31424" xr:uid="{00000000-0005-0000-0000-0000197A0000}"/>
    <cellStyle name="Normal 2 5 48" xfId="31425" xr:uid="{00000000-0005-0000-0000-00001A7A0000}"/>
    <cellStyle name="Normal 2 5 48 2" xfId="31426" xr:uid="{00000000-0005-0000-0000-00001B7A0000}"/>
    <cellStyle name="Normal 2 5 48 2 2" xfId="31427" xr:uid="{00000000-0005-0000-0000-00001C7A0000}"/>
    <cellStyle name="Normal 2 5 48 2 2 2" xfId="31428" xr:uid="{00000000-0005-0000-0000-00001D7A0000}"/>
    <cellStyle name="Normal 2 5 48 2 2 3" xfId="31429" xr:uid="{00000000-0005-0000-0000-00001E7A0000}"/>
    <cellStyle name="Normal 2 5 48 2 3" xfId="31430" xr:uid="{00000000-0005-0000-0000-00001F7A0000}"/>
    <cellStyle name="Normal 2 5 48 2 4" xfId="31431" xr:uid="{00000000-0005-0000-0000-0000207A0000}"/>
    <cellStyle name="Normal 2 5 48 3" xfId="31432" xr:uid="{00000000-0005-0000-0000-0000217A0000}"/>
    <cellStyle name="Normal 2 5 48 3 2" xfId="31433" xr:uid="{00000000-0005-0000-0000-0000227A0000}"/>
    <cellStyle name="Normal 2 5 48 3 3" xfId="31434" xr:uid="{00000000-0005-0000-0000-0000237A0000}"/>
    <cellStyle name="Normal 2 5 48 4" xfId="31435" xr:uid="{00000000-0005-0000-0000-0000247A0000}"/>
    <cellStyle name="Normal 2 5 49" xfId="31436" xr:uid="{00000000-0005-0000-0000-0000257A0000}"/>
    <cellStyle name="Normal 2 5 49 2" xfId="31437" xr:uid="{00000000-0005-0000-0000-0000267A0000}"/>
    <cellStyle name="Normal 2 5 49 2 2" xfId="31438" xr:uid="{00000000-0005-0000-0000-0000277A0000}"/>
    <cellStyle name="Normal 2 5 49 2 2 2" xfId="31439" xr:uid="{00000000-0005-0000-0000-0000287A0000}"/>
    <cellStyle name="Normal 2 5 49 2 2 3" xfId="31440" xr:uid="{00000000-0005-0000-0000-0000297A0000}"/>
    <cellStyle name="Normal 2 5 49 2 3" xfId="31441" xr:uid="{00000000-0005-0000-0000-00002A7A0000}"/>
    <cellStyle name="Normal 2 5 49 2 4" xfId="31442" xr:uid="{00000000-0005-0000-0000-00002B7A0000}"/>
    <cellStyle name="Normal 2 5 49 3" xfId="31443" xr:uid="{00000000-0005-0000-0000-00002C7A0000}"/>
    <cellStyle name="Normal 2 5 49 3 2" xfId="31444" xr:uid="{00000000-0005-0000-0000-00002D7A0000}"/>
    <cellStyle name="Normal 2 5 49 3 3" xfId="31445" xr:uid="{00000000-0005-0000-0000-00002E7A0000}"/>
    <cellStyle name="Normal 2 5 49 4" xfId="31446" xr:uid="{00000000-0005-0000-0000-00002F7A0000}"/>
    <cellStyle name="Normal 2 5 5" xfId="31447" xr:uid="{00000000-0005-0000-0000-0000307A0000}"/>
    <cellStyle name="Normal 2 5 5 2" xfId="31448" xr:uid="{00000000-0005-0000-0000-0000317A0000}"/>
    <cellStyle name="Normal 2 5 5 2 2" xfId="31449" xr:uid="{00000000-0005-0000-0000-0000327A0000}"/>
    <cellStyle name="Normal 2 5 5 2 2 2" xfId="31450" xr:uid="{00000000-0005-0000-0000-0000337A0000}"/>
    <cellStyle name="Normal 2 5 5 2 2 3" xfId="31451" xr:uid="{00000000-0005-0000-0000-0000347A0000}"/>
    <cellStyle name="Normal 2 5 5 2 3" xfId="31452" xr:uid="{00000000-0005-0000-0000-0000357A0000}"/>
    <cellStyle name="Normal 2 5 5 2 4" xfId="31453" xr:uid="{00000000-0005-0000-0000-0000367A0000}"/>
    <cellStyle name="Normal 2 5 5 3" xfId="31454" xr:uid="{00000000-0005-0000-0000-0000377A0000}"/>
    <cellStyle name="Normal 2 5 5 3 2" xfId="31455" xr:uid="{00000000-0005-0000-0000-0000387A0000}"/>
    <cellStyle name="Normal 2 5 5 3 3" xfId="31456" xr:uid="{00000000-0005-0000-0000-0000397A0000}"/>
    <cellStyle name="Normal 2 5 5 4" xfId="31457" xr:uid="{00000000-0005-0000-0000-00003A7A0000}"/>
    <cellStyle name="Normal 2 5 50" xfId="31458" xr:uid="{00000000-0005-0000-0000-00003B7A0000}"/>
    <cellStyle name="Normal 2 5 50 2" xfId="31459" xr:uid="{00000000-0005-0000-0000-00003C7A0000}"/>
    <cellStyle name="Normal 2 5 50 2 2" xfId="31460" xr:uid="{00000000-0005-0000-0000-00003D7A0000}"/>
    <cellStyle name="Normal 2 5 50 2 2 2" xfId="31461" xr:uid="{00000000-0005-0000-0000-00003E7A0000}"/>
    <cellStyle name="Normal 2 5 50 2 2 3" xfId="31462" xr:uid="{00000000-0005-0000-0000-00003F7A0000}"/>
    <cellStyle name="Normal 2 5 50 2 3" xfId="31463" xr:uid="{00000000-0005-0000-0000-0000407A0000}"/>
    <cellStyle name="Normal 2 5 50 2 4" xfId="31464" xr:uid="{00000000-0005-0000-0000-0000417A0000}"/>
    <cellStyle name="Normal 2 5 50 3" xfId="31465" xr:uid="{00000000-0005-0000-0000-0000427A0000}"/>
    <cellStyle name="Normal 2 5 50 3 2" xfId="31466" xr:uid="{00000000-0005-0000-0000-0000437A0000}"/>
    <cellStyle name="Normal 2 5 50 3 3" xfId="31467" xr:uid="{00000000-0005-0000-0000-0000447A0000}"/>
    <cellStyle name="Normal 2 5 50 4" xfId="31468" xr:uid="{00000000-0005-0000-0000-0000457A0000}"/>
    <cellStyle name="Normal 2 5 51" xfId="31469" xr:uid="{00000000-0005-0000-0000-0000467A0000}"/>
    <cellStyle name="Normal 2 5 51 2" xfId="31470" xr:uid="{00000000-0005-0000-0000-0000477A0000}"/>
    <cellStyle name="Normal 2 5 51 2 2" xfId="31471" xr:uid="{00000000-0005-0000-0000-0000487A0000}"/>
    <cellStyle name="Normal 2 5 51 2 2 2" xfId="31472" xr:uid="{00000000-0005-0000-0000-0000497A0000}"/>
    <cellStyle name="Normal 2 5 51 2 2 3" xfId="31473" xr:uid="{00000000-0005-0000-0000-00004A7A0000}"/>
    <cellStyle name="Normal 2 5 51 2 3" xfId="31474" xr:uid="{00000000-0005-0000-0000-00004B7A0000}"/>
    <cellStyle name="Normal 2 5 51 2 4" xfId="31475" xr:uid="{00000000-0005-0000-0000-00004C7A0000}"/>
    <cellStyle name="Normal 2 5 51 3" xfId="31476" xr:uid="{00000000-0005-0000-0000-00004D7A0000}"/>
    <cellStyle name="Normal 2 5 51 3 2" xfId="31477" xr:uid="{00000000-0005-0000-0000-00004E7A0000}"/>
    <cellStyle name="Normal 2 5 51 3 3" xfId="31478" xr:uid="{00000000-0005-0000-0000-00004F7A0000}"/>
    <cellStyle name="Normal 2 5 51 4" xfId="31479" xr:uid="{00000000-0005-0000-0000-0000507A0000}"/>
    <cellStyle name="Normal 2 5 52" xfId="31480" xr:uid="{00000000-0005-0000-0000-0000517A0000}"/>
    <cellStyle name="Normal 2 5 52 2" xfId="31481" xr:uid="{00000000-0005-0000-0000-0000527A0000}"/>
    <cellStyle name="Normal 2 5 52 2 2" xfId="31482" xr:uid="{00000000-0005-0000-0000-0000537A0000}"/>
    <cellStyle name="Normal 2 5 52 2 2 2" xfId="31483" xr:uid="{00000000-0005-0000-0000-0000547A0000}"/>
    <cellStyle name="Normal 2 5 52 2 2 3" xfId="31484" xr:uid="{00000000-0005-0000-0000-0000557A0000}"/>
    <cellStyle name="Normal 2 5 52 2 3" xfId="31485" xr:uid="{00000000-0005-0000-0000-0000567A0000}"/>
    <cellStyle name="Normal 2 5 52 2 4" xfId="31486" xr:uid="{00000000-0005-0000-0000-0000577A0000}"/>
    <cellStyle name="Normal 2 5 52 3" xfId="31487" xr:uid="{00000000-0005-0000-0000-0000587A0000}"/>
    <cellStyle name="Normal 2 5 52 3 2" xfId="31488" xr:uid="{00000000-0005-0000-0000-0000597A0000}"/>
    <cellStyle name="Normal 2 5 52 3 3" xfId="31489" xr:uid="{00000000-0005-0000-0000-00005A7A0000}"/>
    <cellStyle name="Normal 2 5 52 4" xfId="31490" xr:uid="{00000000-0005-0000-0000-00005B7A0000}"/>
    <cellStyle name="Normal 2 5 53" xfId="31491" xr:uid="{00000000-0005-0000-0000-00005C7A0000}"/>
    <cellStyle name="Normal 2 5 53 2" xfId="31492" xr:uid="{00000000-0005-0000-0000-00005D7A0000}"/>
    <cellStyle name="Normal 2 5 53 2 2" xfId="31493" xr:uid="{00000000-0005-0000-0000-00005E7A0000}"/>
    <cellStyle name="Normal 2 5 53 2 2 2" xfId="31494" xr:uid="{00000000-0005-0000-0000-00005F7A0000}"/>
    <cellStyle name="Normal 2 5 53 2 2 3" xfId="31495" xr:uid="{00000000-0005-0000-0000-0000607A0000}"/>
    <cellStyle name="Normal 2 5 53 2 3" xfId="31496" xr:uid="{00000000-0005-0000-0000-0000617A0000}"/>
    <cellStyle name="Normal 2 5 53 2 4" xfId="31497" xr:uid="{00000000-0005-0000-0000-0000627A0000}"/>
    <cellStyle name="Normal 2 5 53 3" xfId="31498" xr:uid="{00000000-0005-0000-0000-0000637A0000}"/>
    <cellStyle name="Normal 2 5 53 3 2" xfId="31499" xr:uid="{00000000-0005-0000-0000-0000647A0000}"/>
    <cellStyle name="Normal 2 5 53 3 3" xfId="31500" xr:uid="{00000000-0005-0000-0000-0000657A0000}"/>
    <cellStyle name="Normal 2 5 53 4" xfId="31501" xr:uid="{00000000-0005-0000-0000-0000667A0000}"/>
    <cellStyle name="Normal 2 5 54" xfId="31502" xr:uid="{00000000-0005-0000-0000-0000677A0000}"/>
    <cellStyle name="Normal 2 5 54 2" xfId="31503" xr:uid="{00000000-0005-0000-0000-0000687A0000}"/>
    <cellStyle name="Normal 2 5 54 2 2" xfId="31504" xr:uid="{00000000-0005-0000-0000-0000697A0000}"/>
    <cellStyle name="Normal 2 5 54 2 2 2" xfId="31505" xr:uid="{00000000-0005-0000-0000-00006A7A0000}"/>
    <cellStyle name="Normal 2 5 54 2 2 3" xfId="31506" xr:uid="{00000000-0005-0000-0000-00006B7A0000}"/>
    <cellStyle name="Normal 2 5 54 2 3" xfId="31507" xr:uid="{00000000-0005-0000-0000-00006C7A0000}"/>
    <cellStyle name="Normal 2 5 54 2 4" xfId="31508" xr:uid="{00000000-0005-0000-0000-00006D7A0000}"/>
    <cellStyle name="Normal 2 5 54 3" xfId="31509" xr:uid="{00000000-0005-0000-0000-00006E7A0000}"/>
    <cellStyle name="Normal 2 5 54 3 2" xfId="31510" xr:uid="{00000000-0005-0000-0000-00006F7A0000}"/>
    <cellStyle name="Normal 2 5 54 3 3" xfId="31511" xr:uid="{00000000-0005-0000-0000-0000707A0000}"/>
    <cellStyle name="Normal 2 5 54 4" xfId="31512" xr:uid="{00000000-0005-0000-0000-0000717A0000}"/>
    <cellStyle name="Normal 2 5 55" xfId="31513" xr:uid="{00000000-0005-0000-0000-0000727A0000}"/>
    <cellStyle name="Normal 2 5 55 2" xfId="31514" xr:uid="{00000000-0005-0000-0000-0000737A0000}"/>
    <cellStyle name="Normal 2 5 55 2 2" xfId="31515" xr:uid="{00000000-0005-0000-0000-0000747A0000}"/>
    <cellStyle name="Normal 2 5 55 2 2 2" xfId="31516" xr:uid="{00000000-0005-0000-0000-0000757A0000}"/>
    <cellStyle name="Normal 2 5 55 2 2 3" xfId="31517" xr:uid="{00000000-0005-0000-0000-0000767A0000}"/>
    <cellStyle name="Normal 2 5 55 2 3" xfId="31518" xr:uid="{00000000-0005-0000-0000-0000777A0000}"/>
    <cellStyle name="Normal 2 5 55 2 4" xfId="31519" xr:uid="{00000000-0005-0000-0000-0000787A0000}"/>
    <cellStyle name="Normal 2 5 55 3" xfId="31520" xr:uid="{00000000-0005-0000-0000-0000797A0000}"/>
    <cellStyle name="Normal 2 5 55 3 2" xfId="31521" xr:uid="{00000000-0005-0000-0000-00007A7A0000}"/>
    <cellStyle name="Normal 2 5 55 3 3" xfId="31522" xr:uid="{00000000-0005-0000-0000-00007B7A0000}"/>
    <cellStyle name="Normal 2 5 55 4" xfId="31523" xr:uid="{00000000-0005-0000-0000-00007C7A0000}"/>
    <cellStyle name="Normal 2 5 56" xfId="31524" xr:uid="{00000000-0005-0000-0000-00007D7A0000}"/>
    <cellStyle name="Normal 2 5 56 2" xfId="31525" xr:uid="{00000000-0005-0000-0000-00007E7A0000}"/>
    <cellStyle name="Normal 2 5 56 2 2" xfId="31526" xr:uid="{00000000-0005-0000-0000-00007F7A0000}"/>
    <cellStyle name="Normal 2 5 56 2 2 2" xfId="31527" xr:uid="{00000000-0005-0000-0000-0000807A0000}"/>
    <cellStyle name="Normal 2 5 56 2 2 3" xfId="31528" xr:uid="{00000000-0005-0000-0000-0000817A0000}"/>
    <cellStyle name="Normal 2 5 56 2 3" xfId="31529" xr:uid="{00000000-0005-0000-0000-0000827A0000}"/>
    <cellStyle name="Normal 2 5 56 2 4" xfId="31530" xr:uid="{00000000-0005-0000-0000-0000837A0000}"/>
    <cellStyle name="Normal 2 5 56 3" xfId="31531" xr:uid="{00000000-0005-0000-0000-0000847A0000}"/>
    <cellStyle name="Normal 2 5 56 3 2" xfId="31532" xr:uid="{00000000-0005-0000-0000-0000857A0000}"/>
    <cellStyle name="Normal 2 5 56 3 3" xfId="31533" xr:uid="{00000000-0005-0000-0000-0000867A0000}"/>
    <cellStyle name="Normal 2 5 56 4" xfId="31534" xr:uid="{00000000-0005-0000-0000-0000877A0000}"/>
    <cellStyle name="Normal 2 5 57" xfId="31535" xr:uid="{00000000-0005-0000-0000-0000887A0000}"/>
    <cellStyle name="Normal 2 5 57 2" xfId="31536" xr:uid="{00000000-0005-0000-0000-0000897A0000}"/>
    <cellStyle name="Normal 2 5 57 2 2" xfId="31537" xr:uid="{00000000-0005-0000-0000-00008A7A0000}"/>
    <cellStyle name="Normal 2 5 57 2 2 2" xfId="31538" xr:uid="{00000000-0005-0000-0000-00008B7A0000}"/>
    <cellStyle name="Normal 2 5 57 2 2 3" xfId="31539" xr:uid="{00000000-0005-0000-0000-00008C7A0000}"/>
    <cellStyle name="Normal 2 5 57 2 3" xfId="31540" xr:uid="{00000000-0005-0000-0000-00008D7A0000}"/>
    <cellStyle name="Normal 2 5 57 2 4" xfId="31541" xr:uid="{00000000-0005-0000-0000-00008E7A0000}"/>
    <cellStyle name="Normal 2 5 57 3" xfId="31542" xr:uid="{00000000-0005-0000-0000-00008F7A0000}"/>
    <cellStyle name="Normal 2 5 57 3 2" xfId="31543" xr:uid="{00000000-0005-0000-0000-0000907A0000}"/>
    <cellStyle name="Normal 2 5 57 3 3" xfId="31544" xr:uid="{00000000-0005-0000-0000-0000917A0000}"/>
    <cellStyle name="Normal 2 5 57 4" xfId="31545" xr:uid="{00000000-0005-0000-0000-0000927A0000}"/>
    <cellStyle name="Normal 2 5 58" xfId="31546" xr:uid="{00000000-0005-0000-0000-0000937A0000}"/>
    <cellStyle name="Normal 2 5 58 2" xfId="31547" xr:uid="{00000000-0005-0000-0000-0000947A0000}"/>
    <cellStyle name="Normal 2 5 58 2 2" xfId="31548" xr:uid="{00000000-0005-0000-0000-0000957A0000}"/>
    <cellStyle name="Normal 2 5 58 2 2 2" xfId="31549" xr:uid="{00000000-0005-0000-0000-0000967A0000}"/>
    <cellStyle name="Normal 2 5 58 2 2 3" xfId="31550" xr:uid="{00000000-0005-0000-0000-0000977A0000}"/>
    <cellStyle name="Normal 2 5 58 2 3" xfId="31551" xr:uid="{00000000-0005-0000-0000-0000987A0000}"/>
    <cellStyle name="Normal 2 5 58 2 4" xfId="31552" xr:uid="{00000000-0005-0000-0000-0000997A0000}"/>
    <cellStyle name="Normal 2 5 58 3" xfId="31553" xr:uid="{00000000-0005-0000-0000-00009A7A0000}"/>
    <cellStyle name="Normal 2 5 58 3 2" xfId="31554" xr:uid="{00000000-0005-0000-0000-00009B7A0000}"/>
    <cellStyle name="Normal 2 5 58 3 3" xfId="31555" xr:uid="{00000000-0005-0000-0000-00009C7A0000}"/>
    <cellStyle name="Normal 2 5 58 4" xfId="31556" xr:uid="{00000000-0005-0000-0000-00009D7A0000}"/>
    <cellStyle name="Normal 2 5 59" xfId="31557" xr:uid="{00000000-0005-0000-0000-00009E7A0000}"/>
    <cellStyle name="Normal 2 5 59 2" xfId="31558" xr:uid="{00000000-0005-0000-0000-00009F7A0000}"/>
    <cellStyle name="Normal 2 5 59 2 2" xfId="31559" xr:uid="{00000000-0005-0000-0000-0000A07A0000}"/>
    <cellStyle name="Normal 2 5 59 2 2 2" xfId="31560" xr:uid="{00000000-0005-0000-0000-0000A17A0000}"/>
    <cellStyle name="Normal 2 5 59 2 2 3" xfId="31561" xr:uid="{00000000-0005-0000-0000-0000A27A0000}"/>
    <cellStyle name="Normal 2 5 59 2 3" xfId="31562" xr:uid="{00000000-0005-0000-0000-0000A37A0000}"/>
    <cellStyle name="Normal 2 5 59 2 4" xfId="31563" xr:uid="{00000000-0005-0000-0000-0000A47A0000}"/>
    <cellStyle name="Normal 2 5 59 3" xfId="31564" xr:uid="{00000000-0005-0000-0000-0000A57A0000}"/>
    <cellStyle name="Normal 2 5 59 3 2" xfId="31565" xr:uid="{00000000-0005-0000-0000-0000A67A0000}"/>
    <cellStyle name="Normal 2 5 59 3 3" xfId="31566" xr:uid="{00000000-0005-0000-0000-0000A77A0000}"/>
    <cellStyle name="Normal 2 5 59 4" xfId="31567" xr:uid="{00000000-0005-0000-0000-0000A87A0000}"/>
    <cellStyle name="Normal 2 5 6" xfId="31568" xr:uid="{00000000-0005-0000-0000-0000A97A0000}"/>
    <cellStyle name="Normal 2 5 6 2" xfId="31569" xr:uid="{00000000-0005-0000-0000-0000AA7A0000}"/>
    <cellStyle name="Normal 2 5 6 2 2" xfId="31570" xr:uid="{00000000-0005-0000-0000-0000AB7A0000}"/>
    <cellStyle name="Normal 2 5 6 2 2 2" xfId="31571" xr:uid="{00000000-0005-0000-0000-0000AC7A0000}"/>
    <cellStyle name="Normal 2 5 6 2 2 3" xfId="31572" xr:uid="{00000000-0005-0000-0000-0000AD7A0000}"/>
    <cellStyle name="Normal 2 5 6 2 3" xfId="31573" xr:uid="{00000000-0005-0000-0000-0000AE7A0000}"/>
    <cellStyle name="Normal 2 5 6 2 4" xfId="31574" xr:uid="{00000000-0005-0000-0000-0000AF7A0000}"/>
    <cellStyle name="Normal 2 5 6 3" xfId="31575" xr:uid="{00000000-0005-0000-0000-0000B07A0000}"/>
    <cellStyle name="Normal 2 5 6 3 2" xfId="31576" xr:uid="{00000000-0005-0000-0000-0000B17A0000}"/>
    <cellStyle name="Normal 2 5 6 3 3" xfId="31577" xr:uid="{00000000-0005-0000-0000-0000B27A0000}"/>
    <cellStyle name="Normal 2 5 6 4" xfId="31578" xr:uid="{00000000-0005-0000-0000-0000B37A0000}"/>
    <cellStyle name="Normal 2 5 60" xfId="31579" xr:uid="{00000000-0005-0000-0000-0000B47A0000}"/>
    <cellStyle name="Normal 2 5 60 2" xfId="31580" xr:uid="{00000000-0005-0000-0000-0000B57A0000}"/>
    <cellStyle name="Normal 2 5 60 2 2" xfId="31581" xr:uid="{00000000-0005-0000-0000-0000B67A0000}"/>
    <cellStyle name="Normal 2 5 60 2 2 2" xfId="31582" xr:uid="{00000000-0005-0000-0000-0000B77A0000}"/>
    <cellStyle name="Normal 2 5 60 2 2 3" xfId="31583" xr:uid="{00000000-0005-0000-0000-0000B87A0000}"/>
    <cellStyle name="Normal 2 5 60 2 3" xfId="31584" xr:uid="{00000000-0005-0000-0000-0000B97A0000}"/>
    <cellStyle name="Normal 2 5 60 2 4" xfId="31585" xr:uid="{00000000-0005-0000-0000-0000BA7A0000}"/>
    <cellStyle name="Normal 2 5 60 3" xfId="31586" xr:uid="{00000000-0005-0000-0000-0000BB7A0000}"/>
    <cellStyle name="Normal 2 5 60 3 2" xfId="31587" xr:uid="{00000000-0005-0000-0000-0000BC7A0000}"/>
    <cellStyle name="Normal 2 5 60 3 3" xfId="31588" xr:uid="{00000000-0005-0000-0000-0000BD7A0000}"/>
    <cellStyle name="Normal 2 5 60 4" xfId="31589" xr:uid="{00000000-0005-0000-0000-0000BE7A0000}"/>
    <cellStyle name="Normal 2 5 61" xfId="31590" xr:uid="{00000000-0005-0000-0000-0000BF7A0000}"/>
    <cellStyle name="Normal 2 5 61 2" xfId="31591" xr:uid="{00000000-0005-0000-0000-0000C07A0000}"/>
    <cellStyle name="Normal 2 5 61 2 2" xfId="31592" xr:uid="{00000000-0005-0000-0000-0000C17A0000}"/>
    <cellStyle name="Normal 2 5 61 2 2 2" xfId="31593" xr:uid="{00000000-0005-0000-0000-0000C27A0000}"/>
    <cellStyle name="Normal 2 5 61 2 2 3" xfId="31594" xr:uid="{00000000-0005-0000-0000-0000C37A0000}"/>
    <cellStyle name="Normal 2 5 61 2 3" xfId="31595" xr:uid="{00000000-0005-0000-0000-0000C47A0000}"/>
    <cellStyle name="Normal 2 5 61 2 4" xfId="31596" xr:uid="{00000000-0005-0000-0000-0000C57A0000}"/>
    <cellStyle name="Normal 2 5 61 3" xfId="31597" xr:uid="{00000000-0005-0000-0000-0000C67A0000}"/>
    <cellStyle name="Normal 2 5 61 3 2" xfId="31598" xr:uid="{00000000-0005-0000-0000-0000C77A0000}"/>
    <cellStyle name="Normal 2 5 61 3 3" xfId="31599" xr:uid="{00000000-0005-0000-0000-0000C87A0000}"/>
    <cellStyle name="Normal 2 5 61 4" xfId="31600" xr:uid="{00000000-0005-0000-0000-0000C97A0000}"/>
    <cellStyle name="Normal 2 5 62" xfId="31601" xr:uid="{00000000-0005-0000-0000-0000CA7A0000}"/>
    <cellStyle name="Normal 2 5 62 2" xfId="31602" xr:uid="{00000000-0005-0000-0000-0000CB7A0000}"/>
    <cellStyle name="Normal 2 5 62 2 2" xfId="31603" xr:uid="{00000000-0005-0000-0000-0000CC7A0000}"/>
    <cellStyle name="Normal 2 5 62 2 2 2" xfId="31604" xr:uid="{00000000-0005-0000-0000-0000CD7A0000}"/>
    <cellStyle name="Normal 2 5 62 2 2 3" xfId="31605" xr:uid="{00000000-0005-0000-0000-0000CE7A0000}"/>
    <cellStyle name="Normal 2 5 62 2 3" xfId="31606" xr:uid="{00000000-0005-0000-0000-0000CF7A0000}"/>
    <cellStyle name="Normal 2 5 62 2 4" xfId="31607" xr:uid="{00000000-0005-0000-0000-0000D07A0000}"/>
    <cellStyle name="Normal 2 5 62 3" xfId="31608" xr:uid="{00000000-0005-0000-0000-0000D17A0000}"/>
    <cellStyle name="Normal 2 5 62 3 2" xfId="31609" xr:uid="{00000000-0005-0000-0000-0000D27A0000}"/>
    <cellStyle name="Normal 2 5 62 3 3" xfId="31610" xr:uid="{00000000-0005-0000-0000-0000D37A0000}"/>
    <cellStyle name="Normal 2 5 62 4" xfId="31611" xr:uid="{00000000-0005-0000-0000-0000D47A0000}"/>
    <cellStyle name="Normal 2 5 63" xfId="31612" xr:uid="{00000000-0005-0000-0000-0000D57A0000}"/>
    <cellStyle name="Normal 2 5 63 2" xfId="31613" xr:uid="{00000000-0005-0000-0000-0000D67A0000}"/>
    <cellStyle name="Normal 2 5 63 2 2" xfId="31614" xr:uid="{00000000-0005-0000-0000-0000D77A0000}"/>
    <cellStyle name="Normal 2 5 63 2 2 2" xfId="31615" xr:uid="{00000000-0005-0000-0000-0000D87A0000}"/>
    <cellStyle name="Normal 2 5 63 2 2 3" xfId="31616" xr:uid="{00000000-0005-0000-0000-0000D97A0000}"/>
    <cellStyle name="Normal 2 5 63 2 3" xfId="31617" xr:uid="{00000000-0005-0000-0000-0000DA7A0000}"/>
    <cellStyle name="Normal 2 5 63 2 4" xfId="31618" xr:uid="{00000000-0005-0000-0000-0000DB7A0000}"/>
    <cellStyle name="Normal 2 5 63 3" xfId="31619" xr:uid="{00000000-0005-0000-0000-0000DC7A0000}"/>
    <cellStyle name="Normal 2 5 63 3 2" xfId="31620" xr:uid="{00000000-0005-0000-0000-0000DD7A0000}"/>
    <cellStyle name="Normal 2 5 63 3 3" xfId="31621" xr:uid="{00000000-0005-0000-0000-0000DE7A0000}"/>
    <cellStyle name="Normal 2 5 63 4" xfId="31622" xr:uid="{00000000-0005-0000-0000-0000DF7A0000}"/>
    <cellStyle name="Normal 2 5 64" xfId="31623" xr:uid="{00000000-0005-0000-0000-0000E07A0000}"/>
    <cellStyle name="Normal 2 5 64 2" xfId="31624" xr:uid="{00000000-0005-0000-0000-0000E17A0000}"/>
    <cellStyle name="Normal 2 5 64 2 2" xfId="31625" xr:uid="{00000000-0005-0000-0000-0000E27A0000}"/>
    <cellStyle name="Normal 2 5 64 2 2 2" xfId="31626" xr:uid="{00000000-0005-0000-0000-0000E37A0000}"/>
    <cellStyle name="Normal 2 5 64 2 2 3" xfId="31627" xr:uid="{00000000-0005-0000-0000-0000E47A0000}"/>
    <cellStyle name="Normal 2 5 64 2 3" xfId="31628" xr:uid="{00000000-0005-0000-0000-0000E57A0000}"/>
    <cellStyle name="Normal 2 5 64 2 4" xfId="31629" xr:uid="{00000000-0005-0000-0000-0000E67A0000}"/>
    <cellStyle name="Normal 2 5 64 3" xfId="31630" xr:uid="{00000000-0005-0000-0000-0000E77A0000}"/>
    <cellStyle name="Normal 2 5 64 3 2" xfId="31631" xr:uid="{00000000-0005-0000-0000-0000E87A0000}"/>
    <cellStyle name="Normal 2 5 64 3 3" xfId="31632" xr:uid="{00000000-0005-0000-0000-0000E97A0000}"/>
    <cellStyle name="Normal 2 5 64 4" xfId="31633" xr:uid="{00000000-0005-0000-0000-0000EA7A0000}"/>
    <cellStyle name="Normal 2 5 65" xfId="31634" xr:uid="{00000000-0005-0000-0000-0000EB7A0000}"/>
    <cellStyle name="Normal 2 5 65 2" xfId="31635" xr:uid="{00000000-0005-0000-0000-0000EC7A0000}"/>
    <cellStyle name="Normal 2 5 65 2 2" xfId="31636" xr:uid="{00000000-0005-0000-0000-0000ED7A0000}"/>
    <cellStyle name="Normal 2 5 65 2 2 2" xfId="31637" xr:uid="{00000000-0005-0000-0000-0000EE7A0000}"/>
    <cellStyle name="Normal 2 5 65 2 2 3" xfId="31638" xr:uid="{00000000-0005-0000-0000-0000EF7A0000}"/>
    <cellStyle name="Normal 2 5 65 2 3" xfId="31639" xr:uid="{00000000-0005-0000-0000-0000F07A0000}"/>
    <cellStyle name="Normal 2 5 65 2 4" xfId="31640" xr:uid="{00000000-0005-0000-0000-0000F17A0000}"/>
    <cellStyle name="Normal 2 5 65 3" xfId="31641" xr:uid="{00000000-0005-0000-0000-0000F27A0000}"/>
    <cellStyle name="Normal 2 5 65 3 2" xfId="31642" xr:uid="{00000000-0005-0000-0000-0000F37A0000}"/>
    <cellStyle name="Normal 2 5 65 3 3" xfId="31643" xr:uid="{00000000-0005-0000-0000-0000F47A0000}"/>
    <cellStyle name="Normal 2 5 65 4" xfId="31644" xr:uid="{00000000-0005-0000-0000-0000F57A0000}"/>
    <cellStyle name="Normal 2 5 66" xfId="31645" xr:uid="{00000000-0005-0000-0000-0000F67A0000}"/>
    <cellStyle name="Normal 2 5 66 2" xfId="31646" xr:uid="{00000000-0005-0000-0000-0000F77A0000}"/>
    <cellStyle name="Normal 2 5 66 2 2" xfId="31647" xr:uid="{00000000-0005-0000-0000-0000F87A0000}"/>
    <cellStyle name="Normal 2 5 66 2 2 2" xfId="31648" xr:uid="{00000000-0005-0000-0000-0000F97A0000}"/>
    <cellStyle name="Normal 2 5 66 2 2 3" xfId="31649" xr:uid="{00000000-0005-0000-0000-0000FA7A0000}"/>
    <cellStyle name="Normal 2 5 66 2 3" xfId="31650" xr:uid="{00000000-0005-0000-0000-0000FB7A0000}"/>
    <cellStyle name="Normal 2 5 66 2 4" xfId="31651" xr:uid="{00000000-0005-0000-0000-0000FC7A0000}"/>
    <cellStyle name="Normal 2 5 66 3" xfId="31652" xr:uid="{00000000-0005-0000-0000-0000FD7A0000}"/>
    <cellStyle name="Normal 2 5 66 3 2" xfId="31653" xr:uid="{00000000-0005-0000-0000-0000FE7A0000}"/>
    <cellStyle name="Normal 2 5 66 3 3" xfId="31654" xr:uid="{00000000-0005-0000-0000-0000FF7A0000}"/>
    <cellStyle name="Normal 2 5 66 4" xfId="31655" xr:uid="{00000000-0005-0000-0000-0000007B0000}"/>
    <cellStyle name="Normal 2 5 67" xfId="31656" xr:uid="{00000000-0005-0000-0000-0000017B0000}"/>
    <cellStyle name="Normal 2 5 67 2" xfId="31657" xr:uid="{00000000-0005-0000-0000-0000027B0000}"/>
    <cellStyle name="Normal 2 5 67 2 2" xfId="31658" xr:uid="{00000000-0005-0000-0000-0000037B0000}"/>
    <cellStyle name="Normal 2 5 67 2 2 2" xfId="31659" xr:uid="{00000000-0005-0000-0000-0000047B0000}"/>
    <cellStyle name="Normal 2 5 67 2 2 3" xfId="31660" xr:uid="{00000000-0005-0000-0000-0000057B0000}"/>
    <cellStyle name="Normal 2 5 67 2 3" xfId="31661" xr:uid="{00000000-0005-0000-0000-0000067B0000}"/>
    <cellStyle name="Normal 2 5 67 2 4" xfId="31662" xr:uid="{00000000-0005-0000-0000-0000077B0000}"/>
    <cellStyle name="Normal 2 5 67 3" xfId="31663" xr:uid="{00000000-0005-0000-0000-0000087B0000}"/>
    <cellStyle name="Normal 2 5 67 3 2" xfId="31664" xr:uid="{00000000-0005-0000-0000-0000097B0000}"/>
    <cellStyle name="Normal 2 5 67 3 3" xfId="31665" xr:uid="{00000000-0005-0000-0000-00000A7B0000}"/>
    <cellStyle name="Normal 2 5 67 4" xfId="31666" xr:uid="{00000000-0005-0000-0000-00000B7B0000}"/>
    <cellStyle name="Normal 2 5 68" xfId="31667" xr:uid="{00000000-0005-0000-0000-00000C7B0000}"/>
    <cellStyle name="Normal 2 5 68 2" xfId="31668" xr:uid="{00000000-0005-0000-0000-00000D7B0000}"/>
    <cellStyle name="Normal 2 5 68 2 2" xfId="31669" xr:uid="{00000000-0005-0000-0000-00000E7B0000}"/>
    <cellStyle name="Normal 2 5 68 2 2 2" xfId="31670" xr:uid="{00000000-0005-0000-0000-00000F7B0000}"/>
    <cellStyle name="Normal 2 5 68 2 2 3" xfId="31671" xr:uid="{00000000-0005-0000-0000-0000107B0000}"/>
    <cellStyle name="Normal 2 5 68 2 3" xfId="31672" xr:uid="{00000000-0005-0000-0000-0000117B0000}"/>
    <cellStyle name="Normal 2 5 68 2 4" xfId="31673" xr:uid="{00000000-0005-0000-0000-0000127B0000}"/>
    <cellStyle name="Normal 2 5 68 3" xfId="31674" xr:uid="{00000000-0005-0000-0000-0000137B0000}"/>
    <cellStyle name="Normal 2 5 68 3 2" xfId="31675" xr:uid="{00000000-0005-0000-0000-0000147B0000}"/>
    <cellStyle name="Normal 2 5 68 3 3" xfId="31676" xr:uid="{00000000-0005-0000-0000-0000157B0000}"/>
    <cellStyle name="Normal 2 5 68 4" xfId="31677" xr:uid="{00000000-0005-0000-0000-0000167B0000}"/>
    <cellStyle name="Normal 2 5 69" xfId="31678" xr:uid="{00000000-0005-0000-0000-0000177B0000}"/>
    <cellStyle name="Normal 2 5 69 2" xfId="31679" xr:uid="{00000000-0005-0000-0000-0000187B0000}"/>
    <cellStyle name="Normal 2 5 69 2 2" xfId="31680" xr:uid="{00000000-0005-0000-0000-0000197B0000}"/>
    <cellStyle name="Normal 2 5 69 2 2 2" xfId="31681" xr:uid="{00000000-0005-0000-0000-00001A7B0000}"/>
    <cellStyle name="Normal 2 5 69 2 2 3" xfId="31682" xr:uid="{00000000-0005-0000-0000-00001B7B0000}"/>
    <cellStyle name="Normal 2 5 69 2 3" xfId="31683" xr:uid="{00000000-0005-0000-0000-00001C7B0000}"/>
    <cellStyle name="Normal 2 5 69 2 4" xfId="31684" xr:uid="{00000000-0005-0000-0000-00001D7B0000}"/>
    <cellStyle name="Normal 2 5 69 3" xfId="31685" xr:uid="{00000000-0005-0000-0000-00001E7B0000}"/>
    <cellStyle name="Normal 2 5 69 3 2" xfId="31686" xr:uid="{00000000-0005-0000-0000-00001F7B0000}"/>
    <cellStyle name="Normal 2 5 69 3 3" xfId="31687" xr:uid="{00000000-0005-0000-0000-0000207B0000}"/>
    <cellStyle name="Normal 2 5 69 4" xfId="31688" xr:uid="{00000000-0005-0000-0000-0000217B0000}"/>
    <cellStyle name="Normal 2 5 7" xfId="31689" xr:uid="{00000000-0005-0000-0000-0000227B0000}"/>
    <cellStyle name="Normal 2 5 7 2" xfId="31690" xr:uid="{00000000-0005-0000-0000-0000237B0000}"/>
    <cellStyle name="Normal 2 5 7 2 2" xfId="31691" xr:uid="{00000000-0005-0000-0000-0000247B0000}"/>
    <cellStyle name="Normal 2 5 7 2 2 2" xfId="31692" xr:uid="{00000000-0005-0000-0000-0000257B0000}"/>
    <cellStyle name="Normal 2 5 7 2 2 3" xfId="31693" xr:uid="{00000000-0005-0000-0000-0000267B0000}"/>
    <cellStyle name="Normal 2 5 7 2 3" xfId="31694" xr:uid="{00000000-0005-0000-0000-0000277B0000}"/>
    <cellStyle name="Normal 2 5 7 2 4" xfId="31695" xr:uid="{00000000-0005-0000-0000-0000287B0000}"/>
    <cellStyle name="Normal 2 5 7 3" xfId="31696" xr:uid="{00000000-0005-0000-0000-0000297B0000}"/>
    <cellStyle name="Normal 2 5 7 3 2" xfId="31697" xr:uid="{00000000-0005-0000-0000-00002A7B0000}"/>
    <cellStyle name="Normal 2 5 7 3 3" xfId="31698" xr:uid="{00000000-0005-0000-0000-00002B7B0000}"/>
    <cellStyle name="Normal 2 5 7 4" xfId="31699" xr:uid="{00000000-0005-0000-0000-00002C7B0000}"/>
    <cellStyle name="Normal 2 5 70" xfId="31700" xr:uid="{00000000-0005-0000-0000-00002D7B0000}"/>
    <cellStyle name="Normal 2 5 70 2" xfId="31701" xr:uid="{00000000-0005-0000-0000-00002E7B0000}"/>
    <cellStyle name="Normal 2 5 70 2 2" xfId="31702" xr:uid="{00000000-0005-0000-0000-00002F7B0000}"/>
    <cellStyle name="Normal 2 5 70 2 2 2" xfId="31703" xr:uid="{00000000-0005-0000-0000-0000307B0000}"/>
    <cellStyle name="Normal 2 5 70 2 2 3" xfId="31704" xr:uid="{00000000-0005-0000-0000-0000317B0000}"/>
    <cellStyle name="Normal 2 5 70 2 3" xfId="31705" xr:uid="{00000000-0005-0000-0000-0000327B0000}"/>
    <cellStyle name="Normal 2 5 70 2 4" xfId="31706" xr:uid="{00000000-0005-0000-0000-0000337B0000}"/>
    <cellStyle name="Normal 2 5 70 3" xfId="31707" xr:uid="{00000000-0005-0000-0000-0000347B0000}"/>
    <cellStyle name="Normal 2 5 70 3 2" xfId="31708" xr:uid="{00000000-0005-0000-0000-0000357B0000}"/>
    <cellStyle name="Normal 2 5 70 3 3" xfId="31709" xr:uid="{00000000-0005-0000-0000-0000367B0000}"/>
    <cellStyle name="Normal 2 5 70 4" xfId="31710" xr:uid="{00000000-0005-0000-0000-0000377B0000}"/>
    <cellStyle name="Normal 2 5 71" xfId="31711" xr:uid="{00000000-0005-0000-0000-0000387B0000}"/>
    <cellStyle name="Normal 2 5 71 2" xfId="31712" xr:uid="{00000000-0005-0000-0000-0000397B0000}"/>
    <cellStyle name="Normal 2 5 71 2 2" xfId="31713" xr:uid="{00000000-0005-0000-0000-00003A7B0000}"/>
    <cellStyle name="Normal 2 5 71 2 2 2" xfId="31714" xr:uid="{00000000-0005-0000-0000-00003B7B0000}"/>
    <cellStyle name="Normal 2 5 71 2 2 3" xfId="31715" xr:uid="{00000000-0005-0000-0000-00003C7B0000}"/>
    <cellStyle name="Normal 2 5 71 2 3" xfId="31716" xr:uid="{00000000-0005-0000-0000-00003D7B0000}"/>
    <cellStyle name="Normal 2 5 71 2 4" xfId="31717" xr:uid="{00000000-0005-0000-0000-00003E7B0000}"/>
    <cellStyle name="Normal 2 5 71 3" xfId="31718" xr:uid="{00000000-0005-0000-0000-00003F7B0000}"/>
    <cellStyle name="Normal 2 5 71 3 2" xfId="31719" xr:uid="{00000000-0005-0000-0000-0000407B0000}"/>
    <cellStyle name="Normal 2 5 71 3 3" xfId="31720" xr:uid="{00000000-0005-0000-0000-0000417B0000}"/>
    <cellStyle name="Normal 2 5 71 4" xfId="31721" xr:uid="{00000000-0005-0000-0000-0000427B0000}"/>
    <cellStyle name="Normal 2 5 72" xfId="31722" xr:uid="{00000000-0005-0000-0000-0000437B0000}"/>
    <cellStyle name="Normal 2 5 72 2" xfId="31723" xr:uid="{00000000-0005-0000-0000-0000447B0000}"/>
    <cellStyle name="Normal 2 5 72 2 2" xfId="31724" xr:uid="{00000000-0005-0000-0000-0000457B0000}"/>
    <cellStyle name="Normal 2 5 72 2 2 2" xfId="31725" xr:uid="{00000000-0005-0000-0000-0000467B0000}"/>
    <cellStyle name="Normal 2 5 72 2 2 3" xfId="31726" xr:uid="{00000000-0005-0000-0000-0000477B0000}"/>
    <cellStyle name="Normal 2 5 72 2 3" xfId="31727" xr:uid="{00000000-0005-0000-0000-0000487B0000}"/>
    <cellStyle name="Normal 2 5 72 2 4" xfId="31728" xr:uid="{00000000-0005-0000-0000-0000497B0000}"/>
    <cellStyle name="Normal 2 5 72 3" xfId="31729" xr:uid="{00000000-0005-0000-0000-00004A7B0000}"/>
    <cellStyle name="Normal 2 5 72 3 2" xfId="31730" xr:uid="{00000000-0005-0000-0000-00004B7B0000}"/>
    <cellStyle name="Normal 2 5 72 3 3" xfId="31731" xr:uid="{00000000-0005-0000-0000-00004C7B0000}"/>
    <cellStyle name="Normal 2 5 72 4" xfId="31732" xr:uid="{00000000-0005-0000-0000-00004D7B0000}"/>
    <cellStyle name="Normal 2 5 73" xfId="31733" xr:uid="{00000000-0005-0000-0000-00004E7B0000}"/>
    <cellStyle name="Normal 2 5 73 2" xfId="31734" xr:uid="{00000000-0005-0000-0000-00004F7B0000}"/>
    <cellStyle name="Normal 2 5 73 2 2" xfId="31735" xr:uid="{00000000-0005-0000-0000-0000507B0000}"/>
    <cellStyle name="Normal 2 5 73 2 2 2" xfId="31736" xr:uid="{00000000-0005-0000-0000-0000517B0000}"/>
    <cellStyle name="Normal 2 5 73 2 2 3" xfId="31737" xr:uid="{00000000-0005-0000-0000-0000527B0000}"/>
    <cellStyle name="Normal 2 5 73 2 3" xfId="31738" xr:uid="{00000000-0005-0000-0000-0000537B0000}"/>
    <cellStyle name="Normal 2 5 73 2 4" xfId="31739" xr:uid="{00000000-0005-0000-0000-0000547B0000}"/>
    <cellStyle name="Normal 2 5 73 3" xfId="31740" xr:uid="{00000000-0005-0000-0000-0000557B0000}"/>
    <cellStyle name="Normal 2 5 73 3 2" xfId="31741" xr:uid="{00000000-0005-0000-0000-0000567B0000}"/>
    <cellStyle name="Normal 2 5 73 3 3" xfId="31742" xr:uid="{00000000-0005-0000-0000-0000577B0000}"/>
    <cellStyle name="Normal 2 5 73 4" xfId="31743" xr:uid="{00000000-0005-0000-0000-0000587B0000}"/>
    <cellStyle name="Normal 2 5 74" xfId="31744" xr:uid="{00000000-0005-0000-0000-0000597B0000}"/>
    <cellStyle name="Normal 2 5 74 2" xfId="31745" xr:uid="{00000000-0005-0000-0000-00005A7B0000}"/>
    <cellStyle name="Normal 2 5 74 2 2" xfId="31746" xr:uid="{00000000-0005-0000-0000-00005B7B0000}"/>
    <cellStyle name="Normal 2 5 74 2 2 2" xfId="31747" xr:uid="{00000000-0005-0000-0000-00005C7B0000}"/>
    <cellStyle name="Normal 2 5 74 2 2 3" xfId="31748" xr:uid="{00000000-0005-0000-0000-00005D7B0000}"/>
    <cellStyle name="Normal 2 5 74 2 3" xfId="31749" xr:uid="{00000000-0005-0000-0000-00005E7B0000}"/>
    <cellStyle name="Normal 2 5 74 2 4" xfId="31750" xr:uid="{00000000-0005-0000-0000-00005F7B0000}"/>
    <cellStyle name="Normal 2 5 74 3" xfId="31751" xr:uid="{00000000-0005-0000-0000-0000607B0000}"/>
    <cellStyle name="Normal 2 5 74 3 2" xfId="31752" xr:uid="{00000000-0005-0000-0000-0000617B0000}"/>
    <cellStyle name="Normal 2 5 74 3 3" xfId="31753" xr:uid="{00000000-0005-0000-0000-0000627B0000}"/>
    <cellStyle name="Normal 2 5 74 4" xfId="31754" xr:uid="{00000000-0005-0000-0000-0000637B0000}"/>
    <cellStyle name="Normal 2 5 75" xfId="31755" xr:uid="{00000000-0005-0000-0000-0000647B0000}"/>
    <cellStyle name="Normal 2 5 75 2" xfId="31756" xr:uid="{00000000-0005-0000-0000-0000657B0000}"/>
    <cellStyle name="Normal 2 5 75 2 2" xfId="31757" xr:uid="{00000000-0005-0000-0000-0000667B0000}"/>
    <cellStyle name="Normal 2 5 75 2 2 2" xfId="31758" xr:uid="{00000000-0005-0000-0000-0000677B0000}"/>
    <cellStyle name="Normal 2 5 75 2 2 3" xfId="31759" xr:uid="{00000000-0005-0000-0000-0000687B0000}"/>
    <cellStyle name="Normal 2 5 75 2 3" xfId="31760" xr:uid="{00000000-0005-0000-0000-0000697B0000}"/>
    <cellStyle name="Normal 2 5 75 2 4" xfId="31761" xr:uid="{00000000-0005-0000-0000-00006A7B0000}"/>
    <cellStyle name="Normal 2 5 75 3" xfId="31762" xr:uid="{00000000-0005-0000-0000-00006B7B0000}"/>
    <cellStyle name="Normal 2 5 75 3 2" xfId="31763" xr:uid="{00000000-0005-0000-0000-00006C7B0000}"/>
    <cellStyle name="Normal 2 5 75 3 3" xfId="31764" xr:uid="{00000000-0005-0000-0000-00006D7B0000}"/>
    <cellStyle name="Normal 2 5 75 4" xfId="31765" xr:uid="{00000000-0005-0000-0000-00006E7B0000}"/>
    <cellStyle name="Normal 2 5 76" xfId="31766" xr:uid="{00000000-0005-0000-0000-00006F7B0000}"/>
    <cellStyle name="Normal 2 5 76 2" xfId="31767" xr:uid="{00000000-0005-0000-0000-0000707B0000}"/>
    <cellStyle name="Normal 2 5 76 2 2" xfId="31768" xr:uid="{00000000-0005-0000-0000-0000717B0000}"/>
    <cellStyle name="Normal 2 5 76 2 2 2" xfId="31769" xr:uid="{00000000-0005-0000-0000-0000727B0000}"/>
    <cellStyle name="Normal 2 5 76 2 2 3" xfId="31770" xr:uid="{00000000-0005-0000-0000-0000737B0000}"/>
    <cellStyle name="Normal 2 5 76 2 3" xfId="31771" xr:uid="{00000000-0005-0000-0000-0000747B0000}"/>
    <cellStyle name="Normal 2 5 76 2 4" xfId="31772" xr:uid="{00000000-0005-0000-0000-0000757B0000}"/>
    <cellStyle name="Normal 2 5 76 3" xfId="31773" xr:uid="{00000000-0005-0000-0000-0000767B0000}"/>
    <cellStyle name="Normal 2 5 76 3 2" xfId="31774" xr:uid="{00000000-0005-0000-0000-0000777B0000}"/>
    <cellStyle name="Normal 2 5 76 3 3" xfId="31775" xr:uid="{00000000-0005-0000-0000-0000787B0000}"/>
    <cellStyle name="Normal 2 5 76 4" xfId="31776" xr:uid="{00000000-0005-0000-0000-0000797B0000}"/>
    <cellStyle name="Normal 2 5 77" xfId="31777" xr:uid="{00000000-0005-0000-0000-00007A7B0000}"/>
    <cellStyle name="Normal 2 5 77 2" xfId="31778" xr:uid="{00000000-0005-0000-0000-00007B7B0000}"/>
    <cellStyle name="Normal 2 5 77 2 2" xfId="31779" xr:uid="{00000000-0005-0000-0000-00007C7B0000}"/>
    <cellStyle name="Normal 2 5 77 2 2 2" xfId="31780" xr:uid="{00000000-0005-0000-0000-00007D7B0000}"/>
    <cellStyle name="Normal 2 5 77 2 2 3" xfId="31781" xr:uid="{00000000-0005-0000-0000-00007E7B0000}"/>
    <cellStyle name="Normal 2 5 77 2 3" xfId="31782" xr:uid="{00000000-0005-0000-0000-00007F7B0000}"/>
    <cellStyle name="Normal 2 5 77 2 4" xfId="31783" xr:uid="{00000000-0005-0000-0000-0000807B0000}"/>
    <cellStyle name="Normal 2 5 77 3" xfId="31784" xr:uid="{00000000-0005-0000-0000-0000817B0000}"/>
    <cellStyle name="Normal 2 5 77 3 2" xfId="31785" xr:uid="{00000000-0005-0000-0000-0000827B0000}"/>
    <cellStyle name="Normal 2 5 77 3 3" xfId="31786" xr:uid="{00000000-0005-0000-0000-0000837B0000}"/>
    <cellStyle name="Normal 2 5 77 4" xfId="31787" xr:uid="{00000000-0005-0000-0000-0000847B0000}"/>
    <cellStyle name="Normal 2 5 78" xfId="31788" xr:uid="{00000000-0005-0000-0000-0000857B0000}"/>
    <cellStyle name="Normal 2 5 78 2" xfId="31789" xr:uid="{00000000-0005-0000-0000-0000867B0000}"/>
    <cellStyle name="Normal 2 5 78 2 2" xfId="31790" xr:uid="{00000000-0005-0000-0000-0000877B0000}"/>
    <cellStyle name="Normal 2 5 78 2 2 2" xfId="31791" xr:uid="{00000000-0005-0000-0000-0000887B0000}"/>
    <cellStyle name="Normal 2 5 78 2 2 3" xfId="31792" xr:uid="{00000000-0005-0000-0000-0000897B0000}"/>
    <cellStyle name="Normal 2 5 78 2 3" xfId="31793" xr:uid="{00000000-0005-0000-0000-00008A7B0000}"/>
    <cellStyle name="Normal 2 5 78 2 4" xfId="31794" xr:uid="{00000000-0005-0000-0000-00008B7B0000}"/>
    <cellStyle name="Normal 2 5 78 3" xfId="31795" xr:uid="{00000000-0005-0000-0000-00008C7B0000}"/>
    <cellStyle name="Normal 2 5 78 3 2" xfId="31796" xr:uid="{00000000-0005-0000-0000-00008D7B0000}"/>
    <cellStyle name="Normal 2 5 78 3 3" xfId="31797" xr:uid="{00000000-0005-0000-0000-00008E7B0000}"/>
    <cellStyle name="Normal 2 5 78 4" xfId="31798" xr:uid="{00000000-0005-0000-0000-00008F7B0000}"/>
    <cellStyle name="Normal 2 5 79" xfId="31799" xr:uid="{00000000-0005-0000-0000-0000907B0000}"/>
    <cellStyle name="Normal 2 5 79 2" xfId="31800" xr:uid="{00000000-0005-0000-0000-0000917B0000}"/>
    <cellStyle name="Normal 2 5 79 2 2" xfId="31801" xr:uid="{00000000-0005-0000-0000-0000927B0000}"/>
    <cellStyle name="Normal 2 5 79 2 2 2" xfId="31802" xr:uid="{00000000-0005-0000-0000-0000937B0000}"/>
    <cellStyle name="Normal 2 5 79 2 2 3" xfId="31803" xr:uid="{00000000-0005-0000-0000-0000947B0000}"/>
    <cellStyle name="Normal 2 5 79 2 3" xfId="31804" xr:uid="{00000000-0005-0000-0000-0000957B0000}"/>
    <cellStyle name="Normal 2 5 79 2 4" xfId="31805" xr:uid="{00000000-0005-0000-0000-0000967B0000}"/>
    <cellStyle name="Normal 2 5 79 3" xfId="31806" xr:uid="{00000000-0005-0000-0000-0000977B0000}"/>
    <cellStyle name="Normal 2 5 79 3 2" xfId="31807" xr:uid="{00000000-0005-0000-0000-0000987B0000}"/>
    <cellStyle name="Normal 2 5 79 3 3" xfId="31808" xr:uid="{00000000-0005-0000-0000-0000997B0000}"/>
    <cellStyle name="Normal 2 5 79 4" xfId="31809" xr:uid="{00000000-0005-0000-0000-00009A7B0000}"/>
    <cellStyle name="Normal 2 5 8" xfId="31810" xr:uid="{00000000-0005-0000-0000-00009B7B0000}"/>
    <cellStyle name="Normal 2 5 8 2" xfId="31811" xr:uid="{00000000-0005-0000-0000-00009C7B0000}"/>
    <cellStyle name="Normal 2 5 8 2 2" xfId="31812" xr:uid="{00000000-0005-0000-0000-00009D7B0000}"/>
    <cellStyle name="Normal 2 5 8 2 2 2" xfId="31813" xr:uid="{00000000-0005-0000-0000-00009E7B0000}"/>
    <cellStyle name="Normal 2 5 8 2 2 3" xfId="31814" xr:uid="{00000000-0005-0000-0000-00009F7B0000}"/>
    <cellStyle name="Normal 2 5 8 2 3" xfId="31815" xr:uid="{00000000-0005-0000-0000-0000A07B0000}"/>
    <cellStyle name="Normal 2 5 8 2 4" xfId="31816" xr:uid="{00000000-0005-0000-0000-0000A17B0000}"/>
    <cellStyle name="Normal 2 5 8 3" xfId="31817" xr:uid="{00000000-0005-0000-0000-0000A27B0000}"/>
    <cellStyle name="Normal 2 5 8 3 2" xfId="31818" xr:uid="{00000000-0005-0000-0000-0000A37B0000}"/>
    <cellStyle name="Normal 2 5 8 3 3" xfId="31819" xr:uid="{00000000-0005-0000-0000-0000A47B0000}"/>
    <cellStyle name="Normal 2 5 8 4" xfId="31820" xr:uid="{00000000-0005-0000-0000-0000A57B0000}"/>
    <cellStyle name="Normal 2 5 80" xfId="31821" xr:uid="{00000000-0005-0000-0000-0000A67B0000}"/>
    <cellStyle name="Normal 2 5 80 2" xfId="31822" xr:uid="{00000000-0005-0000-0000-0000A77B0000}"/>
    <cellStyle name="Normal 2 5 80 2 2" xfId="31823" xr:uid="{00000000-0005-0000-0000-0000A87B0000}"/>
    <cellStyle name="Normal 2 5 80 2 2 2" xfId="31824" xr:uid="{00000000-0005-0000-0000-0000A97B0000}"/>
    <cellStyle name="Normal 2 5 80 2 2 3" xfId="31825" xr:uid="{00000000-0005-0000-0000-0000AA7B0000}"/>
    <cellStyle name="Normal 2 5 80 2 3" xfId="31826" xr:uid="{00000000-0005-0000-0000-0000AB7B0000}"/>
    <cellStyle name="Normal 2 5 80 2 4" xfId="31827" xr:uid="{00000000-0005-0000-0000-0000AC7B0000}"/>
    <cellStyle name="Normal 2 5 80 3" xfId="31828" xr:uid="{00000000-0005-0000-0000-0000AD7B0000}"/>
    <cellStyle name="Normal 2 5 80 3 2" xfId="31829" xr:uid="{00000000-0005-0000-0000-0000AE7B0000}"/>
    <cellStyle name="Normal 2 5 80 3 3" xfId="31830" xr:uid="{00000000-0005-0000-0000-0000AF7B0000}"/>
    <cellStyle name="Normal 2 5 80 4" xfId="31831" xr:uid="{00000000-0005-0000-0000-0000B07B0000}"/>
    <cellStyle name="Normal 2 5 81" xfId="31832" xr:uid="{00000000-0005-0000-0000-0000B17B0000}"/>
    <cellStyle name="Normal 2 5 81 2" xfId="31833" xr:uid="{00000000-0005-0000-0000-0000B27B0000}"/>
    <cellStyle name="Normal 2 5 81 2 2" xfId="31834" xr:uid="{00000000-0005-0000-0000-0000B37B0000}"/>
    <cellStyle name="Normal 2 5 81 2 2 2" xfId="31835" xr:uid="{00000000-0005-0000-0000-0000B47B0000}"/>
    <cellStyle name="Normal 2 5 81 2 2 3" xfId="31836" xr:uid="{00000000-0005-0000-0000-0000B57B0000}"/>
    <cellStyle name="Normal 2 5 81 2 3" xfId="31837" xr:uid="{00000000-0005-0000-0000-0000B67B0000}"/>
    <cellStyle name="Normal 2 5 81 2 4" xfId="31838" xr:uid="{00000000-0005-0000-0000-0000B77B0000}"/>
    <cellStyle name="Normal 2 5 81 3" xfId="31839" xr:uid="{00000000-0005-0000-0000-0000B87B0000}"/>
    <cellStyle name="Normal 2 5 81 3 2" xfId="31840" xr:uid="{00000000-0005-0000-0000-0000B97B0000}"/>
    <cellStyle name="Normal 2 5 81 3 3" xfId="31841" xr:uid="{00000000-0005-0000-0000-0000BA7B0000}"/>
    <cellStyle name="Normal 2 5 81 4" xfId="31842" xr:uid="{00000000-0005-0000-0000-0000BB7B0000}"/>
    <cellStyle name="Normal 2 5 82" xfId="31843" xr:uid="{00000000-0005-0000-0000-0000BC7B0000}"/>
    <cellStyle name="Normal 2 5 82 2" xfId="31844" xr:uid="{00000000-0005-0000-0000-0000BD7B0000}"/>
    <cellStyle name="Normal 2 5 82 2 2" xfId="31845" xr:uid="{00000000-0005-0000-0000-0000BE7B0000}"/>
    <cellStyle name="Normal 2 5 82 2 2 2" xfId="31846" xr:uid="{00000000-0005-0000-0000-0000BF7B0000}"/>
    <cellStyle name="Normal 2 5 82 2 2 3" xfId="31847" xr:uid="{00000000-0005-0000-0000-0000C07B0000}"/>
    <cellStyle name="Normal 2 5 82 2 3" xfId="31848" xr:uid="{00000000-0005-0000-0000-0000C17B0000}"/>
    <cellStyle name="Normal 2 5 82 2 4" xfId="31849" xr:uid="{00000000-0005-0000-0000-0000C27B0000}"/>
    <cellStyle name="Normal 2 5 82 3" xfId="31850" xr:uid="{00000000-0005-0000-0000-0000C37B0000}"/>
    <cellStyle name="Normal 2 5 82 3 2" xfId="31851" xr:uid="{00000000-0005-0000-0000-0000C47B0000}"/>
    <cellStyle name="Normal 2 5 82 3 3" xfId="31852" xr:uid="{00000000-0005-0000-0000-0000C57B0000}"/>
    <cellStyle name="Normal 2 5 82 4" xfId="31853" xr:uid="{00000000-0005-0000-0000-0000C67B0000}"/>
    <cellStyle name="Normal 2 5 83" xfId="31854" xr:uid="{00000000-0005-0000-0000-0000C77B0000}"/>
    <cellStyle name="Normal 2 5 83 2" xfId="31855" xr:uid="{00000000-0005-0000-0000-0000C87B0000}"/>
    <cellStyle name="Normal 2 5 83 2 2" xfId="31856" xr:uid="{00000000-0005-0000-0000-0000C97B0000}"/>
    <cellStyle name="Normal 2 5 83 2 2 2" xfId="31857" xr:uid="{00000000-0005-0000-0000-0000CA7B0000}"/>
    <cellStyle name="Normal 2 5 83 2 2 3" xfId="31858" xr:uid="{00000000-0005-0000-0000-0000CB7B0000}"/>
    <cellStyle name="Normal 2 5 83 2 3" xfId="31859" xr:uid="{00000000-0005-0000-0000-0000CC7B0000}"/>
    <cellStyle name="Normal 2 5 83 2 4" xfId="31860" xr:uid="{00000000-0005-0000-0000-0000CD7B0000}"/>
    <cellStyle name="Normal 2 5 83 3" xfId="31861" xr:uid="{00000000-0005-0000-0000-0000CE7B0000}"/>
    <cellStyle name="Normal 2 5 83 3 2" xfId="31862" xr:uid="{00000000-0005-0000-0000-0000CF7B0000}"/>
    <cellStyle name="Normal 2 5 83 3 3" xfId="31863" xr:uid="{00000000-0005-0000-0000-0000D07B0000}"/>
    <cellStyle name="Normal 2 5 83 4" xfId="31864" xr:uid="{00000000-0005-0000-0000-0000D17B0000}"/>
    <cellStyle name="Normal 2 5 84" xfId="31865" xr:uid="{00000000-0005-0000-0000-0000D27B0000}"/>
    <cellStyle name="Normal 2 5 84 2" xfId="31866" xr:uid="{00000000-0005-0000-0000-0000D37B0000}"/>
    <cellStyle name="Normal 2 5 84 2 2" xfId="31867" xr:uid="{00000000-0005-0000-0000-0000D47B0000}"/>
    <cellStyle name="Normal 2 5 84 2 2 2" xfId="31868" xr:uid="{00000000-0005-0000-0000-0000D57B0000}"/>
    <cellStyle name="Normal 2 5 84 2 2 3" xfId="31869" xr:uid="{00000000-0005-0000-0000-0000D67B0000}"/>
    <cellStyle name="Normal 2 5 84 2 3" xfId="31870" xr:uid="{00000000-0005-0000-0000-0000D77B0000}"/>
    <cellStyle name="Normal 2 5 84 2 4" xfId="31871" xr:uid="{00000000-0005-0000-0000-0000D87B0000}"/>
    <cellStyle name="Normal 2 5 84 3" xfId="31872" xr:uid="{00000000-0005-0000-0000-0000D97B0000}"/>
    <cellStyle name="Normal 2 5 84 3 2" xfId="31873" xr:uid="{00000000-0005-0000-0000-0000DA7B0000}"/>
    <cellStyle name="Normal 2 5 84 3 3" xfId="31874" xr:uid="{00000000-0005-0000-0000-0000DB7B0000}"/>
    <cellStyle name="Normal 2 5 84 4" xfId="31875" xr:uid="{00000000-0005-0000-0000-0000DC7B0000}"/>
    <cellStyle name="Normal 2 5 85" xfId="31876" xr:uid="{00000000-0005-0000-0000-0000DD7B0000}"/>
    <cellStyle name="Normal 2 5 85 2" xfId="31877" xr:uid="{00000000-0005-0000-0000-0000DE7B0000}"/>
    <cellStyle name="Normal 2 5 85 2 2" xfId="31878" xr:uid="{00000000-0005-0000-0000-0000DF7B0000}"/>
    <cellStyle name="Normal 2 5 85 2 2 2" xfId="31879" xr:uid="{00000000-0005-0000-0000-0000E07B0000}"/>
    <cellStyle name="Normal 2 5 85 2 2 3" xfId="31880" xr:uid="{00000000-0005-0000-0000-0000E17B0000}"/>
    <cellStyle name="Normal 2 5 85 2 3" xfId="31881" xr:uid="{00000000-0005-0000-0000-0000E27B0000}"/>
    <cellStyle name="Normal 2 5 85 2 4" xfId="31882" xr:uid="{00000000-0005-0000-0000-0000E37B0000}"/>
    <cellStyle name="Normal 2 5 85 3" xfId="31883" xr:uid="{00000000-0005-0000-0000-0000E47B0000}"/>
    <cellStyle name="Normal 2 5 85 3 2" xfId="31884" xr:uid="{00000000-0005-0000-0000-0000E57B0000}"/>
    <cellStyle name="Normal 2 5 85 3 3" xfId="31885" xr:uid="{00000000-0005-0000-0000-0000E67B0000}"/>
    <cellStyle name="Normal 2 5 85 4" xfId="31886" xr:uid="{00000000-0005-0000-0000-0000E77B0000}"/>
    <cellStyle name="Normal 2 5 86" xfId="31887" xr:uid="{00000000-0005-0000-0000-0000E87B0000}"/>
    <cellStyle name="Normal 2 5 86 2" xfId="31888" xr:uid="{00000000-0005-0000-0000-0000E97B0000}"/>
    <cellStyle name="Normal 2 5 86 2 2" xfId="31889" xr:uid="{00000000-0005-0000-0000-0000EA7B0000}"/>
    <cellStyle name="Normal 2 5 86 2 2 2" xfId="31890" xr:uid="{00000000-0005-0000-0000-0000EB7B0000}"/>
    <cellStyle name="Normal 2 5 86 2 2 3" xfId="31891" xr:uid="{00000000-0005-0000-0000-0000EC7B0000}"/>
    <cellStyle name="Normal 2 5 86 2 3" xfId="31892" xr:uid="{00000000-0005-0000-0000-0000ED7B0000}"/>
    <cellStyle name="Normal 2 5 86 2 4" xfId="31893" xr:uid="{00000000-0005-0000-0000-0000EE7B0000}"/>
    <cellStyle name="Normal 2 5 86 3" xfId="31894" xr:uid="{00000000-0005-0000-0000-0000EF7B0000}"/>
    <cellStyle name="Normal 2 5 86 3 2" xfId="31895" xr:uid="{00000000-0005-0000-0000-0000F07B0000}"/>
    <cellStyle name="Normal 2 5 86 3 3" xfId="31896" xr:uid="{00000000-0005-0000-0000-0000F17B0000}"/>
    <cellStyle name="Normal 2 5 86 4" xfId="31897" xr:uid="{00000000-0005-0000-0000-0000F27B0000}"/>
    <cellStyle name="Normal 2 5 87" xfId="31898" xr:uid="{00000000-0005-0000-0000-0000F37B0000}"/>
    <cellStyle name="Normal 2 5 87 2" xfId="31899" xr:uid="{00000000-0005-0000-0000-0000F47B0000}"/>
    <cellStyle name="Normal 2 5 87 2 2" xfId="31900" xr:uid="{00000000-0005-0000-0000-0000F57B0000}"/>
    <cellStyle name="Normal 2 5 87 2 2 2" xfId="31901" xr:uid="{00000000-0005-0000-0000-0000F67B0000}"/>
    <cellStyle name="Normal 2 5 87 2 2 3" xfId="31902" xr:uid="{00000000-0005-0000-0000-0000F77B0000}"/>
    <cellStyle name="Normal 2 5 87 2 3" xfId="31903" xr:uid="{00000000-0005-0000-0000-0000F87B0000}"/>
    <cellStyle name="Normal 2 5 87 2 4" xfId="31904" xr:uid="{00000000-0005-0000-0000-0000F97B0000}"/>
    <cellStyle name="Normal 2 5 87 3" xfId="31905" xr:uid="{00000000-0005-0000-0000-0000FA7B0000}"/>
    <cellStyle name="Normal 2 5 87 3 2" xfId="31906" xr:uid="{00000000-0005-0000-0000-0000FB7B0000}"/>
    <cellStyle name="Normal 2 5 87 3 3" xfId="31907" xr:uid="{00000000-0005-0000-0000-0000FC7B0000}"/>
    <cellStyle name="Normal 2 5 87 4" xfId="31908" xr:uid="{00000000-0005-0000-0000-0000FD7B0000}"/>
    <cellStyle name="Normal 2 5 88" xfId="31909" xr:uid="{00000000-0005-0000-0000-0000FE7B0000}"/>
    <cellStyle name="Normal 2 5 88 2" xfId="31910" xr:uid="{00000000-0005-0000-0000-0000FF7B0000}"/>
    <cellStyle name="Normal 2 5 88 2 2" xfId="31911" xr:uid="{00000000-0005-0000-0000-0000007C0000}"/>
    <cellStyle name="Normal 2 5 88 2 3" xfId="31912" xr:uid="{00000000-0005-0000-0000-0000017C0000}"/>
    <cellStyle name="Normal 2 5 88 3" xfId="31913" xr:uid="{00000000-0005-0000-0000-0000027C0000}"/>
    <cellStyle name="Normal 2 5 88 4" xfId="31914" xr:uid="{00000000-0005-0000-0000-0000037C0000}"/>
    <cellStyle name="Normal 2 5 89" xfId="31915" xr:uid="{00000000-0005-0000-0000-0000047C0000}"/>
    <cellStyle name="Normal 2 5 89 2" xfId="31916" xr:uid="{00000000-0005-0000-0000-0000057C0000}"/>
    <cellStyle name="Normal 2 5 89 3" xfId="31917" xr:uid="{00000000-0005-0000-0000-0000067C0000}"/>
    <cellStyle name="Normal 2 5 9" xfId="31918" xr:uid="{00000000-0005-0000-0000-0000077C0000}"/>
    <cellStyle name="Normal 2 5 9 2" xfId="31919" xr:uid="{00000000-0005-0000-0000-0000087C0000}"/>
    <cellStyle name="Normal 2 5 9 2 2" xfId="31920" xr:uid="{00000000-0005-0000-0000-0000097C0000}"/>
    <cellStyle name="Normal 2 5 9 2 2 2" xfId="31921" xr:uid="{00000000-0005-0000-0000-00000A7C0000}"/>
    <cellStyle name="Normal 2 5 9 2 2 3" xfId="31922" xr:uid="{00000000-0005-0000-0000-00000B7C0000}"/>
    <cellStyle name="Normal 2 5 9 2 3" xfId="31923" xr:uid="{00000000-0005-0000-0000-00000C7C0000}"/>
    <cellStyle name="Normal 2 5 9 2 4" xfId="31924" xr:uid="{00000000-0005-0000-0000-00000D7C0000}"/>
    <cellStyle name="Normal 2 5 9 3" xfId="31925" xr:uid="{00000000-0005-0000-0000-00000E7C0000}"/>
    <cellStyle name="Normal 2 5 9 3 2" xfId="31926" xr:uid="{00000000-0005-0000-0000-00000F7C0000}"/>
    <cellStyle name="Normal 2 5 9 3 3" xfId="31927" xr:uid="{00000000-0005-0000-0000-0000107C0000}"/>
    <cellStyle name="Normal 2 5 9 4" xfId="31928" xr:uid="{00000000-0005-0000-0000-0000117C0000}"/>
    <cellStyle name="Normal 2 5 90" xfId="31929" xr:uid="{00000000-0005-0000-0000-0000127C0000}"/>
    <cellStyle name="Normal 2 5 91" xfId="31930" xr:uid="{00000000-0005-0000-0000-0000137C0000}"/>
    <cellStyle name="Normal 2 5_2015 Annual Rpt" xfId="31931" xr:uid="{00000000-0005-0000-0000-0000147C0000}"/>
    <cellStyle name="Normal 2 50" xfId="31932" xr:uid="{00000000-0005-0000-0000-0000157C0000}"/>
    <cellStyle name="Normal 2 50 2" xfId="31933" xr:uid="{00000000-0005-0000-0000-0000167C0000}"/>
    <cellStyle name="Normal 2 50 2 2" xfId="31934" xr:uid="{00000000-0005-0000-0000-0000177C0000}"/>
    <cellStyle name="Normal 2 50 2 2 2" xfId="31935" xr:uid="{00000000-0005-0000-0000-0000187C0000}"/>
    <cellStyle name="Normal 2 50 2 2 3" xfId="31936" xr:uid="{00000000-0005-0000-0000-0000197C0000}"/>
    <cellStyle name="Normal 2 50 2 3" xfId="31937" xr:uid="{00000000-0005-0000-0000-00001A7C0000}"/>
    <cellStyle name="Normal 2 50 2 4" xfId="31938" xr:uid="{00000000-0005-0000-0000-00001B7C0000}"/>
    <cellStyle name="Normal 2 50 3" xfId="31939" xr:uid="{00000000-0005-0000-0000-00001C7C0000}"/>
    <cellStyle name="Normal 2 50 3 2" xfId="31940" xr:uid="{00000000-0005-0000-0000-00001D7C0000}"/>
    <cellStyle name="Normal 2 50 3 3" xfId="31941" xr:uid="{00000000-0005-0000-0000-00001E7C0000}"/>
    <cellStyle name="Normal 2 50 4" xfId="31942" xr:uid="{00000000-0005-0000-0000-00001F7C0000}"/>
    <cellStyle name="Normal 2 51" xfId="31943" xr:uid="{00000000-0005-0000-0000-0000207C0000}"/>
    <cellStyle name="Normal 2 51 2" xfId="31944" xr:uid="{00000000-0005-0000-0000-0000217C0000}"/>
    <cellStyle name="Normal 2 51 2 2" xfId="31945" xr:uid="{00000000-0005-0000-0000-0000227C0000}"/>
    <cellStyle name="Normal 2 51 2 2 2" xfId="31946" xr:uid="{00000000-0005-0000-0000-0000237C0000}"/>
    <cellStyle name="Normal 2 51 2 2 3" xfId="31947" xr:uid="{00000000-0005-0000-0000-0000247C0000}"/>
    <cellStyle name="Normal 2 51 2 3" xfId="31948" xr:uid="{00000000-0005-0000-0000-0000257C0000}"/>
    <cellStyle name="Normal 2 51 2 4" xfId="31949" xr:uid="{00000000-0005-0000-0000-0000267C0000}"/>
    <cellStyle name="Normal 2 51 3" xfId="31950" xr:uid="{00000000-0005-0000-0000-0000277C0000}"/>
    <cellStyle name="Normal 2 51 3 2" xfId="31951" xr:uid="{00000000-0005-0000-0000-0000287C0000}"/>
    <cellStyle name="Normal 2 51 3 3" xfId="31952" xr:uid="{00000000-0005-0000-0000-0000297C0000}"/>
    <cellStyle name="Normal 2 51 4" xfId="31953" xr:uid="{00000000-0005-0000-0000-00002A7C0000}"/>
    <cellStyle name="Normal 2 52" xfId="31954" xr:uid="{00000000-0005-0000-0000-00002B7C0000}"/>
    <cellStyle name="Normal 2 52 2" xfId="31955" xr:uid="{00000000-0005-0000-0000-00002C7C0000}"/>
    <cellStyle name="Normal 2 52 2 2" xfId="31956" xr:uid="{00000000-0005-0000-0000-00002D7C0000}"/>
    <cellStyle name="Normal 2 52 2 2 2" xfId="31957" xr:uid="{00000000-0005-0000-0000-00002E7C0000}"/>
    <cellStyle name="Normal 2 52 2 2 3" xfId="31958" xr:uid="{00000000-0005-0000-0000-00002F7C0000}"/>
    <cellStyle name="Normal 2 52 2 3" xfId="31959" xr:uid="{00000000-0005-0000-0000-0000307C0000}"/>
    <cellStyle name="Normal 2 52 2 4" xfId="31960" xr:uid="{00000000-0005-0000-0000-0000317C0000}"/>
    <cellStyle name="Normal 2 52 3" xfId="31961" xr:uid="{00000000-0005-0000-0000-0000327C0000}"/>
    <cellStyle name="Normal 2 52 3 2" xfId="31962" xr:uid="{00000000-0005-0000-0000-0000337C0000}"/>
    <cellStyle name="Normal 2 52 3 3" xfId="31963" xr:uid="{00000000-0005-0000-0000-0000347C0000}"/>
    <cellStyle name="Normal 2 52 4" xfId="31964" xr:uid="{00000000-0005-0000-0000-0000357C0000}"/>
    <cellStyle name="Normal 2 53" xfId="31965" xr:uid="{00000000-0005-0000-0000-0000367C0000}"/>
    <cellStyle name="Normal 2 53 2" xfId="31966" xr:uid="{00000000-0005-0000-0000-0000377C0000}"/>
    <cellStyle name="Normal 2 53 2 2" xfId="31967" xr:uid="{00000000-0005-0000-0000-0000387C0000}"/>
    <cellStyle name="Normal 2 53 2 2 2" xfId="31968" xr:uid="{00000000-0005-0000-0000-0000397C0000}"/>
    <cellStyle name="Normal 2 53 2 2 3" xfId="31969" xr:uid="{00000000-0005-0000-0000-00003A7C0000}"/>
    <cellStyle name="Normal 2 53 2 3" xfId="31970" xr:uid="{00000000-0005-0000-0000-00003B7C0000}"/>
    <cellStyle name="Normal 2 53 2 4" xfId="31971" xr:uid="{00000000-0005-0000-0000-00003C7C0000}"/>
    <cellStyle name="Normal 2 53 3" xfId="31972" xr:uid="{00000000-0005-0000-0000-00003D7C0000}"/>
    <cellStyle name="Normal 2 53 3 2" xfId="31973" xr:uid="{00000000-0005-0000-0000-00003E7C0000}"/>
    <cellStyle name="Normal 2 53 3 3" xfId="31974" xr:uid="{00000000-0005-0000-0000-00003F7C0000}"/>
    <cellStyle name="Normal 2 53 4" xfId="31975" xr:uid="{00000000-0005-0000-0000-0000407C0000}"/>
    <cellStyle name="Normal 2 54" xfId="31976" xr:uid="{00000000-0005-0000-0000-0000417C0000}"/>
    <cellStyle name="Normal 2 54 2" xfId="31977" xr:uid="{00000000-0005-0000-0000-0000427C0000}"/>
    <cellStyle name="Normal 2 54 2 2" xfId="31978" xr:uid="{00000000-0005-0000-0000-0000437C0000}"/>
    <cellStyle name="Normal 2 54 2 2 2" xfId="31979" xr:uid="{00000000-0005-0000-0000-0000447C0000}"/>
    <cellStyle name="Normal 2 54 2 2 3" xfId="31980" xr:uid="{00000000-0005-0000-0000-0000457C0000}"/>
    <cellStyle name="Normal 2 54 2 3" xfId="31981" xr:uid="{00000000-0005-0000-0000-0000467C0000}"/>
    <cellStyle name="Normal 2 54 2 4" xfId="31982" xr:uid="{00000000-0005-0000-0000-0000477C0000}"/>
    <cellStyle name="Normal 2 54 3" xfId="31983" xr:uid="{00000000-0005-0000-0000-0000487C0000}"/>
    <cellStyle name="Normal 2 54 3 2" xfId="31984" xr:uid="{00000000-0005-0000-0000-0000497C0000}"/>
    <cellStyle name="Normal 2 54 3 3" xfId="31985" xr:uid="{00000000-0005-0000-0000-00004A7C0000}"/>
    <cellStyle name="Normal 2 54 4" xfId="31986" xr:uid="{00000000-0005-0000-0000-00004B7C0000}"/>
    <cellStyle name="Normal 2 55" xfId="31987" xr:uid="{00000000-0005-0000-0000-00004C7C0000}"/>
    <cellStyle name="Normal 2 55 2" xfId="31988" xr:uid="{00000000-0005-0000-0000-00004D7C0000}"/>
    <cellStyle name="Normal 2 55 2 2" xfId="31989" xr:uid="{00000000-0005-0000-0000-00004E7C0000}"/>
    <cellStyle name="Normal 2 55 2 2 2" xfId="31990" xr:uid="{00000000-0005-0000-0000-00004F7C0000}"/>
    <cellStyle name="Normal 2 55 2 2 3" xfId="31991" xr:uid="{00000000-0005-0000-0000-0000507C0000}"/>
    <cellStyle name="Normal 2 55 2 3" xfId="31992" xr:uid="{00000000-0005-0000-0000-0000517C0000}"/>
    <cellStyle name="Normal 2 55 2 4" xfId="31993" xr:uid="{00000000-0005-0000-0000-0000527C0000}"/>
    <cellStyle name="Normal 2 55 3" xfId="31994" xr:uid="{00000000-0005-0000-0000-0000537C0000}"/>
    <cellStyle name="Normal 2 55 3 2" xfId="31995" xr:uid="{00000000-0005-0000-0000-0000547C0000}"/>
    <cellStyle name="Normal 2 55 3 3" xfId="31996" xr:uid="{00000000-0005-0000-0000-0000557C0000}"/>
    <cellStyle name="Normal 2 55 4" xfId="31997" xr:uid="{00000000-0005-0000-0000-0000567C0000}"/>
    <cellStyle name="Normal 2 56" xfId="31998" xr:uid="{00000000-0005-0000-0000-0000577C0000}"/>
    <cellStyle name="Normal 2 56 2" xfId="31999" xr:uid="{00000000-0005-0000-0000-0000587C0000}"/>
    <cellStyle name="Normal 2 56 2 2" xfId="32000" xr:uid="{00000000-0005-0000-0000-0000597C0000}"/>
    <cellStyle name="Normal 2 56 2 2 2" xfId="32001" xr:uid="{00000000-0005-0000-0000-00005A7C0000}"/>
    <cellStyle name="Normal 2 56 2 2 3" xfId="32002" xr:uid="{00000000-0005-0000-0000-00005B7C0000}"/>
    <cellStyle name="Normal 2 56 2 3" xfId="32003" xr:uid="{00000000-0005-0000-0000-00005C7C0000}"/>
    <cellStyle name="Normal 2 56 2 4" xfId="32004" xr:uid="{00000000-0005-0000-0000-00005D7C0000}"/>
    <cellStyle name="Normal 2 56 3" xfId="32005" xr:uid="{00000000-0005-0000-0000-00005E7C0000}"/>
    <cellStyle name="Normal 2 56 3 2" xfId="32006" xr:uid="{00000000-0005-0000-0000-00005F7C0000}"/>
    <cellStyle name="Normal 2 56 3 3" xfId="32007" xr:uid="{00000000-0005-0000-0000-0000607C0000}"/>
    <cellStyle name="Normal 2 56 4" xfId="32008" xr:uid="{00000000-0005-0000-0000-0000617C0000}"/>
    <cellStyle name="Normal 2 57" xfId="32009" xr:uid="{00000000-0005-0000-0000-0000627C0000}"/>
    <cellStyle name="Normal 2 57 2" xfId="32010" xr:uid="{00000000-0005-0000-0000-0000637C0000}"/>
    <cellStyle name="Normal 2 57 2 2" xfId="32011" xr:uid="{00000000-0005-0000-0000-0000647C0000}"/>
    <cellStyle name="Normal 2 57 2 2 2" xfId="32012" xr:uid="{00000000-0005-0000-0000-0000657C0000}"/>
    <cellStyle name="Normal 2 57 2 2 3" xfId="32013" xr:uid="{00000000-0005-0000-0000-0000667C0000}"/>
    <cellStyle name="Normal 2 57 2 3" xfId="32014" xr:uid="{00000000-0005-0000-0000-0000677C0000}"/>
    <cellStyle name="Normal 2 57 2 4" xfId="32015" xr:uid="{00000000-0005-0000-0000-0000687C0000}"/>
    <cellStyle name="Normal 2 57 3" xfId="32016" xr:uid="{00000000-0005-0000-0000-0000697C0000}"/>
    <cellStyle name="Normal 2 57 3 2" xfId="32017" xr:uid="{00000000-0005-0000-0000-00006A7C0000}"/>
    <cellStyle name="Normal 2 57 3 3" xfId="32018" xr:uid="{00000000-0005-0000-0000-00006B7C0000}"/>
    <cellStyle name="Normal 2 57 4" xfId="32019" xr:uid="{00000000-0005-0000-0000-00006C7C0000}"/>
    <cellStyle name="Normal 2 58" xfId="32020" xr:uid="{00000000-0005-0000-0000-00006D7C0000}"/>
    <cellStyle name="Normal 2 58 2" xfId="32021" xr:uid="{00000000-0005-0000-0000-00006E7C0000}"/>
    <cellStyle name="Normal 2 58 2 2" xfId="32022" xr:uid="{00000000-0005-0000-0000-00006F7C0000}"/>
    <cellStyle name="Normal 2 58 2 2 2" xfId="32023" xr:uid="{00000000-0005-0000-0000-0000707C0000}"/>
    <cellStyle name="Normal 2 58 2 2 3" xfId="32024" xr:uid="{00000000-0005-0000-0000-0000717C0000}"/>
    <cellStyle name="Normal 2 58 2 3" xfId="32025" xr:uid="{00000000-0005-0000-0000-0000727C0000}"/>
    <cellStyle name="Normal 2 58 2 4" xfId="32026" xr:uid="{00000000-0005-0000-0000-0000737C0000}"/>
    <cellStyle name="Normal 2 58 3" xfId="32027" xr:uid="{00000000-0005-0000-0000-0000747C0000}"/>
    <cellStyle name="Normal 2 58 3 2" xfId="32028" xr:uid="{00000000-0005-0000-0000-0000757C0000}"/>
    <cellStyle name="Normal 2 58 3 3" xfId="32029" xr:uid="{00000000-0005-0000-0000-0000767C0000}"/>
    <cellStyle name="Normal 2 58 4" xfId="32030" xr:uid="{00000000-0005-0000-0000-0000777C0000}"/>
    <cellStyle name="Normal 2 59" xfId="32031" xr:uid="{00000000-0005-0000-0000-0000787C0000}"/>
    <cellStyle name="Normal 2 59 2" xfId="32032" xr:uid="{00000000-0005-0000-0000-0000797C0000}"/>
    <cellStyle name="Normal 2 59 2 2" xfId="32033" xr:uid="{00000000-0005-0000-0000-00007A7C0000}"/>
    <cellStyle name="Normal 2 59 2 2 2" xfId="32034" xr:uid="{00000000-0005-0000-0000-00007B7C0000}"/>
    <cellStyle name="Normal 2 59 2 2 3" xfId="32035" xr:uid="{00000000-0005-0000-0000-00007C7C0000}"/>
    <cellStyle name="Normal 2 59 2 3" xfId="32036" xr:uid="{00000000-0005-0000-0000-00007D7C0000}"/>
    <cellStyle name="Normal 2 59 2 4" xfId="32037" xr:uid="{00000000-0005-0000-0000-00007E7C0000}"/>
    <cellStyle name="Normal 2 59 3" xfId="32038" xr:uid="{00000000-0005-0000-0000-00007F7C0000}"/>
    <cellStyle name="Normal 2 59 3 2" xfId="32039" xr:uid="{00000000-0005-0000-0000-0000807C0000}"/>
    <cellStyle name="Normal 2 59 3 3" xfId="32040" xr:uid="{00000000-0005-0000-0000-0000817C0000}"/>
    <cellStyle name="Normal 2 59 4" xfId="32041" xr:uid="{00000000-0005-0000-0000-0000827C0000}"/>
    <cellStyle name="Normal 2 6" xfId="277" xr:uid="{00000000-0005-0000-0000-0000837C0000}"/>
    <cellStyle name="Normal 2 6 2" xfId="32042" xr:uid="{00000000-0005-0000-0000-0000847C0000}"/>
    <cellStyle name="Normal 2 6 2 2" xfId="32043" xr:uid="{00000000-0005-0000-0000-0000857C0000}"/>
    <cellStyle name="Normal 2 6 2 2 2" xfId="32044" xr:uid="{00000000-0005-0000-0000-0000867C0000}"/>
    <cellStyle name="Normal 2 6 2 2 3" xfId="32045" xr:uid="{00000000-0005-0000-0000-0000877C0000}"/>
    <cellStyle name="Normal 2 6 2 3" xfId="32046" xr:uid="{00000000-0005-0000-0000-0000887C0000}"/>
    <cellStyle name="Normal 2 6 2 4" xfId="32047" xr:uid="{00000000-0005-0000-0000-0000897C0000}"/>
    <cellStyle name="Normal 2 6 3" xfId="32048" xr:uid="{00000000-0005-0000-0000-00008A7C0000}"/>
    <cellStyle name="Normal 2 6 3 2" xfId="32049" xr:uid="{00000000-0005-0000-0000-00008B7C0000}"/>
    <cellStyle name="Normal 2 6 3 3" xfId="32050" xr:uid="{00000000-0005-0000-0000-00008C7C0000}"/>
    <cellStyle name="Normal 2 6 3 4" xfId="32051" xr:uid="{00000000-0005-0000-0000-00008D7C0000}"/>
    <cellStyle name="Normal 2 6 4" xfId="32052" xr:uid="{00000000-0005-0000-0000-00008E7C0000}"/>
    <cellStyle name="Normal 2 6 5" xfId="32053" xr:uid="{00000000-0005-0000-0000-00008F7C0000}"/>
    <cellStyle name="Normal 2 6_App b.3 Unspent_" xfId="32054" xr:uid="{00000000-0005-0000-0000-0000907C0000}"/>
    <cellStyle name="Normal 2 60" xfId="32055" xr:uid="{00000000-0005-0000-0000-0000917C0000}"/>
    <cellStyle name="Normal 2 60 2" xfId="32056" xr:uid="{00000000-0005-0000-0000-0000927C0000}"/>
    <cellStyle name="Normal 2 60 2 2" xfId="32057" xr:uid="{00000000-0005-0000-0000-0000937C0000}"/>
    <cellStyle name="Normal 2 60 2 2 2" xfId="32058" xr:uid="{00000000-0005-0000-0000-0000947C0000}"/>
    <cellStyle name="Normal 2 60 2 2 3" xfId="32059" xr:uid="{00000000-0005-0000-0000-0000957C0000}"/>
    <cellStyle name="Normal 2 60 2 3" xfId="32060" xr:uid="{00000000-0005-0000-0000-0000967C0000}"/>
    <cellStyle name="Normal 2 60 2 4" xfId="32061" xr:uid="{00000000-0005-0000-0000-0000977C0000}"/>
    <cellStyle name="Normal 2 60 3" xfId="32062" xr:uid="{00000000-0005-0000-0000-0000987C0000}"/>
    <cellStyle name="Normal 2 60 3 2" xfId="32063" xr:uid="{00000000-0005-0000-0000-0000997C0000}"/>
    <cellStyle name="Normal 2 60 3 3" xfId="32064" xr:uid="{00000000-0005-0000-0000-00009A7C0000}"/>
    <cellStyle name="Normal 2 60 4" xfId="32065" xr:uid="{00000000-0005-0000-0000-00009B7C0000}"/>
    <cellStyle name="Normal 2 61" xfId="32066" xr:uid="{00000000-0005-0000-0000-00009C7C0000}"/>
    <cellStyle name="Normal 2 61 2" xfId="32067" xr:uid="{00000000-0005-0000-0000-00009D7C0000}"/>
    <cellStyle name="Normal 2 61 2 2" xfId="32068" xr:uid="{00000000-0005-0000-0000-00009E7C0000}"/>
    <cellStyle name="Normal 2 61 2 2 2" xfId="32069" xr:uid="{00000000-0005-0000-0000-00009F7C0000}"/>
    <cellStyle name="Normal 2 61 2 2 3" xfId="32070" xr:uid="{00000000-0005-0000-0000-0000A07C0000}"/>
    <cellStyle name="Normal 2 61 2 3" xfId="32071" xr:uid="{00000000-0005-0000-0000-0000A17C0000}"/>
    <cellStyle name="Normal 2 61 2 4" xfId="32072" xr:uid="{00000000-0005-0000-0000-0000A27C0000}"/>
    <cellStyle name="Normal 2 61 3" xfId="32073" xr:uid="{00000000-0005-0000-0000-0000A37C0000}"/>
    <cellStyle name="Normal 2 61 3 2" xfId="32074" xr:uid="{00000000-0005-0000-0000-0000A47C0000}"/>
    <cellStyle name="Normal 2 61 3 3" xfId="32075" xr:uid="{00000000-0005-0000-0000-0000A57C0000}"/>
    <cellStyle name="Normal 2 61 4" xfId="32076" xr:uid="{00000000-0005-0000-0000-0000A67C0000}"/>
    <cellStyle name="Normal 2 62" xfId="32077" xr:uid="{00000000-0005-0000-0000-0000A77C0000}"/>
    <cellStyle name="Normal 2 62 2" xfId="32078" xr:uid="{00000000-0005-0000-0000-0000A87C0000}"/>
    <cellStyle name="Normal 2 62 2 2" xfId="32079" xr:uid="{00000000-0005-0000-0000-0000A97C0000}"/>
    <cellStyle name="Normal 2 62 2 2 2" xfId="32080" xr:uid="{00000000-0005-0000-0000-0000AA7C0000}"/>
    <cellStyle name="Normal 2 62 2 2 3" xfId="32081" xr:uid="{00000000-0005-0000-0000-0000AB7C0000}"/>
    <cellStyle name="Normal 2 62 2 3" xfId="32082" xr:uid="{00000000-0005-0000-0000-0000AC7C0000}"/>
    <cellStyle name="Normal 2 62 2 4" xfId="32083" xr:uid="{00000000-0005-0000-0000-0000AD7C0000}"/>
    <cellStyle name="Normal 2 62 3" xfId="32084" xr:uid="{00000000-0005-0000-0000-0000AE7C0000}"/>
    <cellStyle name="Normal 2 62 3 2" xfId="32085" xr:uid="{00000000-0005-0000-0000-0000AF7C0000}"/>
    <cellStyle name="Normal 2 62 3 3" xfId="32086" xr:uid="{00000000-0005-0000-0000-0000B07C0000}"/>
    <cellStyle name="Normal 2 62 4" xfId="32087" xr:uid="{00000000-0005-0000-0000-0000B17C0000}"/>
    <cellStyle name="Normal 2 63" xfId="32088" xr:uid="{00000000-0005-0000-0000-0000B27C0000}"/>
    <cellStyle name="Normal 2 63 2" xfId="32089" xr:uid="{00000000-0005-0000-0000-0000B37C0000}"/>
    <cellStyle name="Normal 2 63 2 2" xfId="32090" xr:uid="{00000000-0005-0000-0000-0000B47C0000}"/>
    <cellStyle name="Normal 2 63 2 2 2" xfId="32091" xr:uid="{00000000-0005-0000-0000-0000B57C0000}"/>
    <cellStyle name="Normal 2 63 2 2 3" xfId="32092" xr:uid="{00000000-0005-0000-0000-0000B67C0000}"/>
    <cellStyle name="Normal 2 63 2 3" xfId="32093" xr:uid="{00000000-0005-0000-0000-0000B77C0000}"/>
    <cellStyle name="Normal 2 63 2 4" xfId="32094" xr:uid="{00000000-0005-0000-0000-0000B87C0000}"/>
    <cellStyle name="Normal 2 63 3" xfId="32095" xr:uid="{00000000-0005-0000-0000-0000B97C0000}"/>
    <cellStyle name="Normal 2 63 3 2" xfId="32096" xr:uid="{00000000-0005-0000-0000-0000BA7C0000}"/>
    <cellStyle name="Normal 2 63 3 3" xfId="32097" xr:uid="{00000000-0005-0000-0000-0000BB7C0000}"/>
    <cellStyle name="Normal 2 63 4" xfId="32098" xr:uid="{00000000-0005-0000-0000-0000BC7C0000}"/>
    <cellStyle name="Normal 2 64" xfId="32099" xr:uid="{00000000-0005-0000-0000-0000BD7C0000}"/>
    <cellStyle name="Normal 2 64 2" xfId="32100" xr:uid="{00000000-0005-0000-0000-0000BE7C0000}"/>
    <cellStyle name="Normal 2 64 2 2" xfId="32101" xr:uid="{00000000-0005-0000-0000-0000BF7C0000}"/>
    <cellStyle name="Normal 2 64 2 2 2" xfId="32102" xr:uid="{00000000-0005-0000-0000-0000C07C0000}"/>
    <cellStyle name="Normal 2 64 2 2 3" xfId="32103" xr:uid="{00000000-0005-0000-0000-0000C17C0000}"/>
    <cellStyle name="Normal 2 64 2 3" xfId="32104" xr:uid="{00000000-0005-0000-0000-0000C27C0000}"/>
    <cellStyle name="Normal 2 64 2 4" xfId="32105" xr:uid="{00000000-0005-0000-0000-0000C37C0000}"/>
    <cellStyle name="Normal 2 64 3" xfId="32106" xr:uid="{00000000-0005-0000-0000-0000C47C0000}"/>
    <cellStyle name="Normal 2 64 3 2" xfId="32107" xr:uid="{00000000-0005-0000-0000-0000C57C0000}"/>
    <cellStyle name="Normal 2 64 3 3" xfId="32108" xr:uid="{00000000-0005-0000-0000-0000C67C0000}"/>
    <cellStyle name="Normal 2 64 4" xfId="32109" xr:uid="{00000000-0005-0000-0000-0000C77C0000}"/>
    <cellStyle name="Normal 2 65" xfId="32110" xr:uid="{00000000-0005-0000-0000-0000C87C0000}"/>
    <cellStyle name="Normal 2 65 2" xfId="32111" xr:uid="{00000000-0005-0000-0000-0000C97C0000}"/>
    <cellStyle name="Normal 2 65 2 2" xfId="32112" xr:uid="{00000000-0005-0000-0000-0000CA7C0000}"/>
    <cellStyle name="Normal 2 65 2 2 2" xfId="32113" xr:uid="{00000000-0005-0000-0000-0000CB7C0000}"/>
    <cellStyle name="Normal 2 65 2 2 3" xfId="32114" xr:uid="{00000000-0005-0000-0000-0000CC7C0000}"/>
    <cellStyle name="Normal 2 65 2 3" xfId="32115" xr:uid="{00000000-0005-0000-0000-0000CD7C0000}"/>
    <cellStyle name="Normal 2 65 2 4" xfId="32116" xr:uid="{00000000-0005-0000-0000-0000CE7C0000}"/>
    <cellStyle name="Normal 2 65 3" xfId="32117" xr:uid="{00000000-0005-0000-0000-0000CF7C0000}"/>
    <cellStyle name="Normal 2 65 3 2" xfId="32118" xr:uid="{00000000-0005-0000-0000-0000D07C0000}"/>
    <cellStyle name="Normal 2 65 3 3" xfId="32119" xr:uid="{00000000-0005-0000-0000-0000D17C0000}"/>
    <cellStyle name="Normal 2 65 4" xfId="32120" xr:uid="{00000000-0005-0000-0000-0000D27C0000}"/>
    <cellStyle name="Normal 2 66" xfId="32121" xr:uid="{00000000-0005-0000-0000-0000D37C0000}"/>
    <cellStyle name="Normal 2 66 2" xfId="32122" xr:uid="{00000000-0005-0000-0000-0000D47C0000}"/>
    <cellStyle name="Normal 2 66 2 2" xfId="32123" xr:uid="{00000000-0005-0000-0000-0000D57C0000}"/>
    <cellStyle name="Normal 2 66 2 2 2" xfId="32124" xr:uid="{00000000-0005-0000-0000-0000D67C0000}"/>
    <cellStyle name="Normal 2 66 2 2 3" xfId="32125" xr:uid="{00000000-0005-0000-0000-0000D77C0000}"/>
    <cellStyle name="Normal 2 66 2 3" xfId="32126" xr:uid="{00000000-0005-0000-0000-0000D87C0000}"/>
    <cellStyle name="Normal 2 66 2 4" xfId="32127" xr:uid="{00000000-0005-0000-0000-0000D97C0000}"/>
    <cellStyle name="Normal 2 66 3" xfId="32128" xr:uid="{00000000-0005-0000-0000-0000DA7C0000}"/>
    <cellStyle name="Normal 2 66 3 2" xfId="32129" xr:uid="{00000000-0005-0000-0000-0000DB7C0000}"/>
    <cellStyle name="Normal 2 66 3 3" xfId="32130" xr:uid="{00000000-0005-0000-0000-0000DC7C0000}"/>
    <cellStyle name="Normal 2 66 4" xfId="32131" xr:uid="{00000000-0005-0000-0000-0000DD7C0000}"/>
    <cellStyle name="Normal 2 67" xfId="32132" xr:uid="{00000000-0005-0000-0000-0000DE7C0000}"/>
    <cellStyle name="Normal 2 67 2" xfId="32133" xr:uid="{00000000-0005-0000-0000-0000DF7C0000}"/>
    <cellStyle name="Normal 2 67 2 2" xfId="32134" xr:uid="{00000000-0005-0000-0000-0000E07C0000}"/>
    <cellStyle name="Normal 2 67 2 2 2" xfId="32135" xr:uid="{00000000-0005-0000-0000-0000E17C0000}"/>
    <cellStyle name="Normal 2 67 2 2 3" xfId="32136" xr:uid="{00000000-0005-0000-0000-0000E27C0000}"/>
    <cellStyle name="Normal 2 67 2 3" xfId="32137" xr:uid="{00000000-0005-0000-0000-0000E37C0000}"/>
    <cellStyle name="Normal 2 67 2 4" xfId="32138" xr:uid="{00000000-0005-0000-0000-0000E47C0000}"/>
    <cellStyle name="Normal 2 67 3" xfId="32139" xr:uid="{00000000-0005-0000-0000-0000E57C0000}"/>
    <cellStyle name="Normal 2 67 3 2" xfId="32140" xr:uid="{00000000-0005-0000-0000-0000E67C0000}"/>
    <cellStyle name="Normal 2 67 3 3" xfId="32141" xr:uid="{00000000-0005-0000-0000-0000E77C0000}"/>
    <cellStyle name="Normal 2 67 4" xfId="32142" xr:uid="{00000000-0005-0000-0000-0000E87C0000}"/>
    <cellStyle name="Normal 2 68" xfId="32143" xr:uid="{00000000-0005-0000-0000-0000E97C0000}"/>
    <cellStyle name="Normal 2 68 2" xfId="32144" xr:uid="{00000000-0005-0000-0000-0000EA7C0000}"/>
    <cellStyle name="Normal 2 68 2 2" xfId="32145" xr:uid="{00000000-0005-0000-0000-0000EB7C0000}"/>
    <cellStyle name="Normal 2 68 2 2 2" xfId="32146" xr:uid="{00000000-0005-0000-0000-0000EC7C0000}"/>
    <cellStyle name="Normal 2 68 2 2 3" xfId="32147" xr:uid="{00000000-0005-0000-0000-0000ED7C0000}"/>
    <cellStyle name="Normal 2 68 2 3" xfId="32148" xr:uid="{00000000-0005-0000-0000-0000EE7C0000}"/>
    <cellStyle name="Normal 2 68 2 4" xfId="32149" xr:uid="{00000000-0005-0000-0000-0000EF7C0000}"/>
    <cellStyle name="Normal 2 68 3" xfId="32150" xr:uid="{00000000-0005-0000-0000-0000F07C0000}"/>
    <cellStyle name="Normal 2 68 3 2" xfId="32151" xr:uid="{00000000-0005-0000-0000-0000F17C0000}"/>
    <cellStyle name="Normal 2 68 3 3" xfId="32152" xr:uid="{00000000-0005-0000-0000-0000F27C0000}"/>
    <cellStyle name="Normal 2 68 4" xfId="32153" xr:uid="{00000000-0005-0000-0000-0000F37C0000}"/>
    <cellStyle name="Normal 2 69" xfId="32154" xr:uid="{00000000-0005-0000-0000-0000F47C0000}"/>
    <cellStyle name="Normal 2 69 2" xfId="32155" xr:uid="{00000000-0005-0000-0000-0000F57C0000}"/>
    <cellStyle name="Normal 2 69 2 2" xfId="32156" xr:uid="{00000000-0005-0000-0000-0000F67C0000}"/>
    <cellStyle name="Normal 2 69 2 2 2" xfId="32157" xr:uid="{00000000-0005-0000-0000-0000F77C0000}"/>
    <cellStyle name="Normal 2 69 2 2 3" xfId="32158" xr:uid="{00000000-0005-0000-0000-0000F87C0000}"/>
    <cellStyle name="Normal 2 69 2 3" xfId="32159" xr:uid="{00000000-0005-0000-0000-0000F97C0000}"/>
    <cellStyle name="Normal 2 69 2 4" xfId="32160" xr:uid="{00000000-0005-0000-0000-0000FA7C0000}"/>
    <cellStyle name="Normal 2 69 3" xfId="32161" xr:uid="{00000000-0005-0000-0000-0000FB7C0000}"/>
    <cellStyle name="Normal 2 69 3 2" xfId="32162" xr:uid="{00000000-0005-0000-0000-0000FC7C0000}"/>
    <cellStyle name="Normal 2 69 3 3" xfId="32163" xr:uid="{00000000-0005-0000-0000-0000FD7C0000}"/>
    <cellStyle name="Normal 2 69 4" xfId="32164" xr:uid="{00000000-0005-0000-0000-0000FE7C0000}"/>
    <cellStyle name="Normal 2 7" xfId="278" xr:uid="{00000000-0005-0000-0000-0000FF7C0000}"/>
    <cellStyle name="Normal 2 7 2" xfId="32165" xr:uid="{00000000-0005-0000-0000-0000007D0000}"/>
    <cellStyle name="Normal 2 7 2 2" xfId="32166" xr:uid="{00000000-0005-0000-0000-0000017D0000}"/>
    <cellStyle name="Normal 2 7 2 2 2" xfId="32167" xr:uid="{00000000-0005-0000-0000-0000027D0000}"/>
    <cellStyle name="Normal 2 7 2 2 3" xfId="32168" xr:uid="{00000000-0005-0000-0000-0000037D0000}"/>
    <cellStyle name="Normal 2 7 2 3" xfId="32169" xr:uid="{00000000-0005-0000-0000-0000047D0000}"/>
    <cellStyle name="Normal 2 7 2 4" xfId="32170" xr:uid="{00000000-0005-0000-0000-0000057D0000}"/>
    <cellStyle name="Normal 2 7 2 5" xfId="32171" xr:uid="{00000000-0005-0000-0000-0000067D0000}"/>
    <cellStyle name="Normal 2 7 3" xfId="32172" xr:uid="{00000000-0005-0000-0000-0000077D0000}"/>
    <cellStyle name="Normal 2 7 3 2" xfId="32173" xr:uid="{00000000-0005-0000-0000-0000087D0000}"/>
    <cellStyle name="Normal 2 7 3 3" xfId="32174" xr:uid="{00000000-0005-0000-0000-0000097D0000}"/>
    <cellStyle name="Normal 2 7 4" xfId="32175" xr:uid="{00000000-0005-0000-0000-00000A7D0000}"/>
    <cellStyle name="Normal 2 7 5" xfId="32176" xr:uid="{00000000-0005-0000-0000-00000B7D0000}"/>
    <cellStyle name="Normal 2 7_2015 Annual Rpt" xfId="32177" xr:uid="{00000000-0005-0000-0000-00000C7D0000}"/>
    <cellStyle name="Normal 2 70" xfId="32178" xr:uid="{00000000-0005-0000-0000-00000D7D0000}"/>
    <cellStyle name="Normal 2 70 2" xfId="32179" xr:uid="{00000000-0005-0000-0000-00000E7D0000}"/>
    <cellStyle name="Normal 2 70 2 2" xfId="32180" xr:uid="{00000000-0005-0000-0000-00000F7D0000}"/>
    <cellStyle name="Normal 2 70 2 2 2" xfId="32181" xr:uid="{00000000-0005-0000-0000-0000107D0000}"/>
    <cellStyle name="Normal 2 70 2 2 3" xfId="32182" xr:uid="{00000000-0005-0000-0000-0000117D0000}"/>
    <cellStyle name="Normal 2 70 2 3" xfId="32183" xr:uid="{00000000-0005-0000-0000-0000127D0000}"/>
    <cellStyle name="Normal 2 70 2 4" xfId="32184" xr:uid="{00000000-0005-0000-0000-0000137D0000}"/>
    <cellStyle name="Normal 2 70 3" xfId="32185" xr:uid="{00000000-0005-0000-0000-0000147D0000}"/>
    <cellStyle name="Normal 2 70 3 2" xfId="32186" xr:uid="{00000000-0005-0000-0000-0000157D0000}"/>
    <cellStyle name="Normal 2 70 3 3" xfId="32187" xr:uid="{00000000-0005-0000-0000-0000167D0000}"/>
    <cellStyle name="Normal 2 70 4" xfId="32188" xr:uid="{00000000-0005-0000-0000-0000177D0000}"/>
    <cellStyle name="Normal 2 71" xfId="32189" xr:uid="{00000000-0005-0000-0000-0000187D0000}"/>
    <cellStyle name="Normal 2 71 2" xfId="32190" xr:uid="{00000000-0005-0000-0000-0000197D0000}"/>
    <cellStyle name="Normal 2 71 2 2" xfId="32191" xr:uid="{00000000-0005-0000-0000-00001A7D0000}"/>
    <cellStyle name="Normal 2 71 2 2 2" xfId="32192" xr:uid="{00000000-0005-0000-0000-00001B7D0000}"/>
    <cellStyle name="Normal 2 71 2 2 3" xfId="32193" xr:uid="{00000000-0005-0000-0000-00001C7D0000}"/>
    <cellStyle name="Normal 2 71 2 3" xfId="32194" xr:uid="{00000000-0005-0000-0000-00001D7D0000}"/>
    <cellStyle name="Normal 2 71 2 4" xfId="32195" xr:uid="{00000000-0005-0000-0000-00001E7D0000}"/>
    <cellStyle name="Normal 2 71 3" xfId="32196" xr:uid="{00000000-0005-0000-0000-00001F7D0000}"/>
    <cellStyle name="Normal 2 71 3 2" xfId="32197" xr:uid="{00000000-0005-0000-0000-0000207D0000}"/>
    <cellStyle name="Normal 2 71 3 3" xfId="32198" xr:uid="{00000000-0005-0000-0000-0000217D0000}"/>
    <cellStyle name="Normal 2 71 4" xfId="32199" xr:uid="{00000000-0005-0000-0000-0000227D0000}"/>
    <cellStyle name="Normal 2 72" xfId="32200" xr:uid="{00000000-0005-0000-0000-0000237D0000}"/>
    <cellStyle name="Normal 2 72 2" xfId="32201" xr:uid="{00000000-0005-0000-0000-0000247D0000}"/>
    <cellStyle name="Normal 2 72 2 2" xfId="32202" xr:uid="{00000000-0005-0000-0000-0000257D0000}"/>
    <cellStyle name="Normal 2 72 2 2 2" xfId="32203" xr:uid="{00000000-0005-0000-0000-0000267D0000}"/>
    <cellStyle name="Normal 2 72 2 2 3" xfId="32204" xr:uid="{00000000-0005-0000-0000-0000277D0000}"/>
    <cellStyle name="Normal 2 72 2 3" xfId="32205" xr:uid="{00000000-0005-0000-0000-0000287D0000}"/>
    <cellStyle name="Normal 2 72 2 4" xfId="32206" xr:uid="{00000000-0005-0000-0000-0000297D0000}"/>
    <cellStyle name="Normal 2 72 3" xfId="32207" xr:uid="{00000000-0005-0000-0000-00002A7D0000}"/>
    <cellStyle name="Normal 2 72 3 2" xfId="32208" xr:uid="{00000000-0005-0000-0000-00002B7D0000}"/>
    <cellStyle name="Normal 2 72 3 3" xfId="32209" xr:uid="{00000000-0005-0000-0000-00002C7D0000}"/>
    <cellStyle name="Normal 2 72 4" xfId="32210" xr:uid="{00000000-0005-0000-0000-00002D7D0000}"/>
    <cellStyle name="Normal 2 73" xfId="32211" xr:uid="{00000000-0005-0000-0000-00002E7D0000}"/>
    <cellStyle name="Normal 2 73 2" xfId="32212" xr:uid="{00000000-0005-0000-0000-00002F7D0000}"/>
    <cellStyle name="Normal 2 73 2 2" xfId="32213" xr:uid="{00000000-0005-0000-0000-0000307D0000}"/>
    <cellStyle name="Normal 2 73 2 2 2" xfId="32214" xr:uid="{00000000-0005-0000-0000-0000317D0000}"/>
    <cellStyle name="Normal 2 73 2 2 3" xfId="32215" xr:uid="{00000000-0005-0000-0000-0000327D0000}"/>
    <cellStyle name="Normal 2 73 2 3" xfId="32216" xr:uid="{00000000-0005-0000-0000-0000337D0000}"/>
    <cellStyle name="Normal 2 73 2 4" xfId="32217" xr:uid="{00000000-0005-0000-0000-0000347D0000}"/>
    <cellStyle name="Normal 2 73 3" xfId="32218" xr:uid="{00000000-0005-0000-0000-0000357D0000}"/>
    <cellStyle name="Normal 2 73 3 2" xfId="32219" xr:uid="{00000000-0005-0000-0000-0000367D0000}"/>
    <cellStyle name="Normal 2 73 3 3" xfId="32220" xr:uid="{00000000-0005-0000-0000-0000377D0000}"/>
    <cellStyle name="Normal 2 73 4" xfId="32221" xr:uid="{00000000-0005-0000-0000-0000387D0000}"/>
    <cellStyle name="Normal 2 74" xfId="32222" xr:uid="{00000000-0005-0000-0000-0000397D0000}"/>
    <cellStyle name="Normal 2 74 2" xfId="32223" xr:uid="{00000000-0005-0000-0000-00003A7D0000}"/>
    <cellStyle name="Normal 2 74 2 2" xfId="32224" xr:uid="{00000000-0005-0000-0000-00003B7D0000}"/>
    <cellStyle name="Normal 2 74 2 2 2" xfId="32225" xr:uid="{00000000-0005-0000-0000-00003C7D0000}"/>
    <cellStyle name="Normal 2 74 2 2 3" xfId="32226" xr:uid="{00000000-0005-0000-0000-00003D7D0000}"/>
    <cellStyle name="Normal 2 74 2 3" xfId="32227" xr:uid="{00000000-0005-0000-0000-00003E7D0000}"/>
    <cellStyle name="Normal 2 74 2 4" xfId="32228" xr:uid="{00000000-0005-0000-0000-00003F7D0000}"/>
    <cellStyle name="Normal 2 74 3" xfId="32229" xr:uid="{00000000-0005-0000-0000-0000407D0000}"/>
    <cellStyle name="Normal 2 74 3 2" xfId="32230" xr:uid="{00000000-0005-0000-0000-0000417D0000}"/>
    <cellStyle name="Normal 2 74 3 3" xfId="32231" xr:uid="{00000000-0005-0000-0000-0000427D0000}"/>
    <cellStyle name="Normal 2 74 4" xfId="32232" xr:uid="{00000000-0005-0000-0000-0000437D0000}"/>
    <cellStyle name="Normal 2 75" xfId="32233" xr:uid="{00000000-0005-0000-0000-0000447D0000}"/>
    <cellStyle name="Normal 2 75 2" xfId="32234" xr:uid="{00000000-0005-0000-0000-0000457D0000}"/>
    <cellStyle name="Normal 2 75 2 2" xfId="32235" xr:uid="{00000000-0005-0000-0000-0000467D0000}"/>
    <cellStyle name="Normal 2 75 2 2 2" xfId="32236" xr:uid="{00000000-0005-0000-0000-0000477D0000}"/>
    <cellStyle name="Normal 2 75 2 2 3" xfId="32237" xr:uid="{00000000-0005-0000-0000-0000487D0000}"/>
    <cellStyle name="Normal 2 75 2 3" xfId="32238" xr:uid="{00000000-0005-0000-0000-0000497D0000}"/>
    <cellStyle name="Normal 2 75 2 4" xfId="32239" xr:uid="{00000000-0005-0000-0000-00004A7D0000}"/>
    <cellStyle name="Normal 2 75 3" xfId="32240" xr:uid="{00000000-0005-0000-0000-00004B7D0000}"/>
    <cellStyle name="Normal 2 75 3 2" xfId="32241" xr:uid="{00000000-0005-0000-0000-00004C7D0000}"/>
    <cellStyle name="Normal 2 75 3 3" xfId="32242" xr:uid="{00000000-0005-0000-0000-00004D7D0000}"/>
    <cellStyle name="Normal 2 75 4" xfId="32243" xr:uid="{00000000-0005-0000-0000-00004E7D0000}"/>
    <cellStyle name="Normal 2 76" xfId="32244" xr:uid="{00000000-0005-0000-0000-00004F7D0000}"/>
    <cellStyle name="Normal 2 76 2" xfId="32245" xr:uid="{00000000-0005-0000-0000-0000507D0000}"/>
    <cellStyle name="Normal 2 76 2 2" xfId="32246" xr:uid="{00000000-0005-0000-0000-0000517D0000}"/>
    <cellStyle name="Normal 2 76 2 2 2" xfId="32247" xr:uid="{00000000-0005-0000-0000-0000527D0000}"/>
    <cellStyle name="Normal 2 76 2 2 3" xfId="32248" xr:uid="{00000000-0005-0000-0000-0000537D0000}"/>
    <cellStyle name="Normal 2 76 2 3" xfId="32249" xr:uid="{00000000-0005-0000-0000-0000547D0000}"/>
    <cellStyle name="Normal 2 76 2 4" xfId="32250" xr:uid="{00000000-0005-0000-0000-0000557D0000}"/>
    <cellStyle name="Normal 2 76 3" xfId="32251" xr:uid="{00000000-0005-0000-0000-0000567D0000}"/>
    <cellStyle name="Normal 2 76 3 2" xfId="32252" xr:uid="{00000000-0005-0000-0000-0000577D0000}"/>
    <cellStyle name="Normal 2 76 3 3" xfId="32253" xr:uid="{00000000-0005-0000-0000-0000587D0000}"/>
    <cellStyle name="Normal 2 76 4" xfId="32254" xr:uid="{00000000-0005-0000-0000-0000597D0000}"/>
    <cellStyle name="Normal 2 77" xfId="32255" xr:uid="{00000000-0005-0000-0000-00005A7D0000}"/>
    <cellStyle name="Normal 2 77 2" xfId="32256" xr:uid="{00000000-0005-0000-0000-00005B7D0000}"/>
    <cellStyle name="Normal 2 77 2 2" xfId="32257" xr:uid="{00000000-0005-0000-0000-00005C7D0000}"/>
    <cellStyle name="Normal 2 77 2 2 2" xfId="32258" xr:uid="{00000000-0005-0000-0000-00005D7D0000}"/>
    <cellStyle name="Normal 2 77 2 2 3" xfId="32259" xr:uid="{00000000-0005-0000-0000-00005E7D0000}"/>
    <cellStyle name="Normal 2 77 2 3" xfId="32260" xr:uid="{00000000-0005-0000-0000-00005F7D0000}"/>
    <cellStyle name="Normal 2 77 2 4" xfId="32261" xr:uid="{00000000-0005-0000-0000-0000607D0000}"/>
    <cellStyle name="Normal 2 77 3" xfId="32262" xr:uid="{00000000-0005-0000-0000-0000617D0000}"/>
    <cellStyle name="Normal 2 77 3 2" xfId="32263" xr:uid="{00000000-0005-0000-0000-0000627D0000}"/>
    <cellStyle name="Normal 2 77 3 3" xfId="32264" xr:uid="{00000000-0005-0000-0000-0000637D0000}"/>
    <cellStyle name="Normal 2 77 4" xfId="32265" xr:uid="{00000000-0005-0000-0000-0000647D0000}"/>
    <cellStyle name="Normal 2 78" xfId="32266" xr:uid="{00000000-0005-0000-0000-0000657D0000}"/>
    <cellStyle name="Normal 2 78 2" xfId="32267" xr:uid="{00000000-0005-0000-0000-0000667D0000}"/>
    <cellStyle name="Normal 2 78 2 2" xfId="32268" xr:uid="{00000000-0005-0000-0000-0000677D0000}"/>
    <cellStyle name="Normal 2 78 2 2 2" xfId="32269" xr:uid="{00000000-0005-0000-0000-0000687D0000}"/>
    <cellStyle name="Normal 2 78 2 2 3" xfId="32270" xr:uid="{00000000-0005-0000-0000-0000697D0000}"/>
    <cellStyle name="Normal 2 78 2 3" xfId="32271" xr:uid="{00000000-0005-0000-0000-00006A7D0000}"/>
    <cellStyle name="Normal 2 78 2 4" xfId="32272" xr:uid="{00000000-0005-0000-0000-00006B7D0000}"/>
    <cellStyle name="Normal 2 78 3" xfId="32273" xr:uid="{00000000-0005-0000-0000-00006C7D0000}"/>
    <cellStyle name="Normal 2 78 3 2" xfId="32274" xr:uid="{00000000-0005-0000-0000-00006D7D0000}"/>
    <cellStyle name="Normal 2 78 3 3" xfId="32275" xr:uid="{00000000-0005-0000-0000-00006E7D0000}"/>
    <cellStyle name="Normal 2 78 4" xfId="32276" xr:uid="{00000000-0005-0000-0000-00006F7D0000}"/>
    <cellStyle name="Normal 2 79" xfId="32277" xr:uid="{00000000-0005-0000-0000-0000707D0000}"/>
    <cellStyle name="Normal 2 79 2" xfId="32278" xr:uid="{00000000-0005-0000-0000-0000717D0000}"/>
    <cellStyle name="Normal 2 79 2 2" xfId="32279" xr:uid="{00000000-0005-0000-0000-0000727D0000}"/>
    <cellStyle name="Normal 2 79 2 2 2" xfId="32280" xr:uid="{00000000-0005-0000-0000-0000737D0000}"/>
    <cellStyle name="Normal 2 79 2 2 3" xfId="32281" xr:uid="{00000000-0005-0000-0000-0000747D0000}"/>
    <cellStyle name="Normal 2 79 2 3" xfId="32282" xr:uid="{00000000-0005-0000-0000-0000757D0000}"/>
    <cellStyle name="Normal 2 79 2 4" xfId="32283" xr:uid="{00000000-0005-0000-0000-0000767D0000}"/>
    <cellStyle name="Normal 2 79 3" xfId="32284" xr:uid="{00000000-0005-0000-0000-0000777D0000}"/>
    <cellStyle name="Normal 2 79 3 2" xfId="32285" xr:uid="{00000000-0005-0000-0000-0000787D0000}"/>
    <cellStyle name="Normal 2 79 3 3" xfId="32286" xr:uid="{00000000-0005-0000-0000-0000797D0000}"/>
    <cellStyle name="Normal 2 79 4" xfId="32287" xr:uid="{00000000-0005-0000-0000-00007A7D0000}"/>
    <cellStyle name="Normal 2 8" xfId="279" xr:uid="{00000000-0005-0000-0000-00007B7D0000}"/>
    <cellStyle name="Normal 2 8 10" xfId="32288" xr:uid="{00000000-0005-0000-0000-00007C7D0000}"/>
    <cellStyle name="Normal 2 8 10 2" xfId="32289" xr:uid="{00000000-0005-0000-0000-00007D7D0000}"/>
    <cellStyle name="Normal 2 8 10 2 2" xfId="32290" xr:uid="{00000000-0005-0000-0000-00007E7D0000}"/>
    <cellStyle name="Normal 2 8 10 2 2 2" xfId="32291" xr:uid="{00000000-0005-0000-0000-00007F7D0000}"/>
    <cellStyle name="Normal 2 8 10 2 2 3" xfId="32292" xr:uid="{00000000-0005-0000-0000-0000807D0000}"/>
    <cellStyle name="Normal 2 8 10 2 3" xfId="32293" xr:uid="{00000000-0005-0000-0000-0000817D0000}"/>
    <cellStyle name="Normal 2 8 10 2 4" xfId="32294" xr:uid="{00000000-0005-0000-0000-0000827D0000}"/>
    <cellStyle name="Normal 2 8 10 3" xfId="32295" xr:uid="{00000000-0005-0000-0000-0000837D0000}"/>
    <cellStyle name="Normal 2 8 10 3 2" xfId="32296" xr:uid="{00000000-0005-0000-0000-0000847D0000}"/>
    <cellStyle name="Normal 2 8 10 3 3" xfId="32297" xr:uid="{00000000-0005-0000-0000-0000857D0000}"/>
    <cellStyle name="Normal 2 8 10 4" xfId="32298" xr:uid="{00000000-0005-0000-0000-0000867D0000}"/>
    <cellStyle name="Normal 2 8 11" xfId="32299" xr:uid="{00000000-0005-0000-0000-0000877D0000}"/>
    <cellStyle name="Normal 2 8 11 2" xfId="32300" xr:uid="{00000000-0005-0000-0000-0000887D0000}"/>
    <cellStyle name="Normal 2 8 11 2 2" xfId="32301" xr:uid="{00000000-0005-0000-0000-0000897D0000}"/>
    <cellStyle name="Normal 2 8 11 2 2 2" xfId="32302" xr:uid="{00000000-0005-0000-0000-00008A7D0000}"/>
    <cellStyle name="Normal 2 8 11 2 2 3" xfId="32303" xr:uid="{00000000-0005-0000-0000-00008B7D0000}"/>
    <cellStyle name="Normal 2 8 11 2 3" xfId="32304" xr:uid="{00000000-0005-0000-0000-00008C7D0000}"/>
    <cellStyle name="Normal 2 8 11 2 4" xfId="32305" xr:uid="{00000000-0005-0000-0000-00008D7D0000}"/>
    <cellStyle name="Normal 2 8 11 3" xfId="32306" xr:uid="{00000000-0005-0000-0000-00008E7D0000}"/>
    <cellStyle name="Normal 2 8 11 3 2" xfId="32307" xr:uid="{00000000-0005-0000-0000-00008F7D0000}"/>
    <cellStyle name="Normal 2 8 11 3 3" xfId="32308" xr:uid="{00000000-0005-0000-0000-0000907D0000}"/>
    <cellStyle name="Normal 2 8 11 4" xfId="32309" xr:uid="{00000000-0005-0000-0000-0000917D0000}"/>
    <cellStyle name="Normal 2 8 12" xfId="32310" xr:uid="{00000000-0005-0000-0000-0000927D0000}"/>
    <cellStyle name="Normal 2 8 12 2" xfId="32311" xr:uid="{00000000-0005-0000-0000-0000937D0000}"/>
    <cellStyle name="Normal 2 8 12 2 2" xfId="32312" xr:uid="{00000000-0005-0000-0000-0000947D0000}"/>
    <cellStyle name="Normal 2 8 12 2 2 2" xfId="32313" xr:uid="{00000000-0005-0000-0000-0000957D0000}"/>
    <cellStyle name="Normal 2 8 12 2 2 3" xfId="32314" xr:uid="{00000000-0005-0000-0000-0000967D0000}"/>
    <cellStyle name="Normal 2 8 12 2 3" xfId="32315" xr:uid="{00000000-0005-0000-0000-0000977D0000}"/>
    <cellStyle name="Normal 2 8 12 2 4" xfId="32316" xr:uid="{00000000-0005-0000-0000-0000987D0000}"/>
    <cellStyle name="Normal 2 8 12 3" xfId="32317" xr:uid="{00000000-0005-0000-0000-0000997D0000}"/>
    <cellStyle name="Normal 2 8 12 3 2" xfId="32318" xr:uid="{00000000-0005-0000-0000-00009A7D0000}"/>
    <cellStyle name="Normal 2 8 12 3 3" xfId="32319" xr:uid="{00000000-0005-0000-0000-00009B7D0000}"/>
    <cellStyle name="Normal 2 8 12 4" xfId="32320" xr:uid="{00000000-0005-0000-0000-00009C7D0000}"/>
    <cellStyle name="Normal 2 8 13" xfId="32321" xr:uid="{00000000-0005-0000-0000-00009D7D0000}"/>
    <cellStyle name="Normal 2 8 13 2" xfId="32322" xr:uid="{00000000-0005-0000-0000-00009E7D0000}"/>
    <cellStyle name="Normal 2 8 13 2 2" xfId="32323" xr:uid="{00000000-0005-0000-0000-00009F7D0000}"/>
    <cellStyle name="Normal 2 8 13 2 2 2" xfId="32324" xr:uid="{00000000-0005-0000-0000-0000A07D0000}"/>
    <cellStyle name="Normal 2 8 13 2 2 3" xfId="32325" xr:uid="{00000000-0005-0000-0000-0000A17D0000}"/>
    <cellStyle name="Normal 2 8 13 2 3" xfId="32326" xr:uid="{00000000-0005-0000-0000-0000A27D0000}"/>
    <cellStyle name="Normal 2 8 13 2 4" xfId="32327" xr:uid="{00000000-0005-0000-0000-0000A37D0000}"/>
    <cellStyle name="Normal 2 8 13 3" xfId="32328" xr:uid="{00000000-0005-0000-0000-0000A47D0000}"/>
    <cellStyle name="Normal 2 8 13 3 2" xfId="32329" xr:uid="{00000000-0005-0000-0000-0000A57D0000}"/>
    <cellStyle name="Normal 2 8 13 3 3" xfId="32330" xr:uid="{00000000-0005-0000-0000-0000A67D0000}"/>
    <cellStyle name="Normal 2 8 13 4" xfId="32331" xr:uid="{00000000-0005-0000-0000-0000A77D0000}"/>
    <cellStyle name="Normal 2 8 14" xfId="32332" xr:uid="{00000000-0005-0000-0000-0000A87D0000}"/>
    <cellStyle name="Normal 2 8 14 2" xfId="32333" xr:uid="{00000000-0005-0000-0000-0000A97D0000}"/>
    <cellStyle name="Normal 2 8 14 2 2" xfId="32334" xr:uid="{00000000-0005-0000-0000-0000AA7D0000}"/>
    <cellStyle name="Normal 2 8 14 2 2 2" xfId="32335" xr:uid="{00000000-0005-0000-0000-0000AB7D0000}"/>
    <cellStyle name="Normal 2 8 14 2 2 3" xfId="32336" xr:uid="{00000000-0005-0000-0000-0000AC7D0000}"/>
    <cellStyle name="Normal 2 8 14 2 3" xfId="32337" xr:uid="{00000000-0005-0000-0000-0000AD7D0000}"/>
    <cellStyle name="Normal 2 8 14 2 4" xfId="32338" xr:uid="{00000000-0005-0000-0000-0000AE7D0000}"/>
    <cellStyle name="Normal 2 8 14 3" xfId="32339" xr:uid="{00000000-0005-0000-0000-0000AF7D0000}"/>
    <cellStyle name="Normal 2 8 14 3 2" xfId="32340" xr:uid="{00000000-0005-0000-0000-0000B07D0000}"/>
    <cellStyle name="Normal 2 8 14 3 3" xfId="32341" xr:uid="{00000000-0005-0000-0000-0000B17D0000}"/>
    <cellStyle name="Normal 2 8 14 4" xfId="32342" xr:uid="{00000000-0005-0000-0000-0000B27D0000}"/>
    <cellStyle name="Normal 2 8 15" xfId="32343" xr:uid="{00000000-0005-0000-0000-0000B37D0000}"/>
    <cellStyle name="Normal 2 8 15 2" xfId="32344" xr:uid="{00000000-0005-0000-0000-0000B47D0000}"/>
    <cellStyle name="Normal 2 8 15 2 2" xfId="32345" xr:uid="{00000000-0005-0000-0000-0000B57D0000}"/>
    <cellStyle name="Normal 2 8 15 2 2 2" xfId="32346" xr:uid="{00000000-0005-0000-0000-0000B67D0000}"/>
    <cellStyle name="Normal 2 8 15 2 2 3" xfId="32347" xr:uid="{00000000-0005-0000-0000-0000B77D0000}"/>
    <cellStyle name="Normal 2 8 15 2 3" xfId="32348" xr:uid="{00000000-0005-0000-0000-0000B87D0000}"/>
    <cellStyle name="Normal 2 8 15 2 4" xfId="32349" xr:uid="{00000000-0005-0000-0000-0000B97D0000}"/>
    <cellStyle name="Normal 2 8 15 3" xfId="32350" xr:uid="{00000000-0005-0000-0000-0000BA7D0000}"/>
    <cellStyle name="Normal 2 8 15 3 2" xfId="32351" xr:uid="{00000000-0005-0000-0000-0000BB7D0000}"/>
    <cellStyle name="Normal 2 8 15 3 3" xfId="32352" xr:uid="{00000000-0005-0000-0000-0000BC7D0000}"/>
    <cellStyle name="Normal 2 8 15 4" xfId="32353" xr:uid="{00000000-0005-0000-0000-0000BD7D0000}"/>
    <cellStyle name="Normal 2 8 16" xfId="32354" xr:uid="{00000000-0005-0000-0000-0000BE7D0000}"/>
    <cellStyle name="Normal 2 8 16 2" xfId="32355" xr:uid="{00000000-0005-0000-0000-0000BF7D0000}"/>
    <cellStyle name="Normal 2 8 16 2 2" xfId="32356" xr:uid="{00000000-0005-0000-0000-0000C07D0000}"/>
    <cellStyle name="Normal 2 8 16 2 2 2" xfId="32357" xr:uid="{00000000-0005-0000-0000-0000C17D0000}"/>
    <cellStyle name="Normal 2 8 16 2 2 3" xfId="32358" xr:uid="{00000000-0005-0000-0000-0000C27D0000}"/>
    <cellStyle name="Normal 2 8 16 2 3" xfId="32359" xr:uid="{00000000-0005-0000-0000-0000C37D0000}"/>
    <cellStyle name="Normal 2 8 16 2 4" xfId="32360" xr:uid="{00000000-0005-0000-0000-0000C47D0000}"/>
    <cellStyle name="Normal 2 8 16 3" xfId="32361" xr:uid="{00000000-0005-0000-0000-0000C57D0000}"/>
    <cellStyle name="Normal 2 8 16 3 2" xfId="32362" xr:uid="{00000000-0005-0000-0000-0000C67D0000}"/>
    <cellStyle name="Normal 2 8 16 3 3" xfId="32363" xr:uid="{00000000-0005-0000-0000-0000C77D0000}"/>
    <cellStyle name="Normal 2 8 16 4" xfId="32364" xr:uid="{00000000-0005-0000-0000-0000C87D0000}"/>
    <cellStyle name="Normal 2 8 17" xfId="32365" xr:uid="{00000000-0005-0000-0000-0000C97D0000}"/>
    <cellStyle name="Normal 2 8 17 2" xfId="32366" xr:uid="{00000000-0005-0000-0000-0000CA7D0000}"/>
    <cellStyle name="Normal 2 8 17 2 2" xfId="32367" xr:uid="{00000000-0005-0000-0000-0000CB7D0000}"/>
    <cellStyle name="Normal 2 8 17 2 2 2" xfId="32368" xr:uid="{00000000-0005-0000-0000-0000CC7D0000}"/>
    <cellStyle name="Normal 2 8 17 2 2 3" xfId="32369" xr:uid="{00000000-0005-0000-0000-0000CD7D0000}"/>
    <cellStyle name="Normal 2 8 17 2 3" xfId="32370" xr:uid="{00000000-0005-0000-0000-0000CE7D0000}"/>
    <cellStyle name="Normal 2 8 17 2 4" xfId="32371" xr:uid="{00000000-0005-0000-0000-0000CF7D0000}"/>
    <cellStyle name="Normal 2 8 17 3" xfId="32372" xr:uid="{00000000-0005-0000-0000-0000D07D0000}"/>
    <cellStyle name="Normal 2 8 17 3 2" xfId="32373" xr:uid="{00000000-0005-0000-0000-0000D17D0000}"/>
    <cellStyle name="Normal 2 8 17 3 3" xfId="32374" xr:uid="{00000000-0005-0000-0000-0000D27D0000}"/>
    <cellStyle name="Normal 2 8 17 4" xfId="32375" xr:uid="{00000000-0005-0000-0000-0000D37D0000}"/>
    <cellStyle name="Normal 2 8 18" xfId="32376" xr:uid="{00000000-0005-0000-0000-0000D47D0000}"/>
    <cellStyle name="Normal 2 8 18 2" xfId="32377" xr:uid="{00000000-0005-0000-0000-0000D57D0000}"/>
    <cellStyle name="Normal 2 8 18 2 2" xfId="32378" xr:uid="{00000000-0005-0000-0000-0000D67D0000}"/>
    <cellStyle name="Normal 2 8 18 2 2 2" xfId="32379" xr:uid="{00000000-0005-0000-0000-0000D77D0000}"/>
    <cellStyle name="Normal 2 8 18 2 2 3" xfId="32380" xr:uid="{00000000-0005-0000-0000-0000D87D0000}"/>
    <cellStyle name="Normal 2 8 18 2 3" xfId="32381" xr:uid="{00000000-0005-0000-0000-0000D97D0000}"/>
    <cellStyle name="Normal 2 8 18 2 4" xfId="32382" xr:uid="{00000000-0005-0000-0000-0000DA7D0000}"/>
    <cellStyle name="Normal 2 8 18 3" xfId="32383" xr:uid="{00000000-0005-0000-0000-0000DB7D0000}"/>
    <cellStyle name="Normal 2 8 18 3 2" xfId="32384" xr:uid="{00000000-0005-0000-0000-0000DC7D0000}"/>
    <cellStyle name="Normal 2 8 18 3 3" xfId="32385" xr:uid="{00000000-0005-0000-0000-0000DD7D0000}"/>
    <cellStyle name="Normal 2 8 18 4" xfId="32386" xr:uid="{00000000-0005-0000-0000-0000DE7D0000}"/>
    <cellStyle name="Normal 2 8 19" xfId="32387" xr:uid="{00000000-0005-0000-0000-0000DF7D0000}"/>
    <cellStyle name="Normal 2 8 19 2" xfId="32388" xr:uid="{00000000-0005-0000-0000-0000E07D0000}"/>
    <cellStyle name="Normal 2 8 19 2 2" xfId="32389" xr:uid="{00000000-0005-0000-0000-0000E17D0000}"/>
    <cellStyle name="Normal 2 8 19 2 2 2" xfId="32390" xr:uid="{00000000-0005-0000-0000-0000E27D0000}"/>
    <cellStyle name="Normal 2 8 19 2 2 3" xfId="32391" xr:uid="{00000000-0005-0000-0000-0000E37D0000}"/>
    <cellStyle name="Normal 2 8 19 2 3" xfId="32392" xr:uid="{00000000-0005-0000-0000-0000E47D0000}"/>
    <cellStyle name="Normal 2 8 19 2 4" xfId="32393" xr:uid="{00000000-0005-0000-0000-0000E57D0000}"/>
    <cellStyle name="Normal 2 8 19 3" xfId="32394" xr:uid="{00000000-0005-0000-0000-0000E67D0000}"/>
    <cellStyle name="Normal 2 8 19 3 2" xfId="32395" xr:uid="{00000000-0005-0000-0000-0000E77D0000}"/>
    <cellStyle name="Normal 2 8 19 3 3" xfId="32396" xr:uid="{00000000-0005-0000-0000-0000E87D0000}"/>
    <cellStyle name="Normal 2 8 19 4" xfId="32397" xr:uid="{00000000-0005-0000-0000-0000E97D0000}"/>
    <cellStyle name="Normal 2 8 2" xfId="32398" xr:uid="{00000000-0005-0000-0000-0000EA7D0000}"/>
    <cellStyle name="Normal 2 8 2 2" xfId="32399" xr:uid="{00000000-0005-0000-0000-0000EB7D0000}"/>
    <cellStyle name="Normal 2 8 2 2 2" xfId="32400" xr:uid="{00000000-0005-0000-0000-0000EC7D0000}"/>
    <cellStyle name="Normal 2 8 2 2 2 2" xfId="32401" xr:uid="{00000000-0005-0000-0000-0000ED7D0000}"/>
    <cellStyle name="Normal 2 8 2 2 2 3" xfId="32402" xr:uid="{00000000-0005-0000-0000-0000EE7D0000}"/>
    <cellStyle name="Normal 2 8 2 2 3" xfId="32403" xr:uid="{00000000-0005-0000-0000-0000EF7D0000}"/>
    <cellStyle name="Normal 2 8 2 2 4" xfId="32404" xr:uid="{00000000-0005-0000-0000-0000F07D0000}"/>
    <cellStyle name="Normal 2 8 2 3" xfId="32405" xr:uid="{00000000-0005-0000-0000-0000F17D0000}"/>
    <cellStyle name="Normal 2 8 2 3 2" xfId="32406" xr:uid="{00000000-0005-0000-0000-0000F27D0000}"/>
    <cellStyle name="Normal 2 8 2 3 3" xfId="32407" xr:uid="{00000000-0005-0000-0000-0000F37D0000}"/>
    <cellStyle name="Normal 2 8 2 4" xfId="32408" xr:uid="{00000000-0005-0000-0000-0000F47D0000}"/>
    <cellStyle name="Normal 2 8 2 5" xfId="32409" xr:uid="{00000000-0005-0000-0000-0000F57D0000}"/>
    <cellStyle name="Normal 2 8 20" xfId="32410" xr:uid="{00000000-0005-0000-0000-0000F67D0000}"/>
    <cellStyle name="Normal 2 8 20 2" xfId="32411" xr:uid="{00000000-0005-0000-0000-0000F77D0000}"/>
    <cellStyle name="Normal 2 8 20 2 2" xfId="32412" xr:uid="{00000000-0005-0000-0000-0000F87D0000}"/>
    <cellStyle name="Normal 2 8 20 2 2 2" xfId="32413" xr:uid="{00000000-0005-0000-0000-0000F97D0000}"/>
    <cellStyle name="Normal 2 8 20 2 2 3" xfId="32414" xr:uid="{00000000-0005-0000-0000-0000FA7D0000}"/>
    <cellStyle name="Normal 2 8 20 2 3" xfId="32415" xr:uid="{00000000-0005-0000-0000-0000FB7D0000}"/>
    <cellStyle name="Normal 2 8 20 2 4" xfId="32416" xr:uid="{00000000-0005-0000-0000-0000FC7D0000}"/>
    <cellStyle name="Normal 2 8 20 3" xfId="32417" xr:uid="{00000000-0005-0000-0000-0000FD7D0000}"/>
    <cellStyle name="Normal 2 8 20 3 2" xfId="32418" xr:uid="{00000000-0005-0000-0000-0000FE7D0000}"/>
    <cellStyle name="Normal 2 8 20 3 3" xfId="32419" xr:uid="{00000000-0005-0000-0000-0000FF7D0000}"/>
    <cellStyle name="Normal 2 8 20 4" xfId="32420" xr:uid="{00000000-0005-0000-0000-0000007E0000}"/>
    <cellStyle name="Normal 2 8 21" xfId="32421" xr:uid="{00000000-0005-0000-0000-0000017E0000}"/>
    <cellStyle name="Normal 2 8 21 2" xfId="32422" xr:uid="{00000000-0005-0000-0000-0000027E0000}"/>
    <cellStyle name="Normal 2 8 21 2 2" xfId="32423" xr:uid="{00000000-0005-0000-0000-0000037E0000}"/>
    <cellStyle name="Normal 2 8 21 2 2 2" xfId="32424" xr:uid="{00000000-0005-0000-0000-0000047E0000}"/>
    <cellStyle name="Normal 2 8 21 2 2 3" xfId="32425" xr:uid="{00000000-0005-0000-0000-0000057E0000}"/>
    <cellStyle name="Normal 2 8 21 2 3" xfId="32426" xr:uid="{00000000-0005-0000-0000-0000067E0000}"/>
    <cellStyle name="Normal 2 8 21 2 4" xfId="32427" xr:uid="{00000000-0005-0000-0000-0000077E0000}"/>
    <cellStyle name="Normal 2 8 21 3" xfId="32428" xr:uid="{00000000-0005-0000-0000-0000087E0000}"/>
    <cellStyle name="Normal 2 8 21 3 2" xfId="32429" xr:uid="{00000000-0005-0000-0000-0000097E0000}"/>
    <cellStyle name="Normal 2 8 21 3 3" xfId="32430" xr:uid="{00000000-0005-0000-0000-00000A7E0000}"/>
    <cellStyle name="Normal 2 8 21 4" xfId="32431" xr:uid="{00000000-0005-0000-0000-00000B7E0000}"/>
    <cellStyle name="Normal 2 8 22" xfId="32432" xr:uid="{00000000-0005-0000-0000-00000C7E0000}"/>
    <cellStyle name="Normal 2 8 22 2" xfId="32433" xr:uid="{00000000-0005-0000-0000-00000D7E0000}"/>
    <cellStyle name="Normal 2 8 22 2 2" xfId="32434" xr:uid="{00000000-0005-0000-0000-00000E7E0000}"/>
    <cellStyle name="Normal 2 8 22 2 2 2" xfId="32435" xr:uid="{00000000-0005-0000-0000-00000F7E0000}"/>
    <cellStyle name="Normal 2 8 22 2 2 3" xfId="32436" xr:uid="{00000000-0005-0000-0000-0000107E0000}"/>
    <cellStyle name="Normal 2 8 22 2 3" xfId="32437" xr:uid="{00000000-0005-0000-0000-0000117E0000}"/>
    <cellStyle name="Normal 2 8 22 2 4" xfId="32438" xr:uid="{00000000-0005-0000-0000-0000127E0000}"/>
    <cellStyle name="Normal 2 8 22 3" xfId="32439" xr:uid="{00000000-0005-0000-0000-0000137E0000}"/>
    <cellStyle name="Normal 2 8 22 3 2" xfId="32440" xr:uid="{00000000-0005-0000-0000-0000147E0000}"/>
    <cellStyle name="Normal 2 8 22 3 3" xfId="32441" xr:uid="{00000000-0005-0000-0000-0000157E0000}"/>
    <cellStyle name="Normal 2 8 22 4" xfId="32442" xr:uid="{00000000-0005-0000-0000-0000167E0000}"/>
    <cellStyle name="Normal 2 8 23" xfId="32443" xr:uid="{00000000-0005-0000-0000-0000177E0000}"/>
    <cellStyle name="Normal 2 8 23 2" xfId="32444" xr:uid="{00000000-0005-0000-0000-0000187E0000}"/>
    <cellStyle name="Normal 2 8 23 2 2" xfId="32445" xr:uid="{00000000-0005-0000-0000-0000197E0000}"/>
    <cellStyle name="Normal 2 8 23 2 2 2" xfId="32446" xr:uid="{00000000-0005-0000-0000-00001A7E0000}"/>
    <cellStyle name="Normal 2 8 23 2 2 3" xfId="32447" xr:uid="{00000000-0005-0000-0000-00001B7E0000}"/>
    <cellStyle name="Normal 2 8 23 2 3" xfId="32448" xr:uid="{00000000-0005-0000-0000-00001C7E0000}"/>
    <cellStyle name="Normal 2 8 23 2 4" xfId="32449" xr:uid="{00000000-0005-0000-0000-00001D7E0000}"/>
    <cellStyle name="Normal 2 8 23 3" xfId="32450" xr:uid="{00000000-0005-0000-0000-00001E7E0000}"/>
    <cellStyle name="Normal 2 8 23 3 2" xfId="32451" xr:uid="{00000000-0005-0000-0000-00001F7E0000}"/>
    <cellStyle name="Normal 2 8 23 3 3" xfId="32452" xr:uid="{00000000-0005-0000-0000-0000207E0000}"/>
    <cellStyle name="Normal 2 8 23 4" xfId="32453" xr:uid="{00000000-0005-0000-0000-0000217E0000}"/>
    <cellStyle name="Normal 2 8 24" xfId="32454" xr:uid="{00000000-0005-0000-0000-0000227E0000}"/>
    <cellStyle name="Normal 2 8 24 2" xfId="32455" xr:uid="{00000000-0005-0000-0000-0000237E0000}"/>
    <cellStyle name="Normal 2 8 24 2 2" xfId="32456" xr:uid="{00000000-0005-0000-0000-0000247E0000}"/>
    <cellStyle name="Normal 2 8 24 2 3" xfId="32457" xr:uid="{00000000-0005-0000-0000-0000257E0000}"/>
    <cellStyle name="Normal 2 8 24 3" xfId="32458" xr:uid="{00000000-0005-0000-0000-0000267E0000}"/>
    <cellStyle name="Normal 2 8 24 4" xfId="32459" xr:uid="{00000000-0005-0000-0000-0000277E0000}"/>
    <cellStyle name="Normal 2 8 25" xfId="32460" xr:uid="{00000000-0005-0000-0000-0000287E0000}"/>
    <cellStyle name="Normal 2 8 25 2" xfId="32461" xr:uid="{00000000-0005-0000-0000-0000297E0000}"/>
    <cellStyle name="Normal 2 8 25 3" xfId="32462" xr:uid="{00000000-0005-0000-0000-00002A7E0000}"/>
    <cellStyle name="Normal 2 8 26" xfId="32463" xr:uid="{00000000-0005-0000-0000-00002B7E0000}"/>
    <cellStyle name="Normal 2 8 27" xfId="32464" xr:uid="{00000000-0005-0000-0000-00002C7E0000}"/>
    <cellStyle name="Normal 2 8 3" xfId="32465" xr:uid="{00000000-0005-0000-0000-00002D7E0000}"/>
    <cellStyle name="Normal 2 8 3 2" xfId="32466" xr:uid="{00000000-0005-0000-0000-00002E7E0000}"/>
    <cellStyle name="Normal 2 8 3 2 2" xfId="32467" xr:uid="{00000000-0005-0000-0000-00002F7E0000}"/>
    <cellStyle name="Normal 2 8 3 2 2 2" xfId="32468" xr:uid="{00000000-0005-0000-0000-0000307E0000}"/>
    <cellStyle name="Normal 2 8 3 2 2 3" xfId="32469" xr:uid="{00000000-0005-0000-0000-0000317E0000}"/>
    <cellStyle name="Normal 2 8 3 2 3" xfId="32470" xr:uid="{00000000-0005-0000-0000-0000327E0000}"/>
    <cellStyle name="Normal 2 8 3 2 4" xfId="32471" xr:uid="{00000000-0005-0000-0000-0000337E0000}"/>
    <cellStyle name="Normal 2 8 3 3" xfId="32472" xr:uid="{00000000-0005-0000-0000-0000347E0000}"/>
    <cellStyle name="Normal 2 8 3 3 2" xfId="32473" xr:uid="{00000000-0005-0000-0000-0000357E0000}"/>
    <cellStyle name="Normal 2 8 3 3 3" xfId="32474" xr:uid="{00000000-0005-0000-0000-0000367E0000}"/>
    <cellStyle name="Normal 2 8 3 4" xfId="32475" xr:uid="{00000000-0005-0000-0000-0000377E0000}"/>
    <cellStyle name="Normal 2 8 3 5" xfId="32476" xr:uid="{00000000-0005-0000-0000-0000387E0000}"/>
    <cellStyle name="Normal 2 8 4" xfId="32477" xr:uid="{00000000-0005-0000-0000-0000397E0000}"/>
    <cellStyle name="Normal 2 8 4 2" xfId="32478" xr:uid="{00000000-0005-0000-0000-00003A7E0000}"/>
    <cellStyle name="Normal 2 8 4 2 2" xfId="32479" xr:uid="{00000000-0005-0000-0000-00003B7E0000}"/>
    <cellStyle name="Normal 2 8 4 2 2 2" xfId="32480" xr:uid="{00000000-0005-0000-0000-00003C7E0000}"/>
    <cellStyle name="Normal 2 8 4 2 2 3" xfId="32481" xr:uid="{00000000-0005-0000-0000-00003D7E0000}"/>
    <cellStyle name="Normal 2 8 4 2 3" xfId="32482" xr:uid="{00000000-0005-0000-0000-00003E7E0000}"/>
    <cellStyle name="Normal 2 8 4 2 4" xfId="32483" xr:uid="{00000000-0005-0000-0000-00003F7E0000}"/>
    <cellStyle name="Normal 2 8 4 3" xfId="32484" xr:uid="{00000000-0005-0000-0000-0000407E0000}"/>
    <cellStyle name="Normal 2 8 4 3 2" xfId="32485" xr:uid="{00000000-0005-0000-0000-0000417E0000}"/>
    <cellStyle name="Normal 2 8 4 3 3" xfId="32486" xr:uid="{00000000-0005-0000-0000-0000427E0000}"/>
    <cellStyle name="Normal 2 8 4 4" xfId="32487" xr:uid="{00000000-0005-0000-0000-0000437E0000}"/>
    <cellStyle name="Normal 2 8 5" xfId="32488" xr:uid="{00000000-0005-0000-0000-0000447E0000}"/>
    <cellStyle name="Normal 2 8 5 2" xfId="32489" xr:uid="{00000000-0005-0000-0000-0000457E0000}"/>
    <cellStyle name="Normal 2 8 5 2 2" xfId="32490" xr:uid="{00000000-0005-0000-0000-0000467E0000}"/>
    <cellStyle name="Normal 2 8 5 2 2 2" xfId="32491" xr:uid="{00000000-0005-0000-0000-0000477E0000}"/>
    <cellStyle name="Normal 2 8 5 2 2 3" xfId="32492" xr:uid="{00000000-0005-0000-0000-0000487E0000}"/>
    <cellStyle name="Normal 2 8 5 2 3" xfId="32493" xr:uid="{00000000-0005-0000-0000-0000497E0000}"/>
    <cellStyle name="Normal 2 8 5 2 4" xfId="32494" xr:uid="{00000000-0005-0000-0000-00004A7E0000}"/>
    <cellStyle name="Normal 2 8 5 3" xfId="32495" xr:uid="{00000000-0005-0000-0000-00004B7E0000}"/>
    <cellStyle name="Normal 2 8 5 3 2" xfId="32496" xr:uid="{00000000-0005-0000-0000-00004C7E0000}"/>
    <cellStyle name="Normal 2 8 5 3 3" xfId="32497" xr:uid="{00000000-0005-0000-0000-00004D7E0000}"/>
    <cellStyle name="Normal 2 8 5 4" xfId="32498" xr:uid="{00000000-0005-0000-0000-00004E7E0000}"/>
    <cellStyle name="Normal 2 8 6" xfId="32499" xr:uid="{00000000-0005-0000-0000-00004F7E0000}"/>
    <cellStyle name="Normal 2 8 6 2" xfId="32500" xr:uid="{00000000-0005-0000-0000-0000507E0000}"/>
    <cellStyle name="Normal 2 8 6 2 2" xfId="32501" xr:uid="{00000000-0005-0000-0000-0000517E0000}"/>
    <cellStyle name="Normal 2 8 6 2 2 2" xfId="32502" xr:uid="{00000000-0005-0000-0000-0000527E0000}"/>
    <cellStyle name="Normal 2 8 6 2 2 3" xfId="32503" xr:uid="{00000000-0005-0000-0000-0000537E0000}"/>
    <cellStyle name="Normal 2 8 6 2 3" xfId="32504" xr:uid="{00000000-0005-0000-0000-0000547E0000}"/>
    <cellStyle name="Normal 2 8 6 2 4" xfId="32505" xr:uid="{00000000-0005-0000-0000-0000557E0000}"/>
    <cellStyle name="Normal 2 8 6 3" xfId="32506" xr:uid="{00000000-0005-0000-0000-0000567E0000}"/>
    <cellStyle name="Normal 2 8 6 3 2" xfId="32507" xr:uid="{00000000-0005-0000-0000-0000577E0000}"/>
    <cellStyle name="Normal 2 8 6 3 3" xfId="32508" xr:uid="{00000000-0005-0000-0000-0000587E0000}"/>
    <cellStyle name="Normal 2 8 6 4" xfId="32509" xr:uid="{00000000-0005-0000-0000-0000597E0000}"/>
    <cellStyle name="Normal 2 8 7" xfId="32510" xr:uid="{00000000-0005-0000-0000-00005A7E0000}"/>
    <cellStyle name="Normal 2 8 7 2" xfId="32511" xr:uid="{00000000-0005-0000-0000-00005B7E0000}"/>
    <cellStyle name="Normal 2 8 7 2 2" xfId="32512" xr:uid="{00000000-0005-0000-0000-00005C7E0000}"/>
    <cellStyle name="Normal 2 8 7 2 2 2" xfId="32513" xr:uid="{00000000-0005-0000-0000-00005D7E0000}"/>
    <cellStyle name="Normal 2 8 7 2 2 3" xfId="32514" xr:uid="{00000000-0005-0000-0000-00005E7E0000}"/>
    <cellStyle name="Normal 2 8 7 2 3" xfId="32515" xr:uid="{00000000-0005-0000-0000-00005F7E0000}"/>
    <cellStyle name="Normal 2 8 7 2 4" xfId="32516" xr:uid="{00000000-0005-0000-0000-0000607E0000}"/>
    <cellStyle name="Normal 2 8 7 3" xfId="32517" xr:uid="{00000000-0005-0000-0000-0000617E0000}"/>
    <cellStyle name="Normal 2 8 7 3 2" xfId="32518" xr:uid="{00000000-0005-0000-0000-0000627E0000}"/>
    <cellStyle name="Normal 2 8 7 3 3" xfId="32519" xr:uid="{00000000-0005-0000-0000-0000637E0000}"/>
    <cellStyle name="Normal 2 8 7 4" xfId="32520" xr:uid="{00000000-0005-0000-0000-0000647E0000}"/>
    <cellStyle name="Normal 2 8 8" xfId="32521" xr:uid="{00000000-0005-0000-0000-0000657E0000}"/>
    <cellStyle name="Normal 2 8 8 2" xfId="32522" xr:uid="{00000000-0005-0000-0000-0000667E0000}"/>
    <cellStyle name="Normal 2 8 8 2 2" xfId="32523" xr:uid="{00000000-0005-0000-0000-0000677E0000}"/>
    <cellStyle name="Normal 2 8 8 2 2 2" xfId="32524" xr:uid="{00000000-0005-0000-0000-0000687E0000}"/>
    <cellStyle name="Normal 2 8 8 2 2 3" xfId="32525" xr:uid="{00000000-0005-0000-0000-0000697E0000}"/>
    <cellStyle name="Normal 2 8 8 2 3" xfId="32526" xr:uid="{00000000-0005-0000-0000-00006A7E0000}"/>
    <cellStyle name="Normal 2 8 8 2 4" xfId="32527" xr:uid="{00000000-0005-0000-0000-00006B7E0000}"/>
    <cellStyle name="Normal 2 8 8 3" xfId="32528" xr:uid="{00000000-0005-0000-0000-00006C7E0000}"/>
    <cellStyle name="Normal 2 8 8 3 2" xfId="32529" xr:uid="{00000000-0005-0000-0000-00006D7E0000}"/>
    <cellStyle name="Normal 2 8 8 3 3" xfId="32530" xr:uid="{00000000-0005-0000-0000-00006E7E0000}"/>
    <cellStyle name="Normal 2 8 8 4" xfId="32531" xr:uid="{00000000-0005-0000-0000-00006F7E0000}"/>
    <cellStyle name="Normal 2 8 9" xfId="32532" xr:uid="{00000000-0005-0000-0000-0000707E0000}"/>
    <cellStyle name="Normal 2 8 9 2" xfId="32533" xr:uid="{00000000-0005-0000-0000-0000717E0000}"/>
    <cellStyle name="Normal 2 8 9 2 2" xfId="32534" xr:uid="{00000000-0005-0000-0000-0000727E0000}"/>
    <cellStyle name="Normal 2 8 9 2 2 2" xfId="32535" xr:uid="{00000000-0005-0000-0000-0000737E0000}"/>
    <cellStyle name="Normal 2 8 9 2 2 3" xfId="32536" xr:uid="{00000000-0005-0000-0000-0000747E0000}"/>
    <cellStyle name="Normal 2 8 9 2 3" xfId="32537" xr:uid="{00000000-0005-0000-0000-0000757E0000}"/>
    <cellStyle name="Normal 2 8 9 2 4" xfId="32538" xr:uid="{00000000-0005-0000-0000-0000767E0000}"/>
    <cellStyle name="Normal 2 8 9 3" xfId="32539" xr:uid="{00000000-0005-0000-0000-0000777E0000}"/>
    <cellStyle name="Normal 2 8 9 3 2" xfId="32540" xr:uid="{00000000-0005-0000-0000-0000787E0000}"/>
    <cellStyle name="Normal 2 8 9 3 3" xfId="32541" xr:uid="{00000000-0005-0000-0000-0000797E0000}"/>
    <cellStyle name="Normal 2 8 9 4" xfId="32542" xr:uid="{00000000-0005-0000-0000-00007A7E0000}"/>
    <cellStyle name="Normal 2 8_2015 Annual Rpt" xfId="32543" xr:uid="{00000000-0005-0000-0000-00007B7E0000}"/>
    <cellStyle name="Normal 2 80" xfId="32544" xr:uid="{00000000-0005-0000-0000-00007C7E0000}"/>
    <cellStyle name="Normal 2 80 2" xfId="32545" xr:uid="{00000000-0005-0000-0000-00007D7E0000}"/>
    <cellStyle name="Normal 2 80 2 2" xfId="32546" xr:uid="{00000000-0005-0000-0000-00007E7E0000}"/>
    <cellStyle name="Normal 2 80 2 2 2" xfId="32547" xr:uid="{00000000-0005-0000-0000-00007F7E0000}"/>
    <cellStyle name="Normal 2 80 2 2 3" xfId="32548" xr:uid="{00000000-0005-0000-0000-0000807E0000}"/>
    <cellStyle name="Normal 2 80 2 3" xfId="32549" xr:uid="{00000000-0005-0000-0000-0000817E0000}"/>
    <cellStyle name="Normal 2 80 2 4" xfId="32550" xr:uid="{00000000-0005-0000-0000-0000827E0000}"/>
    <cellStyle name="Normal 2 80 3" xfId="32551" xr:uid="{00000000-0005-0000-0000-0000837E0000}"/>
    <cellStyle name="Normal 2 80 3 2" xfId="32552" xr:uid="{00000000-0005-0000-0000-0000847E0000}"/>
    <cellStyle name="Normal 2 80 3 3" xfId="32553" xr:uid="{00000000-0005-0000-0000-0000857E0000}"/>
    <cellStyle name="Normal 2 80 4" xfId="32554" xr:uid="{00000000-0005-0000-0000-0000867E0000}"/>
    <cellStyle name="Normal 2 81" xfId="32555" xr:uid="{00000000-0005-0000-0000-0000877E0000}"/>
    <cellStyle name="Normal 2 81 2" xfId="32556" xr:uid="{00000000-0005-0000-0000-0000887E0000}"/>
    <cellStyle name="Normal 2 81 2 2" xfId="32557" xr:uid="{00000000-0005-0000-0000-0000897E0000}"/>
    <cellStyle name="Normal 2 81 2 2 2" xfId="32558" xr:uid="{00000000-0005-0000-0000-00008A7E0000}"/>
    <cellStyle name="Normal 2 81 2 2 3" xfId="32559" xr:uid="{00000000-0005-0000-0000-00008B7E0000}"/>
    <cellStyle name="Normal 2 81 2 3" xfId="32560" xr:uid="{00000000-0005-0000-0000-00008C7E0000}"/>
    <cellStyle name="Normal 2 81 2 4" xfId="32561" xr:uid="{00000000-0005-0000-0000-00008D7E0000}"/>
    <cellStyle name="Normal 2 81 3" xfId="32562" xr:uid="{00000000-0005-0000-0000-00008E7E0000}"/>
    <cellStyle name="Normal 2 81 3 2" xfId="32563" xr:uid="{00000000-0005-0000-0000-00008F7E0000}"/>
    <cellStyle name="Normal 2 81 3 3" xfId="32564" xr:uid="{00000000-0005-0000-0000-0000907E0000}"/>
    <cellStyle name="Normal 2 81 4" xfId="32565" xr:uid="{00000000-0005-0000-0000-0000917E0000}"/>
    <cellStyle name="Normal 2 82" xfId="32566" xr:uid="{00000000-0005-0000-0000-0000927E0000}"/>
    <cellStyle name="Normal 2 82 2" xfId="32567" xr:uid="{00000000-0005-0000-0000-0000937E0000}"/>
    <cellStyle name="Normal 2 82 2 2" xfId="32568" xr:uid="{00000000-0005-0000-0000-0000947E0000}"/>
    <cellStyle name="Normal 2 82 2 2 2" xfId="32569" xr:uid="{00000000-0005-0000-0000-0000957E0000}"/>
    <cellStyle name="Normal 2 82 2 2 3" xfId="32570" xr:uid="{00000000-0005-0000-0000-0000967E0000}"/>
    <cellStyle name="Normal 2 82 2 3" xfId="32571" xr:uid="{00000000-0005-0000-0000-0000977E0000}"/>
    <cellStyle name="Normal 2 82 2 4" xfId="32572" xr:uid="{00000000-0005-0000-0000-0000987E0000}"/>
    <cellStyle name="Normal 2 82 3" xfId="32573" xr:uid="{00000000-0005-0000-0000-0000997E0000}"/>
    <cellStyle name="Normal 2 82 3 2" xfId="32574" xr:uid="{00000000-0005-0000-0000-00009A7E0000}"/>
    <cellStyle name="Normal 2 82 3 3" xfId="32575" xr:uid="{00000000-0005-0000-0000-00009B7E0000}"/>
    <cellStyle name="Normal 2 82 4" xfId="32576" xr:uid="{00000000-0005-0000-0000-00009C7E0000}"/>
    <cellStyle name="Normal 2 83" xfId="32577" xr:uid="{00000000-0005-0000-0000-00009D7E0000}"/>
    <cellStyle name="Normal 2 83 2" xfId="32578" xr:uid="{00000000-0005-0000-0000-00009E7E0000}"/>
    <cellStyle name="Normal 2 83 2 2" xfId="32579" xr:uid="{00000000-0005-0000-0000-00009F7E0000}"/>
    <cellStyle name="Normal 2 83 2 2 2" xfId="32580" xr:uid="{00000000-0005-0000-0000-0000A07E0000}"/>
    <cellStyle name="Normal 2 83 2 2 3" xfId="32581" xr:uid="{00000000-0005-0000-0000-0000A17E0000}"/>
    <cellStyle name="Normal 2 83 2 3" xfId="32582" xr:uid="{00000000-0005-0000-0000-0000A27E0000}"/>
    <cellStyle name="Normal 2 83 2 4" xfId="32583" xr:uid="{00000000-0005-0000-0000-0000A37E0000}"/>
    <cellStyle name="Normal 2 83 3" xfId="32584" xr:uid="{00000000-0005-0000-0000-0000A47E0000}"/>
    <cellStyle name="Normal 2 83 3 2" xfId="32585" xr:uid="{00000000-0005-0000-0000-0000A57E0000}"/>
    <cellStyle name="Normal 2 83 3 3" xfId="32586" xr:uid="{00000000-0005-0000-0000-0000A67E0000}"/>
    <cellStyle name="Normal 2 83 4" xfId="32587" xr:uid="{00000000-0005-0000-0000-0000A77E0000}"/>
    <cellStyle name="Normal 2 84" xfId="32588" xr:uid="{00000000-0005-0000-0000-0000A87E0000}"/>
    <cellStyle name="Normal 2 84 2" xfId="32589" xr:uid="{00000000-0005-0000-0000-0000A97E0000}"/>
    <cellStyle name="Normal 2 84 2 2" xfId="32590" xr:uid="{00000000-0005-0000-0000-0000AA7E0000}"/>
    <cellStyle name="Normal 2 84 2 2 2" xfId="32591" xr:uid="{00000000-0005-0000-0000-0000AB7E0000}"/>
    <cellStyle name="Normal 2 84 2 2 3" xfId="32592" xr:uid="{00000000-0005-0000-0000-0000AC7E0000}"/>
    <cellStyle name="Normal 2 84 2 3" xfId="32593" xr:uid="{00000000-0005-0000-0000-0000AD7E0000}"/>
    <cellStyle name="Normal 2 84 2 4" xfId="32594" xr:uid="{00000000-0005-0000-0000-0000AE7E0000}"/>
    <cellStyle name="Normal 2 84 3" xfId="32595" xr:uid="{00000000-0005-0000-0000-0000AF7E0000}"/>
    <cellStyle name="Normal 2 84 3 2" xfId="32596" xr:uid="{00000000-0005-0000-0000-0000B07E0000}"/>
    <cellStyle name="Normal 2 84 3 3" xfId="32597" xr:uid="{00000000-0005-0000-0000-0000B17E0000}"/>
    <cellStyle name="Normal 2 84 4" xfId="32598" xr:uid="{00000000-0005-0000-0000-0000B27E0000}"/>
    <cellStyle name="Normal 2 85" xfId="32599" xr:uid="{00000000-0005-0000-0000-0000B37E0000}"/>
    <cellStyle name="Normal 2 85 2" xfId="32600" xr:uid="{00000000-0005-0000-0000-0000B47E0000}"/>
    <cellStyle name="Normal 2 85 2 2" xfId="32601" xr:uid="{00000000-0005-0000-0000-0000B57E0000}"/>
    <cellStyle name="Normal 2 85 2 2 2" xfId="32602" xr:uid="{00000000-0005-0000-0000-0000B67E0000}"/>
    <cellStyle name="Normal 2 85 2 2 3" xfId="32603" xr:uid="{00000000-0005-0000-0000-0000B77E0000}"/>
    <cellStyle name="Normal 2 85 2 3" xfId="32604" xr:uid="{00000000-0005-0000-0000-0000B87E0000}"/>
    <cellStyle name="Normal 2 85 2 4" xfId="32605" xr:uid="{00000000-0005-0000-0000-0000B97E0000}"/>
    <cellStyle name="Normal 2 85 3" xfId="32606" xr:uid="{00000000-0005-0000-0000-0000BA7E0000}"/>
    <cellStyle name="Normal 2 85 3 2" xfId="32607" xr:uid="{00000000-0005-0000-0000-0000BB7E0000}"/>
    <cellStyle name="Normal 2 85 3 3" xfId="32608" xr:uid="{00000000-0005-0000-0000-0000BC7E0000}"/>
    <cellStyle name="Normal 2 85 4" xfId="32609" xr:uid="{00000000-0005-0000-0000-0000BD7E0000}"/>
    <cellStyle name="Normal 2 86" xfId="32610" xr:uid="{00000000-0005-0000-0000-0000BE7E0000}"/>
    <cellStyle name="Normal 2 86 2" xfId="32611" xr:uid="{00000000-0005-0000-0000-0000BF7E0000}"/>
    <cellStyle name="Normal 2 86 2 2" xfId="32612" xr:uid="{00000000-0005-0000-0000-0000C07E0000}"/>
    <cellStyle name="Normal 2 86 2 2 2" xfId="32613" xr:uid="{00000000-0005-0000-0000-0000C17E0000}"/>
    <cellStyle name="Normal 2 86 2 2 3" xfId="32614" xr:uid="{00000000-0005-0000-0000-0000C27E0000}"/>
    <cellStyle name="Normal 2 86 2 3" xfId="32615" xr:uid="{00000000-0005-0000-0000-0000C37E0000}"/>
    <cellStyle name="Normal 2 86 2 4" xfId="32616" xr:uid="{00000000-0005-0000-0000-0000C47E0000}"/>
    <cellStyle name="Normal 2 86 3" xfId="32617" xr:uid="{00000000-0005-0000-0000-0000C57E0000}"/>
    <cellStyle name="Normal 2 86 3 2" xfId="32618" xr:uid="{00000000-0005-0000-0000-0000C67E0000}"/>
    <cellStyle name="Normal 2 86 3 3" xfId="32619" xr:uid="{00000000-0005-0000-0000-0000C77E0000}"/>
    <cellStyle name="Normal 2 86 4" xfId="32620" xr:uid="{00000000-0005-0000-0000-0000C87E0000}"/>
    <cellStyle name="Normal 2 87" xfId="32621" xr:uid="{00000000-0005-0000-0000-0000C97E0000}"/>
    <cellStyle name="Normal 2 87 2" xfId="32622" xr:uid="{00000000-0005-0000-0000-0000CA7E0000}"/>
    <cellStyle name="Normal 2 87 2 2" xfId="32623" xr:uid="{00000000-0005-0000-0000-0000CB7E0000}"/>
    <cellStyle name="Normal 2 87 2 2 2" xfId="32624" xr:uid="{00000000-0005-0000-0000-0000CC7E0000}"/>
    <cellStyle name="Normal 2 87 2 2 3" xfId="32625" xr:uid="{00000000-0005-0000-0000-0000CD7E0000}"/>
    <cellStyle name="Normal 2 87 2 3" xfId="32626" xr:uid="{00000000-0005-0000-0000-0000CE7E0000}"/>
    <cellStyle name="Normal 2 87 2 4" xfId="32627" xr:uid="{00000000-0005-0000-0000-0000CF7E0000}"/>
    <cellStyle name="Normal 2 87 3" xfId="32628" xr:uid="{00000000-0005-0000-0000-0000D07E0000}"/>
    <cellStyle name="Normal 2 87 3 2" xfId="32629" xr:uid="{00000000-0005-0000-0000-0000D17E0000}"/>
    <cellStyle name="Normal 2 87 3 3" xfId="32630" xr:uid="{00000000-0005-0000-0000-0000D27E0000}"/>
    <cellStyle name="Normal 2 87 4" xfId="32631" xr:uid="{00000000-0005-0000-0000-0000D37E0000}"/>
    <cellStyle name="Normal 2 88" xfId="32632" xr:uid="{00000000-0005-0000-0000-0000D47E0000}"/>
    <cellStyle name="Normal 2 88 2" xfId="32633" xr:uid="{00000000-0005-0000-0000-0000D57E0000}"/>
    <cellStyle name="Normal 2 88 2 2" xfId="32634" xr:uid="{00000000-0005-0000-0000-0000D67E0000}"/>
    <cellStyle name="Normal 2 88 2 2 2" xfId="32635" xr:uid="{00000000-0005-0000-0000-0000D77E0000}"/>
    <cellStyle name="Normal 2 88 2 2 3" xfId="32636" xr:uid="{00000000-0005-0000-0000-0000D87E0000}"/>
    <cellStyle name="Normal 2 88 2 3" xfId="32637" xr:uid="{00000000-0005-0000-0000-0000D97E0000}"/>
    <cellStyle name="Normal 2 88 2 4" xfId="32638" xr:uid="{00000000-0005-0000-0000-0000DA7E0000}"/>
    <cellStyle name="Normal 2 88 3" xfId="32639" xr:uid="{00000000-0005-0000-0000-0000DB7E0000}"/>
    <cellStyle name="Normal 2 88 3 2" xfId="32640" xr:uid="{00000000-0005-0000-0000-0000DC7E0000}"/>
    <cellStyle name="Normal 2 88 3 3" xfId="32641" xr:uid="{00000000-0005-0000-0000-0000DD7E0000}"/>
    <cellStyle name="Normal 2 88 4" xfId="32642" xr:uid="{00000000-0005-0000-0000-0000DE7E0000}"/>
    <cellStyle name="Normal 2 89" xfId="32643" xr:uid="{00000000-0005-0000-0000-0000DF7E0000}"/>
    <cellStyle name="Normal 2 89 2" xfId="32644" xr:uid="{00000000-0005-0000-0000-0000E07E0000}"/>
    <cellStyle name="Normal 2 89 2 2" xfId="32645" xr:uid="{00000000-0005-0000-0000-0000E17E0000}"/>
    <cellStyle name="Normal 2 89 2 2 2" xfId="32646" xr:uid="{00000000-0005-0000-0000-0000E27E0000}"/>
    <cellStyle name="Normal 2 89 2 2 3" xfId="32647" xr:uid="{00000000-0005-0000-0000-0000E37E0000}"/>
    <cellStyle name="Normal 2 89 2 3" xfId="32648" xr:uid="{00000000-0005-0000-0000-0000E47E0000}"/>
    <cellStyle name="Normal 2 89 2 4" xfId="32649" xr:uid="{00000000-0005-0000-0000-0000E57E0000}"/>
    <cellStyle name="Normal 2 89 3" xfId="32650" xr:uid="{00000000-0005-0000-0000-0000E67E0000}"/>
    <cellStyle name="Normal 2 89 3 2" xfId="32651" xr:uid="{00000000-0005-0000-0000-0000E77E0000}"/>
    <cellStyle name="Normal 2 89 3 3" xfId="32652" xr:uid="{00000000-0005-0000-0000-0000E87E0000}"/>
    <cellStyle name="Normal 2 89 4" xfId="32653" xr:uid="{00000000-0005-0000-0000-0000E97E0000}"/>
    <cellStyle name="Normal 2 9" xfId="280" xr:uid="{00000000-0005-0000-0000-0000EA7E0000}"/>
    <cellStyle name="Normal 2 9 10" xfId="32654" xr:uid="{00000000-0005-0000-0000-0000EB7E0000}"/>
    <cellStyle name="Normal 2 9 10 2" xfId="32655" xr:uid="{00000000-0005-0000-0000-0000EC7E0000}"/>
    <cellStyle name="Normal 2 9 10 2 2" xfId="32656" xr:uid="{00000000-0005-0000-0000-0000ED7E0000}"/>
    <cellStyle name="Normal 2 9 10 2 2 2" xfId="32657" xr:uid="{00000000-0005-0000-0000-0000EE7E0000}"/>
    <cellStyle name="Normal 2 9 10 2 2 3" xfId="32658" xr:uid="{00000000-0005-0000-0000-0000EF7E0000}"/>
    <cellStyle name="Normal 2 9 10 2 3" xfId="32659" xr:uid="{00000000-0005-0000-0000-0000F07E0000}"/>
    <cellStyle name="Normal 2 9 10 2 4" xfId="32660" xr:uid="{00000000-0005-0000-0000-0000F17E0000}"/>
    <cellStyle name="Normal 2 9 10 3" xfId="32661" xr:uid="{00000000-0005-0000-0000-0000F27E0000}"/>
    <cellStyle name="Normal 2 9 10 3 2" xfId="32662" xr:uid="{00000000-0005-0000-0000-0000F37E0000}"/>
    <cellStyle name="Normal 2 9 10 3 3" xfId="32663" xr:uid="{00000000-0005-0000-0000-0000F47E0000}"/>
    <cellStyle name="Normal 2 9 10 4" xfId="32664" xr:uid="{00000000-0005-0000-0000-0000F57E0000}"/>
    <cellStyle name="Normal 2 9 11" xfId="32665" xr:uid="{00000000-0005-0000-0000-0000F67E0000}"/>
    <cellStyle name="Normal 2 9 11 2" xfId="32666" xr:uid="{00000000-0005-0000-0000-0000F77E0000}"/>
    <cellStyle name="Normal 2 9 11 2 2" xfId="32667" xr:uid="{00000000-0005-0000-0000-0000F87E0000}"/>
    <cellStyle name="Normal 2 9 11 2 2 2" xfId="32668" xr:uid="{00000000-0005-0000-0000-0000F97E0000}"/>
    <cellStyle name="Normal 2 9 11 2 2 3" xfId="32669" xr:uid="{00000000-0005-0000-0000-0000FA7E0000}"/>
    <cellStyle name="Normal 2 9 11 2 3" xfId="32670" xr:uid="{00000000-0005-0000-0000-0000FB7E0000}"/>
    <cellStyle name="Normal 2 9 11 2 4" xfId="32671" xr:uid="{00000000-0005-0000-0000-0000FC7E0000}"/>
    <cellStyle name="Normal 2 9 11 3" xfId="32672" xr:uid="{00000000-0005-0000-0000-0000FD7E0000}"/>
    <cellStyle name="Normal 2 9 11 3 2" xfId="32673" xr:uid="{00000000-0005-0000-0000-0000FE7E0000}"/>
    <cellStyle name="Normal 2 9 11 3 3" xfId="32674" xr:uid="{00000000-0005-0000-0000-0000FF7E0000}"/>
    <cellStyle name="Normal 2 9 11 4" xfId="32675" xr:uid="{00000000-0005-0000-0000-0000007F0000}"/>
    <cellStyle name="Normal 2 9 12" xfId="32676" xr:uid="{00000000-0005-0000-0000-0000017F0000}"/>
    <cellStyle name="Normal 2 9 12 2" xfId="32677" xr:uid="{00000000-0005-0000-0000-0000027F0000}"/>
    <cellStyle name="Normal 2 9 12 2 2" xfId="32678" xr:uid="{00000000-0005-0000-0000-0000037F0000}"/>
    <cellStyle name="Normal 2 9 12 2 2 2" xfId="32679" xr:uid="{00000000-0005-0000-0000-0000047F0000}"/>
    <cellStyle name="Normal 2 9 12 2 2 3" xfId="32680" xr:uid="{00000000-0005-0000-0000-0000057F0000}"/>
    <cellStyle name="Normal 2 9 12 2 3" xfId="32681" xr:uid="{00000000-0005-0000-0000-0000067F0000}"/>
    <cellStyle name="Normal 2 9 12 2 4" xfId="32682" xr:uid="{00000000-0005-0000-0000-0000077F0000}"/>
    <cellStyle name="Normal 2 9 12 3" xfId="32683" xr:uid="{00000000-0005-0000-0000-0000087F0000}"/>
    <cellStyle name="Normal 2 9 12 3 2" xfId="32684" xr:uid="{00000000-0005-0000-0000-0000097F0000}"/>
    <cellStyle name="Normal 2 9 12 3 3" xfId="32685" xr:uid="{00000000-0005-0000-0000-00000A7F0000}"/>
    <cellStyle name="Normal 2 9 12 4" xfId="32686" xr:uid="{00000000-0005-0000-0000-00000B7F0000}"/>
    <cellStyle name="Normal 2 9 13" xfId="32687" xr:uid="{00000000-0005-0000-0000-00000C7F0000}"/>
    <cellStyle name="Normal 2 9 13 2" xfId="32688" xr:uid="{00000000-0005-0000-0000-00000D7F0000}"/>
    <cellStyle name="Normal 2 9 13 2 2" xfId="32689" xr:uid="{00000000-0005-0000-0000-00000E7F0000}"/>
    <cellStyle name="Normal 2 9 13 2 2 2" xfId="32690" xr:uid="{00000000-0005-0000-0000-00000F7F0000}"/>
    <cellStyle name="Normal 2 9 13 2 2 3" xfId="32691" xr:uid="{00000000-0005-0000-0000-0000107F0000}"/>
    <cellStyle name="Normal 2 9 13 2 3" xfId="32692" xr:uid="{00000000-0005-0000-0000-0000117F0000}"/>
    <cellStyle name="Normal 2 9 13 2 4" xfId="32693" xr:uid="{00000000-0005-0000-0000-0000127F0000}"/>
    <cellStyle name="Normal 2 9 13 3" xfId="32694" xr:uid="{00000000-0005-0000-0000-0000137F0000}"/>
    <cellStyle name="Normal 2 9 13 3 2" xfId="32695" xr:uid="{00000000-0005-0000-0000-0000147F0000}"/>
    <cellStyle name="Normal 2 9 13 3 3" xfId="32696" xr:uid="{00000000-0005-0000-0000-0000157F0000}"/>
    <cellStyle name="Normal 2 9 13 4" xfId="32697" xr:uid="{00000000-0005-0000-0000-0000167F0000}"/>
    <cellStyle name="Normal 2 9 14" xfId="32698" xr:uid="{00000000-0005-0000-0000-0000177F0000}"/>
    <cellStyle name="Normal 2 9 14 2" xfId="32699" xr:uid="{00000000-0005-0000-0000-0000187F0000}"/>
    <cellStyle name="Normal 2 9 14 2 2" xfId="32700" xr:uid="{00000000-0005-0000-0000-0000197F0000}"/>
    <cellStyle name="Normal 2 9 14 2 2 2" xfId="32701" xr:uid="{00000000-0005-0000-0000-00001A7F0000}"/>
    <cellStyle name="Normal 2 9 14 2 2 3" xfId="32702" xr:uid="{00000000-0005-0000-0000-00001B7F0000}"/>
    <cellStyle name="Normal 2 9 14 2 3" xfId="32703" xr:uid="{00000000-0005-0000-0000-00001C7F0000}"/>
    <cellStyle name="Normal 2 9 14 2 4" xfId="32704" xr:uid="{00000000-0005-0000-0000-00001D7F0000}"/>
    <cellStyle name="Normal 2 9 14 3" xfId="32705" xr:uid="{00000000-0005-0000-0000-00001E7F0000}"/>
    <cellStyle name="Normal 2 9 14 3 2" xfId="32706" xr:uid="{00000000-0005-0000-0000-00001F7F0000}"/>
    <cellStyle name="Normal 2 9 14 3 3" xfId="32707" xr:uid="{00000000-0005-0000-0000-0000207F0000}"/>
    <cellStyle name="Normal 2 9 14 4" xfId="32708" xr:uid="{00000000-0005-0000-0000-0000217F0000}"/>
    <cellStyle name="Normal 2 9 15" xfId="32709" xr:uid="{00000000-0005-0000-0000-0000227F0000}"/>
    <cellStyle name="Normal 2 9 15 2" xfId="32710" xr:uid="{00000000-0005-0000-0000-0000237F0000}"/>
    <cellStyle name="Normal 2 9 15 2 2" xfId="32711" xr:uid="{00000000-0005-0000-0000-0000247F0000}"/>
    <cellStyle name="Normal 2 9 15 2 2 2" xfId="32712" xr:uid="{00000000-0005-0000-0000-0000257F0000}"/>
    <cellStyle name="Normal 2 9 15 2 2 3" xfId="32713" xr:uid="{00000000-0005-0000-0000-0000267F0000}"/>
    <cellStyle name="Normal 2 9 15 2 3" xfId="32714" xr:uid="{00000000-0005-0000-0000-0000277F0000}"/>
    <cellStyle name="Normal 2 9 15 2 4" xfId="32715" xr:uid="{00000000-0005-0000-0000-0000287F0000}"/>
    <cellStyle name="Normal 2 9 15 3" xfId="32716" xr:uid="{00000000-0005-0000-0000-0000297F0000}"/>
    <cellStyle name="Normal 2 9 15 3 2" xfId="32717" xr:uid="{00000000-0005-0000-0000-00002A7F0000}"/>
    <cellStyle name="Normal 2 9 15 3 3" xfId="32718" xr:uid="{00000000-0005-0000-0000-00002B7F0000}"/>
    <cellStyle name="Normal 2 9 15 4" xfId="32719" xr:uid="{00000000-0005-0000-0000-00002C7F0000}"/>
    <cellStyle name="Normal 2 9 16" xfId="32720" xr:uid="{00000000-0005-0000-0000-00002D7F0000}"/>
    <cellStyle name="Normal 2 9 16 2" xfId="32721" xr:uid="{00000000-0005-0000-0000-00002E7F0000}"/>
    <cellStyle name="Normal 2 9 16 2 2" xfId="32722" xr:uid="{00000000-0005-0000-0000-00002F7F0000}"/>
    <cellStyle name="Normal 2 9 16 2 2 2" xfId="32723" xr:uid="{00000000-0005-0000-0000-0000307F0000}"/>
    <cellStyle name="Normal 2 9 16 2 2 3" xfId="32724" xr:uid="{00000000-0005-0000-0000-0000317F0000}"/>
    <cellStyle name="Normal 2 9 16 2 3" xfId="32725" xr:uid="{00000000-0005-0000-0000-0000327F0000}"/>
    <cellStyle name="Normal 2 9 16 2 4" xfId="32726" xr:uid="{00000000-0005-0000-0000-0000337F0000}"/>
    <cellStyle name="Normal 2 9 16 3" xfId="32727" xr:uid="{00000000-0005-0000-0000-0000347F0000}"/>
    <cellStyle name="Normal 2 9 16 3 2" xfId="32728" xr:uid="{00000000-0005-0000-0000-0000357F0000}"/>
    <cellStyle name="Normal 2 9 16 3 3" xfId="32729" xr:uid="{00000000-0005-0000-0000-0000367F0000}"/>
    <cellStyle name="Normal 2 9 16 4" xfId="32730" xr:uid="{00000000-0005-0000-0000-0000377F0000}"/>
    <cellStyle name="Normal 2 9 17" xfId="32731" xr:uid="{00000000-0005-0000-0000-0000387F0000}"/>
    <cellStyle name="Normal 2 9 17 2" xfId="32732" xr:uid="{00000000-0005-0000-0000-0000397F0000}"/>
    <cellStyle name="Normal 2 9 17 2 2" xfId="32733" xr:uid="{00000000-0005-0000-0000-00003A7F0000}"/>
    <cellStyle name="Normal 2 9 17 2 2 2" xfId="32734" xr:uid="{00000000-0005-0000-0000-00003B7F0000}"/>
    <cellStyle name="Normal 2 9 17 2 2 3" xfId="32735" xr:uid="{00000000-0005-0000-0000-00003C7F0000}"/>
    <cellStyle name="Normal 2 9 17 2 3" xfId="32736" xr:uid="{00000000-0005-0000-0000-00003D7F0000}"/>
    <cellStyle name="Normal 2 9 17 2 4" xfId="32737" xr:uid="{00000000-0005-0000-0000-00003E7F0000}"/>
    <cellStyle name="Normal 2 9 17 3" xfId="32738" xr:uid="{00000000-0005-0000-0000-00003F7F0000}"/>
    <cellStyle name="Normal 2 9 17 3 2" xfId="32739" xr:uid="{00000000-0005-0000-0000-0000407F0000}"/>
    <cellStyle name="Normal 2 9 17 3 3" xfId="32740" xr:uid="{00000000-0005-0000-0000-0000417F0000}"/>
    <cellStyle name="Normal 2 9 17 4" xfId="32741" xr:uid="{00000000-0005-0000-0000-0000427F0000}"/>
    <cellStyle name="Normal 2 9 18" xfId="32742" xr:uid="{00000000-0005-0000-0000-0000437F0000}"/>
    <cellStyle name="Normal 2 9 18 2" xfId="32743" xr:uid="{00000000-0005-0000-0000-0000447F0000}"/>
    <cellStyle name="Normal 2 9 18 2 2" xfId="32744" xr:uid="{00000000-0005-0000-0000-0000457F0000}"/>
    <cellStyle name="Normal 2 9 18 2 2 2" xfId="32745" xr:uid="{00000000-0005-0000-0000-0000467F0000}"/>
    <cellStyle name="Normal 2 9 18 2 2 3" xfId="32746" xr:uid="{00000000-0005-0000-0000-0000477F0000}"/>
    <cellStyle name="Normal 2 9 18 2 3" xfId="32747" xr:uid="{00000000-0005-0000-0000-0000487F0000}"/>
    <cellStyle name="Normal 2 9 18 2 4" xfId="32748" xr:uid="{00000000-0005-0000-0000-0000497F0000}"/>
    <cellStyle name="Normal 2 9 18 3" xfId="32749" xr:uid="{00000000-0005-0000-0000-00004A7F0000}"/>
    <cellStyle name="Normal 2 9 18 3 2" xfId="32750" xr:uid="{00000000-0005-0000-0000-00004B7F0000}"/>
    <cellStyle name="Normal 2 9 18 3 3" xfId="32751" xr:uid="{00000000-0005-0000-0000-00004C7F0000}"/>
    <cellStyle name="Normal 2 9 18 4" xfId="32752" xr:uid="{00000000-0005-0000-0000-00004D7F0000}"/>
    <cellStyle name="Normal 2 9 19" xfId="32753" xr:uid="{00000000-0005-0000-0000-00004E7F0000}"/>
    <cellStyle name="Normal 2 9 19 2" xfId="32754" xr:uid="{00000000-0005-0000-0000-00004F7F0000}"/>
    <cellStyle name="Normal 2 9 19 2 2" xfId="32755" xr:uid="{00000000-0005-0000-0000-0000507F0000}"/>
    <cellStyle name="Normal 2 9 19 2 2 2" xfId="32756" xr:uid="{00000000-0005-0000-0000-0000517F0000}"/>
    <cellStyle name="Normal 2 9 19 2 2 3" xfId="32757" xr:uid="{00000000-0005-0000-0000-0000527F0000}"/>
    <cellStyle name="Normal 2 9 19 2 3" xfId="32758" xr:uid="{00000000-0005-0000-0000-0000537F0000}"/>
    <cellStyle name="Normal 2 9 19 2 4" xfId="32759" xr:uid="{00000000-0005-0000-0000-0000547F0000}"/>
    <cellStyle name="Normal 2 9 19 3" xfId="32760" xr:uid="{00000000-0005-0000-0000-0000557F0000}"/>
    <cellStyle name="Normal 2 9 19 3 2" xfId="32761" xr:uid="{00000000-0005-0000-0000-0000567F0000}"/>
    <cellStyle name="Normal 2 9 19 3 3" xfId="32762" xr:uid="{00000000-0005-0000-0000-0000577F0000}"/>
    <cellStyle name="Normal 2 9 19 4" xfId="32763" xr:uid="{00000000-0005-0000-0000-0000587F0000}"/>
    <cellStyle name="Normal 2 9 2" xfId="32764" xr:uid="{00000000-0005-0000-0000-0000597F0000}"/>
    <cellStyle name="Normal 2 9 2 2" xfId="32765" xr:uid="{00000000-0005-0000-0000-00005A7F0000}"/>
    <cellStyle name="Normal 2 9 2 2 2" xfId="32766" xr:uid="{00000000-0005-0000-0000-00005B7F0000}"/>
    <cellStyle name="Normal 2 9 2 2 2 2" xfId="32767" xr:uid="{00000000-0005-0000-0000-00005C7F0000}"/>
    <cellStyle name="Normal 2 9 2 2 2 3" xfId="32768" xr:uid="{00000000-0005-0000-0000-00005D7F0000}"/>
    <cellStyle name="Normal 2 9 2 2 3" xfId="32769" xr:uid="{00000000-0005-0000-0000-00005E7F0000}"/>
    <cellStyle name="Normal 2 9 2 2 4" xfId="32770" xr:uid="{00000000-0005-0000-0000-00005F7F0000}"/>
    <cellStyle name="Normal 2 9 2 3" xfId="32771" xr:uid="{00000000-0005-0000-0000-0000607F0000}"/>
    <cellStyle name="Normal 2 9 2 3 2" xfId="32772" xr:uid="{00000000-0005-0000-0000-0000617F0000}"/>
    <cellStyle name="Normal 2 9 2 3 3" xfId="32773" xr:uid="{00000000-0005-0000-0000-0000627F0000}"/>
    <cellStyle name="Normal 2 9 2 4" xfId="32774" xr:uid="{00000000-0005-0000-0000-0000637F0000}"/>
    <cellStyle name="Normal 2 9 2 5" xfId="32775" xr:uid="{00000000-0005-0000-0000-0000647F0000}"/>
    <cellStyle name="Normal 2 9 20" xfId="32776" xr:uid="{00000000-0005-0000-0000-0000657F0000}"/>
    <cellStyle name="Normal 2 9 20 2" xfId="32777" xr:uid="{00000000-0005-0000-0000-0000667F0000}"/>
    <cellStyle name="Normal 2 9 20 2 2" xfId="32778" xr:uid="{00000000-0005-0000-0000-0000677F0000}"/>
    <cellStyle name="Normal 2 9 20 2 2 2" xfId="32779" xr:uid="{00000000-0005-0000-0000-0000687F0000}"/>
    <cellStyle name="Normal 2 9 20 2 2 3" xfId="32780" xr:uid="{00000000-0005-0000-0000-0000697F0000}"/>
    <cellStyle name="Normal 2 9 20 2 3" xfId="32781" xr:uid="{00000000-0005-0000-0000-00006A7F0000}"/>
    <cellStyle name="Normal 2 9 20 2 4" xfId="32782" xr:uid="{00000000-0005-0000-0000-00006B7F0000}"/>
    <cellStyle name="Normal 2 9 20 3" xfId="32783" xr:uid="{00000000-0005-0000-0000-00006C7F0000}"/>
    <cellStyle name="Normal 2 9 20 3 2" xfId="32784" xr:uid="{00000000-0005-0000-0000-00006D7F0000}"/>
    <cellStyle name="Normal 2 9 20 3 3" xfId="32785" xr:uid="{00000000-0005-0000-0000-00006E7F0000}"/>
    <cellStyle name="Normal 2 9 20 4" xfId="32786" xr:uid="{00000000-0005-0000-0000-00006F7F0000}"/>
    <cellStyle name="Normal 2 9 21" xfId="32787" xr:uid="{00000000-0005-0000-0000-0000707F0000}"/>
    <cellStyle name="Normal 2 9 21 2" xfId="32788" xr:uid="{00000000-0005-0000-0000-0000717F0000}"/>
    <cellStyle name="Normal 2 9 21 2 2" xfId="32789" xr:uid="{00000000-0005-0000-0000-0000727F0000}"/>
    <cellStyle name="Normal 2 9 21 2 2 2" xfId="32790" xr:uid="{00000000-0005-0000-0000-0000737F0000}"/>
    <cellStyle name="Normal 2 9 21 2 2 3" xfId="32791" xr:uid="{00000000-0005-0000-0000-0000747F0000}"/>
    <cellStyle name="Normal 2 9 21 2 3" xfId="32792" xr:uid="{00000000-0005-0000-0000-0000757F0000}"/>
    <cellStyle name="Normal 2 9 21 2 4" xfId="32793" xr:uid="{00000000-0005-0000-0000-0000767F0000}"/>
    <cellStyle name="Normal 2 9 21 3" xfId="32794" xr:uid="{00000000-0005-0000-0000-0000777F0000}"/>
    <cellStyle name="Normal 2 9 21 3 2" xfId="32795" xr:uid="{00000000-0005-0000-0000-0000787F0000}"/>
    <cellStyle name="Normal 2 9 21 3 3" xfId="32796" xr:uid="{00000000-0005-0000-0000-0000797F0000}"/>
    <cellStyle name="Normal 2 9 21 4" xfId="32797" xr:uid="{00000000-0005-0000-0000-00007A7F0000}"/>
    <cellStyle name="Normal 2 9 22" xfId="32798" xr:uid="{00000000-0005-0000-0000-00007B7F0000}"/>
    <cellStyle name="Normal 2 9 22 2" xfId="32799" xr:uid="{00000000-0005-0000-0000-00007C7F0000}"/>
    <cellStyle name="Normal 2 9 22 2 2" xfId="32800" xr:uid="{00000000-0005-0000-0000-00007D7F0000}"/>
    <cellStyle name="Normal 2 9 22 2 2 2" xfId="32801" xr:uid="{00000000-0005-0000-0000-00007E7F0000}"/>
    <cellStyle name="Normal 2 9 22 2 2 3" xfId="32802" xr:uid="{00000000-0005-0000-0000-00007F7F0000}"/>
    <cellStyle name="Normal 2 9 22 2 3" xfId="32803" xr:uid="{00000000-0005-0000-0000-0000807F0000}"/>
    <cellStyle name="Normal 2 9 22 2 4" xfId="32804" xr:uid="{00000000-0005-0000-0000-0000817F0000}"/>
    <cellStyle name="Normal 2 9 22 3" xfId="32805" xr:uid="{00000000-0005-0000-0000-0000827F0000}"/>
    <cellStyle name="Normal 2 9 22 3 2" xfId="32806" xr:uid="{00000000-0005-0000-0000-0000837F0000}"/>
    <cellStyle name="Normal 2 9 22 3 3" xfId="32807" xr:uid="{00000000-0005-0000-0000-0000847F0000}"/>
    <cellStyle name="Normal 2 9 22 4" xfId="32808" xr:uid="{00000000-0005-0000-0000-0000857F0000}"/>
    <cellStyle name="Normal 2 9 23" xfId="32809" xr:uid="{00000000-0005-0000-0000-0000867F0000}"/>
    <cellStyle name="Normal 2 9 23 2" xfId="32810" xr:uid="{00000000-0005-0000-0000-0000877F0000}"/>
    <cellStyle name="Normal 2 9 23 2 2" xfId="32811" xr:uid="{00000000-0005-0000-0000-0000887F0000}"/>
    <cellStyle name="Normal 2 9 23 2 2 2" xfId="32812" xr:uid="{00000000-0005-0000-0000-0000897F0000}"/>
    <cellStyle name="Normal 2 9 23 2 2 3" xfId="32813" xr:uid="{00000000-0005-0000-0000-00008A7F0000}"/>
    <cellStyle name="Normal 2 9 23 2 3" xfId="32814" xr:uid="{00000000-0005-0000-0000-00008B7F0000}"/>
    <cellStyle name="Normal 2 9 23 2 4" xfId="32815" xr:uid="{00000000-0005-0000-0000-00008C7F0000}"/>
    <cellStyle name="Normal 2 9 23 3" xfId="32816" xr:uid="{00000000-0005-0000-0000-00008D7F0000}"/>
    <cellStyle name="Normal 2 9 23 3 2" xfId="32817" xr:uid="{00000000-0005-0000-0000-00008E7F0000}"/>
    <cellStyle name="Normal 2 9 23 3 3" xfId="32818" xr:uid="{00000000-0005-0000-0000-00008F7F0000}"/>
    <cellStyle name="Normal 2 9 23 4" xfId="32819" xr:uid="{00000000-0005-0000-0000-0000907F0000}"/>
    <cellStyle name="Normal 2 9 24" xfId="32820" xr:uid="{00000000-0005-0000-0000-0000917F0000}"/>
    <cellStyle name="Normal 2 9 24 2" xfId="32821" xr:uid="{00000000-0005-0000-0000-0000927F0000}"/>
    <cellStyle name="Normal 2 9 24 2 2" xfId="32822" xr:uid="{00000000-0005-0000-0000-0000937F0000}"/>
    <cellStyle name="Normal 2 9 24 2 3" xfId="32823" xr:uid="{00000000-0005-0000-0000-0000947F0000}"/>
    <cellStyle name="Normal 2 9 24 3" xfId="32824" xr:uid="{00000000-0005-0000-0000-0000957F0000}"/>
    <cellStyle name="Normal 2 9 24 4" xfId="32825" xr:uid="{00000000-0005-0000-0000-0000967F0000}"/>
    <cellStyle name="Normal 2 9 25" xfId="32826" xr:uid="{00000000-0005-0000-0000-0000977F0000}"/>
    <cellStyle name="Normal 2 9 25 2" xfId="32827" xr:uid="{00000000-0005-0000-0000-0000987F0000}"/>
    <cellStyle name="Normal 2 9 25 3" xfId="32828" xr:uid="{00000000-0005-0000-0000-0000997F0000}"/>
    <cellStyle name="Normal 2 9 26" xfId="32829" xr:uid="{00000000-0005-0000-0000-00009A7F0000}"/>
    <cellStyle name="Normal 2 9 27" xfId="32830" xr:uid="{00000000-0005-0000-0000-00009B7F0000}"/>
    <cellStyle name="Normal 2 9 3" xfId="32831" xr:uid="{00000000-0005-0000-0000-00009C7F0000}"/>
    <cellStyle name="Normal 2 9 3 2" xfId="32832" xr:uid="{00000000-0005-0000-0000-00009D7F0000}"/>
    <cellStyle name="Normal 2 9 3 2 2" xfId="32833" xr:uid="{00000000-0005-0000-0000-00009E7F0000}"/>
    <cellStyle name="Normal 2 9 3 2 2 2" xfId="32834" xr:uid="{00000000-0005-0000-0000-00009F7F0000}"/>
    <cellStyle name="Normal 2 9 3 2 2 3" xfId="32835" xr:uid="{00000000-0005-0000-0000-0000A07F0000}"/>
    <cellStyle name="Normal 2 9 3 2 3" xfId="32836" xr:uid="{00000000-0005-0000-0000-0000A17F0000}"/>
    <cellStyle name="Normal 2 9 3 2 4" xfId="32837" xr:uid="{00000000-0005-0000-0000-0000A27F0000}"/>
    <cellStyle name="Normal 2 9 3 3" xfId="32838" xr:uid="{00000000-0005-0000-0000-0000A37F0000}"/>
    <cellStyle name="Normal 2 9 3 3 2" xfId="32839" xr:uid="{00000000-0005-0000-0000-0000A47F0000}"/>
    <cellStyle name="Normal 2 9 3 3 3" xfId="32840" xr:uid="{00000000-0005-0000-0000-0000A57F0000}"/>
    <cellStyle name="Normal 2 9 3 4" xfId="32841" xr:uid="{00000000-0005-0000-0000-0000A67F0000}"/>
    <cellStyle name="Normal 2 9 4" xfId="32842" xr:uid="{00000000-0005-0000-0000-0000A77F0000}"/>
    <cellStyle name="Normal 2 9 4 2" xfId="32843" xr:uid="{00000000-0005-0000-0000-0000A87F0000}"/>
    <cellStyle name="Normal 2 9 4 2 2" xfId="32844" xr:uid="{00000000-0005-0000-0000-0000A97F0000}"/>
    <cellStyle name="Normal 2 9 4 2 2 2" xfId="32845" xr:uid="{00000000-0005-0000-0000-0000AA7F0000}"/>
    <cellStyle name="Normal 2 9 4 2 2 3" xfId="32846" xr:uid="{00000000-0005-0000-0000-0000AB7F0000}"/>
    <cellStyle name="Normal 2 9 4 2 3" xfId="32847" xr:uid="{00000000-0005-0000-0000-0000AC7F0000}"/>
    <cellStyle name="Normal 2 9 4 2 4" xfId="32848" xr:uid="{00000000-0005-0000-0000-0000AD7F0000}"/>
    <cellStyle name="Normal 2 9 4 3" xfId="32849" xr:uid="{00000000-0005-0000-0000-0000AE7F0000}"/>
    <cellStyle name="Normal 2 9 4 3 2" xfId="32850" xr:uid="{00000000-0005-0000-0000-0000AF7F0000}"/>
    <cellStyle name="Normal 2 9 4 3 3" xfId="32851" xr:uid="{00000000-0005-0000-0000-0000B07F0000}"/>
    <cellStyle name="Normal 2 9 4 4" xfId="32852" xr:uid="{00000000-0005-0000-0000-0000B17F0000}"/>
    <cellStyle name="Normal 2 9 5" xfId="32853" xr:uid="{00000000-0005-0000-0000-0000B27F0000}"/>
    <cellStyle name="Normal 2 9 5 2" xfId="32854" xr:uid="{00000000-0005-0000-0000-0000B37F0000}"/>
    <cellStyle name="Normal 2 9 5 2 2" xfId="32855" xr:uid="{00000000-0005-0000-0000-0000B47F0000}"/>
    <cellStyle name="Normal 2 9 5 2 2 2" xfId="32856" xr:uid="{00000000-0005-0000-0000-0000B57F0000}"/>
    <cellStyle name="Normal 2 9 5 2 2 3" xfId="32857" xr:uid="{00000000-0005-0000-0000-0000B67F0000}"/>
    <cellStyle name="Normal 2 9 5 2 3" xfId="32858" xr:uid="{00000000-0005-0000-0000-0000B77F0000}"/>
    <cellStyle name="Normal 2 9 5 2 4" xfId="32859" xr:uid="{00000000-0005-0000-0000-0000B87F0000}"/>
    <cellStyle name="Normal 2 9 5 3" xfId="32860" xr:uid="{00000000-0005-0000-0000-0000B97F0000}"/>
    <cellStyle name="Normal 2 9 5 3 2" xfId="32861" xr:uid="{00000000-0005-0000-0000-0000BA7F0000}"/>
    <cellStyle name="Normal 2 9 5 3 3" xfId="32862" xr:uid="{00000000-0005-0000-0000-0000BB7F0000}"/>
    <cellStyle name="Normal 2 9 5 4" xfId="32863" xr:uid="{00000000-0005-0000-0000-0000BC7F0000}"/>
    <cellStyle name="Normal 2 9 6" xfId="32864" xr:uid="{00000000-0005-0000-0000-0000BD7F0000}"/>
    <cellStyle name="Normal 2 9 6 2" xfId="32865" xr:uid="{00000000-0005-0000-0000-0000BE7F0000}"/>
    <cellStyle name="Normal 2 9 6 2 2" xfId="32866" xr:uid="{00000000-0005-0000-0000-0000BF7F0000}"/>
    <cellStyle name="Normal 2 9 6 2 2 2" xfId="32867" xr:uid="{00000000-0005-0000-0000-0000C07F0000}"/>
    <cellStyle name="Normal 2 9 6 2 2 3" xfId="32868" xr:uid="{00000000-0005-0000-0000-0000C17F0000}"/>
    <cellStyle name="Normal 2 9 6 2 3" xfId="32869" xr:uid="{00000000-0005-0000-0000-0000C27F0000}"/>
    <cellStyle name="Normal 2 9 6 2 4" xfId="32870" xr:uid="{00000000-0005-0000-0000-0000C37F0000}"/>
    <cellStyle name="Normal 2 9 6 3" xfId="32871" xr:uid="{00000000-0005-0000-0000-0000C47F0000}"/>
    <cellStyle name="Normal 2 9 6 3 2" xfId="32872" xr:uid="{00000000-0005-0000-0000-0000C57F0000}"/>
    <cellStyle name="Normal 2 9 6 3 3" xfId="32873" xr:uid="{00000000-0005-0000-0000-0000C67F0000}"/>
    <cellStyle name="Normal 2 9 6 4" xfId="32874" xr:uid="{00000000-0005-0000-0000-0000C77F0000}"/>
    <cellStyle name="Normal 2 9 7" xfId="32875" xr:uid="{00000000-0005-0000-0000-0000C87F0000}"/>
    <cellStyle name="Normal 2 9 7 2" xfId="32876" xr:uid="{00000000-0005-0000-0000-0000C97F0000}"/>
    <cellStyle name="Normal 2 9 7 2 2" xfId="32877" xr:uid="{00000000-0005-0000-0000-0000CA7F0000}"/>
    <cellStyle name="Normal 2 9 7 2 2 2" xfId="32878" xr:uid="{00000000-0005-0000-0000-0000CB7F0000}"/>
    <cellStyle name="Normal 2 9 7 2 2 3" xfId="32879" xr:uid="{00000000-0005-0000-0000-0000CC7F0000}"/>
    <cellStyle name="Normal 2 9 7 2 3" xfId="32880" xr:uid="{00000000-0005-0000-0000-0000CD7F0000}"/>
    <cellStyle name="Normal 2 9 7 2 4" xfId="32881" xr:uid="{00000000-0005-0000-0000-0000CE7F0000}"/>
    <cellStyle name="Normal 2 9 7 3" xfId="32882" xr:uid="{00000000-0005-0000-0000-0000CF7F0000}"/>
    <cellStyle name="Normal 2 9 7 3 2" xfId="32883" xr:uid="{00000000-0005-0000-0000-0000D07F0000}"/>
    <cellStyle name="Normal 2 9 7 3 3" xfId="32884" xr:uid="{00000000-0005-0000-0000-0000D17F0000}"/>
    <cellStyle name="Normal 2 9 7 4" xfId="32885" xr:uid="{00000000-0005-0000-0000-0000D27F0000}"/>
    <cellStyle name="Normal 2 9 8" xfId="32886" xr:uid="{00000000-0005-0000-0000-0000D37F0000}"/>
    <cellStyle name="Normal 2 9 8 2" xfId="32887" xr:uid="{00000000-0005-0000-0000-0000D47F0000}"/>
    <cellStyle name="Normal 2 9 8 2 2" xfId="32888" xr:uid="{00000000-0005-0000-0000-0000D57F0000}"/>
    <cellStyle name="Normal 2 9 8 2 2 2" xfId="32889" xr:uid="{00000000-0005-0000-0000-0000D67F0000}"/>
    <cellStyle name="Normal 2 9 8 2 2 3" xfId="32890" xr:uid="{00000000-0005-0000-0000-0000D77F0000}"/>
    <cellStyle name="Normal 2 9 8 2 3" xfId="32891" xr:uid="{00000000-0005-0000-0000-0000D87F0000}"/>
    <cellStyle name="Normal 2 9 8 2 4" xfId="32892" xr:uid="{00000000-0005-0000-0000-0000D97F0000}"/>
    <cellStyle name="Normal 2 9 8 3" xfId="32893" xr:uid="{00000000-0005-0000-0000-0000DA7F0000}"/>
    <cellStyle name="Normal 2 9 8 3 2" xfId="32894" xr:uid="{00000000-0005-0000-0000-0000DB7F0000}"/>
    <cellStyle name="Normal 2 9 8 3 3" xfId="32895" xr:uid="{00000000-0005-0000-0000-0000DC7F0000}"/>
    <cellStyle name="Normal 2 9 8 4" xfId="32896" xr:uid="{00000000-0005-0000-0000-0000DD7F0000}"/>
    <cellStyle name="Normal 2 9 9" xfId="32897" xr:uid="{00000000-0005-0000-0000-0000DE7F0000}"/>
    <cellStyle name="Normal 2 9 9 2" xfId="32898" xr:uid="{00000000-0005-0000-0000-0000DF7F0000}"/>
    <cellStyle name="Normal 2 9 9 2 2" xfId="32899" xr:uid="{00000000-0005-0000-0000-0000E07F0000}"/>
    <cellStyle name="Normal 2 9 9 2 2 2" xfId="32900" xr:uid="{00000000-0005-0000-0000-0000E17F0000}"/>
    <cellStyle name="Normal 2 9 9 2 2 3" xfId="32901" xr:uid="{00000000-0005-0000-0000-0000E27F0000}"/>
    <cellStyle name="Normal 2 9 9 2 3" xfId="32902" xr:uid="{00000000-0005-0000-0000-0000E37F0000}"/>
    <cellStyle name="Normal 2 9 9 2 4" xfId="32903" xr:uid="{00000000-0005-0000-0000-0000E47F0000}"/>
    <cellStyle name="Normal 2 9 9 3" xfId="32904" xr:uid="{00000000-0005-0000-0000-0000E57F0000}"/>
    <cellStyle name="Normal 2 9 9 3 2" xfId="32905" xr:uid="{00000000-0005-0000-0000-0000E67F0000}"/>
    <cellStyle name="Normal 2 9 9 3 3" xfId="32906" xr:uid="{00000000-0005-0000-0000-0000E77F0000}"/>
    <cellStyle name="Normal 2 9 9 4" xfId="32907" xr:uid="{00000000-0005-0000-0000-0000E87F0000}"/>
    <cellStyle name="Normal 2 9_2015 Annual Rpt" xfId="32908" xr:uid="{00000000-0005-0000-0000-0000E97F0000}"/>
    <cellStyle name="Normal 2 90" xfId="32909" xr:uid="{00000000-0005-0000-0000-0000EA7F0000}"/>
    <cellStyle name="Normal 2 90 2" xfId="32910" xr:uid="{00000000-0005-0000-0000-0000EB7F0000}"/>
    <cellStyle name="Normal 2 90 2 2" xfId="32911" xr:uid="{00000000-0005-0000-0000-0000EC7F0000}"/>
    <cellStyle name="Normal 2 90 2 2 2" xfId="32912" xr:uid="{00000000-0005-0000-0000-0000ED7F0000}"/>
    <cellStyle name="Normal 2 90 2 2 3" xfId="32913" xr:uid="{00000000-0005-0000-0000-0000EE7F0000}"/>
    <cellStyle name="Normal 2 90 2 3" xfId="32914" xr:uid="{00000000-0005-0000-0000-0000EF7F0000}"/>
    <cellStyle name="Normal 2 90 2 4" xfId="32915" xr:uid="{00000000-0005-0000-0000-0000F07F0000}"/>
    <cellStyle name="Normal 2 90 3" xfId="32916" xr:uid="{00000000-0005-0000-0000-0000F17F0000}"/>
    <cellStyle name="Normal 2 90 3 2" xfId="32917" xr:uid="{00000000-0005-0000-0000-0000F27F0000}"/>
    <cellStyle name="Normal 2 90 3 3" xfId="32918" xr:uid="{00000000-0005-0000-0000-0000F37F0000}"/>
    <cellStyle name="Normal 2 90 4" xfId="32919" xr:uid="{00000000-0005-0000-0000-0000F47F0000}"/>
    <cellStyle name="Normal 2 91" xfId="32920" xr:uid="{00000000-0005-0000-0000-0000F57F0000}"/>
    <cellStyle name="Normal 2 91 2" xfId="32921" xr:uid="{00000000-0005-0000-0000-0000F67F0000}"/>
    <cellStyle name="Normal 2 91 2 2" xfId="32922" xr:uid="{00000000-0005-0000-0000-0000F77F0000}"/>
    <cellStyle name="Normal 2 91 2 2 2" xfId="32923" xr:uid="{00000000-0005-0000-0000-0000F87F0000}"/>
    <cellStyle name="Normal 2 91 2 2 3" xfId="32924" xr:uid="{00000000-0005-0000-0000-0000F97F0000}"/>
    <cellStyle name="Normal 2 91 2 3" xfId="32925" xr:uid="{00000000-0005-0000-0000-0000FA7F0000}"/>
    <cellStyle name="Normal 2 91 2 4" xfId="32926" xr:uid="{00000000-0005-0000-0000-0000FB7F0000}"/>
    <cellStyle name="Normal 2 91 3" xfId="32927" xr:uid="{00000000-0005-0000-0000-0000FC7F0000}"/>
    <cellStyle name="Normal 2 91 3 2" xfId="32928" xr:uid="{00000000-0005-0000-0000-0000FD7F0000}"/>
    <cellStyle name="Normal 2 91 3 3" xfId="32929" xr:uid="{00000000-0005-0000-0000-0000FE7F0000}"/>
    <cellStyle name="Normal 2 91 4" xfId="32930" xr:uid="{00000000-0005-0000-0000-0000FF7F0000}"/>
    <cellStyle name="Normal 2 92" xfId="32931" xr:uid="{00000000-0005-0000-0000-000000800000}"/>
    <cellStyle name="Normal 2 92 2" xfId="32932" xr:uid="{00000000-0005-0000-0000-000001800000}"/>
    <cellStyle name="Normal 2 92 2 2" xfId="32933" xr:uid="{00000000-0005-0000-0000-000002800000}"/>
    <cellStyle name="Normal 2 92 2 2 2" xfId="32934" xr:uid="{00000000-0005-0000-0000-000003800000}"/>
    <cellStyle name="Normal 2 92 2 2 3" xfId="32935" xr:uid="{00000000-0005-0000-0000-000004800000}"/>
    <cellStyle name="Normal 2 92 2 3" xfId="32936" xr:uid="{00000000-0005-0000-0000-000005800000}"/>
    <cellStyle name="Normal 2 92 2 4" xfId="32937" xr:uid="{00000000-0005-0000-0000-000006800000}"/>
    <cellStyle name="Normal 2 92 3" xfId="32938" xr:uid="{00000000-0005-0000-0000-000007800000}"/>
    <cellStyle name="Normal 2 92 3 2" xfId="32939" xr:uid="{00000000-0005-0000-0000-000008800000}"/>
    <cellStyle name="Normal 2 92 3 3" xfId="32940" xr:uid="{00000000-0005-0000-0000-000009800000}"/>
    <cellStyle name="Normal 2 92 4" xfId="32941" xr:uid="{00000000-0005-0000-0000-00000A800000}"/>
    <cellStyle name="Normal 2 93" xfId="32942" xr:uid="{00000000-0005-0000-0000-00000B800000}"/>
    <cellStyle name="Normal 2 93 2" xfId="32943" xr:uid="{00000000-0005-0000-0000-00000C800000}"/>
    <cellStyle name="Normal 2 93 2 2" xfId="32944" xr:uid="{00000000-0005-0000-0000-00000D800000}"/>
    <cellStyle name="Normal 2 93 2 2 2" xfId="32945" xr:uid="{00000000-0005-0000-0000-00000E800000}"/>
    <cellStyle name="Normal 2 93 2 2 3" xfId="32946" xr:uid="{00000000-0005-0000-0000-00000F800000}"/>
    <cellStyle name="Normal 2 93 2 3" xfId="32947" xr:uid="{00000000-0005-0000-0000-000010800000}"/>
    <cellStyle name="Normal 2 93 2 4" xfId="32948" xr:uid="{00000000-0005-0000-0000-000011800000}"/>
    <cellStyle name="Normal 2 93 3" xfId="32949" xr:uid="{00000000-0005-0000-0000-000012800000}"/>
    <cellStyle name="Normal 2 93 3 2" xfId="32950" xr:uid="{00000000-0005-0000-0000-000013800000}"/>
    <cellStyle name="Normal 2 93 3 3" xfId="32951" xr:uid="{00000000-0005-0000-0000-000014800000}"/>
    <cellStyle name="Normal 2 93 4" xfId="32952" xr:uid="{00000000-0005-0000-0000-000015800000}"/>
    <cellStyle name="Normal 2 94" xfId="32953" xr:uid="{00000000-0005-0000-0000-000016800000}"/>
    <cellStyle name="Normal 2 94 10" xfId="32954" xr:uid="{00000000-0005-0000-0000-000017800000}"/>
    <cellStyle name="Normal 2 94 2" xfId="32955" xr:uid="{00000000-0005-0000-0000-000018800000}"/>
    <cellStyle name="Normal 2 94 2 2" xfId="32956" xr:uid="{00000000-0005-0000-0000-000019800000}"/>
    <cellStyle name="Normal 2 94 2 2 2" xfId="32957" xr:uid="{00000000-0005-0000-0000-00001A800000}"/>
    <cellStyle name="Normal 2 94 2 2 3" xfId="32958" xr:uid="{00000000-0005-0000-0000-00001B800000}"/>
    <cellStyle name="Normal 2 94 2 3" xfId="32959" xr:uid="{00000000-0005-0000-0000-00001C800000}"/>
    <cellStyle name="Normal 2 94 2 4" xfId="32960" xr:uid="{00000000-0005-0000-0000-00001D800000}"/>
    <cellStyle name="Normal 2 94 2 5" xfId="32961" xr:uid="{00000000-0005-0000-0000-00001E800000}"/>
    <cellStyle name="Normal 2 94 2 6" xfId="32962" xr:uid="{00000000-0005-0000-0000-00001F800000}"/>
    <cellStyle name="Normal 2 94 2 7" xfId="32963" xr:uid="{00000000-0005-0000-0000-000020800000}"/>
    <cellStyle name="Normal 2 94 3" xfId="32964" xr:uid="{00000000-0005-0000-0000-000021800000}"/>
    <cellStyle name="Normal 2 94 3 2" xfId="32965" xr:uid="{00000000-0005-0000-0000-000022800000}"/>
    <cellStyle name="Normal 2 94 3 3" xfId="32966" xr:uid="{00000000-0005-0000-0000-000023800000}"/>
    <cellStyle name="Normal 2 94 4" xfId="32967" xr:uid="{00000000-0005-0000-0000-000024800000}"/>
    <cellStyle name="Normal 2 94 4 2" xfId="32968" xr:uid="{00000000-0005-0000-0000-000025800000}"/>
    <cellStyle name="Normal 2 94 5" xfId="32969" xr:uid="{00000000-0005-0000-0000-000026800000}"/>
    <cellStyle name="Normal 2 94 5 2" xfId="32970" xr:uid="{00000000-0005-0000-0000-000027800000}"/>
    <cellStyle name="Normal 2 94 6" xfId="32971" xr:uid="{00000000-0005-0000-0000-000028800000}"/>
    <cellStyle name="Normal 2 94 6 2" xfId="32972" xr:uid="{00000000-0005-0000-0000-000029800000}"/>
    <cellStyle name="Normal 2 94 7" xfId="32973" xr:uid="{00000000-0005-0000-0000-00002A800000}"/>
    <cellStyle name="Normal 2 94 8" xfId="32974" xr:uid="{00000000-0005-0000-0000-00002B800000}"/>
    <cellStyle name="Normal 2 94 9" xfId="32975" xr:uid="{00000000-0005-0000-0000-00002C800000}"/>
    <cellStyle name="Normal 2 95" xfId="32976" xr:uid="{00000000-0005-0000-0000-00002D800000}"/>
    <cellStyle name="Normal 2 95 10" xfId="32977" xr:uid="{00000000-0005-0000-0000-00002E800000}"/>
    <cellStyle name="Normal 2 95 2" xfId="32978" xr:uid="{00000000-0005-0000-0000-00002F800000}"/>
    <cellStyle name="Normal 2 95 2 2" xfId="32979" xr:uid="{00000000-0005-0000-0000-000030800000}"/>
    <cellStyle name="Normal 2 95 2 2 2" xfId="32980" xr:uid="{00000000-0005-0000-0000-000031800000}"/>
    <cellStyle name="Normal 2 95 2 2 3" xfId="32981" xr:uid="{00000000-0005-0000-0000-000032800000}"/>
    <cellStyle name="Normal 2 95 2 3" xfId="32982" xr:uid="{00000000-0005-0000-0000-000033800000}"/>
    <cellStyle name="Normal 2 95 2 3 2" xfId="32983" xr:uid="{00000000-0005-0000-0000-000034800000}"/>
    <cellStyle name="Normal 2 95 2 3 3" xfId="32984" xr:uid="{00000000-0005-0000-0000-000035800000}"/>
    <cellStyle name="Normal 2 95 2 4" xfId="32985" xr:uid="{00000000-0005-0000-0000-000036800000}"/>
    <cellStyle name="Normal 2 95 2 5" xfId="32986" xr:uid="{00000000-0005-0000-0000-000037800000}"/>
    <cellStyle name="Normal 2 95 2 6" xfId="32987" xr:uid="{00000000-0005-0000-0000-000038800000}"/>
    <cellStyle name="Normal 2 95 2 7" xfId="32988" xr:uid="{00000000-0005-0000-0000-000039800000}"/>
    <cellStyle name="Normal 2 95 2 8" xfId="32989" xr:uid="{00000000-0005-0000-0000-00003A800000}"/>
    <cellStyle name="Normal 2 95 3" xfId="32990" xr:uid="{00000000-0005-0000-0000-00003B800000}"/>
    <cellStyle name="Normal 2 95 3 2" xfId="32991" xr:uid="{00000000-0005-0000-0000-00003C800000}"/>
    <cellStyle name="Normal 2 95 3 3" xfId="32992" xr:uid="{00000000-0005-0000-0000-00003D800000}"/>
    <cellStyle name="Normal 2 95 4" xfId="32993" xr:uid="{00000000-0005-0000-0000-00003E800000}"/>
    <cellStyle name="Normal 2 95 4 2" xfId="32994" xr:uid="{00000000-0005-0000-0000-00003F800000}"/>
    <cellStyle name="Normal 2 95 4 3" xfId="32995" xr:uid="{00000000-0005-0000-0000-000040800000}"/>
    <cellStyle name="Normal 2 95 5" xfId="32996" xr:uid="{00000000-0005-0000-0000-000041800000}"/>
    <cellStyle name="Normal 2 95 5 2" xfId="32997" xr:uid="{00000000-0005-0000-0000-000042800000}"/>
    <cellStyle name="Normal 2 95 5 3" xfId="32998" xr:uid="{00000000-0005-0000-0000-000043800000}"/>
    <cellStyle name="Normal 2 95 6" xfId="32999" xr:uid="{00000000-0005-0000-0000-000044800000}"/>
    <cellStyle name="Normal 2 95 7" xfId="33000" xr:uid="{00000000-0005-0000-0000-000045800000}"/>
    <cellStyle name="Normal 2 95 8" xfId="33001" xr:uid="{00000000-0005-0000-0000-000046800000}"/>
    <cellStyle name="Normal 2 95 9" xfId="33002" xr:uid="{00000000-0005-0000-0000-000047800000}"/>
    <cellStyle name="Normal 2 96" xfId="33003" xr:uid="{00000000-0005-0000-0000-000048800000}"/>
    <cellStyle name="Normal 2 96 2" xfId="33004" xr:uid="{00000000-0005-0000-0000-000049800000}"/>
    <cellStyle name="Normal 2 96 2 2" xfId="33005" xr:uid="{00000000-0005-0000-0000-00004A800000}"/>
    <cellStyle name="Normal 2 96 2 2 2" xfId="33006" xr:uid="{00000000-0005-0000-0000-00004B800000}"/>
    <cellStyle name="Normal 2 96 2 2 3" xfId="33007" xr:uid="{00000000-0005-0000-0000-00004C800000}"/>
    <cellStyle name="Normal 2 96 2 3" xfId="33008" xr:uid="{00000000-0005-0000-0000-00004D800000}"/>
    <cellStyle name="Normal 2 96 2 3 2" xfId="33009" xr:uid="{00000000-0005-0000-0000-00004E800000}"/>
    <cellStyle name="Normal 2 96 2 3 3" xfId="33010" xr:uid="{00000000-0005-0000-0000-00004F800000}"/>
    <cellStyle name="Normal 2 96 2 4" xfId="33011" xr:uid="{00000000-0005-0000-0000-000050800000}"/>
    <cellStyle name="Normal 2 96 2 5" xfId="33012" xr:uid="{00000000-0005-0000-0000-000051800000}"/>
    <cellStyle name="Normal 2 96 2 6" xfId="33013" xr:uid="{00000000-0005-0000-0000-000052800000}"/>
    <cellStyle name="Normal 2 96 2 7" xfId="33014" xr:uid="{00000000-0005-0000-0000-000053800000}"/>
    <cellStyle name="Normal 2 96 2 8" xfId="33015" xr:uid="{00000000-0005-0000-0000-000054800000}"/>
    <cellStyle name="Normal 2 96 3" xfId="33016" xr:uid="{00000000-0005-0000-0000-000055800000}"/>
    <cellStyle name="Normal 2 96 3 2" xfId="33017" xr:uid="{00000000-0005-0000-0000-000056800000}"/>
    <cellStyle name="Normal 2 96 3 3" xfId="33018" xr:uid="{00000000-0005-0000-0000-000057800000}"/>
    <cellStyle name="Normal 2 96 4" xfId="33019" xr:uid="{00000000-0005-0000-0000-000058800000}"/>
    <cellStyle name="Normal 2 96 4 2" xfId="33020" xr:uid="{00000000-0005-0000-0000-000059800000}"/>
    <cellStyle name="Normal 2 96 4 3" xfId="33021" xr:uid="{00000000-0005-0000-0000-00005A800000}"/>
    <cellStyle name="Normal 2 96 5" xfId="33022" xr:uid="{00000000-0005-0000-0000-00005B800000}"/>
    <cellStyle name="Normal 2 96 5 2" xfId="33023" xr:uid="{00000000-0005-0000-0000-00005C800000}"/>
    <cellStyle name="Normal 2 96 5 3" xfId="33024" xr:uid="{00000000-0005-0000-0000-00005D800000}"/>
    <cellStyle name="Normal 2 96 6" xfId="33025" xr:uid="{00000000-0005-0000-0000-00005E800000}"/>
    <cellStyle name="Normal 2 96 7" xfId="33026" xr:uid="{00000000-0005-0000-0000-00005F800000}"/>
    <cellStyle name="Normal 2 96 8" xfId="33027" xr:uid="{00000000-0005-0000-0000-000060800000}"/>
    <cellStyle name="Normal 2 96 9" xfId="33028" xr:uid="{00000000-0005-0000-0000-000061800000}"/>
    <cellStyle name="Normal 2 97" xfId="33029" xr:uid="{00000000-0005-0000-0000-000062800000}"/>
    <cellStyle name="Normal 2 97 2" xfId="33030" xr:uid="{00000000-0005-0000-0000-000063800000}"/>
    <cellStyle name="Normal 2 97 2 2" xfId="33031" xr:uid="{00000000-0005-0000-0000-000064800000}"/>
    <cellStyle name="Normal 2 97 2 2 2" xfId="33032" xr:uid="{00000000-0005-0000-0000-000065800000}"/>
    <cellStyle name="Normal 2 97 2 3" xfId="33033" xr:uid="{00000000-0005-0000-0000-000066800000}"/>
    <cellStyle name="Normal 2 97 2 4" xfId="33034" xr:uid="{00000000-0005-0000-0000-000067800000}"/>
    <cellStyle name="Normal 2 97 2 5" xfId="33035" xr:uid="{00000000-0005-0000-0000-000068800000}"/>
    <cellStyle name="Normal 2 97 2 6" xfId="33036" xr:uid="{00000000-0005-0000-0000-000069800000}"/>
    <cellStyle name="Normal 2 97 3" xfId="33037" xr:uid="{00000000-0005-0000-0000-00006A800000}"/>
    <cellStyle name="Normal 2 97 3 2" xfId="33038" xr:uid="{00000000-0005-0000-0000-00006B800000}"/>
    <cellStyle name="Normal 2 97 3 3" xfId="33039" xr:uid="{00000000-0005-0000-0000-00006C800000}"/>
    <cellStyle name="Normal 2 97 4" xfId="33040" xr:uid="{00000000-0005-0000-0000-00006D800000}"/>
    <cellStyle name="Normal 2 97 5" xfId="33041" xr:uid="{00000000-0005-0000-0000-00006E800000}"/>
    <cellStyle name="Normal 2 97 6" xfId="33042" xr:uid="{00000000-0005-0000-0000-00006F800000}"/>
    <cellStyle name="Normal 2 97 7" xfId="33043" xr:uid="{00000000-0005-0000-0000-000070800000}"/>
    <cellStyle name="Normal 2 97 8" xfId="33044" xr:uid="{00000000-0005-0000-0000-000071800000}"/>
    <cellStyle name="Normal 2 97 9" xfId="33045" xr:uid="{00000000-0005-0000-0000-000072800000}"/>
    <cellStyle name="Normal 2 98" xfId="33046" xr:uid="{00000000-0005-0000-0000-000073800000}"/>
    <cellStyle name="Normal 2 98 2" xfId="33047" xr:uid="{00000000-0005-0000-0000-000074800000}"/>
    <cellStyle name="Normal 2 98 2 2" xfId="33048" xr:uid="{00000000-0005-0000-0000-000075800000}"/>
    <cellStyle name="Normal 2 98 2 2 2" xfId="33049" xr:uid="{00000000-0005-0000-0000-000076800000}"/>
    <cellStyle name="Normal 2 98 2 3" xfId="33050" xr:uid="{00000000-0005-0000-0000-000077800000}"/>
    <cellStyle name="Normal 2 98 2 4" xfId="33051" xr:uid="{00000000-0005-0000-0000-000078800000}"/>
    <cellStyle name="Normal 2 98 2 5" xfId="33052" xr:uid="{00000000-0005-0000-0000-000079800000}"/>
    <cellStyle name="Normal 2 98 3" xfId="33053" xr:uid="{00000000-0005-0000-0000-00007A800000}"/>
    <cellStyle name="Normal 2 98 3 2" xfId="33054" xr:uid="{00000000-0005-0000-0000-00007B800000}"/>
    <cellStyle name="Normal 2 98 4" xfId="33055" xr:uid="{00000000-0005-0000-0000-00007C800000}"/>
    <cellStyle name="Normal 2 98 5" xfId="33056" xr:uid="{00000000-0005-0000-0000-00007D800000}"/>
    <cellStyle name="Normal 2 98 6" xfId="33057" xr:uid="{00000000-0005-0000-0000-00007E800000}"/>
    <cellStyle name="Normal 2 98 7" xfId="33058" xr:uid="{00000000-0005-0000-0000-00007F800000}"/>
    <cellStyle name="Normal 2 98 8" xfId="33059" xr:uid="{00000000-0005-0000-0000-000080800000}"/>
    <cellStyle name="Normal 2 98 9" xfId="33060" xr:uid="{00000000-0005-0000-0000-000081800000}"/>
    <cellStyle name="Normal 2 99" xfId="33061" xr:uid="{00000000-0005-0000-0000-000082800000}"/>
    <cellStyle name="Normal 2 99 2" xfId="33062" xr:uid="{00000000-0005-0000-0000-000083800000}"/>
    <cellStyle name="Normal 2 99 2 2" xfId="33063" xr:uid="{00000000-0005-0000-0000-000084800000}"/>
    <cellStyle name="Normal 2 99 2 2 2" xfId="33064" xr:uid="{00000000-0005-0000-0000-000085800000}"/>
    <cellStyle name="Normal 2 99 2 3" xfId="33065" xr:uid="{00000000-0005-0000-0000-000086800000}"/>
    <cellStyle name="Normal 2 99 2 4" xfId="33066" xr:uid="{00000000-0005-0000-0000-000087800000}"/>
    <cellStyle name="Normal 2 99 2 5" xfId="33067" xr:uid="{00000000-0005-0000-0000-000088800000}"/>
    <cellStyle name="Normal 2 99 3" xfId="33068" xr:uid="{00000000-0005-0000-0000-000089800000}"/>
    <cellStyle name="Normal 2 99 3 2" xfId="33069" xr:uid="{00000000-0005-0000-0000-00008A800000}"/>
    <cellStyle name="Normal 2 99 4" xfId="33070" xr:uid="{00000000-0005-0000-0000-00008B800000}"/>
    <cellStyle name="Normal 2 99 5" xfId="33071" xr:uid="{00000000-0005-0000-0000-00008C800000}"/>
    <cellStyle name="Normal 2 99 6" xfId="33072" xr:uid="{00000000-0005-0000-0000-00008D800000}"/>
    <cellStyle name="Normal 2 99 7" xfId="33073" xr:uid="{00000000-0005-0000-0000-00008E800000}"/>
    <cellStyle name="Normal 2 99 8" xfId="33074" xr:uid="{00000000-0005-0000-0000-00008F800000}"/>
    <cellStyle name="Normal 2 99 9" xfId="33075" xr:uid="{00000000-0005-0000-0000-000090800000}"/>
    <cellStyle name="Normal 2_12889 GP Contracts v3" xfId="33076" xr:uid="{00000000-0005-0000-0000-000091800000}"/>
    <cellStyle name="Normal 20" xfId="281" xr:uid="{00000000-0005-0000-0000-000092800000}"/>
    <cellStyle name="Normal 20 10" xfId="33077" xr:uid="{00000000-0005-0000-0000-000093800000}"/>
    <cellStyle name="Normal 20 11" xfId="33078" xr:uid="{00000000-0005-0000-0000-000094800000}"/>
    <cellStyle name="Normal 20 12" xfId="33079" xr:uid="{00000000-0005-0000-0000-000095800000}"/>
    <cellStyle name="Normal 20 2" xfId="282" xr:uid="{00000000-0005-0000-0000-000096800000}"/>
    <cellStyle name="Normal 20 2 10" xfId="33080" xr:uid="{00000000-0005-0000-0000-000097800000}"/>
    <cellStyle name="Normal 20 2 11" xfId="33081" xr:uid="{00000000-0005-0000-0000-000098800000}"/>
    <cellStyle name="Normal 20 2 2" xfId="33082" xr:uid="{00000000-0005-0000-0000-000099800000}"/>
    <cellStyle name="Normal 20 2 2 2" xfId="33083" xr:uid="{00000000-0005-0000-0000-00009A800000}"/>
    <cellStyle name="Normal 20 2 2 2 2" xfId="33084" xr:uid="{00000000-0005-0000-0000-00009B800000}"/>
    <cellStyle name="Normal 20 2 2 2 3" xfId="33085" xr:uid="{00000000-0005-0000-0000-00009C800000}"/>
    <cellStyle name="Normal 20 2 2 3" xfId="33086" xr:uid="{00000000-0005-0000-0000-00009D800000}"/>
    <cellStyle name="Normal 20 2 2 3 2" xfId="33087" xr:uid="{00000000-0005-0000-0000-00009E800000}"/>
    <cellStyle name="Normal 20 2 2 3 3" xfId="33088" xr:uid="{00000000-0005-0000-0000-00009F800000}"/>
    <cellStyle name="Normal 20 2 2 4" xfId="33089" xr:uid="{00000000-0005-0000-0000-0000A0800000}"/>
    <cellStyle name="Normal 20 2 2 5" xfId="33090" xr:uid="{00000000-0005-0000-0000-0000A1800000}"/>
    <cellStyle name="Normal 20 2 2 6" xfId="33091" xr:uid="{00000000-0005-0000-0000-0000A2800000}"/>
    <cellStyle name="Normal 20 2 2 7" xfId="33092" xr:uid="{00000000-0005-0000-0000-0000A3800000}"/>
    <cellStyle name="Normal 20 2 2 8" xfId="33093" xr:uid="{00000000-0005-0000-0000-0000A4800000}"/>
    <cellStyle name="Normal 20 2 3" xfId="33094" xr:uid="{00000000-0005-0000-0000-0000A5800000}"/>
    <cellStyle name="Normal 20 2 3 2" xfId="33095" xr:uid="{00000000-0005-0000-0000-0000A6800000}"/>
    <cellStyle name="Normal 20 2 3 3" xfId="33096" xr:uid="{00000000-0005-0000-0000-0000A7800000}"/>
    <cellStyle name="Normal 20 2 4" xfId="33097" xr:uid="{00000000-0005-0000-0000-0000A8800000}"/>
    <cellStyle name="Normal 20 2 4 2" xfId="33098" xr:uid="{00000000-0005-0000-0000-0000A9800000}"/>
    <cellStyle name="Normal 20 2 4 3" xfId="33099" xr:uid="{00000000-0005-0000-0000-0000AA800000}"/>
    <cellStyle name="Normal 20 2 5" xfId="33100" xr:uid="{00000000-0005-0000-0000-0000AB800000}"/>
    <cellStyle name="Normal 20 2 5 2" xfId="33101" xr:uid="{00000000-0005-0000-0000-0000AC800000}"/>
    <cellStyle name="Normal 20 2 5 3" xfId="33102" xr:uid="{00000000-0005-0000-0000-0000AD800000}"/>
    <cellStyle name="Normal 20 2 6" xfId="33103" xr:uid="{00000000-0005-0000-0000-0000AE800000}"/>
    <cellStyle name="Normal 20 2 6 2" xfId="33104" xr:uid="{00000000-0005-0000-0000-0000AF800000}"/>
    <cellStyle name="Normal 20 2 6 3" xfId="33105" xr:uid="{00000000-0005-0000-0000-0000B0800000}"/>
    <cellStyle name="Normal 20 2 7" xfId="33106" xr:uid="{00000000-0005-0000-0000-0000B1800000}"/>
    <cellStyle name="Normal 20 2 8" xfId="33107" xr:uid="{00000000-0005-0000-0000-0000B2800000}"/>
    <cellStyle name="Normal 20 2 9" xfId="33108" xr:uid="{00000000-0005-0000-0000-0000B3800000}"/>
    <cellStyle name="Normal 20 2_2015 Annual Rpt" xfId="33109" xr:uid="{00000000-0005-0000-0000-0000B4800000}"/>
    <cellStyle name="Normal 20 3" xfId="33110" xr:uid="{00000000-0005-0000-0000-0000B5800000}"/>
    <cellStyle name="Normal 20 3 2" xfId="33111" xr:uid="{00000000-0005-0000-0000-0000B6800000}"/>
    <cellStyle name="Normal 20 3 2 2" xfId="33112" xr:uid="{00000000-0005-0000-0000-0000B7800000}"/>
    <cellStyle name="Normal 20 3 2 2 2" xfId="33113" xr:uid="{00000000-0005-0000-0000-0000B8800000}"/>
    <cellStyle name="Normal 20 3 2 3" xfId="33114" xr:uid="{00000000-0005-0000-0000-0000B9800000}"/>
    <cellStyle name="Normal 20 3 3" xfId="33115" xr:uid="{00000000-0005-0000-0000-0000BA800000}"/>
    <cellStyle name="Normal 20 3 3 2" xfId="33116" xr:uid="{00000000-0005-0000-0000-0000BB800000}"/>
    <cellStyle name="Normal 20 3 3 3" xfId="33117" xr:uid="{00000000-0005-0000-0000-0000BC800000}"/>
    <cellStyle name="Normal 20 3 4" xfId="33118" xr:uid="{00000000-0005-0000-0000-0000BD800000}"/>
    <cellStyle name="Normal 20 3 4 2" xfId="33119" xr:uid="{00000000-0005-0000-0000-0000BE800000}"/>
    <cellStyle name="Normal 20 3 5" xfId="33120" xr:uid="{00000000-0005-0000-0000-0000BF800000}"/>
    <cellStyle name="Normal 20 3 6" xfId="33121" xr:uid="{00000000-0005-0000-0000-0000C0800000}"/>
    <cellStyle name="Normal 20 3 7" xfId="33122" xr:uid="{00000000-0005-0000-0000-0000C1800000}"/>
    <cellStyle name="Normal 20 3 8" xfId="33123" xr:uid="{00000000-0005-0000-0000-0000C2800000}"/>
    <cellStyle name="Normal 20 4" xfId="33124" xr:uid="{00000000-0005-0000-0000-0000C3800000}"/>
    <cellStyle name="Normal 20 4 2" xfId="33125" xr:uid="{00000000-0005-0000-0000-0000C4800000}"/>
    <cellStyle name="Normal 20 4 2 2" xfId="33126" xr:uid="{00000000-0005-0000-0000-0000C5800000}"/>
    <cellStyle name="Normal 20 4 2 2 2" xfId="33127" xr:uid="{00000000-0005-0000-0000-0000C6800000}"/>
    <cellStyle name="Normal 20 4 2 2 3" xfId="33128" xr:uid="{00000000-0005-0000-0000-0000C7800000}"/>
    <cellStyle name="Normal 20 4 2 3" xfId="33129" xr:uid="{00000000-0005-0000-0000-0000C8800000}"/>
    <cellStyle name="Normal 20 4 2 4" xfId="33130" xr:uid="{00000000-0005-0000-0000-0000C9800000}"/>
    <cellStyle name="Normal 20 4 3" xfId="33131" xr:uid="{00000000-0005-0000-0000-0000CA800000}"/>
    <cellStyle name="Normal 20 4 3 2" xfId="33132" xr:uid="{00000000-0005-0000-0000-0000CB800000}"/>
    <cellStyle name="Normal 20 4 3 2 2" xfId="33133" xr:uid="{00000000-0005-0000-0000-0000CC800000}"/>
    <cellStyle name="Normal 20 4 3 3" xfId="33134" xr:uid="{00000000-0005-0000-0000-0000CD800000}"/>
    <cellStyle name="Normal 20 4 4" xfId="33135" xr:uid="{00000000-0005-0000-0000-0000CE800000}"/>
    <cellStyle name="Normal 20 4 4 2" xfId="33136" xr:uid="{00000000-0005-0000-0000-0000CF800000}"/>
    <cellStyle name="Normal 20 4 5" xfId="33137" xr:uid="{00000000-0005-0000-0000-0000D0800000}"/>
    <cellStyle name="Normal 20 4 5 2" xfId="33138" xr:uid="{00000000-0005-0000-0000-0000D1800000}"/>
    <cellStyle name="Normal 20 4 6" xfId="33139" xr:uid="{00000000-0005-0000-0000-0000D2800000}"/>
    <cellStyle name="Normal 20 4 7" xfId="33140" xr:uid="{00000000-0005-0000-0000-0000D3800000}"/>
    <cellStyle name="Normal 20 4 8" xfId="33141" xr:uid="{00000000-0005-0000-0000-0000D4800000}"/>
    <cellStyle name="Normal 20 5" xfId="33142" xr:uid="{00000000-0005-0000-0000-0000D5800000}"/>
    <cellStyle name="Normal 20 5 2" xfId="33143" xr:uid="{00000000-0005-0000-0000-0000D6800000}"/>
    <cellStyle name="Normal 20 5 3" xfId="33144" xr:uid="{00000000-0005-0000-0000-0000D7800000}"/>
    <cellStyle name="Normal 20 5 4" xfId="33145" xr:uid="{00000000-0005-0000-0000-0000D8800000}"/>
    <cellStyle name="Normal 20 6" xfId="33146" xr:uid="{00000000-0005-0000-0000-0000D9800000}"/>
    <cellStyle name="Normal 20 6 2" xfId="33147" xr:uid="{00000000-0005-0000-0000-0000DA800000}"/>
    <cellStyle name="Normal 20 6 2 2" xfId="33148" xr:uid="{00000000-0005-0000-0000-0000DB800000}"/>
    <cellStyle name="Normal 20 6 2 3" xfId="33149" xr:uid="{00000000-0005-0000-0000-0000DC800000}"/>
    <cellStyle name="Normal 20 6 3" xfId="33150" xr:uid="{00000000-0005-0000-0000-0000DD800000}"/>
    <cellStyle name="Normal 20 6 3 2" xfId="33151" xr:uid="{00000000-0005-0000-0000-0000DE800000}"/>
    <cellStyle name="Normal 20 6 4" xfId="33152" xr:uid="{00000000-0005-0000-0000-0000DF800000}"/>
    <cellStyle name="Normal 20 6 5" xfId="33153" xr:uid="{00000000-0005-0000-0000-0000E0800000}"/>
    <cellStyle name="Normal 20 7" xfId="33154" xr:uid="{00000000-0005-0000-0000-0000E1800000}"/>
    <cellStyle name="Normal 20 8" xfId="33155" xr:uid="{00000000-0005-0000-0000-0000E2800000}"/>
    <cellStyle name="Normal 20 8 2" xfId="33156" xr:uid="{00000000-0005-0000-0000-0000E3800000}"/>
    <cellStyle name="Normal 20 9" xfId="33157" xr:uid="{00000000-0005-0000-0000-0000E4800000}"/>
    <cellStyle name="Normal 20_2015 Annual Rpt" xfId="33158" xr:uid="{00000000-0005-0000-0000-0000E5800000}"/>
    <cellStyle name="Normal 200" xfId="33159" xr:uid="{00000000-0005-0000-0000-0000E6800000}"/>
    <cellStyle name="Normal 200 2" xfId="33160" xr:uid="{00000000-0005-0000-0000-0000E7800000}"/>
    <cellStyle name="Normal 200 2 2" xfId="33161" xr:uid="{00000000-0005-0000-0000-0000E8800000}"/>
    <cellStyle name="Normal 200 2 3" xfId="33162" xr:uid="{00000000-0005-0000-0000-0000E9800000}"/>
    <cellStyle name="Normal 200 3" xfId="33163" xr:uid="{00000000-0005-0000-0000-0000EA800000}"/>
    <cellStyle name="Normal 200 4" xfId="33164" xr:uid="{00000000-0005-0000-0000-0000EB800000}"/>
    <cellStyle name="Normal 201" xfId="33165" xr:uid="{00000000-0005-0000-0000-0000EC800000}"/>
    <cellStyle name="Normal 201 2" xfId="33166" xr:uid="{00000000-0005-0000-0000-0000ED800000}"/>
    <cellStyle name="Normal 201 2 2" xfId="33167" xr:uid="{00000000-0005-0000-0000-0000EE800000}"/>
    <cellStyle name="Normal 201 2 3" xfId="33168" xr:uid="{00000000-0005-0000-0000-0000EF800000}"/>
    <cellStyle name="Normal 201 3" xfId="33169" xr:uid="{00000000-0005-0000-0000-0000F0800000}"/>
    <cellStyle name="Normal 201 4" xfId="33170" xr:uid="{00000000-0005-0000-0000-0000F1800000}"/>
    <cellStyle name="Normal 202" xfId="33171" xr:uid="{00000000-0005-0000-0000-0000F2800000}"/>
    <cellStyle name="Normal 202 2" xfId="33172" xr:uid="{00000000-0005-0000-0000-0000F3800000}"/>
    <cellStyle name="Normal 202 2 2" xfId="33173" xr:uid="{00000000-0005-0000-0000-0000F4800000}"/>
    <cellStyle name="Normal 202 2 3" xfId="33174" xr:uid="{00000000-0005-0000-0000-0000F5800000}"/>
    <cellStyle name="Normal 202 3" xfId="33175" xr:uid="{00000000-0005-0000-0000-0000F6800000}"/>
    <cellStyle name="Normal 202 4" xfId="33176" xr:uid="{00000000-0005-0000-0000-0000F7800000}"/>
    <cellStyle name="Normal 203" xfId="33177" xr:uid="{00000000-0005-0000-0000-0000F8800000}"/>
    <cellStyle name="Normal 203 2" xfId="33178" xr:uid="{00000000-0005-0000-0000-0000F9800000}"/>
    <cellStyle name="Normal 203 2 2" xfId="33179" xr:uid="{00000000-0005-0000-0000-0000FA800000}"/>
    <cellStyle name="Normal 203 2 3" xfId="33180" xr:uid="{00000000-0005-0000-0000-0000FB800000}"/>
    <cellStyle name="Normal 203 3" xfId="33181" xr:uid="{00000000-0005-0000-0000-0000FC800000}"/>
    <cellStyle name="Normal 203 4" xfId="33182" xr:uid="{00000000-0005-0000-0000-0000FD800000}"/>
    <cellStyle name="Normal 204" xfId="33183" xr:uid="{00000000-0005-0000-0000-0000FE800000}"/>
    <cellStyle name="Normal 204 2" xfId="33184" xr:uid="{00000000-0005-0000-0000-0000FF800000}"/>
    <cellStyle name="Normal 204 2 2" xfId="33185" xr:uid="{00000000-0005-0000-0000-000000810000}"/>
    <cellStyle name="Normal 204 2 3" xfId="33186" xr:uid="{00000000-0005-0000-0000-000001810000}"/>
    <cellStyle name="Normal 204 3" xfId="33187" xr:uid="{00000000-0005-0000-0000-000002810000}"/>
    <cellStyle name="Normal 204 4" xfId="33188" xr:uid="{00000000-0005-0000-0000-000003810000}"/>
    <cellStyle name="Normal 205" xfId="33189" xr:uid="{00000000-0005-0000-0000-000004810000}"/>
    <cellStyle name="Normal 205 2" xfId="33190" xr:uid="{00000000-0005-0000-0000-000005810000}"/>
    <cellStyle name="Normal 205 2 2" xfId="33191" xr:uid="{00000000-0005-0000-0000-000006810000}"/>
    <cellStyle name="Normal 205 2 3" xfId="33192" xr:uid="{00000000-0005-0000-0000-000007810000}"/>
    <cellStyle name="Normal 205 3" xfId="33193" xr:uid="{00000000-0005-0000-0000-000008810000}"/>
    <cellStyle name="Normal 205 4" xfId="33194" xr:uid="{00000000-0005-0000-0000-000009810000}"/>
    <cellStyle name="Normal 206" xfId="33195" xr:uid="{00000000-0005-0000-0000-00000A810000}"/>
    <cellStyle name="Normal 206 2" xfId="33196" xr:uid="{00000000-0005-0000-0000-00000B810000}"/>
    <cellStyle name="Normal 206 2 2" xfId="33197" xr:uid="{00000000-0005-0000-0000-00000C810000}"/>
    <cellStyle name="Normal 206 2 3" xfId="33198" xr:uid="{00000000-0005-0000-0000-00000D810000}"/>
    <cellStyle name="Normal 206 3" xfId="33199" xr:uid="{00000000-0005-0000-0000-00000E810000}"/>
    <cellStyle name="Normal 206 4" xfId="33200" xr:uid="{00000000-0005-0000-0000-00000F810000}"/>
    <cellStyle name="Normal 207" xfId="33201" xr:uid="{00000000-0005-0000-0000-000010810000}"/>
    <cellStyle name="Normal 207 2" xfId="33202" xr:uid="{00000000-0005-0000-0000-000011810000}"/>
    <cellStyle name="Normal 207 2 2" xfId="33203" xr:uid="{00000000-0005-0000-0000-000012810000}"/>
    <cellStyle name="Normal 207 2 3" xfId="33204" xr:uid="{00000000-0005-0000-0000-000013810000}"/>
    <cellStyle name="Normal 207 3" xfId="33205" xr:uid="{00000000-0005-0000-0000-000014810000}"/>
    <cellStyle name="Normal 207 4" xfId="33206" xr:uid="{00000000-0005-0000-0000-000015810000}"/>
    <cellStyle name="Normal 208" xfId="33207" xr:uid="{00000000-0005-0000-0000-000016810000}"/>
    <cellStyle name="Normal 208 2" xfId="33208" xr:uid="{00000000-0005-0000-0000-000017810000}"/>
    <cellStyle name="Normal 208 2 2" xfId="33209" xr:uid="{00000000-0005-0000-0000-000018810000}"/>
    <cellStyle name="Normal 208 2 3" xfId="33210" xr:uid="{00000000-0005-0000-0000-000019810000}"/>
    <cellStyle name="Normal 208 3" xfId="33211" xr:uid="{00000000-0005-0000-0000-00001A810000}"/>
    <cellStyle name="Normal 208 4" xfId="33212" xr:uid="{00000000-0005-0000-0000-00001B810000}"/>
    <cellStyle name="Normal 209" xfId="33213" xr:uid="{00000000-0005-0000-0000-00001C810000}"/>
    <cellStyle name="Normal 209 2" xfId="33214" xr:uid="{00000000-0005-0000-0000-00001D810000}"/>
    <cellStyle name="Normal 209 2 2" xfId="33215" xr:uid="{00000000-0005-0000-0000-00001E810000}"/>
    <cellStyle name="Normal 209 2 3" xfId="33216" xr:uid="{00000000-0005-0000-0000-00001F810000}"/>
    <cellStyle name="Normal 209 3" xfId="33217" xr:uid="{00000000-0005-0000-0000-000020810000}"/>
    <cellStyle name="Normal 209 4" xfId="33218" xr:uid="{00000000-0005-0000-0000-000021810000}"/>
    <cellStyle name="Normal 21" xfId="283" xr:uid="{00000000-0005-0000-0000-000022810000}"/>
    <cellStyle name="Normal 21 10" xfId="33219" xr:uid="{00000000-0005-0000-0000-000023810000}"/>
    <cellStyle name="Normal 21 11" xfId="33220" xr:uid="{00000000-0005-0000-0000-000024810000}"/>
    <cellStyle name="Normal 21 12" xfId="33221" xr:uid="{00000000-0005-0000-0000-000025810000}"/>
    <cellStyle name="Normal 21 2" xfId="284" xr:uid="{00000000-0005-0000-0000-000026810000}"/>
    <cellStyle name="Normal 21 2 2" xfId="33222" xr:uid="{00000000-0005-0000-0000-000027810000}"/>
    <cellStyle name="Normal 21 2 2 2" xfId="33223" xr:uid="{00000000-0005-0000-0000-000028810000}"/>
    <cellStyle name="Normal 21 2 2 2 2" xfId="33224" xr:uid="{00000000-0005-0000-0000-000029810000}"/>
    <cellStyle name="Normal 21 2 2 3" xfId="33225" xr:uid="{00000000-0005-0000-0000-00002A810000}"/>
    <cellStyle name="Normal 21 2 2 4" xfId="33226" xr:uid="{00000000-0005-0000-0000-00002B810000}"/>
    <cellStyle name="Normal 21 2 2 5" xfId="33227" xr:uid="{00000000-0005-0000-0000-00002C810000}"/>
    <cellStyle name="Normal 21 2 3" xfId="33228" xr:uid="{00000000-0005-0000-0000-00002D810000}"/>
    <cellStyle name="Normal 21 2 3 2" xfId="33229" xr:uid="{00000000-0005-0000-0000-00002E810000}"/>
    <cellStyle name="Normal 21 2 3 2 2" xfId="33230" xr:uid="{00000000-0005-0000-0000-00002F810000}"/>
    <cellStyle name="Normal 21 2 3 3" xfId="33231" xr:uid="{00000000-0005-0000-0000-000030810000}"/>
    <cellStyle name="Normal 21 2 3 4" xfId="33232" xr:uid="{00000000-0005-0000-0000-000031810000}"/>
    <cellStyle name="Normal 21 2 4" xfId="33233" xr:uid="{00000000-0005-0000-0000-000032810000}"/>
    <cellStyle name="Normal 21 2 4 2" xfId="33234" xr:uid="{00000000-0005-0000-0000-000033810000}"/>
    <cellStyle name="Normal 21 2 4 3" xfId="33235" xr:uid="{00000000-0005-0000-0000-000034810000}"/>
    <cellStyle name="Normal 21 2 5" xfId="33236" xr:uid="{00000000-0005-0000-0000-000035810000}"/>
    <cellStyle name="Normal 21 2 5 2" xfId="33237" xr:uid="{00000000-0005-0000-0000-000036810000}"/>
    <cellStyle name="Normal 21 2 6" xfId="33238" xr:uid="{00000000-0005-0000-0000-000037810000}"/>
    <cellStyle name="Normal 21 2 6 2" xfId="33239" xr:uid="{00000000-0005-0000-0000-000038810000}"/>
    <cellStyle name="Normal 21 2 7" xfId="33240" xr:uid="{00000000-0005-0000-0000-000039810000}"/>
    <cellStyle name="Normal 21 2 8" xfId="33241" xr:uid="{00000000-0005-0000-0000-00003A810000}"/>
    <cellStyle name="Normal 21 2 9" xfId="33242" xr:uid="{00000000-0005-0000-0000-00003B810000}"/>
    <cellStyle name="Normal 21 3" xfId="33243" xr:uid="{00000000-0005-0000-0000-00003C810000}"/>
    <cellStyle name="Normal 21 3 2" xfId="33244" xr:uid="{00000000-0005-0000-0000-00003D810000}"/>
    <cellStyle name="Normal 21 3 2 2" xfId="33245" xr:uid="{00000000-0005-0000-0000-00003E810000}"/>
    <cellStyle name="Normal 21 3 2 2 2" xfId="33246" xr:uid="{00000000-0005-0000-0000-00003F810000}"/>
    <cellStyle name="Normal 21 3 2 3" xfId="33247" xr:uid="{00000000-0005-0000-0000-000040810000}"/>
    <cellStyle name="Normal 21 3 3" xfId="33248" xr:uid="{00000000-0005-0000-0000-000041810000}"/>
    <cellStyle name="Normal 21 3 3 2" xfId="33249" xr:uid="{00000000-0005-0000-0000-000042810000}"/>
    <cellStyle name="Normal 21 3 3 3" xfId="33250" xr:uid="{00000000-0005-0000-0000-000043810000}"/>
    <cellStyle name="Normal 21 3 4" xfId="33251" xr:uid="{00000000-0005-0000-0000-000044810000}"/>
    <cellStyle name="Normal 21 3 4 2" xfId="33252" xr:uid="{00000000-0005-0000-0000-000045810000}"/>
    <cellStyle name="Normal 21 3 5" xfId="33253" xr:uid="{00000000-0005-0000-0000-000046810000}"/>
    <cellStyle name="Normal 21 3 6" xfId="33254" xr:uid="{00000000-0005-0000-0000-000047810000}"/>
    <cellStyle name="Normal 21 3 7" xfId="33255" xr:uid="{00000000-0005-0000-0000-000048810000}"/>
    <cellStyle name="Normal 21 3 8" xfId="33256" xr:uid="{00000000-0005-0000-0000-000049810000}"/>
    <cellStyle name="Normal 21 4" xfId="33257" xr:uid="{00000000-0005-0000-0000-00004A810000}"/>
    <cellStyle name="Normal 21 4 2" xfId="33258" xr:uid="{00000000-0005-0000-0000-00004B810000}"/>
    <cellStyle name="Normal 21 4 2 2" xfId="33259" xr:uid="{00000000-0005-0000-0000-00004C810000}"/>
    <cellStyle name="Normal 21 4 2 2 2" xfId="33260" xr:uid="{00000000-0005-0000-0000-00004D810000}"/>
    <cellStyle name="Normal 21 4 2 3" xfId="33261" xr:uid="{00000000-0005-0000-0000-00004E810000}"/>
    <cellStyle name="Normal 21 4 3" xfId="33262" xr:uid="{00000000-0005-0000-0000-00004F810000}"/>
    <cellStyle name="Normal 21 4 3 2" xfId="33263" xr:uid="{00000000-0005-0000-0000-000050810000}"/>
    <cellStyle name="Normal 21 4 3 3" xfId="33264" xr:uid="{00000000-0005-0000-0000-000051810000}"/>
    <cellStyle name="Normal 21 4 4" xfId="33265" xr:uid="{00000000-0005-0000-0000-000052810000}"/>
    <cellStyle name="Normal 21 4 5" xfId="33266" xr:uid="{00000000-0005-0000-0000-000053810000}"/>
    <cellStyle name="Normal 21 4 6" xfId="33267" xr:uid="{00000000-0005-0000-0000-000054810000}"/>
    <cellStyle name="Normal 21 4 7" xfId="33268" xr:uid="{00000000-0005-0000-0000-000055810000}"/>
    <cellStyle name="Normal 21 4 8" xfId="33269" xr:uid="{00000000-0005-0000-0000-000056810000}"/>
    <cellStyle name="Normal 21 5" xfId="33270" xr:uid="{00000000-0005-0000-0000-000057810000}"/>
    <cellStyle name="Normal 21 5 2" xfId="33271" xr:uid="{00000000-0005-0000-0000-000058810000}"/>
    <cellStyle name="Normal 21 5 3" xfId="33272" xr:uid="{00000000-0005-0000-0000-000059810000}"/>
    <cellStyle name="Normal 21 6" xfId="33273" xr:uid="{00000000-0005-0000-0000-00005A810000}"/>
    <cellStyle name="Normal 21 6 2" xfId="33274" xr:uid="{00000000-0005-0000-0000-00005B810000}"/>
    <cellStyle name="Normal 21 6 2 2" xfId="33275" xr:uid="{00000000-0005-0000-0000-00005C810000}"/>
    <cellStyle name="Normal 21 6 3" xfId="33276" xr:uid="{00000000-0005-0000-0000-00005D810000}"/>
    <cellStyle name="Normal 21 6 3 2" xfId="33277" xr:uid="{00000000-0005-0000-0000-00005E810000}"/>
    <cellStyle name="Normal 21 6 4" xfId="33278" xr:uid="{00000000-0005-0000-0000-00005F810000}"/>
    <cellStyle name="Normal 21 6 5" xfId="33279" xr:uid="{00000000-0005-0000-0000-000060810000}"/>
    <cellStyle name="Normal 21 7" xfId="33280" xr:uid="{00000000-0005-0000-0000-000061810000}"/>
    <cellStyle name="Normal 21 7 2" xfId="33281" xr:uid="{00000000-0005-0000-0000-000062810000}"/>
    <cellStyle name="Normal 21 7 3" xfId="33282" xr:uid="{00000000-0005-0000-0000-000063810000}"/>
    <cellStyle name="Normal 21 8" xfId="33283" xr:uid="{00000000-0005-0000-0000-000064810000}"/>
    <cellStyle name="Normal 21 8 2" xfId="33284" xr:uid="{00000000-0005-0000-0000-000065810000}"/>
    <cellStyle name="Normal 21 8 3" xfId="33285" xr:uid="{00000000-0005-0000-0000-000066810000}"/>
    <cellStyle name="Normal 21 9" xfId="33286" xr:uid="{00000000-0005-0000-0000-000067810000}"/>
    <cellStyle name="Normal 21 9 2" xfId="33287" xr:uid="{00000000-0005-0000-0000-000068810000}"/>
    <cellStyle name="Normal 21_2015 Annual Rpt" xfId="33288" xr:uid="{00000000-0005-0000-0000-000069810000}"/>
    <cellStyle name="Normal 210" xfId="33289" xr:uid="{00000000-0005-0000-0000-00006A810000}"/>
    <cellStyle name="Normal 210 2" xfId="33290" xr:uid="{00000000-0005-0000-0000-00006B810000}"/>
    <cellStyle name="Normal 210 2 2" xfId="33291" xr:uid="{00000000-0005-0000-0000-00006C810000}"/>
    <cellStyle name="Normal 210 2 2 2" xfId="61201" xr:uid="{4CF116C6-E949-4020-9D94-5D52BB03DCD1}"/>
    <cellStyle name="Normal 210 2 3" xfId="33292" xr:uid="{00000000-0005-0000-0000-00006D810000}"/>
    <cellStyle name="Normal 210 3" xfId="33293" xr:uid="{00000000-0005-0000-0000-00006E810000}"/>
    <cellStyle name="Normal 210 4" xfId="33294" xr:uid="{00000000-0005-0000-0000-00006F810000}"/>
    <cellStyle name="Normal 211" xfId="33295" xr:uid="{00000000-0005-0000-0000-000070810000}"/>
    <cellStyle name="Normal 211 2" xfId="33296" xr:uid="{00000000-0005-0000-0000-000071810000}"/>
    <cellStyle name="Normal 211 2 2" xfId="33297" xr:uid="{00000000-0005-0000-0000-000072810000}"/>
    <cellStyle name="Normal 211 2 3" xfId="33298" xr:uid="{00000000-0005-0000-0000-000073810000}"/>
    <cellStyle name="Normal 211 3" xfId="33299" xr:uid="{00000000-0005-0000-0000-000074810000}"/>
    <cellStyle name="Normal 211 4" xfId="33300" xr:uid="{00000000-0005-0000-0000-000075810000}"/>
    <cellStyle name="Normal 212" xfId="33301" xr:uid="{00000000-0005-0000-0000-000076810000}"/>
    <cellStyle name="Normal 212 2" xfId="33302" xr:uid="{00000000-0005-0000-0000-000077810000}"/>
    <cellStyle name="Normal 212 2 2" xfId="33303" xr:uid="{00000000-0005-0000-0000-000078810000}"/>
    <cellStyle name="Normal 212 2 3" xfId="33304" xr:uid="{00000000-0005-0000-0000-000079810000}"/>
    <cellStyle name="Normal 212 3" xfId="33305" xr:uid="{00000000-0005-0000-0000-00007A810000}"/>
    <cellStyle name="Normal 212 4" xfId="33306" xr:uid="{00000000-0005-0000-0000-00007B810000}"/>
    <cellStyle name="Normal 213" xfId="33307" xr:uid="{00000000-0005-0000-0000-00007C810000}"/>
    <cellStyle name="Normal 213 2" xfId="33308" xr:uid="{00000000-0005-0000-0000-00007D810000}"/>
    <cellStyle name="Normal 213 2 2" xfId="33309" xr:uid="{00000000-0005-0000-0000-00007E810000}"/>
    <cellStyle name="Normal 213 2 3" xfId="33310" xr:uid="{00000000-0005-0000-0000-00007F810000}"/>
    <cellStyle name="Normal 213 3" xfId="33311" xr:uid="{00000000-0005-0000-0000-000080810000}"/>
    <cellStyle name="Normal 213 4" xfId="33312" xr:uid="{00000000-0005-0000-0000-000081810000}"/>
    <cellStyle name="Normal 214" xfId="33313" xr:uid="{00000000-0005-0000-0000-000082810000}"/>
    <cellStyle name="Normal 214 2" xfId="33314" xr:uid="{00000000-0005-0000-0000-000083810000}"/>
    <cellStyle name="Normal 214 2 2" xfId="33315" xr:uid="{00000000-0005-0000-0000-000084810000}"/>
    <cellStyle name="Normal 214 2 3" xfId="33316" xr:uid="{00000000-0005-0000-0000-000085810000}"/>
    <cellStyle name="Normal 214 3" xfId="33317" xr:uid="{00000000-0005-0000-0000-000086810000}"/>
    <cellStyle name="Normal 214 4" xfId="33318" xr:uid="{00000000-0005-0000-0000-000087810000}"/>
    <cellStyle name="Normal 215" xfId="33319" xr:uid="{00000000-0005-0000-0000-000088810000}"/>
    <cellStyle name="Normal 215 2" xfId="33320" xr:uid="{00000000-0005-0000-0000-000089810000}"/>
    <cellStyle name="Normal 215 2 2" xfId="33321" xr:uid="{00000000-0005-0000-0000-00008A810000}"/>
    <cellStyle name="Normal 215 2 3" xfId="33322" xr:uid="{00000000-0005-0000-0000-00008B810000}"/>
    <cellStyle name="Normal 215 3" xfId="33323" xr:uid="{00000000-0005-0000-0000-00008C810000}"/>
    <cellStyle name="Normal 215 4" xfId="33324" xr:uid="{00000000-0005-0000-0000-00008D810000}"/>
    <cellStyle name="Normal 216" xfId="33325" xr:uid="{00000000-0005-0000-0000-00008E810000}"/>
    <cellStyle name="Normal 216 2" xfId="33326" xr:uid="{00000000-0005-0000-0000-00008F810000}"/>
    <cellStyle name="Normal 216 2 2" xfId="33327" xr:uid="{00000000-0005-0000-0000-000090810000}"/>
    <cellStyle name="Normal 216 2 3" xfId="33328" xr:uid="{00000000-0005-0000-0000-000091810000}"/>
    <cellStyle name="Normal 216 3" xfId="33329" xr:uid="{00000000-0005-0000-0000-000092810000}"/>
    <cellStyle name="Normal 216 4" xfId="33330" xr:uid="{00000000-0005-0000-0000-000093810000}"/>
    <cellStyle name="Normal 216 5" xfId="33331" xr:uid="{00000000-0005-0000-0000-000094810000}"/>
    <cellStyle name="Normal 216 6" xfId="33332" xr:uid="{00000000-0005-0000-0000-000095810000}"/>
    <cellStyle name="Normal 216 7" xfId="33333" xr:uid="{00000000-0005-0000-0000-000096810000}"/>
    <cellStyle name="Normal 217" xfId="33334" xr:uid="{00000000-0005-0000-0000-000097810000}"/>
    <cellStyle name="Normal 217 2" xfId="33335" xr:uid="{00000000-0005-0000-0000-000098810000}"/>
    <cellStyle name="Normal 217 2 2" xfId="33336" xr:uid="{00000000-0005-0000-0000-000099810000}"/>
    <cellStyle name="Normal 217 2 3" xfId="33337" xr:uid="{00000000-0005-0000-0000-00009A810000}"/>
    <cellStyle name="Normal 217 3" xfId="33338" xr:uid="{00000000-0005-0000-0000-00009B810000}"/>
    <cellStyle name="Normal 217 4" xfId="33339" xr:uid="{00000000-0005-0000-0000-00009C810000}"/>
    <cellStyle name="Normal 218" xfId="33340" xr:uid="{00000000-0005-0000-0000-00009D810000}"/>
    <cellStyle name="Normal 218 2" xfId="33341" xr:uid="{00000000-0005-0000-0000-00009E810000}"/>
    <cellStyle name="Normal 218 2 2" xfId="33342" xr:uid="{00000000-0005-0000-0000-00009F810000}"/>
    <cellStyle name="Normal 218 2 3" xfId="33343" xr:uid="{00000000-0005-0000-0000-0000A0810000}"/>
    <cellStyle name="Normal 218 3" xfId="33344" xr:uid="{00000000-0005-0000-0000-0000A1810000}"/>
    <cellStyle name="Normal 218 4" xfId="33345" xr:uid="{00000000-0005-0000-0000-0000A2810000}"/>
    <cellStyle name="Normal 219" xfId="33346" xr:uid="{00000000-0005-0000-0000-0000A3810000}"/>
    <cellStyle name="Normal 219 2" xfId="33347" xr:uid="{00000000-0005-0000-0000-0000A4810000}"/>
    <cellStyle name="Normal 219 2 2" xfId="33348" xr:uid="{00000000-0005-0000-0000-0000A5810000}"/>
    <cellStyle name="Normal 219 2 3" xfId="33349" xr:uid="{00000000-0005-0000-0000-0000A6810000}"/>
    <cellStyle name="Normal 219 3" xfId="33350" xr:uid="{00000000-0005-0000-0000-0000A7810000}"/>
    <cellStyle name="Normal 219 4" xfId="33351" xr:uid="{00000000-0005-0000-0000-0000A8810000}"/>
    <cellStyle name="Normal 22" xfId="285" xr:uid="{00000000-0005-0000-0000-0000A9810000}"/>
    <cellStyle name="Normal 22 10" xfId="33352" xr:uid="{00000000-0005-0000-0000-0000AA810000}"/>
    <cellStyle name="Normal 22 11" xfId="33353" xr:uid="{00000000-0005-0000-0000-0000AB810000}"/>
    <cellStyle name="Normal 22 12" xfId="33354" xr:uid="{00000000-0005-0000-0000-0000AC810000}"/>
    <cellStyle name="Normal 22 2" xfId="286" xr:uid="{00000000-0005-0000-0000-0000AD810000}"/>
    <cellStyle name="Normal 22 2 2" xfId="33355" xr:uid="{00000000-0005-0000-0000-0000AE810000}"/>
    <cellStyle name="Normal 22 2 2 2" xfId="33356" xr:uid="{00000000-0005-0000-0000-0000AF810000}"/>
    <cellStyle name="Normal 22 2 2 2 2" xfId="33357" xr:uid="{00000000-0005-0000-0000-0000B0810000}"/>
    <cellStyle name="Normal 22 2 2 3" xfId="33358" xr:uid="{00000000-0005-0000-0000-0000B1810000}"/>
    <cellStyle name="Normal 22 2 2 4" xfId="33359" xr:uid="{00000000-0005-0000-0000-0000B2810000}"/>
    <cellStyle name="Normal 22 2 2 5" xfId="33360" xr:uid="{00000000-0005-0000-0000-0000B3810000}"/>
    <cellStyle name="Normal 22 2 3" xfId="33361" xr:uid="{00000000-0005-0000-0000-0000B4810000}"/>
    <cellStyle name="Normal 22 2 3 2" xfId="33362" xr:uid="{00000000-0005-0000-0000-0000B5810000}"/>
    <cellStyle name="Normal 22 2 3 2 2" xfId="33363" xr:uid="{00000000-0005-0000-0000-0000B6810000}"/>
    <cellStyle name="Normal 22 2 3 3" xfId="33364" xr:uid="{00000000-0005-0000-0000-0000B7810000}"/>
    <cellStyle name="Normal 22 2 3 4" xfId="33365" xr:uid="{00000000-0005-0000-0000-0000B8810000}"/>
    <cellStyle name="Normal 22 2 4" xfId="33366" xr:uid="{00000000-0005-0000-0000-0000B9810000}"/>
    <cellStyle name="Normal 22 2 4 2" xfId="33367" xr:uid="{00000000-0005-0000-0000-0000BA810000}"/>
    <cellStyle name="Normal 22 2 4 3" xfId="33368" xr:uid="{00000000-0005-0000-0000-0000BB810000}"/>
    <cellStyle name="Normal 22 2 5" xfId="33369" xr:uid="{00000000-0005-0000-0000-0000BC810000}"/>
    <cellStyle name="Normal 22 2 5 2" xfId="33370" xr:uid="{00000000-0005-0000-0000-0000BD810000}"/>
    <cellStyle name="Normal 22 2 6" xfId="33371" xr:uid="{00000000-0005-0000-0000-0000BE810000}"/>
    <cellStyle name="Normal 22 2 6 2" xfId="33372" xr:uid="{00000000-0005-0000-0000-0000BF810000}"/>
    <cellStyle name="Normal 22 2 7" xfId="33373" xr:uid="{00000000-0005-0000-0000-0000C0810000}"/>
    <cellStyle name="Normal 22 2 8" xfId="33374" xr:uid="{00000000-0005-0000-0000-0000C1810000}"/>
    <cellStyle name="Normal 22 2 9" xfId="33375" xr:uid="{00000000-0005-0000-0000-0000C2810000}"/>
    <cellStyle name="Normal 22 3" xfId="33376" xr:uid="{00000000-0005-0000-0000-0000C3810000}"/>
    <cellStyle name="Normal 22 3 2" xfId="33377" xr:uid="{00000000-0005-0000-0000-0000C4810000}"/>
    <cellStyle name="Normal 22 3 2 2" xfId="33378" xr:uid="{00000000-0005-0000-0000-0000C5810000}"/>
    <cellStyle name="Normal 22 3 2 2 2" xfId="33379" xr:uid="{00000000-0005-0000-0000-0000C6810000}"/>
    <cellStyle name="Normal 22 3 2 3" xfId="33380" xr:uid="{00000000-0005-0000-0000-0000C7810000}"/>
    <cellStyle name="Normal 22 3 3" xfId="33381" xr:uid="{00000000-0005-0000-0000-0000C8810000}"/>
    <cellStyle name="Normal 22 3 3 2" xfId="33382" xr:uid="{00000000-0005-0000-0000-0000C9810000}"/>
    <cellStyle name="Normal 22 3 3 3" xfId="33383" xr:uid="{00000000-0005-0000-0000-0000CA810000}"/>
    <cellStyle name="Normal 22 3 4" xfId="33384" xr:uid="{00000000-0005-0000-0000-0000CB810000}"/>
    <cellStyle name="Normal 22 3 4 2" xfId="33385" xr:uid="{00000000-0005-0000-0000-0000CC810000}"/>
    <cellStyle name="Normal 22 3 5" xfId="33386" xr:uid="{00000000-0005-0000-0000-0000CD810000}"/>
    <cellStyle name="Normal 22 3 6" xfId="33387" xr:uid="{00000000-0005-0000-0000-0000CE810000}"/>
    <cellStyle name="Normal 22 3 7" xfId="33388" xr:uid="{00000000-0005-0000-0000-0000CF810000}"/>
    <cellStyle name="Normal 22 3 8" xfId="33389" xr:uid="{00000000-0005-0000-0000-0000D0810000}"/>
    <cellStyle name="Normal 22 4" xfId="33390" xr:uid="{00000000-0005-0000-0000-0000D1810000}"/>
    <cellStyle name="Normal 22 4 2" xfId="33391" xr:uid="{00000000-0005-0000-0000-0000D2810000}"/>
    <cellStyle name="Normal 22 4 2 2" xfId="33392" xr:uid="{00000000-0005-0000-0000-0000D3810000}"/>
    <cellStyle name="Normal 22 4 2 2 2" xfId="33393" xr:uid="{00000000-0005-0000-0000-0000D4810000}"/>
    <cellStyle name="Normal 22 4 2 3" xfId="33394" xr:uid="{00000000-0005-0000-0000-0000D5810000}"/>
    <cellStyle name="Normal 22 4 3" xfId="33395" xr:uid="{00000000-0005-0000-0000-0000D6810000}"/>
    <cellStyle name="Normal 22 4 3 2" xfId="33396" xr:uid="{00000000-0005-0000-0000-0000D7810000}"/>
    <cellStyle name="Normal 22 4 3 3" xfId="33397" xr:uid="{00000000-0005-0000-0000-0000D8810000}"/>
    <cellStyle name="Normal 22 4 4" xfId="33398" xr:uid="{00000000-0005-0000-0000-0000D9810000}"/>
    <cellStyle name="Normal 22 4 4 2" xfId="33399" xr:uid="{00000000-0005-0000-0000-0000DA810000}"/>
    <cellStyle name="Normal 22 4 5" xfId="33400" xr:uid="{00000000-0005-0000-0000-0000DB810000}"/>
    <cellStyle name="Normal 22 4 6" xfId="33401" xr:uid="{00000000-0005-0000-0000-0000DC810000}"/>
    <cellStyle name="Normal 22 4 7" xfId="33402" xr:uid="{00000000-0005-0000-0000-0000DD810000}"/>
    <cellStyle name="Normal 22 4 8" xfId="33403" xr:uid="{00000000-0005-0000-0000-0000DE810000}"/>
    <cellStyle name="Normal 22 5" xfId="33404" xr:uid="{00000000-0005-0000-0000-0000DF810000}"/>
    <cellStyle name="Normal 22 5 2" xfId="33405" xr:uid="{00000000-0005-0000-0000-0000E0810000}"/>
    <cellStyle name="Normal 22 5 3" xfId="33406" xr:uid="{00000000-0005-0000-0000-0000E1810000}"/>
    <cellStyle name="Normal 22 6" xfId="33407" xr:uid="{00000000-0005-0000-0000-0000E2810000}"/>
    <cellStyle name="Normal 22 6 2" xfId="33408" xr:uid="{00000000-0005-0000-0000-0000E3810000}"/>
    <cellStyle name="Normal 22 6 2 2" xfId="33409" xr:uid="{00000000-0005-0000-0000-0000E4810000}"/>
    <cellStyle name="Normal 22 6 3" xfId="33410" xr:uid="{00000000-0005-0000-0000-0000E5810000}"/>
    <cellStyle name="Normal 22 6 3 2" xfId="33411" xr:uid="{00000000-0005-0000-0000-0000E6810000}"/>
    <cellStyle name="Normal 22 6 4" xfId="33412" xr:uid="{00000000-0005-0000-0000-0000E7810000}"/>
    <cellStyle name="Normal 22 6 5" xfId="33413" xr:uid="{00000000-0005-0000-0000-0000E8810000}"/>
    <cellStyle name="Normal 22 7" xfId="33414" xr:uid="{00000000-0005-0000-0000-0000E9810000}"/>
    <cellStyle name="Normal 22 7 2" xfId="33415" xr:uid="{00000000-0005-0000-0000-0000EA810000}"/>
    <cellStyle name="Normal 22 7 3" xfId="33416" xr:uid="{00000000-0005-0000-0000-0000EB810000}"/>
    <cellStyle name="Normal 22 8" xfId="33417" xr:uid="{00000000-0005-0000-0000-0000EC810000}"/>
    <cellStyle name="Normal 22 8 2" xfId="33418" xr:uid="{00000000-0005-0000-0000-0000ED810000}"/>
    <cellStyle name="Normal 22 8 3" xfId="33419" xr:uid="{00000000-0005-0000-0000-0000EE810000}"/>
    <cellStyle name="Normal 22 9" xfId="33420" xr:uid="{00000000-0005-0000-0000-0000EF810000}"/>
    <cellStyle name="Normal 22_2015 Annual Rpt" xfId="33421" xr:uid="{00000000-0005-0000-0000-0000F0810000}"/>
    <cellStyle name="Normal 220" xfId="33422" xr:uid="{00000000-0005-0000-0000-0000F1810000}"/>
    <cellStyle name="Normal 220 2" xfId="33423" xr:uid="{00000000-0005-0000-0000-0000F2810000}"/>
    <cellStyle name="Normal 220 2 2" xfId="33424" xr:uid="{00000000-0005-0000-0000-0000F3810000}"/>
    <cellStyle name="Normal 220 2 3" xfId="33425" xr:uid="{00000000-0005-0000-0000-0000F4810000}"/>
    <cellStyle name="Normal 220 3" xfId="33426" xr:uid="{00000000-0005-0000-0000-0000F5810000}"/>
    <cellStyle name="Normal 220 4" xfId="33427" xr:uid="{00000000-0005-0000-0000-0000F6810000}"/>
    <cellStyle name="Normal 221" xfId="33428" xr:uid="{00000000-0005-0000-0000-0000F7810000}"/>
    <cellStyle name="Normal 221 2" xfId="33429" xr:uid="{00000000-0005-0000-0000-0000F8810000}"/>
    <cellStyle name="Normal 221 2 2" xfId="33430" xr:uid="{00000000-0005-0000-0000-0000F9810000}"/>
    <cellStyle name="Normal 221 2 3" xfId="33431" xr:uid="{00000000-0005-0000-0000-0000FA810000}"/>
    <cellStyle name="Normal 221 3" xfId="33432" xr:uid="{00000000-0005-0000-0000-0000FB810000}"/>
    <cellStyle name="Normal 221 4" xfId="33433" xr:uid="{00000000-0005-0000-0000-0000FC810000}"/>
    <cellStyle name="Normal 222" xfId="33434" xr:uid="{00000000-0005-0000-0000-0000FD810000}"/>
    <cellStyle name="Normal 222 2" xfId="33435" xr:uid="{00000000-0005-0000-0000-0000FE810000}"/>
    <cellStyle name="Normal 222 2 2" xfId="33436" xr:uid="{00000000-0005-0000-0000-0000FF810000}"/>
    <cellStyle name="Normal 222 2 3" xfId="33437" xr:uid="{00000000-0005-0000-0000-000000820000}"/>
    <cellStyle name="Normal 222 3" xfId="33438" xr:uid="{00000000-0005-0000-0000-000001820000}"/>
    <cellStyle name="Normal 222 4" xfId="33439" xr:uid="{00000000-0005-0000-0000-000002820000}"/>
    <cellStyle name="Normal 223" xfId="33440" xr:uid="{00000000-0005-0000-0000-000003820000}"/>
    <cellStyle name="Normal 223 2" xfId="33441" xr:uid="{00000000-0005-0000-0000-000004820000}"/>
    <cellStyle name="Normal 223 2 2" xfId="33442" xr:uid="{00000000-0005-0000-0000-000005820000}"/>
    <cellStyle name="Normal 223 2 3" xfId="33443" xr:uid="{00000000-0005-0000-0000-000006820000}"/>
    <cellStyle name="Normal 223 3" xfId="33444" xr:uid="{00000000-0005-0000-0000-000007820000}"/>
    <cellStyle name="Normal 223 4" xfId="33445" xr:uid="{00000000-0005-0000-0000-000008820000}"/>
    <cellStyle name="Normal 224" xfId="33446" xr:uid="{00000000-0005-0000-0000-000009820000}"/>
    <cellStyle name="Normal 224 2" xfId="33447" xr:uid="{00000000-0005-0000-0000-00000A820000}"/>
    <cellStyle name="Normal 224 2 2" xfId="33448" xr:uid="{00000000-0005-0000-0000-00000B820000}"/>
    <cellStyle name="Normal 224 2 3" xfId="33449" xr:uid="{00000000-0005-0000-0000-00000C820000}"/>
    <cellStyle name="Normal 224 3" xfId="33450" xr:uid="{00000000-0005-0000-0000-00000D820000}"/>
    <cellStyle name="Normal 224 4" xfId="33451" xr:uid="{00000000-0005-0000-0000-00000E820000}"/>
    <cellStyle name="Normal 225" xfId="33452" xr:uid="{00000000-0005-0000-0000-00000F820000}"/>
    <cellStyle name="Normal 225 2" xfId="33453" xr:uid="{00000000-0005-0000-0000-000010820000}"/>
    <cellStyle name="Normal 225 2 2" xfId="33454" xr:uid="{00000000-0005-0000-0000-000011820000}"/>
    <cellStyle name="Normal 225 2 3" xfId="33455" xr:uid="{00000000-0005-0000-0000-000012820000}"/>
    <cellStyle name="Normal 225 3" xfId="33456" xr:uid="{00000000-0005-0000-0000-000013820000}"/>
    <cellStyle name="Normal 225 4" xfId="33457" xr:uid="{00000000-0005-0000-0000-000014820000}"/>
    <cellStyle name="Normal 226" xfId="33458" xr:uid="{00000000-0005-0000-0000-000015820000}"/>
    <cellStyle name="Normal 226 2" xfId="33459" xr:uid="{00000000-0005-0000-0000-000016820000}"/>
    <cellStyle name="Normal 226 2 2" xfId="33460" xr:uid="{00000000-0005-0000-0000-000017820000}"/>
    <cellStyle name="Normal 226 2 3" xfId="33461" xr:uid="{00000000-0005-0000-0000-000018820000}"/>
    <cellStyle name="Normal 226 3" xfId="33462" xr:uid="{00000000-0005-0000-0000-000019820000}"/>
    <cellStyle name="Normal 226 4" xfId="33463" xr:uid="{00000000-0005-0000-0000-00001A820000}"/>
    <cellStyle name="Normal 227" xfId="33464" xr:uid="{00000000-0005-0000-0000-00001B820000}"/>
    <cellStyle name="Normal 227 2" xfId="33465" xr:uid="{00000000-0005-0000-0000-00001C820000}"/>
    <cellStyle name="Normal 227 2 2" xfId="33466" xr:uid="{00000000-0005-0000-0000-00001D820000}"/>
    <cellStyle name="Normal 227 2 3" xfId="33467" xr:uid="{00000000-0005-0000-0000-00001E820000}"/>
    <cellStyle name="Normal 227 3" xfId="33468" xr:uid="{00000000-0005-0000-0000-00001F820000}"/>
    <cellStyle name="Normal 227 4" xfId="33469" xr:uid="{00000000-0005-0000-0000-000020820000}"/>
    <cellStyle name="Normal 228" xfId="33470" xr:uid="{00000000-0005-0000-0000-000021820000}"/>
    <cellStyle name="Normal 228 2" xfId="33471" xr:uid="{00000000-0005-0000-0000-000022820000}"/>
    <cellStyle name="Normal 228 2 2" xfId="33472" xr:uid="{00000000-0005-0000-0000-000023820000}"/>
    <cellStyle name="Normal 228 2 3" xfId="33473" xr:uid="{00000000-0005-0000-0000-000024820000}"/>
    <cellStyle name="Normal 228 3" xfId="33474" xr:uid="{00000000-0005-0000-0000-000025820000}"/>
    <cellStyle name="Normal 228 4" xfId="33475" xr:uid="{00000000-0005-0000-0000-000026820000}"/>
    <cellStyle name="Normal 229" xfId="33476" xr:uid="{00000000-0005-0000-0000-000027820000}"/>
    <cellStyle name="Normal 229 2" xfId="33477" xr:uid="{00000000-0005-0000-0000-000028820000}"/>
    <cellStyle name="Normal 229 2 2" xfId="33478" xr:uid="{00000000-0005-0000-0000-000029820000}"/>
    <cellStyle name="Normal 229 2 3" xfId="33479" xr:uid="{00000000-0005-0000-0000-00002A820000}"/>
    <cellStyle name="Normal 229 3" xfId="33480" xr:uid="{00000000-0005-0000-0000-00002B820000}"/>
    <cellStyle name="Normal 229 4" xfId="33481" xr:uid="{00000000-0005-0000-0000-00002C820000}"/>
    <cellStyle name="Normal 23" xfId="287" xr:uid="{00000000-0005-0000-0000-00002D820000}"/>
    <cellStyle name="Normal 23 10" xfId="33482" xr:uid="{00000000-0005-0000-0000-00002E820000}"/>
    <cellStyle name="Normal 23 11" xfId="33483" xr:uid="{00000000-0005-0000-0000-00002F820000}"/>
    <cellStyle name="Normal 23 12" xfId="33484" xr:uid="{00000000-0005-0000-0000-000030820000}"/>
    <cellStyle name="Normal 23 13" xfId="33485" xr:uid="{00000000-0005-0000-0000-000031820000}"/>
    <cellStyle name="Normal 23 2" xfId="288" xr:uid="{00000000-0005-0000-0000-000032820000}"/>
    <cellStyle name="Normal 23 2 10" xfId="33486" xr:uid="{00000000-0005-0000-0000-000033820000}"/>
    <cellStyle name="Normal 23 2 11" xfId="33487" xr:uid="{00000000-0005-0000-0000-000034820000}"/>
    <cellStyle name="Normal 23 2 12" xfId="33488" xr:uid="{00000000-0005-0000-0000-000035820000}"/>
    <cellStyle name="Normal 23 2 2" xfId="33489" xr:uid="{00000000-0005-0000-0000-000036820000}"/>
    <cellStyle name="Normal 23 2 2 2" xfId="33490" xr:uid="{00000000-0005-0000-0000-000037820000}"/>
    <cellStyle name="Normal 23 2 2 2 2" xfId="33491" xr:uid="{00000000-0005-0000-0000-000038820000}"/>
    <cellStyle name="Normal 23 2 2 2 3" xfId="33492" xr:uid="{00000000-0005-0000-0000-000039820000}"/>
    <cellStyle name="Normal 23 2 2 3" xfId="33493" xr:uid="{00000000-0005-0000-0000-00003A820000}"/>
    <cellStyle name="Normal 23 2 2 3 2" xfId="33494" xr:uid="{00000000-0005-0000-0000-00003B820000}"/>
    <cellStyle name="Normal 23 2 2 3 3" xfId="33495" xr:uid="{00000000-0005-0000-0000-00003C820000}"/>
    <cellStyle name="Normal 23 2 2 4" xfId="33496" xr:uid="{00000000-0005-0000-0000-00003D820000}"/>
    <cellStyle name="Normal 23 2 2 5" xfId="33497" xr:uid="{00000000-0005-0000-0000-00003E820000}"/>
    <cellStyle name="Normal 23 2 2 6" xfId="33498" xr:uid="{00000000-0005-0000-0000-00003F820000}"/>
    <cellStyle name="Normal 23 2 2 7" xfId="33499" xr:uid="{00000000-0005-0000-0000-000040820000}"/>
    <cellStyle name="Normal 23 2 2 8" xfId="33500" xr:uid="{00000000-0005-0000-0000-000041820000}"/>
    <cellStyle name="Normal 23 2 3" xfId="33501" xr:uid="{00000000-0005-0000-0000-000042820000}"/>
    <cellStyle name="Normal 23 2 3 2" xfId="33502" xr:uid="{00000000-0005-0000-0000-000043820000}"/>
    <cellStyle name="Normal 23 2 3 3" xfId="33503" xr:uid="{00000000-0005-0000-0000-000044820000}"/>
    <cellStyle name="Normal 23 2 4" xfId="33504" xr:uid="{00000000-0005-0000-0000-000045820000}"/>
    <cellStyle name="Normal 23 2 4 2" xfId="33505" xr:uid="{00000000-0005-0000-0000-000046820000}"/>
    <cellStyle name="Normal 23 2 4 2 2" xfId="33506" xr:uid="{00000000-0005-0000-0000-000047820000}"/>
    <cellStyle name="Normal 23 2 4 3" xfId="33507" xr:uid="{00000000-0005-0000-0000-000048820000}"/>
    <cellStyle name="Normal 23 2 4 3 2" xfId="33508" xr:uid="{00000000-0005-0000-0000-000049820000}"/>
    <cellStyle name="Normal 23 2 4 4" xfId="33509" xr:uid="{00000000-0005-0000-0000-00004A820000}"/>
    <cellStyle name="Normal 23 2 4 5" xfId="33510" xr:uid="{00000000-0005-0000-0000-00004B820000}"/>
    <cellStyle name="Normal 23 2 4 6" xfId="33511" xr:uid="{00000000-0005-0000-0000-00004C820000}"/>
    <cellStyle name="Normal 23 2 4 7" xfId="33512" xr:uid="{00000000-0005-0000-0000-00004D820000}"/>
    <cellStyle name="Normal 23 2 4 8" xfId="33513" xr:uid="{00000000-0005-0000-0000-00004E820000}"/>
    <cellStyle name="Normal 23 2 5" xfId="33514" xr:uid="{00000000-0005-0000-0000-00004F820000}"/>
    <cellStyle name="Normal 23 2 5 2" xfId="33515" xr:uid="{00000000-0005-0000-0000-000050820000}"/>
    <cellStyle name="Normal 23 2 6" xfId="33516" xr:uid="{00000000-0005-0000-0000-000051820000}"/>
    <cellStyle name="Normal 23 2 6 2" xfId="33517" xr:uid="{00000000-0005-0000-0000-000052820000}"/>
    <cellStyle name="Normal 23 2 6 3" xfId="33518" xr:uid="{00000000-0005-0000-0000-000053820000}"/>
    <cellStyle name="Normal 23 2 7" xfId="33519" xr:uid="{00000000-0005-0000-0000-000054820000}"/>
    <cellStyle name="Normal 23 2 7 2" xfId="33520" xr:uid="{00000000-0005-0000-0000-000055820000}"/>
    <cellStyle name="Normal 23 2 8" xfId="33521" xr:uid="{00000000-0005-0000-0000-000056820000}"/>
    <cellStyle name="Normal 23 2 8 2" xfId="33522" xr:uid="{00000000-0005-0000-0000-000057820000}"/>
    <cellStyle name="Normal 23 2 9" xfId="33523" xr:uid="{00000000-0005-0000-0000-000058820000}"/>
    <cellStyle name="Normal 23 2_2015 Annual Rpt" xfId="33524" xr:uid="{00000000-0005-0000-0000-000059820000}"/>
    <cellStyle name="Normal 23 3" xfId="33525" xr:uid="{00000000-0005-0000-0000-00005A820000}"/>
    <cellStyle name="Normal 23 3 2" xfId="33526" xr:uid="{00000000-0005-0000-0000-00005B820000}"/>
    <cellStyle name="Normal 23 3 2 2" xfId="33527" xr:uid="{00000000-0005-0000-0000-00005C820000}"/>
    <cellStyle name="Normal 23 3 2 3" xfId="33528" xr:uid="{00000000-0005-0000-0000-00005D820000}"/>
    <cellStyle name="Normal 23 3 3" xfId="33529" xr:uid="{00000000-0005-0000-0000-00005E820000}"/>
    <cellStyle name="Normal 23 3 3 2" xfId="33530" xr:uid="{00000000-0005-0000-0000-00005F820000}"/>
    <cellStyle name="Normal 23 3 3 3" xfId="33531" xr:uid="{00000000-0005-0000-0000-000060820000}"/>
    <cellStyle name="Normal 23 3 4" xfId="33532" xr:uid="{00000000-0005-0000-0000-000061820000}"/>
    <cellStyle name="Normal 23 3 4 2" xfId="33533" xr:uid="{00000000-0005-0000-0000-000062820000}"/>
    <cellStyle name="Normal 23 3 4 3" xfId="33534" xr:uid="{00000000-0005-0000-0000-000063820000}"/>
    <cellStyle name="Normal 23 3 5" xfId="33535" xr:uid="{00000000-0005-0000-0000-000064820000}"/>
    <cellStyle name="Normal 23 3 6" xfId="33536" xr:uid="{00000000-0005-0000-0000-000065820000}"/>
    <cellStyle name="Normal 23 3 7" xfId="33537" xr:uid="{00000000-0005-0000-0000-000066820000}"/>
    <cellStyle name="Normal 23 3 8" xfId="33538" xr:uid="{00000000-0005-0000-0000-000067820000}"/>
    <cellStyle name="Normal 23 3 9" xfId="33539" xr:uid="{00000000-0005-0000-0000-000068820000}"/>
    <cellStyle name="Normal 23 4" xfId="33540" xr:uid="{00000000-0005-0000-0000-000069820000}"/>
    <cellStyle name="Normal 23 4 2" xfId="33541" xr:uid="{00000000-0005-0000-0000-00006A820000}"/>
    <cellStyle name="Normal 23 4 2 2" xfId="33542" xr:uid="{00000000-0005-0000-0000-00006B820000}"/>
    <cellStyle name="Normal 23 4 3" xfId="33543" xr:uid="{00000000-0005-0000-0000-00006C820000}"/>
    <cellStyle name="Normal 23 4 4" xfId="33544" xr:uid="{00000000-0005-0000-0000-00006D820000}"/>
    <cellStyle name="Normal 23 5" xfId="33545" xr:uid="{00000000-0005-0000-0000-00006E820000}"/>
    <cellStyle name="Normal 23 5 2" xfId="33546" xr:uid="{00000000-0005-0000-0000-00006F820000}"/>
    <cellStyle name="Normal 23 5 2 2" xfId="33547" xr:uid="{00000000-0005-0000-0000-000070820000}"/>
    <cellStyle name="Normal 23 5 2 3" xfId="33548" xr:uid="{00000000-0005-0000-0000-000071820000}"/>
    <cellStyle name="Normal 23 5 3" xfId="33549" xr:uid="{00000000-0005-0000-0000-000072820000}"/>
    <cellStyle name="Normal 23 5 3 2" xfId="33550" xr:uid="{00000000-0005-0000-0000-000073820000}"/>
    <cellStyle name="Normal 23 5 4" xfId="33551" xr:uid="{00000000-0005-0000-0000-000074820000}"/>
    <cellStyle name="Normal 23 5 5" xfId="33552" xr:uid="{00000000-0005-0000-0000-000075820000}"/>
    <cellStyle name="Normal 23 5 6" xfId="33553" xr:uid="{00000000-0005-0000-0000-000076820000}"/>
    <cellStyle name="Normal 23 5 7" xfId="33554" xr:uid="{00000000-0005-0000-0000-000077820000}"/>
    <cellStyle name="Normal 23 5 8" xfId="33555" xr:uid="{00000000-0005-0000-0000-000078820000}"/>
    <cellStyle name="Normal 23 6" xfId="33556" xr:uid="{00000000-0005-0000-0000-000079820000}"/>
    <cellStyle name="Normal 23 6 2" xfId="33557" xr:uid="{00000000-0005-0000-0000-00007A820000}"/>
    <cellStyle name="Normal 23 7" xfId="33558" xr:uid="{00000000-0005-0000-0000-00007B820000}"/>
    <cellStyle name="Normal 23 7 2" xfId="33559" xr:uid="{00000000-0005-0000-0000-00007C820000}"/>
    <cellStyle name="Normal 23 7 2 2" xfId="33560" xr:uid="{00000000-0005-0000-0000-00007D820000}"/>
    <cellStyle name="Normal 23 7 3" xfId="33561" xr:uid="{00000000-0005-0000-0000-00007E820000}"/>
    <cellStyle name="Normal 23 7 3 2" xfId="33562" xr:uid="{00000000-0005-0000-0000-00007F820000}"/>
    <cellStyle name="Normal 23 7 4" xfId="33563" xr:uid="{00000000-0005-0000-0000-000080820000}"/>
    <cellStyle name="Normal 23 7 5" xfId="33564" xr:uid="{00000000-0005-0000-0000-000081820000}"/>
    <cellStyle name="Normal 23 8" xfId="33565" xr:uid="{00000000-0005-0000-0000-000082820000}"/>
    <cellStyle name="Normal 23 8 2" xfId="33566" xr:uid="{00000000-0005-0000-0000-000083820000}"/>
    <cellStyle name="Normal 23 9" xfId="33567" xr:uid="{00000000-0005-0000-0000-000084820000}"/>
    <cellStyle name="Normal 23 9 2" xfId="33568" xr:uid="{00000000-0005-0000-0000-000085820000}"/>
    <cellStyle name="Normal 23_2015 Annual Rpt" xfId="33569" xr:uid="{00000000-0005-0000-0000-000086820000}"/>
    <cellStyle name="Normal 230" xfId="33570" xr:uid="{00000000-0005-0000-0000-000087820000}"/>
    <cellStyle name="Normal 230 2" xfId="33571" xr:uid="{00000000-0005-0000-0000-000088820000}"/>
    <cellStyle name="Normal 230 2 2" xfId="33572" xr:uid="{00000000-0005-0000-0000-000089820000}"/>
    <cellStyle name="Normal 230 2 3" xfId="33573" xr:uid="{00000000-0005-0000-0000-00008A820000}"/>
    <cellStyle name="Normal 230 3" xfId="33574" xr:uid="{00000000-0005-0000-0000-00008B820000}"/>
    <cellStyle name="Normal 230 4" xfId="33575" xr:uid="{00000000-0005-0000-0000-00008C820000}"/>
    <cellStyle name="Normal 231" xfId="33576" xr:uid="{00000000-0005-0000-0000-00008D820000}"/>
    <cellStyle name="Normal 231 2" xfId="33577" xr:uid="{00000000-0005-0000-0000-00008E820000}"/>
    <cellStyle name="Normal 231 2 2" xfId="33578" xr:uid="{00000000-0005-0000-0000-00008F820000}"/>
    <cellStyle name="Normal 231 2 3" xfId="33579" xr:uid="{00000000-0005-0000-0000-000090820000}"/>
    <cellStyle name="Normal 231 3" xfId="33580" xr:uid="{00000000-0005-0000-0000-000091820000}"/>
    <cellStyle name="Normal 231 4" xfId="33581" xr:uid="{00000000-0005-0000-0000-000092820000}"/>
    <cellStyle name="Normal 232" xfId="33582" xr:uid="{00000000-0005-0000-0000-000093820000}"/>
    <cellStyle name="Normal 232 2" xfId="33583" xr:uid="{00000000-0005-0000-0000-000094820000}"/>
    <cellStyle name="Normal 232 2 2" xfId="33584" xr:uid="{00000000-0005-0000-0000-000095820000}"/>
    <cellStyle name="Normal 232 2 3" xfId="33585" xr:uid="{00000000-0005-0000-0000-000096820000}"/>
    <cellStyle name="Normal 232 3" xfId="33586" xr:uid="{00000000-0005-0000-0000-000097820000}"/>
    <cellStyle name="Normal 232 4" xfId="33587" xr:uid="{00000000-0005-0000-0000-000098820000}"/>
    <cellStyle name="Normal 233" xfId="33588" xr:uid="{00000000-0005-0000-0000-000099820000}"/>
    <cellStyle name="Normal 233 2" xfId="33589" xr:uid="{00000000-0005-0000-0000-00009A820000}"/>
    <cellStyle name="Normal 233 2 2" xfId="33590" xr:uid="{00000000-0005-0000-0000-00009B820000}"/>
    <cellStyle name="Normal 233 2 3" xfId="33591" xr:uid="{00000000-0005-0000-0000-00009C820000}"/>
    <cellStyle name="Normal 233 3" xfId="33592" xr:uid="{00000000-0005-0000-0000-00009D820000}"/>
    <cellStyle name="Normal 233 4" xfId="33593" xr:uid="{00000000-0005-0000-0000-00009E820000}"/>
    <cellStyle name="Normal 234" xfId="33594" xr:uid="{00000000-0005-0000-0000-00009F820000}"/>
    <cellStyle name="Normal 234 2" xfId="33595" xr:uid="{00000000-0005-0000-0000-0000A0820000}"/>
    <cellStyle name="Normal 234 2 2" xfId="33596" xr:uid="{00000000-0005-0000-0000-0000A1820000}"/>
    <cellStyle name="Normal 234 2 3" xfId="33597" xr:uid="{00000000-0005-0000-0000-0000A2820000}"/>
    <cellStyle name="Normal 234 3" xfId="33598" xr:uid="{00000000-0005-0000-0000-0000A3820000}"/>
    <cellStyle name="Normal 234 4" xfId="33599" xr:uid="{00000000-0005-0000-0000-0000A4820000}"/>
    <cellStyle name="Normal 235" xfId="33600" xr:uid="{00000000-0005-0000-0000-0000A5820000}"/>
    <cellStyle name="Normal 235 2" xfId="33601" xr:uid="{00000000-0005-0000-0000-0000A6820000}"/>
    <cellStyle name="Normal 235 2 2" xfId="33602" xr:uid="{00000000-0005-0000-0000-0000A7820000}"/>
    <cellStyle name="Normal 235 2 3" xfId="33603" xr:uid="{00000000-0005-0000-0000-0000A8820000}"/>
    <cellStyle name="Normal 235 3" xfId="33604" xr:uid="{00000000-0005-0000-0000-0000A9820000}"/>
    <cellStyle name="Normal 235 4" xfId="33605" xr:uid="{00000000-0005-0000-0000-0000AA820000}"/>
    <cellStyle name="Normal 236" xfId="33606" xr:uid="{00000000-0005-0000-0000-0000AB820000}"/>
    <cellStyle name="Normal 236 2" xfId="33607" xr:uid="{00000000-0005-0000-0000-0000AC820000}"/>
    <cellStyle name="Normal 236 2 2" xfId="33608" xr:uid="{00000000-0005-0000-0000-0000AD820000}"/>
    <cellStyle name="Normal 236 2 3" xfId="33609" xr:uid="{00000000-0005-0000-0000-0000AE820000}"/>
    <cellStyle name="Normal 236 3" xfId="33610" xr:uid="{00000000-0005-0000-0000-0000AF820000}"/>
    <cellStyle name="Normal 236 4" xfId="33611" xr:uid="{00000000-0005-0000-0000-0000B0820000}"/>
    <cellStyle name="Normal 237" xfId="33612" xr:uid="{00000000-0005-0000-0000-0000B1820000}"/>
    <cellStyle name="Normal 238" xfId="33613" xr:uid="{00000000-0005-0000-0000-0000B2820000}"/>
    <cellStyle name="Normal 239" xfId="33614" xr:uid="{00000000-0005-0000-0000-0000B3820000}"/>
    <cellStyle name="Normal 24" xfId="289" xr:uid="{00000000-0005-0000-0000-0000B4820000}"/>
    <cellStyle name="Normal 24 10" xfId="33615" xr:uid="{00000000-0005-0000-0000-0000B5820000}"/>
    <cellStyle name="Normal 24 11" xfId="33616" xr:uid="{00000000-0005-0000-0000-0000B6820000}"/>
    <cellStyle name="Normal 24 12" xfId="33617" xr:uid="{00000000-0005-0000-0000-0000B7820000}"/>
    <cellStyle name="Normal 24 2" xfId="33618" xr:uid="{00000000-0005-0000-0000-0000B8820000}"/>
    <cellStyle name="Normal 24 2 2" xfId="33619" xr:uid="{00000000-0005-0000-0000-0000B9820000}"/>
    <cellStyle name="Normal 24 2 2 2" xfId="33620" xr:uid="{00000000-0005-0000-0000-0000BA820000}"/>
    <cellStyle name="Normal 24 2 2 2 2" xfId="33621" xr:uid="{00000000-0005-0000-0000-0000BB820000}"/>
    <cellStyle name="Normal 24 2 2 3" xfId="33622" xr:uid="{00000000-0005-0000-0000-0000BC820000}"/>
    <cellStyle name="Normal 24 2 2 4" xfId="33623" xr:uid="{00000000-0005-0000-0000-0000BD820000}"/>
    <cellStyle name="Normal 24 2 2 5" xfId="33624" xr:uid="{00000000-0005-0000-0000-0000BE820000}"/>
    <cellStyle name="Normal 24 2 3" xfId="33625" xr:uid="{00000000-0005-0000-0000-0000BF820000}"/>
    <cellStyle name="Normal 24 2 3 2" xfId="33626" xr:uid="{00000000-0005-0000-0000-0000C0820000}"/>
    <cellStyle name="Normal 24 2 3 2 2" xfId="33627" xr:uid="{00000000-0005-0000-0000-0000C1820000}"/>
    <cellStyle name="Normal 24 2 3 3" xfId="33628" xr:uid="{00000000-0005-0000-0000-0000C2820000}"/>
    <cellStyle name="Normal 24 2 4" xfId="33629" xr:uid="{00000000-0005-0000-0000-0000C3820000}"/>
    <cellStyle name="Normal 24 2 4 2" xfId="33630" xr:uid="{00000000-0005-0000-0000-0000C4820000}"/>
    <cellStyle name="Normal 24 2 4 3" xfId="33631" xr:uid="{00000000-0005-0000-0000-0000C5820000}"/>
    <cellStyle name="Normal 24 2 5" xfId="33632" xr:uid="{00000000-0005-0000-0000-0000C6820000}"/>
    <cellStyle name="Normal 24 2 5 2" xfId="33633" xr:uid="{00000000-0005-0000-0000-0000C7820000}"/>
    <cellStyle name="Normal 24 2 6" xfId="33634" xr:uid="{00000000-0005-0000-0000-0000C8820000}"/>
    <cellStyle name="Normal 24 2 6 2" xfId="33635" xr:uid="{00000000-0005-0000-0000-0000C9820000}"/>
    <cellStyle name="Normal 24 2 7" xfId="33636" xr:uid="{00000000-0005-0000-0000-0000CA820000}"/>
    <cellStyle name="Normal 24 2 8" xfId="33637" xr:uid="{00000000-0005-0000-0000-0000CB820000}"/>
    <cellStyle name="Normal 24 2 9" xfId="33638" xr:uid="{00000000-0005-0000-0000-0000CC820000}"/>
    <cellStyle name="Normal 24 3" xfId="33639" xr:uid="{00000000-0005-0000-0000-0000CD820000}"/>
    <cellStyle name="Normal 24 3 2" xfId="33640" xr:uid="{00000000-0005-0000-0000-0000CE820000}"/>
    <cellStyle name="Normal 24 3 2 2" xfId="33641" xr:uid="{00000000-0005-0000-0000-0000CF820000}"/>
    <cellStyle name="Normal 24 3 2 2 2" xfId="33642" xr:uid="{00000000-0005-0000-0000-0000D0820000}"/>
    <cellStyle name="Normal 24 3 2 3" xfId="33643" xr:uid="{00000000-0005-0000-0000-0000D1820000}"/>
    <cellStyle name="Normal 24 3 3" xfId="33644" xr:uid="{00000000-0005-0000-0000-0000D2820000}"/>
    <cellStyle name="Normal 24 3 3 2" xfId="33645" xr:uid="{00000000-0005-0000-0000-0000D3820000}"/>
    <cellStyle name="Normal 24 3 3 3" xfId="33646" xr:uid="{00000000-0005-0000-0000-0000D4820000}"/>
    <cellStyle name="Normal 24 3 4" xfId="33647" xr:uid="{00000000-0005-0000-0000-0000D5820000}"/>
    <cellStyle name="Normal 24 3 4 2" xfId="33648" xr:uid="{00000000-0005-0000-0000-0000D6820000}"/>
    <cellStyle name="Normal 24 3 5" xfId="33649" xr:uid="{00000000-0005-0000-0000-0000D7820000}"/>
    <cellStyle name="Normal 24 3 6" xfId="33650" xr:uid="{00000000-0005-0000-0000-0000D8820000}"/>
    <cellStyle name="Normal 24 3 7" xfId="33651" xr:uid="{00000000-0005-0000-0000-0000D9820000}"/>
    <cellStyle name="Normal 24 3 8" xfId="33652" xr:uid="{00000000-0005-0000-0000-0000DA820000}"/>
    <cellStyle name="Normal 24 4" xfId="33653" xr:uid="{00000000-0005-0000-0000-0000DB820000}"/>
    <cellStyle name="Normal 24 4 2" xfId="33654" xr:uid="{00000000-0005-0000-0000-0000DC820000}"/>
    <cellStyle name="Normal 24 4 2 2" xfId="33655" xr:uid="{00000000-0005-0000-0000-0000DD820000}"/>
    <cellStyle name="Normal 24 4 2 2 2" xfId="33656" xr:uid="{00000000-0005-0000-0000-0000DE820000}"/>
    <cellStyle name="Normal 24 4 2 3" xfId="33657" xr:uid="{00000000-0005-0000-0000-0000DF820000}"/>
    <cellStyle name="Normal 24 4 3" xfId="33658" xr:uid="{00000000-0005-0000-0000-0000E0820000}"/>
    <cellStyle name="Normal 24 4 3 2" xfId="33659" xr:uid="{00000000-0005-0000-0000-0000E1820000}"/>
    <cellStyle name="Normal 24 4 3 3" xfId="33660" xr:uid="{00000000-0005-0000-0000-0000E2820000}"/>
    <cellStyle name="Normal 24 4 4" xfId="33661" xr:uid="{00000000-0005-0000-0000-0000E3820000}"/>
    <cellStyle name="Normal 24 4 4 2" xfId="33662" xr:uid="{00000000-0005-0000-0000-0000E4820000}"/>
    <cellStyle name="Normal 24 4 5" xfId="33663" xr:uid="{00000000-0005-0000-0000-0000E5820000}"/>
    <cellStyle name="Normal 24 4 6" xfId="33664" xr:uid="{00000000-0005-0000-0000-0000E6820000}"/>
    <cellStyle name="Normal 24 4 7" xfId="33665" xr:uid="{00000000-0005-0000-0000-0000E7820000}"/>
    <cellStyle name="Normal 24 4 8" xfId="33666" xr:uid="{00000000-0005-0000-0000-0000E8820000}"/>
    <cellStyle name="Normal 24 5" xfId="33667" xr:uid="{00000000-0005-0000-0000-0000E9820000}"/>
    <cellStyle name="Normal 24 5 2" xfId="33668" xr:uid="{00000000-0005-0000-0000-0000EA820000}"/>
    <cellStyle name="Normal 24 5 3" xfId="33669" xr:uid="{00000000-0005-0000-0000-0000EB820000}"/>
    <cellStyle name="Normal 24 6" xfId="33670" xr:uid="{00000000-0005-0000-0000-0000EC820000}"/>
    <cellStyle name="Normal 24 6 2" xfId="33671" xr:uid="{00000000-0005-0000-0000-0000ED820000}"/>
    <cellStyle name="Normal 24 6 2 2" xfId="33672" xr:uid="{00000000-0005-0000-0000-0000EE820000}"/>
    <cellStyle name="Normal 24 6 3" xfId="33673" xr:uid="{00000000-0005-0000-0000-0000EF820000}"/>
    <cellStyle name="Normal 24 6 3 2" xfId="33674" xr:uid="{00000000-0005-0000-0000-0000F0820000}"/>
    <cellStyle name="Normal 24 6 4" xfId="33675" xr:uid="{00000000-0005-0000-0000-0000F1820000}"/>
    <cellStyle name="Normal 24 6 5" xfId="33676" xr:uid="{00000000-0005-0000-0000-0000F2820000}"/>
    <cellStyle name="Normal 24 7" xfId="33677" xr:uid="{00000000-0005-0000-0000-0000F3820000}"/>
    <cellStyle name="Normal 24 7 2" xfId="33678" xr:uid="{00000000-0005-0000-0000-0000F4820000}"/>
    <cellStyle name="Normal 24 7 3" xfId="33679" xr:uid="{00000000-0005-0000-0000-0000F5820000}"/>
    <cellStyle name="Normal 24 8" xfId="33680" xr:uid="{00000000-0005-0000-0000-0000F6820000}"/>
    <cellStyle name="Normal 24 8 2" xfId="33681" xr:uid="{00000000-0005-0000-0000-0000F7820000}"/>
    <cellStyle name="Normal 24 8 3" xfId="33682" xr:uid="{00000000-0005-0000-0000-0000F8820000}"/>
    <cellStyle name="Normal 24 9" xfId="33683" xr:uid="{00000000-0005-0000-0000-0000F9820000}"/>
    <cellStyle name="Normal 24_2015 Annual Rpt" xfId="33684" xr:uid="{00000000-0005-0000-0000-0000FA820000}"/>
    <cellStyle name="Normal 240" xfId="33685" xr:uid="{00000000-0005-0000-0000-0000FB820000}"/>
    <cellStyle name="Normal 241" xfId="33686" xr:uid="{00000000-0005-0000-0000-0000FC820000}"/>
    <cellStyle name="Normal 242" xfId="33687" xr:uid="{00000000-0005-0000-0000-0000FD820000}"/>
    <cellStyle name="Normal 243" xfId="33688" xr:uid="{00000000-0005-0000-0000-0000FE820000}"/>
    <cellStyle name="Normal 244" xfId="33689" xr:uid="{00000000-0005-0000-0000-0000FF820000}"/>
    <cellStyle name="Normal 245" xfId="33690" xr:uid="{00000000-0005-0000-0000-000000830000}"/>
    <cellStyle name="Normal 246" xfId="33691" xr:uid="{00000000-0005-0000-0000-000001830000}"/>
    <cellStyle name="Normal 247" xfId="33692" xr:uid="{00000000-0005-0000-0000-000002830000}"/>
    <cellStyle name="Normal 248" xfId="33693" xr:uid="{00000000-0005-0000-0000-000003830000}"/>
    <cellStyle name="Normal 249" xfId="33694" xr:uid="{00000000-0005-0000-0000-000004830000}"/>
    <cellStyle name="Normal 25" xfId="290" xr:uid="{00000000-0005-0000-0000-000005830000}"/>
    <cellStyle name="Normal 25 10" xfId="33695" xr:uid="{00000000-0005-0000-0000-000006830000}"/>
    <cellStyle name="Normal 25 11" xfId="33696" xr:uid="{00000000-0005-0000-0000-000007830000}"/>
    <cellStyle name="Normal 25 12" xfId="33697" xr:uid="{00000000-0005-0000-0000-000008830000}"/>
    <cellStyle name="Normal 25 2" xfId="33698" xr:uid="{00000000-0005-0000-0000-000009830000}"/>
    <cellStyle name="Normal 25 2 2" xfId="33699" xr:uid="{00000000-0005-0000-0000-00000A830000}"/>
    <cellStyle name="Normal 25 2 2 2" xfId="33700" xr:uid="{00000000-0005-0000-0000-00000B830000}"/>
    <cellStyle name="Normal 25 2 2 3" xfId="33701" xr:uid="{00000000-0005-0000-0000-00000C830000}"/>
    <cellStyle name="Normal 25 2 2 4" xfId="33702" xr:uid="{00000000-0005-0000-0000-00000D830000}"/>
    <cellStyle name="Normal 25 2 3" xfId="33703" xr:uid="{00000000-0005-0000-0000-00000E830000}"/>
    <cellStyle name="Normal 25 2 3 2" xfId="33704" xr:uid="{00000000-0005-0000-0000-00000F830000}"/>
    <cellStyle name="Normal 25 2 3 3" xfId="33705" xr:uid="{00000000-0005-0000-0000-000010830000}"/>
    <cellStyle name="Normal 25 2 4" xfId="33706" xr:uid="{00000000-0005-0000-0000-000011830000}"/>
    <cellStyle name="Normal 25 2 4 2" xfId="33707" xr:uid="{00000000-0005-0000-0000-000012830000}"/>
    <cellStyle name="Normal 25 2 4 3" xfId="33708" xr:uid="{00000000-0005-0000-0000-000013830000}"/>
    <cellStyle name="Normal 25 2 5" xfId="33709" xr:uid="{00000000-0005-0000-0000-000014830000}"/>
    <cellStyle name="Normal 25 2 5 2" xfId="33710" xr:uid="{00000000-0005-0000-0000-000015830000}"/>
    <cellStyle name="Normal 25 2 6" xfId="33711" xr:uid="{00000000-0005-0000-0000-000016830000}"/>
    <cellStyle name="Normal 25 2 7" xfId="33712" xr:uid="{00000000-0005-0000-0000-000017830000}"/>
    <cellStyle name="Normal 25 2 8" xfId="33713" xr:uid="{00000000-0005-0000-0000-000018830000}"/>
    <cellStyle name="Normal 25 2 9" xfId="33714" xr:uid="{00000000-0005-0000-0000-000019830000}"/>
    <cellStyle name="Normal 25 3" xfId="33715" xr:uid="{00000000-0005-0000-0000-00001A830000}"/>
    <cellStyle name="Normal 25 3 2" xfId="33716" xr:uid="{00000000-0005-0000-0000-00001B830000}"/>
    <cellStyle name="Normal 25 3 2 2" xfId="33717" xr:uid="{00000000-0005-0000-0000-00001C830000}"/>
    <cellStyle name="Normal 25 3 3" xfId="33718" xr:uid="{00000000-0005-0000-0000-00001D830000}"/>
    <cellStyle name="Normal 25 3 3 2" xfId="33719" xr:uid="{00000000-0005-0000-0000-00001E830000}"/>
    <cellStyle name="Normal 25 3 4" xfId="33720" xr:uid="{00000000-0005-0000-0000-00001F830000}"/>
    <cellStyle name="Normal 25 3 5" xfId="33721" xr:uid="{00000000-0005-0000-0000-000020830000}"/>
    <cellStyle name="Normal 25 3 6" xfId="33722" xr:uid="{00000000-0005-0000-0000-000021830000}"/>
    <cellStyle name="Normal 25 3 7" xfId="33723" xr:uid="{00000000-0005-0000-0000-000022830000}"/>
    <cellStyle name="Normal 25 3 8" xfId="33724" xr:uid="{00000000-0005-0000-0000-000023830000}"/>
    <cellStyle name="Normal 25 4" xfId="33725" xr:uid="{00000000-0005-0000-0000-000024830000}"/>
    <cellStyle name="Normal 25 4 2" xfId="33726" xr:uid="{00000000-0005-0000-0000-000025830000}"/>
    <cellStyle name="Normal 25 4 2 2" xfId="33727" xr:uid="{00000000-0005-0000-0000-000026830000}"/>
    <cellStyle name="Normal 25 4 2 3" xfId="33728" xr:uid="{00000000-0005-0000-0000-000027830000}"/>
    <cellStyle name="Normal 25 4 3" xfId="33729" xr:uid="{00000000-0005-0000-0000-000028830000}"/>
    <cellStyle name="Normal 25 4 3 2" xfId="33730" xr:uid="{00000000-0005-0000-0000-000029830000}"/>
    <cellStyle name="Normal 25 4 3 3" xfId="33731" xr:uid="{00000000-0005-0000-0000-00002A830000}"/>
    <cellStyle name="Normal 25 4 4" xfId="33732" xr:uid="{00000000-0005-0000-0000-00002B830000}"/>
    <cellStyle name="Normal 25 4 5" xfId="33733" xr:uid="{00000000-0005-0000-0000-00002C830000}"/>
    <cellStyle name="Normal 25 4 6" xfId="33734" xr:uid="{00000000-0005-0000-0000-00002D830000}"/>
    <cellStyle name="Normal 25 4 7" xfId="33735" xr:uid="{00000000-0005-0000-0000-00002E830000}"/>
    <cellStyle name="Normal 25 4 8" xfId="33736" xr:uid="{00000000-0005-0000-0000-00002F830000}"/>
    <cellStyle name="Normal 25 5" xfId="33737" xr:uid="{00000000-0005-0000-0000-000030830000}"/>
    <cellStyle name="Normal 25 5 2" xfId="33738" xr:uid="{00000000-0005-0000-0000-000031830000}"/>
    <cellStyle name="Normal 25 5 3" xfId="33739" xr:uid="{00000000-0005-0000-0000-000032830000}"/>
    <cellStyle name="Normal 25 6" xfId="33740" xr:uid="{00000000-0005-0000-0000-000033830000}"/>
    <cellStyle name="Normal 25 6 2" xfId="33741" xr:uid="{00000000-0005-0000-0000-000034830000}"/>
    <cellStyle name="Normal 25 6 2 2" xfId="33742" xr:uid="{00000000-0005-0000-0000-000035830000}"/>
    <cellStyle name="Normal 25 6 2 3" xfId="33743" xr:uid="{00000000-0005-0000-0000-000036830000}"/>
    <cellStyle name="Normal 25 6 3" xfId="33744" xr:uid="{00000000-0005-0000-0000-000037830000}"/>
    <cellStyle name="Normal 25 6 3 2" xfId="33745" xr:uid="{00000000-0005-0000-0000-000038830000}"/>
    <cellStyle name="Normal 25 6 4" xfId="33746" xr:uid="{00000000-0005-0000-0000-000039830000}"/>
    <cellStyle name="Normal 25 6 5" xfId="33747" xr:uid="{00000000-0005-0000-0000-00003A830000}"/>
    <cellStyle name="Normal 25 7" xfId="33748" xr:uid="{00000000-0005-0000-0000-00003B830000}"/>
    <cellStyle name="Normal 25 7 2" xfId="33749" xr:uid="{00000000-0005-0000-0000-00003C830000}"/>
    <cellStyle name="Normal 25 7 3" xfId="33750" xr:uid="{00000000-0005-0000-0000-00003D830000}"/>
    <cellStyle name="Normal 25 8" xfId="33751" xr:uid="{00000000-0005-0000-0000-00003E830000}"/>
    <cellStyle name="Normal 25 8 2" xfId="33752" xr:uid="{00000000-0005-0000-0000-00003F830000}"/>
    <cellStyle name="Normal 25 9" xfId="33753" xr:uid="{00000000-0005-0000-0000-000040830000}"/>
    <cellStyle name="Normal 25_2015 Annual Rpt" xfId="33754" xr:uid="{00000000-0005-0000-0000-000041830000}"/>
    <cellStyle name="Normal 250" xfId="33755" xr:uid="{00000000-0005-0000-0000-000042830000}"/>
    <cellStyle name="Normal 251" xfId="33756" xr:uid="{00000000-0005-0000-0000-000043830000}"/>
    <cellStyle name="Normal 252" xfId="33757" xr:uid="{00000000-0005-0000-0000-000044830000}"/>
    <cellStyle name="Normal 253" xfId="33758" xr:uid="{00000000-0005-0000-0000-000045830000}"/>
    <cellStyle name="Normal 254" xfId="33759" xr:uid="{00000000-0005-0000-0000-000046830000}"/>
    <cellStyle name="Normal 255" xfId="33760" xr:uid="{00000000-0005-0000-0000-000047830000}"/>
    <cellStyle name="Normal 256" xfId="33761" xr:uid="{00000000-0005-0000-0000-000048830000}"/>
    <cellStyle name="Normal 257" xfId="33762" xr:uid="{00000000-0005-0000-0000-000049830000}"/>
    <cellStyle name="Normal 258" xfId="33763" xr:uid="{00000000-0005-0000-0000-00004A830000}"/>
    <cellStyle name="Normal 259" xfId="33764" xr:uid="{00000000-0005-0000-0000-00004B830000}"/>
    <cellStyle name="Normal 26" xfId="291" xr:uid="{00000000-0005-0000-0000-00004C830000}"/>
    <cellStyle name="Normal 26 10" xfId="33765" xr:uid="{00000000-0005-0000-0000-00004D830000}"/>
    <cellStyle name="Normal 26 11" xfId="33766" xr:uid="{00000000-0005-0000-0000-00004E830000}"/>
    <cellStyle name="Normal 26 12" xfId="33767" xr:uid="{00000000-0005-0000-0000-00004F830000}"/>
    <cellStyle name="Normal 26 2" xfId="33768" xr:uid="{00000000-0005-0000-0000-000050830000}"/>
    <cellStyle name="Normal 26 2 2" xfId="33769" xr:uid="{00000000-0005-0000-0000-000051830000}"/>
    <cellStyle name="Normal 26 2 2 2" xfId="33770" xr:uid="{00000000-0005-0000-0000-000052830000}"/>
    <cellStyle name="Normal 26 2 2 3" xfId="33771" xr:uid="{00000000-0005-0000-0000-000053830000}"/>
    <cellStyle name="Normal 26 2 3" xfId="33772" xr:uid="{00000000-0005-0000-0000-000054830000}"/>
    <cellStyle name="Normal 26 2 3 2" xfId="33773" xr:uid="{00000000-0005-0000-0000-000055830000}"/>
    <cellStyle name="Normal 26 2 3 3" xfId="33774" xr:uid="{00000000-0005-0000-0000-000056830000}"/>
    <cellStyle name="Normal 26 2 4" xfId="33775" xr:uid="{00000000-0005-0000-0000-000057830000}"/>
    <cellStyle name="Normal 26 2 4 2" xfId="33776" xr:uid="{00000000-0005-0000-0000-000058830000}"/>
    <cellStyle name="Normal 26 2 4 3" xfId="33777" xr:uid="{00000000-0005-0000-0000-000059830000}"/>
    <cellStyle name="Normal 26 2 5" xfId="33778" xr:uid="{00000000-0005-0000-0000-00005A830000}"/>
    <cellStyle name="Normal 26 2 6" xfId="33779" xr:uid="{00000000-0005-0000-0000-00005B830000}"/>
    <cellStyle name="Normal 26 2 7" xfId="33780" xr:uid="{00000000-0005-0000-0000-00005C830000}"/>
    <cellStyle name="Normal 26 2 8" xfId="33781" xr:uid="{00000000-0005-0000-0000-00005D830000}"/>
    <cellStyle name="Normal 26 2 9" xfId="33782" xr:uid="{00000000-0005-0000-0000-00005E830000}"/>
    <cellStyle name="Normal 26 3" xfId="33783" xr:uid="{00000000-0005-0000-0000-00005F830000}"/>
    <cellStyle name="Normal 26 3 2" xfId="33784" xr:uid="{00000000-0005-0000-0000-000060830000}"/>
    <cellStyle name="Normal 26 3 2 2" xfId="33785" xr:uid="{00000000-0005-0000-0000-000061830000}"/>
    <cellStyle name="Normal 26 3 2 3" xfId="33786" xr:uid="{00000000-0005-0000-0000-000062830000}"/>
    <cellStyle name="Normal 26 3 3" xfId="33787" xr:uid="{00000000-0005-0000-0000-000063830000}"/>
    <cellStyle name="Normal 26 3 3 2" xfId="33788" xr:uid="{00000000-0005-0000-0000-000064830000}"/>
    <cellStyle name="Normal 26 3 4" xfId="33789" xr:uid="{00000000-0005-0000-0000-000065830000}"/>
    <cellStyle name="Normal 26 3 5" xfId="33790" xr:uid="{00000000-0005-0000-0000-000066830000}"/>
    <cellStyle name="Normal 26 3 6" xfId="33791" xr:uid="{00000000-0005-0000-0000-000067830000}"/>
    <cellStyle name="Normal 26 3 7" xfId="33792" xr:uid="{00000000-0005-0000-0000-000068830000}"/>
    <cellStyle name="Normal 26 3 8" xfId="33793" xr:uid="{00000000-0005-0000-0000-000069830000}"/>
    <cellStyle name="Normal 26 4" xfId="33794" xr:uid="{00000000-0005-0000-0000-00006A830000}"/>
    <cellStyle name="Normal 26 4 2" xfId="33795" xr:uid="{00000000-0005-0000-0000-00006B830000}"/>
    <cellStyle name="Normal 26 4 2 2" xfId="33796" xr:uid="{00000000-0005-0000-0000-00006C830000}"/>
    <cellStyle name="Normal 26 4 3" xfId="33797" xr:uid="{00000000-0005-0000-0000-00006D830000}"/>
    <cellStyle name="Normal 26 4 3 2" xfId="33798" xr:uid="{00000000-0005-0000-0000-00006E830000}"/>
    <cellStyle name="Normal 26 4 4" xfId="33799" xr:uid="{00000000-0005-0000-0000-00006F830000}"/>
    <cellStyle name="Normal 26 4 5" xfId="33800" xr:uid="{00000000-0005-0000-0000-000070830000}"/>
    <cellStyle name="Normal 26 4 6" xfId="33801" xr:uid="{00000000-0005-0000-0000-000071830000}"/>
    <cellStyle name="Normal 26 4 7" xfId="33802" xr:uid="{00000000-0005-0000-0000-000072830000}"/>
    <cellStyle name="Normal 26 4 8" xfId="33803" xr:uid="{00000000-0005-0000-0000-000073830000}"/>
    <cellStyle name="Normal 26 5" xfId="33804" xr:uid="{00000000-0005-0000-0000-000074830000}"/>
    <cellStyle name="Normal 26 5 2" xfId="33805" xr:uid="{00000000-0005-0000-0000-000075830000}"/>
    <cellStyle name="Normal 26 5 3" xfId="33806" xr:uid="{00000000-0005-0000-0000-000076830000}"/>
    <cellStyle name="Normal 26 6" xfId="33807" xr:uid="{00000000-0005-0000-0000-000077830000}"/>
    <cellStyle name="Normal 26 6 2" xfId="33808" xr:uid="{00000000-0005-0000-0000-000078830000}"/>
    <cellStyle name="Normal 26 6 2 2" xfId="33809" xr:uid="{00000000-0005-0000-0000-000079830000}"/>
    <cellStyle name="Normal 26 6 3" xfId="33810" xr:uid="{00000000-0005-0000-0000-00007A830000}"/>
    <cellStyle name="Normal 26 6 3 2" xfId="33811" xr:uid="{00000000-0005-0000-0000-00007B830000}"/>
    <cellStyle name="Normal 26 6 4" xfId="33812" xr:uid="{00000000-0005-0000-0000-00007C830000}"/>
    <cellStyle name="Normal 26 7" xfId="33813" xr:uid="{00000000-0005-0000-0000-00007D830000}"/>
    <cellStyle name="Normal 26 7 2" xfId="33814" xr:uid="{00000000-0005-0000-0000-00007E830000}"/>
    <cellStyle name="Normal 26 7 3" xfId="33815" xr:uid="{00000000-0005-0000-0000-00007F830000}"/>
    <cellStyle name="Normal 26 8" xfId="33816" xr:uid="{00000000-0005-0000-0000-000080830000}"/>
    <cellStyle name="Normal 26 8 2" xfId="33817" xr:uid="{00000000-0005-0000-0000-000081830000}"/>
    <cellStyle name="Normal 26 9" xfId="33818" xr:uid="{00000000-0005-0000-0000-000082830000}"/>
    <cellStyle name="Normal 26_2015 Annual Rpt" xfId="33819" xr:uid="{00000000-0005-0000-0000-000083830000}"/>
    <cellStyle name="Normal 260" xfId="33820" xr:uid="{00000000-0005-0000-0000-000084830000}"/>
    <cellStyle name="Normal 261" xfId="33821" xr:uid="{00000000-0005-0000-0000-000085830000}"/>
    <cellStyle name="Normal 262" xfId="33822" xr:uid="{00000000-0005-0000-0000-000086830000}"/>
    <cellStyle name="Normal 263" xfId="33823" xr:uid="{00000000-0005-0000-0000-000087830000}"/>
    <cellStyle name="Normal 264" xfId="33824" xr:uid="{00000000-0005-0000-0000-000088830000}"/>
    <cellStyle name="Normal 265" xfId="33825" xr:uid="{00000000-0005-0000-0000-000089830000}"/>
    <cellStyle name="Normal 266" xfId="33826" xr:uid="{00000000-0005-0000-0000-00008A830000}"/>
    <cellStyle name="Normal 266 2" xfId="33827" xr:uid="{00000000-0005-0000-0000-00008B830000}"/>
    <cellStyle name="Normal 266 3" xfId="33828" xr:uid="{00000000-0005-0000-0000-00008C830000}"/>
    <cellStyle name="Normal 267" xfId="33829" xr:uid="{00000000-0005-0000-0000-00008D830000}"/>
    <cellStyle name="Normal 267 2" xfId="33830" xr:uid="{00000000-0005-0000-0000-00008E830000}"/>
    <cellStyle name="Normal 268" xfId="33831" xr:uid="{00000000-0005-0000-0000-00008F830000}"/>
    <cellStyle name="Normal 268 2" xfId="33832" xr:uid="{00000000-0005-0000-0000-000090830000}"/>
    <cellStyle name="Normal 269" xfId="33833" xr:uid="{00000000-0005-0000-0000-000091830000}"/>
    <cellStyle name="Normal 269 2" xfId="33834" xr:uid="{00000000-0005-0000-0000-000092830000}"/>
    <cellStyle name="Normal 27" xfId="292" xr:uid="{00000000-0005-0000-0000-000093830000}"/>
    <cellStyle name="Normal 27 10" xfId="33835" xr:uid="{00000000-0005-0000-0000-000094830000}"/>
    <cellStyle name="Normal 27 11" xfId="33836" xr:uid="{00000000-0005-0000-0000-000095830000}"/>
    <cellStyle name="Normal 27 12" xfId="33837" xr:uid="{00000000-0005-0000-0000-000096830000}"/>
    <cellStyle name="Normal 27 2" xfId="33838" xr:uid="{00000000-0005-0000-0000-000097830000}"/>
    <cellStyle name="Normal 27 2 2" xfId="33839" xr:uid="{00000000-0005-0000-0000-000098830000}"/>
    <cellStyle name="Normal 27 2 2 2" xfId="33840" xr:uid="{00000000-0005-0000-0000-000099830000}"/>
    <cellStyle name="Normal 27 2 2 3" xfId="33841" xr:uid="{00000000-0005-0000-0000-00009A830000}"/>
    <cellStyle name="Normal 27 2 2 4" xfId="33842" xr:uid="{00000000-0005-0000-0000-00009B830000}"/>
    <cellStyle name="Normal 27 2 3" xfId="33843" xr:uid="{00000000-0005-0000-0000-00009C830000}"/>
    <cellStyle name="Normal 27 2 3 2" xfId="33844" xr:uid="{00000000-0005-0000-0000-00009D830000}"/>
    <cellStyle name="Normal 27 2 3 3" xfId="33845" xr:uid="{00000000-0005-0000-0000-00009E830000}"/>
    <cellStyle name="Normal 27 2 4" xfId="33846" xr:uid="{00000000-0005-0000-0000-00009F830000}"/>
    <cellStyle name="Normal 27 2 4 2" xfId="33847" xr:uid="{00000000-0005-0000-0000-0000A0830000}"/>
    <cellStyle name="Normal 27 2 4 3" xfId="33848" xr:uid="{00000000-0005-0000-0000-0000A1830000}"/>
    <cellStyle name="Normal 27 2 5" xfId="33849" xr:uid="{00000000-0005-0000-0000-0000A2830000}"/>
    <cellStyle name="Normal 27 2 5 2" xfId="33850" xr:uid="{00000000-0005-0000-0000-0000A3830000}"/>
    <cellStyle name="Normal 27 2 6" xfId="33851" xr:uid="{00000000-0005-0000-0000-0000A4830000}"/>
    <cellStyle name="Normal 27 2 7" xfId="33852" xr:uid="{00000000-0005-0000-0000-0000A5830000}"/>
    <cellStyle name="Normal 27 2 8" xfId="33853" xr:uid="{00000000-0005-0000-0000-0000A6830000}"/>
    <cellStyle name="Normal 27 2 9" xfId="33854" xr:uid="{00000000-0005-0000-0000-0000A7830000}"/>
    <cellStyle name="Normal 27 3" xfId="33855" xr:uid="{00000000-0005-0000-0000-0000A8830000}"/>
    <cellStyle name="Normal 27 3 2" xfId="33856" xr:uid="{00000000-0005-0000-0000-0000A9830000}"/>
    <cellStyle name="Normal 27 3 2 2" xfId="33857" xr:uid="{00000000-0005-0000-0000-0000AA830000}"/>
    <cellStyle name="Normal 27 3 3" xfId="33858" xr:uid="{00000000-0005-0000-0000-0000AB830000}"/>
    <cellStyle name="Normal 27 3 3 2" xfId="33859" xr:uid="{00000000-0005-0000-0000-0000AC830000}"/>
    <cellStyle name="Normal 27 3 4" xfId="33860" xr:uid="{00000000-0005-0000-0000-0000AD830000}"/>
    <cellStyle name="Normal 27 3 5" xfId="33861" xr:uid="{00000000-0005-0000-0000-0000AE830000}"/>
    <cellStyle name="Normal 27 3 6" xfId="33862" xr:uid="{00000000-0005-0000-0000-0000AF830000}"/>
    <cellStyle name="Normal 27 3 7" xfId="33863" xr:uid="{00000000-0005-0000-0000-0000B0830000}"/>
    <cellStyle name="Normal 27 3 8" xfId="33864" xr:uid="{00000000-0005-0000-0000-0000B1830000}"/>
    <cellStyle name="Normal 27 4" xfId="33865" xr:uid="{00000000-0005-0000-0000-0000B2830000}"/>
    <cellStyle name="Normal 27 4 2" xfId="33866" xr:uid="{00000000-0005-0000-0000-0000B3830000}"/>
    <cellStyle name="Normal 27 4 2 2" xfId="33867" xr:uid="{00000000-0005-0000-0000-0000B4830000}"/>
    <cellStyle name="Normal 27 4 2 3" xfId="33868" xr:uid="{00000000-0005-0000-0000-0000B5830000}"/>
    <cellStyle name="Normal 27 4 3" xfId="33869" xr:uid="{00000000-0005-0000-0000-0000B6830000}"/>
    <cellStyle name="Normal 27 4 3 2" xfId="33870" xr:uid="{00000000-0005-0000-0000-0000B7830000}"/>
    <cellStyle name="Normal 27 4 4" xfId="33871" xr:uid="{00000000-0005-0000-0000-0000B8830000}"/>
    <cellStyle name="Normal 27 4 5" xfId="33872" xr:uid="{00000000-0005-0000-0000-0000B9830000}"/>
    <cellStyle name="Normal 27 4 6" xfId="33873" xr:uid="{00000000-0005-0000-0000-0000BA830000}"/>
    <cellStyle name="Normal 27 4 7" xfId="33874" xr:uid="{00000000-0005-0000-0000-0000BB830000}"/>
    <cellStyle name="Normal 27 4 8" xfId="33875" xr:uid="{00000000-0005-0000-0000-0000BC830000}"/>
    <cellStyle name="Normal 27 5" xfId="33876" xr:uid="{00000000-0005-0000-0000-0000BD830000}"/>
    <cellStyle name="Normal 27 5 2" xfId="33877" xr:uid="{00000000-0005-0000-0000-0000BE830000}"/>
    <cellStyle name="Normal 27 6" xfId="33878" xr:uid="{00000000-0005-0000-0000-0000BF830000}"/>
    <cellStyle name="Normal 27 6 2" xfId="33879" xr:uid="{00000000-0005-0000-0000-0000C0830000}"/>
    <cellStyle name="Normal 27 6 2 2" xfId="33880" xr:uid="{00000000-0005-0000-0000-0000C1830000}"/>
    <cellStyle name="Normal 27 6 3" xfId="33881" xr:uid="{00000000-0005-0000-0000-0000C2830000}"/>
    <cellStyle name="Normal 27 6 3 2" xfId="33882" xr:uid="{00000000-0005-0000-0000-0000C3830000}"/>
    <cellStyle name="Normal 27 6 4" xfId="33883" xr:uid="{00000000-0005-0000-0000-0000C4830000}"/>
    <cellStyle name="Normal 27 6 5" xfId="33884" xr:uid="{00000000-0005-0000-0000-0000C5830000}"/>
    <cellStyle name="Normal 27 7" xfId="33885" xr:uid="{00000000-0005-0000-0000-0000C6830000}"/>
    <cellStyle name="Normal 27 7 2" xfId="33886" xr:uid="{00000000-0005-0000-0000-0000C7830000}"/>
    <cellStyle name="Normal 27 8" xfId="33887" xr:uid="{00000000-0005-0000-0000-0000C8830000}"/>
    <cellStyle name="Normal 27 8 2" xfId="33888" xr:uid="{00000000-0005-0000-0000-0000C9830000}"/>
    <cellStyle name="Normal 27 9" xfId="33889" xr:uid="{00000000-0005-0000-0000-0000CA830000}"/>
    <cellStyle name="Normal 270" xfId="33890" xr:uid="{00000000-0005-0000-0000-0000CB830000}"/>
    <cellStyle name="Normal 270 2" xfId="33891" xr:uid="{00000000-0005-0000-0000-0000CC830000}"/>
    <cellStyle name="Normal 271" xfId="33892" xr:uid="{00000000-0005-0000-0000-0000CD830000}"/>
    <cellStyle name="Normal 271 2" xfId="33893" xr:uid="{00000000-0005-0000-0000-0000CE830000}"/>
    <cellStyle name="Normal 272" xfId="33894" xr:uid="{00000000-0005-0000-0000-0000CF830000}"/>
    <cellStyle name="Normal 272 2" xfId="33895" xr:uid="{00000000-0005-0000-0000-0000D0830000}"/>
    <cellStyle name="Normal 273" xfId="33896" xr:uid="{00000000-0005-0000-0000-0000D1830000}"/>
    <cellStyle name="Normal 273 2" xfId="33897" xr:uid="{00000000-0005-0000-0000-0000D2830000}"/>
    <cellStyle name="Normal 274" xfId="33898" xr:uid="{00000000-0005-0000-0000-0000D3830000}"/>
    <cellStyle name="Normal 274 2" xfId="33899" xr:uid="{00000000-0005-0000-0000-0000D4830000}"/>
    <cellStyle name="Normal 275" xfId="33900" xr:uid="{00000000-0005-0000-0000-0000D5830000}"/>
    <cellStyle name="Normal 275 2" xfId="33901" xr:uid="{00000000-0005-0000-0000-0000D6830000}"/>
    <cellStyle name="Normal 276" xfId="33902" xr:uid="{00000000-0005-0000-0000-0000D7830000}"/>
    <cellStyle name="Normal 276 2" xfId="33903" xr:uid="{00000000-0005-0000-0000-0000D8830000}"/>
    <cellStyle name="Normal 277" xfId="33904" xr:uid="{00000000-0005-0000-0000-0000D9830000}"/>
    <cellStyle name="Normal 277 2" xfId="33905" xr:uid="{00000000-0005-0000-0000-0000DA830000}"/>
    <cellStyle name="Normal 278" xfId="33906" xr:uid="{00000000-0005-0000-0000-0000DB830000}"/>
    <cellStyle name="Normal 278 2" xfId="33907" xr:uid="{00000000-0005-0000-0000-0000DC830000}"/>
    <cellStyle name="Normal 279" xfId="33908" xr:uid="{00000000-0005-0000-0000-0000DD830000}"/>
    <cellStyle name="Normal 279 2" xfId="33909" xr:uid="{00000000-0005-0000-0000-0000DE830000}"/>
    <cellStyle name="Normal 28" xfId="293" xr:uid="{00000000-0005-0000-0000-0000DF830000}"/>
    <cellStyle name="Normal 28 10" xfId="33910" xr:uid="{00000000-0005-0000-0000-0000E0830000}"/>
    <cellStyle name="Normal 28 11" xfId="33911" xr:uid="{00000000-0005-0000-0000-0000E1830000}"/>
    <cellStyle name="Normal 28 12" xfId="33912" xr:uid="{00000000-0005-0000-0000-0000E2830000}"/>
    <cellStyle name="Normal 28 2" xfId="33913" xr:uid="{00000000-0005-0000-0000-0000E3830000}"/>
    <cellStyle name="Normal 28 2 2" xfId="33914" xr:uid="{00000000-0005-0000-0000-0000E4830000}"/>
    <cellStyle name="Normal 28 2 2 2" xfId="33915" xr:uid="{00000000-0005-0000-0000-0000E5830000}"/>
    <cellStyle name="Normal 28 2 2 3" xfId="33916" xr:uid="{00000000-0005-0000-0000-0000E6830000}"/>
    <cellStyle name="Normal 28 2 2 4" xfId="33917" xr:uid="{00000000-0005-0000-0000-0000E7830000}"/>
    <cellStyle name="Normal 28 2 3" xfId="33918" xr:uid="{00000000-0005-0000-0000-0000E8830000}"/>
    <cellStyle name="Normal 28 2 3 2" xfId="33919" xr:uid="{00000000-0005-0000-0000-0000E9830000}"/>
    <cellStyle name="Normal 28 2 3 3" xfId="33920" xr:uid="{00000000-0005-0000-0000-0000EA830000}"/>
    <cellStyle name="Normal 28 2 4" xfId="33921" xr:uid="{00000000-0005-0000-0000-0000EB830000}"/>
    <cellStyle name="Normal 28 2 4 2" xfId="33922" xr:uid="{00000000-0005-0000-0000-0000EC830000}"/>
    <cellStyle name="Normal 28 2 4 3" xfId="33923" xr:uid="{00000000-0005-0000-0000-0000ED830000}"/>
    <cellStyle name="Normal 28 2 5" xfId="33924" xr:uid="{00000000-0005-0000-0000-0000EE830000}"/>
    <cellStyle name="Normal 28 2 5 2" xfId="33925" xr:uid="{00000000-0005-0000-0000-0000EF830000}"/>
    <cellStyle name="Normal 28 2 6" xfId="33926" xr:uid="{00000000-0005-0000-0000-0000F0830000}"/>
    <cellStyle name="Normal 28 2 7" xfId="33927" xr:uid="{00000000-0005-0000-0000-0000F1830000}"/>
    <cellStyle name="Normal 28 2 8" xfId="33928" xr:uid="{00000000-0005-0000-0000-0000F2830000}"/>
    <cellStyle name="Normal 28 2 9" xfId="33929" xr:uid="{00000000-0005-0000-0000-0000F3830000}"/>
    <cellStyle name="Normal 28 3" xfId="33930" xr:uid="{00000000-0005-0000-0000-0000F4830000}"/>
    <cellStyle name="Normal 28 3 2" xfId="33931" xr:uid="{00000000-0005-0000-0000-0000F5830000}"/>
    <cellStyle name="Normal 28 3 2 2" xfId="33932" xr:uid="{00000000-0005-0000-0000-0000F6830000}"/>
    <cellStyle name="Normal 28 3 3" xfId="33933" xr:uid="{00000000-0005-0000-0000-0000F7830000}"/>
    <cellStyle name="Normal 28 3 3 2" xfId="33934" xr:uid="{00000000-0005-0000-0000-0000F8830000}"/>
    <cellStyle name="Normal 28 3 4" xfId="33935" xr:uid="{00000000-0005-0000-0000-0000F9830000}"/>
    <cellStyle name="Normal 28 3 5" xfId="33936" xr:uid="{00000000-0005-0000-0000-0000FA830000}"/>
    <cellStyle name="Normal 28 3 6" xfId="33937" xr:uid="{00000000-0005-0000-0000-0000FB830000}"/>
    <cellStyle name="Normal 28 3 7" xfId="33938" xr:uid="{00000000-0005-0000-0000-0000FC830000}"/>
    <cellStyle name="Normal 28 3 8" xfId="33939" xr:uid="{00000000-0005-0000-0000-0000FD830000}"/>
    <cellStyle name="Normal 28 4" xfId="33940" xr:uid="{00000000-0005-0000-0000-0000FE830000}"/>
    <cellStyle name="Normal 28 4 2" xfId="33941" xr:uid="{00000000-0005-0000-0000-0000FF830000}"/>
    <cellStyle name="Normal 28 4 2 2" xfId="33942" xr:uid="{00000000-0005-0000-0000-000000840000}"/>
    <cellStyle name="Normal 28 4 2 3" xfId="33943" xr:uid="{00000000-0005-0000-0000-000001840000}"/>
    <cellStyle name="Normal 28 4 3" xfId="33944" xr:uid="{00000000-0005-0000-0000-000002840000}"/>
    <cellStyle name="Normal 28 4 3 2" xfId="33945" xr:uid="{00000000-0005-0000-0000-000003840000}"/>
    <cellStyle name="Normal 28 4 4" xfId="33946" xr:uid="{00000000-0005-0000-0000-000004840000}"/>
    <cellStyle name="Normal 28 4 5" xfId="33947" xr:uid="{00000000-0005-0000-0000-000005840000}"/>
    <cellStyle name="Normal 28 4 6" xfId="33948" xr:uid="{00000000-0005-0000-0000-000006840000}"/>
    <cellStyle name="Normal 28 4 7" xfId="33949" xr:uid="{00000000-0005-0000-0000-000007840000}"/>
    <cellStyle name="Normal 28 4 8" xfId="33950" xr:uid="{00000000-0005-0000-0000-000008840000}"/>
    <cellStyle name="Normal 28 5" xfId="33951" xr:uid="{00000000-0005-0000-0000-000009840000}"/>
    <cellStyle name="Normal 28 5 2" xfId="33952" xr:uid="{00000000-0005-0000-0000-00000A840000}"/>
    <cellStyle name="Normal 28 5 3" xfId="33953" xr:uid="{00000000-0005-0000-0000-00000B840000}"/>
    <cellStyle name="Normal 28 6" xfId="33954" xr:uid="{00000000-0005-0000-0000-00000C840000}"/>
    <cellStyle name="Normal 28 6 2" xfId="33955" xr:uid="{00000000-0005-0000-0000-00000D840000}"/>
    <cellStyle name="Normal 28 6 2 2" xfId="33956" xr:uid="{00000000-0005-0000-0000-00000E840000}"/>
    <cellStyle name="Normal 28 6 3" xfId="33957" xr:uid="{00000000-0005-0000-0000-00000F840000}"/>
    <cellStyle name="Normal 28 6 3 2" xfId="33958" xr:uid="{00000000-0005-0000-0000-000010840000}"/>
    <cellStyle name="Normal 28 6 4" xfId="33959" xr:uid="{00000000-0005-0000-0000-000011840000}"/>
    <cellStyle name="Normal 28 6 5" xfId="33960" xr:uid="{00000000-0005-0000-0000-000012840000}"/>
    <cellStyle name="Normal 28 7" xfId="33961" xr:uid="{00000000-0005-0000-0000-000013840000}"/>
    <cellStyle name="Normal 28 7 2" xfId="33962" xr:uid="{00000000-0005-0000-0000-000014840000}"/>
    <cellStyle name="Normal 28 7 3" xfId="33963" xr:uid="{00000000-0005-0000-0000-000015840000}"/>
    <cellStyle name="Normal 28 8" xfId="33964" xr:uid="{00000000-0005-0000-0000-000016840000}"/>
    <cellStyle name="Normal 28 8 2" xfId="33965" xr:uid="{00000000-0005-0000-0000-000017840000}"/>
    <cellStyle name="Normal 28 9" xfId="33966" xr:uid="{00000000-0005-0000-0000-000018840000}"/>
    <cellStyle name="Normal 28_2015 Annual Rpt" xfId="33967" xr:uid="{00000000-0005-0000-0000-000019840000}"/>
    <cellStyle name="Normal 280" xfId="33968" xr:uid="{00000000-0005-0000-0000-00001A840000}"/>
    <cellStyle name="Normal 280 2" xfId="33969" xr:uid="{00000000-0005-0000-0000-00001B840000}"/>
    <cellStyle name="Normal 281" xfId="33970" xr:uid="{00000000-0005-0000-0000-00001C840000}"/>
    <cellStyle name="Normal 281 2" xfId="33971" xr:uid="{00000000-0005-0000-0000-00001D840000}"/>
    <cellStyle name="Normal 282" xfId="33972" xr:uid="{00000000-0005-0000-0000-00001E840000}"/>
    <cellStyle name="Normal 282 2" xfId="33973" xr:uid="{00000000-0005-0000-0000-00001F840000}"/>
    <cellStyle name="Normal 283" xfId="33974" xr:uid="{00000000-0005-0000-0000-000020840000}"/>
    <cellStyle name="Normal 283 2" xfId="33975" xr:uid="{00000000-0005-0000-0000-000021840000}"/>
    <cellStyle name="Normal 284" xfId="33976" xr:uid="{00000000-0005-0000-0000-000022840000}"/>
    <cellStyle name="Normal 284 2" xfId="33977" xr:uid="{00000000-0005-0000-0000-000023840000}"/>
    <cellStyle name="Normal 285" xfId="33978" xr:uid="{00000000-0005-0000-0000-000024840000}"/>
    <cellStyle name="Normal 285 2" xfId="33979" xr:uid="{00000000-0005-0000-0000-000025840000}"/>
    <cellStyle name="Normal 286" xfId="33980" xr:uid="{00000000-0005-0000-0000-000026840000}"/>
    <cellStyle name="Normal 286 2" xfId="33981" xr:uid="{00000000-0005-0000-0000-000027840000}"/>
    <cellStyle name="Normal 287" xfId="33982" xr:uid="{00000000-0005-0000-0000-000028840000}"/>
    <cellStyle name="Normal 287 2" xfId="33983" xr:uid="{00000000-0005-0000-0000-000029840000}"/>
    <cellStyle name="Normal 288" xfId="33984" xr:uid="{00000000-0005-0000-0000-00002A840000}"/>
    <cellStyle name="Normal 288 2" xfId="33985" xr:uid="{00000000-0005-0000-0000-00002B840000}"/>
    <cellStyle name="Normal 289" xfId="33986" xr:uid="{00000000-0005-0000-0000-00002C840000}"/>
    <cellStyle name="Normal 289 2" xfId="33987" xr:uid="{00000000-0005-0000-0000-00002D840000}"/>
    <cellStyle name="Normal 29" xfId="294" xr:uid="{00000000-0005-0000-0000-00002E840000}"/>
    <cellStyle name="Normal 29 10" xfId="33988" xr:uid="{00000000-0005-0000-0000-00002F840000}"/>
    <cellStyle name="Normal 29 11" xfId="33989" xr:uid="{00000000-0005-0000-0000-000030840000}"/>
    <cellStyle name="Normal 29 12" xfId="33990" xr:uid="{00000000-0005-0000-0000-000031840000}"/>
    <cellStyle name="Normal 29 2" xfId="33991" xr:uid="{00000000-0005-0000-0000-000032840000}"/>
    <cellStyle name="Normal 29 2 2" xfId="33992" xr:uid="{00000000-0005-0000-0000-000033840000}"/>
    <cellStyle name="Normal 29 2 2 2" xfId="33993" xr:uid="{00000000-0005-0000-0000-000034840000}"/>
    <cellStyle name="Normal 29 2 2 3" xfId="33994" xr:uid="{00000000-0005-0000-0000-000035840000}"/>
    <cellStyle name="Normal 29 2 2 4" xfId="33995" xr:uid="{00000000-0005-0000-0000-000036840000}"/>
    <cellStyle name="Normal 29 2 3" xfId="33996" xr:uid="{00000000-0005-0000-0000-000037840000}"/>
    <cellStyle name="Normal 29 2 3 2" xfId="33997" xr:uid="{00000000-0005-0000-0000-000038840000}"/>
    <cellStyle name="Normal 29 2 3 3" xfId="33998" xr:uid="{00000000-0005-0000-0000-000039840000}"/>
    <cellStyle name="Normal 29 2 4" xfId="33999" xr:uid="{00000000-0005-0000-0000-00003A840000}"/>
    <cellStyle name="Normal 29 2 4 2" xfId="34000" xr:uid="{00000000-0005-0000-0000-00003B840000}"/>
    <cellStyle name="Normal 29 2 4 3" xfId="34001" xr:uid="{00000000-0005-0000-0000-00003C840000}"/>
    <cellStyle name="Normal 29 2 5" xfId="34002" xr:uid="{00000000-0005-0000-0000-00003D840000}"/>
    <cellStyle name="Normal 29 2 5 2" xfId="34003" xr:uid="{00000000-0005-0000-0000-00003E840000}"/>
    <cellStyle name="Normal 29 2 6" xfId="34004" xr:uid="{00000000-0005-0000-0000-00003F840000}"/>
    <cellStyle name="Normal 29 2 7" xfId="34005" xr:uid="{00000000-0005-0000-0000-000040840000}"/>
    <cellStyle name="Normal 29 2 8" xfId="34006" xr:uid="{00000000-0005-0000-0000-000041840000}"/>
    <cellStyle name="Normal 29 2 9" xfId="34007" xr:uid="{00000000-0005-0000-0000-000042840000}"/>
    <cellStyle name="Normal 29 3" xfId="34008" xr:uid="{00000000-0005-0000-0000-000043840000}"/>
    <cellStyle name="Normal 29 3 2" xfId="34009" xr:uid="{00000000-0005-0000-0000-000044840000}"/>
    <cellStyle name="Normal 29 3 2 2" xfId="34010" xr:uid="{00000000-0005-0000-0000-000045840000}"/>
    <cellStyle name="Normal 29 3 3" xfId="34011" xr:uid="{00000000-0005-0000-0000-000046840000}"/>
    <cellStyle name="Normal 29 3 3 2" xfId="34012" xr:uid="{00000000-0005-0000-0000-000047840000}"/>
    <cellStyle name="Normal 29 3 4" xfId="34013" xr:uid="{00000000-0005-0000-0000-000048840000}"/>
    <cellStyle name="Normal 29 3 5" xfId="34014" xr:uid="{00000000-0005-0000-0000-000049840000}"/>
    <cellStyle name="Normal 29 3 6" xfId="34015" xr:uid="{00000000-0005-0000-0000-00004A840000}"/>
    <cellStyle name="Normal 29 3 7" xfId="34016" xr:uid="{00000000-0005-0000-0000-00004B840000}"/>
    <cellStyle name="Normal 29 3 8" xfId="34017" xr:uid="{00000000-0005-0000-0000-00004C840000}"/>
    <cellStyle name="Normal 29 4" xfId="34018" xr:uid="{00000000-0005-0000-0000-00004D840000}"/>
    <cellStyle name="Normal 29 4 2" xfId="34019" xr:uid="{00000000-0005-0000-0000-00004E840000}"/>
    <cellStyle name="Normal 29 4 2 2" xfId="34020" xr:uid="{00000000-0005-0000-0000-00004F840000}"/>
    <cellStyle name="Normal 29 4 2 3" xfId="34021" xr:uid="{00000000-0005-0000-0000-000050840000}"/>
    <cellStyle name="Normal 29 4 3" xfId="34022" xr:uid="{00000000-0005-0000-0000-000051840000}"/>
    <cellStyle name="Normal 29 4 3 2" xfId="34023" xr:uid="{00000000-0005-0000-0000-000052840000}"/>
    <cellStyle name="Normal 29 4 4" xfId="34024" xr:uid="{00000000-0005-0000-0000-000053840000}"/>
    <cellStyle name="Normal 29 4 5" xfId="34025" xr:uid="{00000000-0005-0000-0000-000054840000}"/>
    <cellStyle name="Normal 29 4 6" xfId="34026" xr:uid="{00000000-0005-0000-0000-000055840000}"/>
    <cellStyle name="Normal 29 4 7" xfId="34027" xr:uid="{00000000-0005-0000-0000-000056840000}"/>
    <cellStyle name="Normal 29 4 8" xfId="34028" xr:uid="{00000000-0005-0000-0000-000057840000}"/>
    <cellStyle name="Normal 29 5" xfId="34029" xr:uid="{00000000-0005-0000-0000-000058840000}"/>
    <cellStyle name="Normal 29 5 2" xfId="34030" xr:uid="{00000000-0005-0000-0000-000059840000}"/>
    <cellStyle name="Normal 29 6" xfId="34031" xr:uid="{00000000-0005-0000-0000-00005A840000}"/>
    <cellStyle name="Normal 29 6 2" xfId="34032" xr:uid="{00000000-0005-0000-0000-00005B840000}"/>
    <cellStyle name="Normal 29 6 2 2" xfId="34033" xr:uid="{00000000-0005-0000-0000-00005C840000}"/>
    <cellStyle name="Normal 29 6 3" xfId="34034" xr:uid="{00000000-0005-0000-0000-00005D840000}"/>
    <cellStyle name="Normal 29 6 3 2" xfId="34035" xr:uid="{00000000-0005-0000-0000-00005E840000}"/>
    <cellStyle name="Normal 29 6 4" xfId="34036" xr:uid="{00000000-0005-0000-0000-00005F840000}"/>
    <cellStyle name="Normal 29 6 5" xfId="34037" xr:uid="{00000000-0005-0000-0000-000060840000}"/>
    <cellStyle name="Normal 29 7" xfId="34038" xr:uid="{00000000-0005-0000-0000-000061840000}"/>
    <cellStyle name="Normal 29 7 2" xfId="34039" xr:uid="{00000000-0005-0000-0000-000062840000}"/>
    <cellStyle name="Normal 29 8" xfId="34040" xr:uid="{00000000-0005-0000-0000-000063840000}"/>
    <cellStyle name="Normal 29 8 2" xfId="34041" xr:uid="{00000000-0005-0000-0000-000064840000}"/>
    <cellStyle name="Normal 29 9" xfId="34042" xr:uid="{00000000-0005-0000-0000-000065840000}"/>
    <cellStyle name="Normal 290" xfId="34043" xr:uid="{00000000-0005-0000-0000-000066840000}"/>
    <cellStyle name="Normal 290 2" xfId="34044" xr:uid="{00000000-0005-0000-0000-000067840000}"/>
    <cellStyle name="Normal 291" xfId="34045" xr:uid="{00000000-0005-0000-0000-000068840000}"/>
    <cellStyle name="Normal 291 2" xfId="34046" xr:uid="{00000000-0005-0000-0000-000069840000}"/>
    <cellStyle name="Normal 292" xfId="34047" xr:uid="{00000000-0005-0000-0000-00006A840000}"/>
    <cellStyle name="Normal 292 2" xfId="34048" xr:uid="{00000000-0005-0000-0000-00006B840000}"/>
    <cellStyle name="Normal 293" xfId="34049" xr:uid="{00000000-0005-0000-0000-00006C840000}"/>
    <cellStyle name="Normal 293 2" xfId="34050" xr:uid="{00000000-0005-0000-0000-00006D840000}"/>
    <cellStyle name="Normal 294" xfId="34051" xr:uid="{00000000-0005-0000-0000-00006E840000}"/>
    <cellStyle name="Normal 294 2" xfId="34052" xr:uid="{00000000-0005-0000-0000-00006F840000}"/>
    <cellStyle name="Normal 295" xfId="34053" xr:uid="{00000000-0005-0000-0000-000070840000}"/>
    <cellStyle name="Normal 295 2" xfId="34054" xr:uid="{00000000-0005-0000-0000-000071840000}"/>
    <cellStyle name="Normal 296" xfId="34055" xr:uid="{00000000-0005-0000-0000-000072840000}"/>
    <cellStyle name="Normal 296 2" xfId="34056" xr:uid="{00000000-0005-0000-0000-000073840000}"/>
    <cellStyle name="Normal 297" xfId="34057" xr:uid="{00000000-0005-0000-0000-000074840000}"/>
    <cellStyle name="Normal 297 2" xfId="34058" xr:uid="{00000000-0005-0000-0000-000075840000}"/>
    <cellStyle name="Normal 298" xfId="34059" xr:uid="{00000000-0005-0000-0000-000076840000}"/>
    <cellStyle name="Normal 298 2" xfId="34060" xr:uid="{00000000-0005-0000-0000-000077840000}"/>
    <cellStyle name="Normal 299" xfId="34061" xr:uid="{00000000-0005-0000-0000-000078840000}"/>
    <cellStyle name="Normal 299 2" xfId="34062" xr:uid="{00000000-0005-0000-0000-000079840000}"/>
    <cellStyle name="Normal 3" xfId="295" xr:uid="{00000000-0005-0000-0000-00007A840000}"/>
    <cellStyle name="Normal 3 10" xfId="34063" xr:uid="{00000000-0005-0000-0000-00007B840000}"/>
    <cellStyle name="Normal 3 10 10" xfId="34064" xr:uid="{00000000-0005-0000-0000-00007C840000}"/>
    <cellStyle name="Normal 3 10 10 2" xfId="34065" xr:uid="{00000000-0005-0000-0000-00007D840000}"/>
    <cellStyle name="Normal 3 10 10 2 2" xfId="34066" xr:uid="{00000000-0005-0000-0000-00007E840000}"/>
    <cellStyle name="Normal 3 10 10 2 2 2" xfId="34067" xr:uid="{00000000-0005-0000-0000-00007F840000}"/>
    <cellStyle name="Normal 3 10 10 2 2 3" xfId="34068" xr:uid="{00000000-0005-0000-0000-000080840000}"/>
    <cellStyle name="Normal 3 10 10 2 3" xfId="34069" xr:uid="{00000000-0005-0000-0000-000081840000}"/>
    <cellStyle name="Normal 3 10 10 2 4" xfId="34070" xr:uid="{00000000-0005-0000-0000-000082840000}"/>
    <cellStyle name="Normal 3 10 10 3" xfId="34071" xr:uid="{00000000-0005-0000-0000-000083840000}"/>
    <cellStyle name="Normal 3 10 10 3 2" xfId="34072" xr:uid="{00000000-0005-0000-0000-000084840000}"/>
    <cellStyle name="Normal 3 10 10 3 3" xfId="34073" xr:uid="{00000000-0005-0000-0000-000085840000}"/>
    <cellStyle name="Normal 3 10 10 4" xfId="34074" xr:uid="{00000000-0005-0000-0000-000086840000}"/>
    <cellStyle name="Normal 3 10 11" xfId="34075" xr:uid="{00000000-0005-0000-0000-000087840000}"/>
    <cellStyle name="Normal 3 10 11 2" xfId="34076" xr:uid="{00000000-0005-0000-0000-000088840000}"/>
    <cellStyle name="Normal 3 10 11 2 2" xfId="34077" xr:uid="{00000000-0005-0000-0000-000089840000}"/>
    <cellStyle name="Normal 3 10 11 2 2 2" xfId="34078" xr:uid="{00000000-0005-0000-0000-00008A840000}"/>
    <cellStyle name="Normal 3 10 11 2 2 3" xfId="34079" xr:uid="{00000000-0005-0000-0000-00008B840000}"/>
    <cellStyle name="Normal 3 10 11 2 3" xfId="34080" xr:uid="{00000000-0005-0000-0000-00008C840000}"/>
    <cellStyle name="Normal 3 10 11 2 4" xfId="34081" xr:uid="{00000000-0005-0000-0000-00008D840000}"/>
    <cellStyle name="Normal 3 10 11 3" xfId="34082" xr:uid="{00000000-0005-0000-0000-00008E840000}"/>
    <cellStyle name="Normal 3 10 11 3 2" xfId="34083" xr:uid="{00000000-0005-0000-0000-00008F840000}"/>
    <cellStyle name="Normal 3 10 11 3 3" xfId="34084" xr:uid="{00000000-0005-0000-0000-000090840000}"/>
    <cellStyle name="Normal 3 10 11 4" xfId="34085" xr:uid="{00000000-0005-0000-0000-000091840000}"/>
    <cellStyle name="Normal 3 10 12" xfId="34086" xr:uid="{00000000-0005-0000-0000-000092840000}"/>
    <cellStyle name="Normal 3 10 12 2" xfId="34087" xr:uid="{00000000-0005-0000-0000-000093840000}"/>
    <cellStyle name="Normal 3 10 12 2 2" xfId="34088" xr:uid="{00000000-0005-0000-0000-000094840000}"/>
    <cellStyle name="Normal 3 10 12 2 2 2" xfId="34089" xr:uid="{00000000-0005-0000-0000-000095840000}"/>
    <cellStyle name="Normal 3 10 12 2 2 3" xfId="34090" xr:uid="{00000000-0005-0000-0000-000096840000}"/>
    <cellStyle name="Normal 3 10 12 2 3" xfId="34091" xr:uid="{00000000-0005-0000-0000-000097840000}"/>
    <cellStyle name="Normal 3 10 12 2 4" xfId="34092" xr:uid="{00000000-0005-0000-0000-000098840000}"/>
    <cellStyle name="Normal 3 10 12 3" xfId="34093" xr:uid="{00000000-0005-0000-0000-000099840000}"/>
    <cellStyle name="Normal 3 10 12 3 2" xfId="34094" xr:uid="{00000000-0005-0000-0000-00009A840000}"/>
    <cellStyle name="Normal 3 10 12 3 3" xfId="34095" xr:uid="{00000000-0005-0000-0000-00009B840000}"/>
    <cellStyle name="Normal 3 10 12 4" xfId="34096" xr:uid="{00000000-0005-0000-0000-00009C840000}"/>
    <cellStyle name="Normal 3 10 13" xfId="34097" xr:uid="{00000000-0005-0000-0000-00009D840000}"/>
    <cellStyle name="Normal 3 10 13 2" xfId="34098" xr:uid="{00000000-0005-0000-0000-00009E840000}"/>
    <cellStyle name="Normal 3 10 13 2 2" xfId="34099" xr:uid="{00000000-0005-0000-0000-00009F840000}"/>
    <cellStyle name="Normal 3 10 13 2 2 2" xfId="34100" xr:uid="{00000000-0005-0000-0000-0000A0840000}"/>
    <cellStyle name="Normal 3 10 13 2 2 3" xfId="34101" xr:uid="{00000000-0005-0000-0000-0000A1840000}"/>
    <cellStyle name="Normal 3 10 13 2 3" xfId="34102" xr:uid="{00000000-0005-0000-0000-0000A2840000}"/>
    <cellStyle name="Normal 3 10 13 2 4" xfId="34103" xr:uid="{00000000-0005-0000-0000-0000A3840000}"/>
    <cellStyle name="Normal 3 10 13 3" xfId="34104" xr:uid="{00000000-0005-0000-0000-0000A4840000}"/>
    <cellStyle name="Normal 3 10 13 3 2" xfId="34105" xr:uid="{00000000-0005-0000-0000-0000A5840000}"/>
    <cellStyle name="Normal 3 10 13 3 3" xfId="34106" xr:uid="{00000000-0005-0000-0000-0000A6840000}"/>
    <cellStyle name="Normal 3 10 13 4" xfId="34107" xr:uid="{00000000-0005-0000-0000-0000A7840000}"/>
    <cellStyle name="Normal 3 10 14" xfId="34108" xr:uid="{00000000-0005-0000-0000-0000A8840000}"/>
    <cellStyle name="Normal 3 10 14 2" xfId="34109" xr:uid="{00000000-0005-0000-0000-0000A9840000}"/>
    <cellStyle name="Normal 3 10 14 2 2" xfId="34110" xr:uid="{00000000-0005-0000-0000-0000AA840000}"/>
    <cellStyle name="Normal 3 10 14 2 2 2" xfId="34111" xr:uid="{00000000-0005-0000-0000-0000AB840000}"/>
    <cellStyle name="Normal 3 10 14 2 2 3" xfId="34112" xr:uid="{00000000-0005-0000-0000-0000AC840000}"/>
    <cellStyle name="Normal 3 10 14 2 3" xfId="34113" xr:uid="{00000000-0005-0000-0000-0000AD840000}"/>
    <cellStyle name="Normal 3 10 14 2 4" xfId="34114" xr:uid="{00000000-0005-0000-0000-0000AE840000}"/>
    <cellStyle name="Normal 3 10 14 3" xfId="34115" xr:uid="{00000000-0005-0000-0000-0000AF840000}"/>
    <cellStyle name="Normal 3 10 14 3 2" xfId="34116" xr:uid="{00000000-0005-0000-0000-0000B0840000}"/>
    <cellStyle name="Normal 3 10 14 3 3" xfId="34117" xr:uid="{00000000-0005-0000-0000-0000B1840000}"/>
    <cellStyle name="Normal 3 10 14 4" xfId="34118" xr:uid="{00000000-0005-0000-0000-0000B2840000}"/>
    <cellStyle name="Normal 3 10 15" xfId="34119" xr:uid="{00000000-0005-0000-0000-0000B3840000}"/>
    <cellStyle name="Normal 3 10 15 2" xfId="34120" xr:uid="{00000000-0005-0000-0000-0000B4840000}"/>
    <cellStyle name="Normal 3 10 15 2 2" xfId="34121" xr:uid="{00000000-0005-0000-0000-0000B5840000}"/>
    <cellStyle name="Normal 3 10 15 2 2 2" xfId="34122" xr:uid="{00000000-0005-0000-0000-0000B6840000}"/>
    <cellStyle name="Normal 3 10 15 2 2 3" xfId="34123" xr:uid="{00000000-0005-0000-0000-0000B7840000}"/>
    <cellStyle name="Normal 3 10 15 2 3" xfId="34124" xr:uid="{00000000-0005-0000-0000-0000B8840000}"/>
    <cellStyle name="Normal 3 10 15 2 4" xfId="34125" xr:uid="{00000000-0005-0000-0000-0000B9840000}"/>
    <cellStyle name="Normal 3 10 15 3" xfId="34126" xr:uid="{00000000-0005-0000-0000-0000BA840000}"/>
    <cellStyle name="Normal 3 10 15 3 2" xfId="34127" xr:uid="{00000000-0005-0000-0000-0000BB840000}"/>
    <cellStyle name="Normal 3 10 15 3 3" xfId="34128" xr:uid="{00000000-0005-0000-0000-0000BC840000}"/>
    <cellStyle name="Normal 3 10 15 4" xfId="34129" xr:uid="{00000000-0005-0000-0000-0000BD840000}"/>
    <cellStyle name="Normal 3 10 16" xfId="34130" xr:uid="{00000000-0005-0000-0000-0000BE840000}"/>
    <cellStyle name="Normal 3 10 16 2" xfId="34131" xr:uid="{00000000-0005-0000-0000-0000BF840000}"/>
    <cellStyle name="Normal 3 10 16 2 2" xfId="34132" xr:uid="{00000000-0005-0000-0000-0000C0840000}"/>
    <cellStyle name="Normal 3 10 16 2 2 2" xfId="34133" xr:uid="{00000000-0005-0000-0000-0000C1840000}"/>
    <cellStyle name="Normal 3 10 16 2 2 3" xfId="34134" xr:uid="{00000000-0005-0000-0000-0000C2840000}"/>
    <cellStyle name="Normal 3 10 16 2 3" xfId="34135" xr:uid="{00000000-0005-0000-0000-0000C3840000}"/>
    <cellStyle name="Normal 3 10 16 2 4" xfId="34136" xr:uid="{00000000-0005-0000-0000-0000C4840000}"/>
    <cellStyle name="Normal 3 10 16 3" xfId="34137" xr:uid="{00000000-0005-0000-0000-0000C5840000}"/>
    <cellStyle name="Normal 3 10 16 3 2" xfId="34138" xr:uid="{00000000-0005-0000-0000-0000C6840000}"/>
    <cellStyle name="Normal 3 10 16 3 3" xfId="34139" xr:uid="{00000000-0005-0000-0000-0000C7840000}"/>
    <cellStyle name="Normal 3 10 16 4" xfId="34140" xr:uid="{00000000-0005-0000-0000-0000C8840000}"/>
    <cellStyle name="Normal 3 10 17" xfId="34141" xr:uid="{00000000-0005-0000-0000-0000C9840000}"/>
    <cellStyle name="Normal 3 10 17 2" xfId="34142" xr:uid="{00000000-0005-0000-0000-0000CA840000}"/>
    <cellStyle name="Normal 3 10 17 2 2" xfId="34143" xr:uid="{00000000-0005-0000-0000-0000CB840000}"/>
    <cellStyle name="Normal 3 10 17 2 2 2" xfId="34144" xr:uid="{00000000-0005-0000-0000-0000CC840000}"/>
    <cellStyle name="Normal 3 10 17 2 2 3" xfId="34145" xr:uid="{00000000-0005-0000-0000-0000CD840000}"/>
    <cellStyle name="Normal 3 10 17 2 3" xfId="34146" xr:uid="{00000000-0005-0000-0000-0000CE840000}"/>
    <cellStyle name="Normal 3 10 17 2 4" xfId="34147" xr:uid="{00000000-0005-0000-0000-0000CF840000}"/>
    <cellStyle name="Normal 3 10 17 3" xfId="34148" xr:uid="{00000000-0005-0000-0000-0000D0840000}"/>
    <cellStyle name="Normal 3 10 17 3 2" xfId="34149" xr:uid="{00000000-0005-0000-0000-0000D1840000}"/>
    <cellStyle name="Normal 3 10 17 3 3" xfId="34150" xr:uid="{00000000-0005-0000-0000-0000D2840000}"/>
    <cellStyle name="Normal 3 10 17 4" xfId="34151" xr:uid="{00000000-0005-0000-0000-0000D3840000}"/>
    <cellStyle name="Normal 3 10 18" xfId="34152" xr:uid="{00000000-0005-0000-0000-0000D4840000}"/>
    <cellStyle name="Normal 3 10 18 2" xfId="34153" xr:uid="{00000000-0005-0000-0000-0000D5840000}"/>
    <cellStyle name="Normal 3 10 18 2 2" xfId="34154" xr:uid="{00000000-0005-0000-0000-0000D6840000}"/>
    <cellStyle name="Normal 3 10 18 2 2 2" xfId="34155" xr:uid="{00000000-0005-0000-0000-0000D7840000}"/>
    <cellStyle name="Normal 3 10 18 2 2 3" xfId="34156" xr:uid="{00000000-0005-0000-0000-0000D8840000}"/>
    <cellStyle name="Normal 3 10 18 2 3" xfId="34157" xr:uid="{00000000-0005-0000-0000-0000D9840000}"/>
    <cellStyle name="Normal 3 10 18 2 4" xfId="34158" xr:uid="{00000000-0005-0000-0000-0000DA840000}"/>
    <cellStyle name="Normal 3 10 18 3" xfId="34159" xr:uid="{00000000-0005-0000-0000-0000DB840000}"/>
    <cellStyle name="Normal 3 10 18 3 2" xfId="34160" xr:uid="{00000000-0005-0000-0000-0000DC840000}"/>
    <cellStyle name="Normal 3 10 18 3 3" xfId="34161" xr:uid="{00000000-0005-0000-0000-0000DD840000}"/>
    <cellStyle name="Normal 3 10 18 4" xfId="34162" xr:uid="{00000000-0005-0000-0000-0000DE840000}"/>
    <cellStyle name="Normal 3 10 19" xfId="34163" xr:uid="{00000000-0005-0000-0000-0000DF840000}"/>
    <cellStyle name="Normal 3 10 19 2" xfId="34164" xr:uid="{00000000-0005-0000-0000-0000E0840000}"/>
    <cellStyle name="Normal 3 10 19 2 2" xfId="34165" xr:uid="{00000000-0005-0000-0000-0000E1840000}"/>
    <cellStyle name="Normal 3 10 19 2 2 2" xfId="34166" xr:uid="{00000000-0005-0000-0000-0000E2840000}"/>
    <cellStyle name="Normal 3 10 19 2 2 3" xfId="34167" xr:uid="{00000000-0005-0000-0000-0000E3840000}"/>
    <cellStyle name="Normal 3 10 19 2 3" xfId="34168" xr:uid="{00000000-0005-0000-0000-0000E4840000}"/>
    <cellStyle name="Normal 3 10 19 2 4" xfId="34169" xr:uid="{00000000-0005-0000-0000-0000E5840000}"/>
    <cellStyle name="Normal 3 10 19 3" xfId="34170" xr:uid="{00000000-0005-0000-0000-0000E6840000}"/>
    <cellStyle name="Normal 3 10 19 3 2" xfId="34171" xr:uid="{00000000-0005-0000-0000-0000E7840000}"/>
    <cellStyle name="Normal 3 10 19 3 3" xfId="34172" xr:uid="{00000000-0005-0000-0000-0000E8840000}"/>
    <cellStyle name="Normal 3 10 19 4" xfId="34173" xr:uid="{00000000-0005-0000-0000-0000E9840000}"/>
    <cellStyle name="Normal 3 10 2" xfId="34174" xr:uid="{00000000-0005-0000-0000-0000EA840000}"/>
    <cellStyle name="Normal 3 10 2 2" xfId="34175" xr:uid="{00000000-0005-0000-0000-0000EB840000}"/>
    <cellStyle name="Normal 3 10 2 2 2" xfId="34176" xr:uid="{00000000-0005-0000-0000-0000EC840000}"/>
    <cellStyle name="Normal 3 10 2 2 2 2" xfId="34177" xr:uid="{00000000-0005-0000-0000-0000ED840000}"/>
    <cellStyle name="Normal 3 10 2 2 2 3" xfId="34178" xr:uid="{00000000-0005-0000-0000-0000EE840000}"/>
    <cellStyle name="Normal 3 10 2 2 3" xfId="34179" xr:uid="{00000000-0005-0000-0000-0000EF840000}"/>
    <cellStyle name="Normal 3 10 2 2 4" xfId="34180" xr:uid="{00000000-0005-0000-0000-0000F0840000}"/>
    <cellStyle name="Normal 3 10 2 3" xfId="34181" xr:uid="{00000000-0005-0000-0000-0000F1840000}"/>
    <cellStyle name="Normal 3 10 2 3 2" xfId="34182" xr:uid="{00000000-0005-0000-0000-0000F2840000}"/>
    <cellStyle name="Normal 3 10 2 3 3" xfId="34183" xr:uid="{00000000-0005-0000-0000-0000F3840000}"/>
    <cellStyle name="Normal 3 10 2 4" xfId="34184" xr:uid="{00000000-0005-0000-0000-0000F4840000}"/>
    <cellStyle name="Normal 3 10 20" xfId="34185" xr:uid="{00000000-0005-0000-0000-0000F5840000}"/>
    <cellStyle name="Normal 3 10 20 2" xfId="34186" xr:uid="{00000000-0005-0000-0000-0000F6840000}"/>
    <cellStyle name="Normal 3 10 20 2 2" xfId="34187" xr:uid="{00000000-0005-0000-0000-0000F7840000}"/>
    <cellStyle name="Normal 3 10 20 2 2 2" xfId="34188" xr:uid="{00000000-0005-0000-0000-0000F8840000}"/>
    <cellStyle name="Normal 3 10 20 2 2 3" xfId="34189" xr:uid="{00000000-0005-0000-0000-0000F9840000}"/>
    <cellStyle name="Normal 3 10 20 2 3" xfId="34190" xr:uid="{00000000-0005-0000-0000-0000FA840000}"/>
    <cellStyle name="Normal 3 10 20 2 4" xfId="34191" xr:uid="{00000000-0005-0000-0000-0000FB840000}"/>
    <cellStyle name="Normal 3 10 20 3" xfId="34192" xr:uid="{00000000-0005-0000-0000-0000FC840000}"/>
    <cellStyle name="Normal 3 10 20 3 2" xfId="34193" xr:uid="{00000000-0005-0000-0000-0000FD840000}"/>
    <cellStyle name="Normal 3 10 20 3 3" xfId="34194" xr:uid="{00000000-0005-0000-0000-0000FE840000}"/>
    <cellStyle name="Normal 3 10 20 4" xfId="34195" xr:uid="{00000000-0005-0000-0000-0000FF840000}"/>
    <cellStyle name="Normal 3 10 21" xfId="34196" xr:uid="{00000000-0005-0000-0000-000000850000}"/>
    <cellStyle name="Normal 3 10 21 2" xfId="34197" xr:uid="{00000000-0005-0000-0000-000001850000}"/>
    <cellStyle name="Normal 3 10 21 2 2" xfId="34198" xr:uid="{00000000-0005-0000-0000-000002850000}"/>
    <cellStyle name="Normal 3 10 21 2 2 2" xfId="34199" xr:uid="{00000000-0005-0000-0000-000003850000}"/>
    <cellStyle name="Normal 3 10 21 2 2 3" xfId="34200" xr:uid="{00000000-0005-0000-0000-000004850000}"/>
    <cellStyle name="Normal 3 10 21 2 3" xfId="34201" xr:uid="{00000000-0005-0000-0000-000005850000}"/>
    <cellStyle name="Normal 3 10 21 2 4" xfId="34202" xr:uid="{00000000-0005-0000-0000-000006850000}"/>
    <cellStyle name="Normal 3 10 21 3" xfId="34203" xr:uid="{00000000-0005-0000-0000-000007850000}"/>
    <cellStyle name="Normal 3 10 21 3 2" xfId="34204" xr:uid="{00000000-0005-0000-0000-000008850000}"/>
    <cellStyle name="Normal 3 10 21 3 3" xfId="34205" xr:uid="{00000000-0005-0000-0000-000009850000}"/>
    <cellStyle name="Normal 3 10 21 4" xfId="34206" xr:uid="{00000000-0005-0000-0000-00000A850000}"/>
    <cellStyle name="Normal 3 10 22" xfId="34207" xr:uid="{00000000-0005-0000-0000-00000B850000}"/>
    <cellStyle name="Normal 3 10 22 2" xfId="34208" xr:uid="{00000000-0005-0000-0000-00000C850000}"/>
    <cellStyle name="Normal 3 10 22 2 2" xfId="34209" xr:uid="{00000000-0005-0000-0000-00000D850000}"/>
    <cellStyle name="Normal 3 10 22 2 2 2" xfId="34210" xr:uid="{00000000-0005-0000-0000-00000E850000}"/>
    <cellStyle name="Normal 3 10 22 2 2 3" xfId="34211" xr:uid="{00000000-0005-0000-0000-00000F850000}"/>
    <cellStyle name="Normal 3 10 22 2 3" xfId="34212" xr:uid="{00000000-0005-0000-0000-000010850000}"/>
    <cellStyle name="Normal 3 10 22 2 4" xfId="34213" xr:uid="{00000000-0005-0000-0000-000011850000}"/>
    <cellStyle name="Normal 3 10 22 3" xfId="34214" xr:uid="{00000000-0005-0000-0000-000012850000}"/>
    <cellStyle name="Normal 3 10 22 3 2" xfId="34215" xr:uid="{00000000-0005-0000-0000-000013850000}"/>
    <cellStyle name="Normal 3 10 22 3 3" xfId="34216" xr:uid="{00000000-0005-0000-0000-000014850000}"/>
    <cellStyle name="Normal 3 10 22 4" xfId="34217" xr:uid="{00000000-0005-0000-0000-000015850000}"/>
    <cellStyle name="Normal 3 10 23" xfId="34218" xr:uid="{00000000-0005-0000-0000-000016850000}"/>
    <cellStyle name="Normal 3 10 23 2" xfId="34219" xr:uid="{00000000-0005-0000-0000-000017850000}"/>
    <cellStyle name="Normal 3 10 23 2 2" xfId="34220" xr:uid="{00000000-0005-0000-0000-000018850000}"/>
    <cellStyle name="Normal 3 10 23 2 2 2" xfId="34221" xr:uid="{00000000-0005-0000-0000-000019850000}"/>
    <cellStyle name="Normal 3 10 23 2 2 3" xfId="34222" xr:uid="{00000000-0005-0000-0000-00001A850000}"/>
    <cellStyle name="Normal 3 10 23 2 3" xfId="34223" xr:uid="{00000000-0005-0000-0000-00001B850000}"/>
    <cellStyle name="Normal 3 10 23 2 4" xfId="34224" xr:uid="{00000000-0005-0000-0000-00001C850000}"/>
    <cellStyle name="Normal 3 10 23 3" xfId="34225" xr:uid="{00000000-0005-0000-0000-00001D850000}"/>
    <cellStyle name="Normal 3 10 23 3 2" xfId="34226" xr:uid="{00000000-0005-0000-0000-00001E850000}"/>
    <cellStyle name="Normal 3 10 23 3 3" xfId="34227" xr:uid="{00000000-0005-0000-0000-00001F850000}"/>
    <cellStyle name="Normal 3 10 23 4" xfId="34228" xr:uid="{00000000-0005-0000-0000-000020850000}"/>
    <cellStyle name="Normal 3 10 24" xfId="34229" xr:uid="{00000000-0005-0000-0000-000021850000}"/>
    <cellStyle name="Normal 3 10 24 2" xfId="34230" xr:uid="{00000000-0005-0000-0000-000022850000}"/>
    <cellStyle name="Normal 3 10 24 2 2" xfId="34231" xr:uid="{00000000-0005-0000-0000-000023850000}"/>
    <cellStyle name="Normal 3 10 24 3" xfId="34232" xr:uid="{00000000-0005-0000-0000-000024850000}"/>
    <cellStyle name="Normal 3 10 24 4" xfId="34233" xr:uid="{00000000-0005-0000-0000-000025850000}"/>
    <cellStyle name="Normal 3 10 25" xfId="34234" xr:uid="{00000000-0005-0000-0000-000026850000}"/>
    <cellStyle name="Normal 3 10 25 2" xfId="34235" xr:uid="{00000000-0005-0000-0000-000027850000}"/>
    <cellStyle name="Normal 3 10 25 3" xfId="34236" xr:uid="{00000000-0005-0000-0000-000028850000}"/>
    <cellStyle name="Normal 3 10 26" xfId="34237" xr:uid="{00000000-0005-0000-0000-000029850000}"/>
    <cellStyle name="Normal 3 10 27" xfId="34238" xr:uid="{00000000-0005-0000-0000-00002A850000}"/>
    <cellStyle name="Normal 3 10 3" xfId="34239" xr:uid="{00000000-0005-0000-0000-00002B850000}"/>
    <cellStyle name="Normal 3 10 3 2" xfId="34240" xr:uid="{00000000-0005-0000-0000-00002C850000}"/>
    <cellStyle name="Normal 3 10 3 2 2" xfId="34241" xr:uid="{00000000-0005-0000-0000-00002D850000}"/>
    <cellStyle name="Normal 3 10 3 2 2 2" xfId="34242" xr:uid="{00000000-0005-0000-0000-00002E850000}"/>
    <cellStyle name="Normal 3 10 3 2 2 3" xfId="34243" xr:uid="{00000000-0005-0000-0000-00002F850000}"/>
    <cellStyle name="Normal 3 10 3 2 3" xfId="34244" xr:uid="{00000000-0005-0000-0000-000030850000}"/>
    <cellStyle name="Normal 3 10 3 2 4" xfId="34245" xr:uid="{00000000-0005-0000-0000-000031850000}"/>
    <cellStyle name="Normal 3 10 3 3" xfId="34246" xr:uid="{00000000-0005-0000-0000-000032850000}"/>
    <cellStyle name="Normal 3 10 3 3 2" xfId="34247" xr:uid="{00000000-0005-0000-0000-000033850000}"/>
    <cellStyle name="Normal 3 10 3 3 3" xfId="34248" xr:uid="{00000000-0005-0000-0000-000034850000}"/>
    <cellStyle name="Normal 3 10 3 4" xfId="34249" xr:uid="{00000000-0005-0000-0000-000035850000}"/>
    <cellStyle name="Normal 3 10 4" xfId="34250" xr:uid="{00000000-0005-0000-0000-000036850000}"/>
    <cellStyle name="Normal 3 10 4 2" xfId="34251" xr:uid="{00000000-0005-0000-0000-000037850000}"/>
    <cellStyle name="Normal 3 10 4 2 2" xfId="34252" xr:uid="{00000000-0005-0000-0000-000038850000}"/>
    <cellStyle name="Normal 3 10 4 2 2 2" xfId="34253" xr:uid="{00000000-0005-0000-0000-000039850000}"/>
    <cellStyle name="Normal 3 10 4 2 2 3" xfId="34254" xr:uid="{00000000-0005-0000-0000-00003A850000}"/>
    <cellStyle name="Normal 3 10 4 2 3" xfId="34255" xr:uid="{00000000-0005-0000-0000-00003B850000}"/>
    <cellStyle name="Normal 3 10 4 2 4" xfId="34256" xr:uid="{00000000-0005-0000-0000-00003C850000}"/>
    <cellStyle name="Normal 3 10 4 3" xfId="34257" xr:uid="{00000000-0005-0000-0000-00003D850000}"/>
    <cellStyle name="Normal 3 10 4 3 2" xfId="34258" xr:uid="{00000000-0005-0000-0000-00003E850000}"/>
    <cellStyle name="Normal 3 10 4 3 3" xfId="34259" xr:uid="{00000000-0005-0000-0000-00003F850000}"/>
    <cellStyle name="Normal 3 10 4 4" xfId="34260" xr:uid="{00000000-0005-0000-0000-000040850000}"/>
    <cellStyle name="Normal 3 10 5" xfId="34261" xr:uid="{00000000-0005-0000-0000-000041850000}"/>
    <cellStyle name="Normal 3 10 5 2" xfId="34262" xr:uid="{00000000-0005-0000-0000-000042850000}"/>
    <cellStyle name="Normal 3 10 5 2 2" xfId="34263" xr:uid="{00000000-0005-0000-0000-000043850000}"/>
    <cellStyle name="Normal 3 10 5 2 2 2" xfId="34264" xr:uid="{00000000-0005-0000-0000-000044850000}"/>
    <cellStyle name="Normal 3 10 5 2 2 3" xfId="34265" xr:uid="{00000000-0005-0000-0000-000045850000}"/>
    <cellStyle name="Normal 3 10 5 2 3" xfId="34266" xr:uid="{00000000-0005-0000-0000-000046850000}"/>
    <cellStyle name="Normal 3 10 5 2 4" xfId="34267" xr:uid="{00000000-0005-0000-0000-000047850000}"/>
    <cellStyle name="Normal 3 10 5 3" xfId="34268" xr:uid="{00000000-0005-0000-0000-000048850000}"/>
    <cellStyle name="Normal 3 10 5 3 2" xfId="34269" xr:uid="{00000000-0005-0000-0000-000049850000}"/>
    <cellStyle name="Normal 3 10 5 3 3" xfId="34270" xr:uid="{00000000-0005-0000-0000-00004A850000}"/>
    <cellStyle name="Normal 3 10 5 4" xfId="34271" xr:uid="{00000000-0005-0000-0000-00004B850000}"/>
    <cellStyle name="Normal 3 10 6" xfId="34272" xr:uid="{00000000-0005-0000-0000-00004C850000}"/>
    <cellStyle name="Normal 3 10 6 2" xfId="34273" xr:uid="{00000000-0005-0000-0000-00004D850000}"/>
    <cellStyle name="Normal 3 10 6 2 2" xfId="34274" xr:uid="{00000000-0005-0000-0000-00004E850000}"/>
    <cellStyle name="Normal 3 10 6 2 2 2" xfId="34275" xr:uid="{00000000-0005-0000-0000-00004F850000}"/>
    <cellStyle name="Normal 3 10 6 2 2 3" xfId="34276" xr:uid="{00000000-0005-0000-0000-000050850000}"/>
    <cellStyle name="Normal 3 10 6 2 3" xfId="34277" xr:uid="{00000000-0005-0000-0000-000051850000}"/>
    <cellStyle name="Normal 3 10 6 2 4" xfId="34278" xr:uid="{00000000-0005-0000-0000-000052850000}"/>
    <cellStyle name="Normal 3 10 6 3" xfId="34279" xr:uid="{00000000-0005-0000-0000-000053850000}"/>
    <cellStyle name="Normal 3 10 6 3 2" xfId="34280" xr:uid="{00000000-0005-0000-0000-000054850000}"/>
    <cellStyle name="Normal 3 10 6 3 3" xfId="34281" xr:uid="{00000000-0005-0000-0000-000055850000}"/>
    <cellStyle name="Normal 3 10 6 4" xfId="34282" xr:uid="{00000000-0005-0000-0000-000056850000}"/>
    <cellStyle name="Normal 3 10 7" xfId="34283" xr:uid="{00000000-0005-0000-0000-000057850000}"/>
    <cellStyle name="Normal 3 10 7 2" xfId="34284" xr:uid="{00000000-0005-0000-0000-000058850000}"/>
    <cellStyle name="Normal 3 10 7 2 2" xfId="34285" xr:uid="{00000000-0005-0000-0000-000059850000}"/>
    <cellStyle name="Normal 3 10 7 2 2 2" xfId="34286" xr:uid="{00000000-0005-0000-0000-00005A850000}"/>
    <cellStyle name="Normal 3 10 7 2 2 3" xfId="34287" xr:uid="{00000000-0005-0000-0000-00005B850000}"/>
    <cellStyle name="Normal 3 10 7 2 3" xfId="34288" xr:uid="{00000000-0005-0000-0000-00005C850000}"/>
    <cellStyle name="Normal 3 10 7 2 4" xfId="34289" xr:uid="{00000000-0005-0000-0000-00005D850000}"/>
    <cellStyle name="Normal 3 10 7 3" xfId="34290" xr:uid="{00000000-0005-0000-0000-00005E850000}"/>
    <cellStyle name="Normal 3 10 7 3 2" xfId="34291" xr:uid="{00000000-0005-0000-0000-00005F850000}"/>
    <cellStyle name="Normal 3 10 7 3 3" xfId="34292" xr:uid="{00000000-0005-0000-0000-000060850000}"/>
    <cellStyle name="Normal 3 10 7 4" xfId="34293" xr:uid="{00000000-0005-0000-0000-000061850000}"/>
    <cellStyle name="Normal 3 10 8" xfId="34294" xr:uid="{00000000-0005-0000-0000-000062850000}"/>
    <cellStyle name="Normal 3 10 8 2" xfId="34295" xr:uid="{00000000-0005-0000-0000-000063850000}"/>
    <cellStyle name="Normal 3 10 8 2 2" xfId="34296" xr:uid="{00000000-0005-0000-0000-000064850000}"/>
    <cellStyle name="Normal 3 10 8 2 2 2" xfId="34297" xr:uid="{00000000-0005-0000-0000-000065850000}"/>
    <cellStyle name="Normal 3 10 8 2 2 3" xfId="34298" xr:uid="{00000000-0005-0000-0000-000066850000}"/>
    <cellStyle name="Normal 3 10 8 2 3" xfId="34299" xr:uid="{00000000-0005-0000-0000-000067850000}"/>
    <cellStyle name="Normal 3 10 8 2 4" xfId="34300" xr:uid="{00000000-0005-0000-0000-000068850000}"/>
    <cellStyle name="Normal 3 10 8 3" xfId="34301" xr:uid="{00000000-0005-0000-0000-000069850000}"/>
    <cellStyle name="Normal 3 10 8 3 2" xfId="34302" xr:uid="{00000000-0005-0000-0000-00006A850000}"/>
    <cellStyle name="Normal 3 10 8 3 3" xfId="34303" xr:uid="{00000000-0005-0000-0000-00006B850000}"/>
    <cellStyle name="Normal 3 10 8 4" xfId="34304" xr:uid="{00000000-0005-0000-0000-00006C850000}"/>
    <cellStyle name="Normal 3 10 9" xfId="34305" xr:uid="{00000000-0005-0000-0000-00006D850000}"/>
    <cellStyle name="Normal 3 10 9 2" xfId="34306" xr:uid="{00000000-0005-0000-0000-00006E850000}"/>
    <cellStyle name="Normal 3 10 9 2 2" xfId="34307" xr:uid="{00000000-0005-0000-0000-00006F850000}"/>
    <cellStyle name="Normal 3 10 9 2 2 2" xfId="34308" xr:uid="{00000000-0005-0000-0000-000070850000}"/>
    <cellStyle name="Normal 3 10 9 2 2 3" xfId="34309" xr:uid="{00000000-0005-0000-0000-000071850000}"/>
    <cellStyle name="Normal 3 10 9 2 3" xfId="34310" xr:uid="{00000000-0005-0000-0000-000072850000}"/>
    <cellStyle name="Normal 3 10 9 2 4" xfId="34311" xr:uid="{00000000-0005-0000-0000-000073850000}"/>
    <cellStyle name="Normal 3 10 9 3" xfId="34312" xr:uid="{00000000-0005-0000-0000-000074850000}"/>
    <cellStyle name="Normal 3 10 9 3 2" xfId="34313" xr:uid="{00000000-0005-0000-0000-000075850000}"/>
    <cellStyle name="Normal 3 10 9 3 3" xfId="34314" xr:uid="{00000000-0005-0000-0000-000076850000}"/>
    <cellStyle name="Normal 3 10 9 4" xfId="34315" xr:uid="{00000000-0005-0000-0000-000077850000}"/>
    <cellStyle name="Normal 3 100" xfId="34316" xr:uid="{00000000-0005-0000-0000-000078850000}"/>
    <cellStyle name="Normal 3 100 2" xfId="34317" xr:uid="{00000000-0005-0000-0000-000079850000}"/>
    <cellStyle name="Normal 3 100 2 2" xfId="34318" xr:uid="{00000000-0005-0000-0000-00007A850000}"/>
    <cellStyle name="Normal 3 100 2 3" xfId="34319" xr:uid="{00000000-0005-0000-0000-00007B850000}"/>
    <cellStyle name="Normal 3 100 3" xfId="34320" xr:uid="{00000000-0005-0000-0000-00007C850000}"/>
    <cellStyle name="Normal 3 100 4" xfId="34321" xr:uid="{00000000-0005-0000-0000-00007D850000}"/>
    <cellStyle name="Normal 3 101" xfId="34322" xr:uid="{00000000-0005-0000-0000-00007E850000}"/>
    <cellStyle name="Normal 3 101 2" xfId="34323" xr:uid="{00000000-0005-0000-0000-00007F850000}"/>
    <cellStyle name="Normal 3 101 3" xfId="34324" xr:uid="{00000000-0005-0000-0000-000080850000}"/>
    <cellStyle name="Normal 3 102" xfId="34325" xr:uid="{00000000-0005-0000-0000-000081850000}"/>
    <cellStyle name="Normal 3 102 2" xfId="34326" xr:uid="{00000000-0005-0000-0000-000082850000}"/>
    <cellStyle name="Normal 3 102 3" xfId="34327" xr:uid="{00000000-0005-0000-0000-000083850000}"/>
    <cellStyle name="Normal 3 103" xfId="34328" xr:uid="{00000000-0005-0000-0000-000084850000}"/>
    <cellStyle name="Normal 3 11" xfId="34329" xr:uid="{00000000-0005-0000-0000-000085850000}"/>
    <cellStyle name="Normal 3 11 10" xfId="34330" xr:uid="{00000000-0005-0000-0000-000086850000}"/>
    <cellStyle name="Normal 3 11 10 2" xfId="34331" xr:uid="{00000000-0005-0000-0000-000087850000}"/>
    <cellStyle name="Normal 3 11 10 2 2" xfId="34332" xr:uid="{00000000-0005-0000-0000-000088850000}"/>
    <cellStyle name="Normal 3 11 10 2 2 2" xfId="34333" xr:uid="{00000000-0005-0000-0000-000089850000}"/>
    <cellStyle name="Normal 3 11 10 2 2 3" xfId="34334" xr:uid="{00000000-0005-0000-0000-00008A850000}"/>
    <cellStyle name="Normal 3 11 10 2 3" xfId="34335" xr:uid="{00000000-0005-0000-0000-00008B850000}"/>
    <cellStyle name="Normal 3 11 10 2 4" xfId="34336" xr:uid="{00000000-0005-0000-0000-00008C850000}"/>
    <cellStyle name="Normal 3 11 10 3" xfId="34337" xr:uid="{00000000-0005-0000-0000-00008D850000}"/>
    <cellStyle name="Normal 3 11 10 3 2" xfId="34338" xr:uid="{00000000-0005-0000-0000-00008E850000}"/>
    <cellStyle name="Normal 3 11 10 3 3" xfId="34339" xr:uid="{00000000-0005-0000-0000-00008F850000}"/>
    <cellStyle name="Normal 3 11 10 4" xfId="34340" xr:uid="{00000000-0005-0000-0000-000090850000}"/>
    <cellStyle name="Normal 3 11 11" xfId="34341" xr:uid="{00000000-0005-0000-0000-000091850000}"/>
    <cellStyle name="Normal 3 11 11 2" xfId="34342" xr:uid="{00000000-0005-0000-0000-000092850000}"/>
    <cellStyle name="Normal 3 11 11 2 2" xfId="34343" xr:uid="{00000000-0005-0000-0000-000093850000}"/>
    <cellStyle name="Normal 3 11 11 2 2 2" xfId="34344" xr:uid="{00000000-0005-0000-0000-000094850000}"/>
    <cellStyle name="Normal 3 11 11 2 2 3" xfId="34345" xr:uid="{00000000-0005-0000-0000-000095850000}"/>
    <cellStyle name="Normal 3 11 11 2 3" xfId="34346" xr:uid="{00000000-0005-0000-0000-000096850000}"/>
    <cellStyle name="Normal 3 11 11 2 4" xfId="34347" xr:uid="{00000000-0005-0000-0000-000097850000}"/>
    <cellStyle name="Normal 3 11 11 3" xfId="34348" xr:uid="{00000000-0005-0000-0000-000098850000}"/>
    <cellStyle name="Normal 3 11 11 3 2" xfId="34349" xr:uid="{00000000-0005-0000-0000-000099850000}"/>
    <cellStyle name="Normal 3 11 11 3 3" xfId="34350" xr:uid="{00000000-0005-0000-0000-00009A850000}"/>
    <cellStyle name="Normal 3 11 11 4" xfId="34351" xr:uid="{00000000-0005-0000-0000-00009B850000}"/>
    <cellStyle name="Normal 3 11 12" xfId="34352" xr:uid="{00000000-0005-0000-0000-00009C850000}"/>
    <cellStyle name="Normal 3 11 12 2" xfId="34353" xr:uid="{00000000-0005-0000-0000-00009D850000}"/>
    <cellStyle name="Normal 3 11 12 2 2" xfId="34354" xr:uid="{00000000-0005-0000-0000-00009E850000}"/>
    <cellStyle name="Normal 3 11 12 2 2 2" xfId="34355" xr:uid="{00000000-0005-0000-0000-00009F850000}"/>
    <cellStyle name="Normal 3 11 12 2 2 3" xfId="34356" xr:uid="{00000000-0005-0000-0000-0000A0850000}"/>
    <cellStyle name="Normal 3 11 12 2 3" xfId="34357" xr:uid="{00000000-0005-0000-0000-0000A1850000}"/>
    <cellStyle name="Normal 3 11 12 2 4" xfId="34358" xr:uid="{00000000-0005-0000-0000-0000A2850000}"/>
    <cellStyle name="Normal 3 11 12 3" xfId="34359" xr:uid="{00000000-0005-0000-0000-0000A3850000}"/>
    <cellStyle name="Normal 3 11 12 3 2" xfId="34360" xr:uid="{00000000-0005-0000-0000-0000A4850000}"/>
    <cellStyle name="Normal 3 11 12 3 3" xfId="34361" xr:uid="{00000000-0005-0000-0000-0000A5850000}"/>
    <cellStyle name="Normal 3 11 12 4" xfId="34362" xr:uid="{00000000-0005-0000-0000-0000A6850000}"/>
    <cellStyle name="Normal 3 11 13" xfId="34363" xr:uid="{00000000-0005-0000-0000-0000A7850000}"/>
    <cellStyle name="Normal 3 11 13 2" xfId="34364" xr:uid="{00000000-0005-0000-0000-0000A8850000}"/>
    <cellStyle name="Normal 3 11 13 2 2" xfId="34365" xr:uid="{00000000-0005-0000-0000-0000A9850000}"/>
    <cellStyle name="Normal 3 11 13 2 2 2" xfId="34366" xr:uid="{00000000-0005-0000-0000-0000AA850000}"/>
    <cellStyle name="Normal 3 11 13 2 2 3" xfId="34367" xr:uid="{00000000-0005-0000-0000-0000AB850000}"/>
    <cellStyle name="Normal 3 11 13 2 3" xfId="34368" xr:uid="{00000000-0005-0000-0000-0000AC850000}"/>
    <cellStyle name="Normal 3 11 13 2 4" xfId="34369" xr:uid="{00000000-0005-0000-0000-0000AD850000}"/>
    <cellStyle name="Normal 3 11 13 3" xfId="34370" xr:uid="{00000000-0005-0000-0000-0000AE850000}"/>
    <cellStyle name="Normal 3 11 13 3 2" xfId="34371" xr:uid="{00000000-0005-0000-0000-0000AF850000}"/>
    <cellStyle name="Normal 3 11 13 3 3" xfId="34372" xr:uid="{00000000-0005-0000-0000-0000B0850000}"/>
    <cellStyle name="Normal 3 11 13 4" xfId="34373" xr:uid="{00000000-0005-0000-0000-0000B1850000}"/>
    <cellStyle name="Normal 3 11 14" xfId="34374" xr:uid="{00000000-0005-0000-0000-0000B2850000}"/>
    <cellStyle name="Normal 3 11 14 2" xfId="34375" xr:uid="{00000000-0005-0000-0000-0000B3850000}"/>
    <cellStyle name="Normal 3 11 14 2 2" xfId="34376" xr:uid="{00000000-0005-0000-0000-0000B4850000}"/>
    <cellStyle name="Normal 3 11 14 2 2 2" xfId="34377" xr:uid="{00000000-0005-0000-0000-0000B5850000}"/>
    <cellStyle name="Normal 3 11 14 2 2 3" xfId="34378" xr:uid="{00000000-0005-0000-0000-0000B6850000}"/>
    <cellStyle name="Normal 3 11 14 2 3" xfId="34379" xr:uid="{00000000-0005-0000-0000-0000B7850000}"/>
    <cellStyle name="Normal 3 11 14 2 4" xfId="34380" xr:uid="{00000000-0005-0000-0000-0000B8850000}"/>
    <cellStyle name="Normal 3 11 14 3" xfId="34381" xr:uid="{00000000-0005-0000-0000-0000B9850000}"/>
    <cellStyle name="Normal 3 11 14 3 2" xfId="34382" xr:uid="{00000000-0005-0000-0000-0000BA850000}"/>
    <cellStyle name="Normal 3 11 14 3 3" xfId="34383" xr:uid="{00000000-0005-0000-0000-0000BB850000}"/>
    <cellStyle name="Normal 3 11 14 4" xfId="34384" xr:uid="{00000000-0005-0000-0000-0000BC850000}"/>
    <cellStyle name="Normal 3 11 15" xfId="34385" xr:uid="{00000000-0005-0000-0000-0000BD850000}"/>
    <cellStyle name="Normal 3 11 15 2" xfId="34386" xr:uid="{00000000-0005-0000-0000-0000BE850000}"/>
    <cellStyle name="Normal 3 11 15 2 2" xfId="34387" xr:uid="{00000000-0005-0000-0000-0000BF850000}"/>
    <cellStyle name="Normal 3 11 15 2 2 2" xfId="34388" xr:uid="{00000000-0005-0000-0000-0000C0850000}"/>
    <cellStyle name="Normal 3 11 15 2 2 3" xfId="34389" xr:uid="{00000000-0005-0000-0000-0000C1850000}"/>
    <cellStyle name="Normal 3 11 15 2 3" xfId="34390" xr:uid="{00000000-0005-0000-0000-0000C2850000}"/>
    <cellStyle name="Normal 3 11 15 2 4" xfId="34391" xr:uid="{00000000-0005-0000-0000-0000C3850000}"/>
    <cellStyle name="Normal 3 11 15 3" xfId="34392" xr:uid="{00000000-0005-0000-0000-0000C4850000}"/>
    <cellStyle name="Normal 3 11 15 3 2" xfId="34393" xr:uid="{00000000-0005-0000-0000-0000C5850000}"/>
    <cellStyle name="Normal 3 11 15 3 3" xfId="34394" xr:uid="{00000000-0005-0000-0000-0000C6850000}"/>
    <cellStyle name="Normal 3 11 15 4" xfId="34395" xr:uid="{00000000-0005-0000-0000-0000C7850000}"/>
    <cellStyle name="Normal 3 11 16" xfId="34396" xr:uid="{00000000-0005-0000-0000-0000C8850000}"/>
    <cellStyle name="Normal 3 11 16 2" xfId="34397" xr:uid="{00000000-0005-0000-0000-0000C9850000}"/>
    <cellStyle name="Normal 3 11 16 2 2" xfId="34398" xr:uid="{00000000-0005-0000-0000-0000CA850000}"/>
    <cellStyle name="Normal 3 11 16 2 2 2" xfId="34399" xr:uid="{00000000-0005-0000-0000-0000CB850000}"/>
    <cellStyle name="Normal 3 11 16 2 2 3" xfId="34400" xr:uid="{00000000-0005-0000-0000-0000CC850000}"/>
    <cellStyle name="Normal 3 11 16 2 3" xfId="34401" xr:uid="{00000000-0005-0000-0000-0000CD850000}"/>
    <cellStyle name="Normal 3 11 16 2 4" xfId="34402" xr:uid="{00000000-0005-0000-0000-0000CE850000}"/>
    <cellStyle name="Normal 3 11 16 3" xfId="34403" xr:uid="{00000000-0005-0000-0000-0000CF850000}"/>
    <cellStyle name="Normal 3 11 16 3 2" xfId="34404" xr:uid="{00000000-0005-0000-0000-0000D0850000}"/>
    <cellStyle name="Normal 3 11 16 3 3" xfId="34405" xr:uid="{00000000-0005-0000-0000-0000D1850000}"/>
    <cellStyle name="Normal 3 11 16 4" xfId="34406" xr:uid="{00000000-0005-0000-0000-0000D2850000}"/>
    <cellStyle name="Normal 3 11 17" xfId="34407" xr:uid="{00000000-0005-0000-0000-0000D3850000}"/>
    <cellStyle name="Normal 3 11 17 2" xfId="34408" xr:uid="{00000000-0005-0000-0000-0000D4850000}"/>
    <cellStyle name="Normal 3 11 17 2 2" xfId="34409" xr:uid="{00000000-0005-0000-0000-0000D5850000}"/>
    <cellStyle name="Normal 3 11 17 2 2 2" xfId="34410" xr:uid="{00000000-0005-0000-0000-0000D6850000}"/>
    <cellStyle name="Normal 3 11 17 2 2 3" xfId="34411" xr:uid="{00000000-0005-0000-0000-0000D7850000}"/>
    <cellStyle name="Normal 3 11 17 2 3" xfId="34412" xr:uid="{00000000-0005-0000-0000-0000D8850000}"/>
    <cellStyle name="Normal 3 11 17 2 4" xfId="34413" xr:uid="{00000000-0005-0000-0000-0000D9850000}"/>
    <cellStyle name="Normal 3 11 17 3" xfId="34414" xr:uid="{00000000-0005-0000-0000-0000DA850000}"/>
    <cellStyle name="Normal 3 11 17 3 2" xfId="34415" xr:uid="{00000000-0005-0000-0000-0000DB850000}"/>
    <cellStyle name="Normal 3 11 17 3 3" xfId="34416" xr:uid="{00000000-0005-0000-0000-0000DC850000}"/>
    <cellStyle name="Normal 3 11 17 4" xfId="34417" xr:uid="{00000000-0005-0000-0000-0000DD850000}"/>
    <cellStyle name="Normal 3 11 18" xfId="34418" xr:uid="{00000000-0005-0000-0000-0000DE850000}"/>
    <cellStyle name="Normal 3 11 18 2" xfId="34419" xr:uid="{00000000-0005-0000-0000-0000DF850000}"/>
    <cellStyle name="Normal 3 11 18 2 2" xfId="34420" xr:uid="{00000000-0005-0000-0000-0000E0850000}"/>
    <cellStyle name="Normal 3 11 18 2 2 2" xfId="34421" xr:uid="{00000000-0005-0000-0000-0000E1850000}"/>
    <cellStyle name="Normal 3 11 18 2 2 3" xfId="34422" xr:uid="{00000000-0005-0000-0000-0000E2850000}"/>
    <cellStyle name="Normal 3 11 18 2 3" xfId="34423" xr:uid="{00000000-0005-0000-0000-0000E3850000}"/>
    <cellStyle name="Normal 3 11 18 2 4" xfId="34424" xr:uid="{00000000-0005-0000-0000-0000E4850000}"/>
    <cellStyle name="Normal 3 11 18 3" xfId="34425" xr:uid="{00000000-0005-0000-0000-0000E5850000}"/>
    <cellStyle name="Normal 3 11 18 3 2" xfId="34426" xr:uid="{00000000-0005-0000-0000-0000E6850000}"/>
    <cellStyle name="Normal 3 11 18 3 3" xfId="34427" xr:uid="{00000000-0005-0000-0000-0000E7850000}"/>
    <cellStyle name="Normal 3 11 18 4" xfId="34428" xr:uid="{00000000-0005-0000-0000-0000E8850000}"/>
    <cellStyle name="Normal 3 11 19" xfId="34429" xr:uid="{00000000-0005-0000-0000-0000E9850000}"/>
    <cellStyle name="Normal 3 11 19 2" xfId="34430" xr:uid="{00000000-0005-0000-0000-0000EA850000}"/>
    <cellStyle name="Normal 3 11 19 2 2" xfId="34431" xr:uid="{00000000-0005-0000-0000-0000EB850000}"/>
    <cellStyle name="Normal 3 11 19 2 2 2" xfId="34432" xr:uid="{00000000-0005-0000-0000-0000EC850000}"/>
    <cellStyle name="Normal 3 11 19 2 2 3" xfId="34433" xr:uid="{00000000-0005-0000-0000-0000ED850000}"/>
    <cellStyle name="Normal 3 11 19 2 3" xfId="34434" xr:uid="{00000000-0005-0000-0000-0000EE850000}"/>
    <cellStyle name="Normal 3 11 19 2 4" xfId="34435" xr:uid="{00000000-0005-0000-0000-0000EF850000}"/>
    <cellStyle name="Normal 3 11 19 3" xfId="34436" xr:uid="{00000000-0005-0000-0000-0000F0850000}"/>
    <cellStyle name="Normal 3 11 19 3 2" xfId="34437" xr:uid="{00000000-0005-0000-0000-0000F1850000}"/>
    <cellStyle name="Normal 3 11 19 3 3" xfId="34438" xr:uid="{00000000-0005-0000-0000-0000F2850000}"/>
    <cellStyle name="Normal 3 11 19 4" xfId="34439" xr:uid="{00000000-0005-0000-0000-0000F3850000}"/>
    <cellStyle name="Normal 3 11 2" xfId="34440" xr:uid="{00000000-0005-0000-0000-0000F4850000}"/>
    <cellStyle name="Normal 3 11 2 2" xfId="34441" xr:uid="{00000000-0005-0000-0000-0000F5850000}"/>
    <cellStyle name="Normal 3 11 2 2 2" xfId="34442" xr:uid="{00000000-0005-0000-0000-0000F6850000}"/>
    <cellStyle name="Normal 3 11 2 2 2 2" xfId="34443" xr:uid="{00000000-0005-0000-0000-0000F7850000}"/>
    <cellStyle name="Normal 3 11 2 2 2 3" xfId="34444" xr:uid="{00000000-0005-0000-0000-0000F8850000}"/>
    <cellStyle name="Normal 3 11 2 2 3" xfId="34445" xr:uid="{00000000-0005-0000-0000-0000F9850000}"/>
    <cellStyle name="Normal 3 11 2 2 4" xfId="34446" xr:uid="{00000000-0005-0000-0000-0000FA850000}"/>
    <cellStyle name="Normal 3 11 2 3" xfId="34447" xr:uid="{00000000-0005-0000-0000-0000FB850000}"/>
    <cellStyle name="Normal 3 11 2 3 2" xfId="34448" xr:uid="{00000000-0005-0000-0000-0000FC850000}"/>
    <cellStyle name="Normal 3 11 2 3 3" xfId="34449" xr:uid="{00000000-0005-0000-0000-0000FD850000}"/>
    <cellStyle name="Normal 3 11 2 4" xfId="34450" xr:uid="{00000000-0005-0000-0000-0000FE850000}"/>
    <cellStyle name="Normal 3 11 20" xfId="34451" xr:uid="{00000000-0005-0000-0000-0000FF850000}"/>
    <cellStyle name="Normal 3 11 20 2" xfId="34452" xr:uid="{00000000-0005-0000-0000-000000860000}"/>
    <cellStyle name="Normal 3 11 20 2 2" xfId="34453" xr:uid="{00000000-0005-0000-0000-000001860000}"/>
    <cellStyle name="Normal 3 11 20 2 2 2" xfId="34454" xr:uid="{00000000-0005-0000-0000-000002860000}"/>
    <cellStyle name="Normal 3 11 20 2 2 3" xfId="34455" xr:uid="{00000000-0005-0000-0000-000003860000}"/>
    <cellStyle name="Normal 3 11 20 2 3" xfId="34456" xr:uid="{00000000-0005-0000-0000-000004860000}"/>
    <cellStyle name="Normal 3 11 20 2 4" xfId="34457" xr:uid="{00000000-0005-0000-0000-000005860000}"/>
    <cellStyle name="Normal 3 11 20 3" xfId="34458" xr:uid="{00000000-0005-0000-0000-000006860000}"/>
    <cellStyle name="Normal 3 11 20 3 2" xfId="34459" xr:uid="{00000000-0005-0000-0000-000007860000}"/>
    <cellStyle name="Normal 3 11 20 3 3" xfId="34460" xr:uid="{00000000-0005-0000-0000-000008860000}"/>
    <cellStyle name="Normal 3 11 20 4" xfId="34461" xr:uid="{00000000-0005-0000-0000-000009860000}"/>
    <cellStyle name="Normal 3 11 21" xfId="34462" xr:uid="{00000000-0005-0000-0000-00000A860000}"/>
    <cellStyle name="Normal 3 11 21 2" xfId="34463" xr:uid="{00000000-0005-0000-0000-00000B860000}"/>
    <cellStyle name="Normal 3 11 21 2 2" xfId="34464" xr:uid="{00000000-0005-0000-0000-00000C860000}"/>
    <cellStyle name="Normal 3 11 21 2 2 2" xfId="34465" xr:uid="{00000000-0005-0000-0000-00000D860000}"/>
    <cellStyle name="Normal 3 11 21 2 2 3" xfId="34466" xr:uid="{00000000-0005-0000-0000-00000E860000}"/>
    <cellStyle name="Normal 3 11 21 2 3" xfId="34467" xr:uid="{00000000-0005-0000-0000-00000F860000}"/>
    <cellStyle name="Normal 3 11 21 2 4" xfId="34468" xr:uid="{00000000-0005-0000-0000-000010860000}"/>
    <cellStyle name="Normal 3 11 21 3" xfId="34469" xr:uid="{00000000-0005-0000-0000-000011860000}"/>
    <cellStyle name="Normal 3 11 21 3 2" xfId="34470" xr:uid="{00000000-0005-0000-0000-000012860000}"/>
    <cellStyle name="Normal 3 11 21 3 3" xfId="34471" xr:uid="{00000000-0005-0000-0000-000013860000}"/>
    <cellStyle name="Normal 3 11 21 4" xfId="34472" xr:uid="{00000000-0005-0000-0000-000014860000}"/>
    <cellStyle name="Normal 3 11 22" xfId="34473" xr:uid="{00000000-0005-0000-0000-000015860000}"/>
    <cellStyle name="Normal 3 11 22 2" xfId="34474" xr:uid="{00000000-0005-0000-0000-000016860000}"/>
    <cellStyle name="Normal 3 11 22 2 2" xfId="34475" xr:uid="{00000000-0005-0000-0000-000017860000}"/>
    <cellStyle name="Normal 3 11 22 2 2 2" xfId="34476" xr:uid="{00000000-0005-0000-0000-000018860000}"/>
    <cellStyle name="Normal 3 11 22 2 2 3" xfId="34477" xr:uid="{00000000-0005-0000-0000-000019860000}"/>
    <cellStyle name="Normal 3 11 22 2 3" xfId="34478" xr:uid="{00000000-0005-0000-0000-00001A860000}"/>
    <cellStyle name="Normal 3 11 22 2 4" xfId="34479" xr:uid="{00000000-0005-0000-0000-00001B860000}"/>
    <cellStyle name="Normal 3 11 22 3" xfId="34480" xr:uid="{00000000-0005-0000-0000-00001C860000}"/>
    <cellStyle name="Normal 3 11 22 3 2" xfId="34481" xr:uid="{00000000-0005-0000-0000-00001D860000}"/>
    <cellStyle name="Normal 3 11 22 3 3" xfId="34482" xr:uid="{00000000-0005-0000-0000-00001E860000}"/>
    <cellStyle name="Normal 3 11 22 4" xfId="34483" xr:uid="{00000000-0005-0000-0000-00001F860000}"/>
    <cellStyle name="Normal 3 11 23" xfId="34484" xr:uid="{00000000-0005-0000-0000-000020860000}"/>
    <cellStyle name="Normal 3 11 23 2" xfId="34485" xr:uid="{00000000-0005-0000-0000-000021860000}"/>
    <cellStyle name="Normal 3 11 23 2 2" xfId="34486" xr:uid="{00000000-0005-0000-0000-000022860000}"/>
    <cellStyle name="Normal 3 11 23 2 2 2" xfId="34487" xr:uid="{00000000-0005-0000-0000-000023860000}"/>
    <cellStyle name="Normal 3 11 23 2 2 3" xfId="34488" xr:uid="{00000000-0005-0000-0000-000024860000}"/>
    <cellStyle name="Normal 3 11 23 2 3" xfId="34489" xr:uid="{00000000-0005-0000-0000-000025860000}"/>
    <cellStyle name="Normal 3 11 23 2 4" xfId="34490" xr:uid="{00000000-0005-0000-0000-000026860000}"/>
    <cellStyle name="Normal 3 11 23 3" xfId="34491" xr:uid="{00000000-0005-0000-0000-000027860000}"/>
    <cellStyle name="Normal 3 11 23 3 2" xfId="34492" xr:uid="{00000000-0005-0000-0000-000028860000}"/>
    <cellStyle name="Normal 3 11 23 3 3" xfId="34493" xr:uid="{00000000-0005-0000-0000-000029860000}"/>
    <cellStyle name="Normal 3 11 23 4" xfId="34494" xr:uid="{00000000-0005-0000-0000-00002A860000}"/>
    <cellStyle name="Normal 3 11 24" xfId="34495" xr:uid="{00000000-0005-0000-0000-00002B860000}"/>
    <cellStyle name="Normal 3 11 24 2" xfId="34496" xr:uid="{00000000-0005-0000-0000-00002C860000}"/>
    <cellStyle name="Normal 3 11 24 2 2" xfId="34497" xr:uid="{00000000-0005-0000-0000-00002D860000}"/>
    <cellStyle name="Normal 3 11 24 2 3" xfId="34498" xr:uid="{00000000-0005-0000-0000-00002E860000}"/>
    <cellStyle name="Normal 3 11 24 3" xfId="34499" xr:uid="{00000000-0005-0000-0000-00002F860000}"/>
    <cellStyle name="Normal 3 11 24 4" xfId="34500" xr:uid="{00000000-0005-0000-0000-000030860000}"/>
    <cellStyle name="Normal 3 11 25" xfId="34501" xr:uid="{00000000-0005-0000-0000-000031860000}"/>
    <cellStyle name="Normal 3 11 25 2" xfId="34502" xr:uid="{00000000-0005-0000-0000-000032860000}"/>
    <cellStyle name="Normal 3 11 25 3" xfId="34503" xr:uid="{00000000-0005-0000-0000-000033860000}"/>
    <cellStyle name="Normal 3 11 26" xfId="34504" xr:uid="{00000000-0005-0000-0000-000034860000}"/>
    <cellStyle name="Normal 3 11 3" xfId="34505" xr:uid="{00000000-0005-0000-0000-000035860000}"/>
    <cellStyle name="Normal 3 11 3 2" xfId="34506" xr:uid="{00000000-0005-0000-0000-000036860000}"/>
    <cellStyle name="Normal 3 11 3 2 2" xfId="34507" xr:uid="{00000000-0005-0000-0000-000037860000}"/>
    <cellStyle name="Normal 3 11 3 2 2 2" xfId="34508" xr:uid="{00000000-0005-0000-0000-000038860000}"/>
    <cellStyle name="Normal 3 11 3 2 2 3" xfId="34509" xr:uid="{00000000-0005-0000-0000-000039860000}"/>
    <cellStyle name="Normal 3 11 3 2 3" xfId="34510" xr:uid="{00000000-0005-0000-0000-00003A860000}"/>
    <cellStyle name="Normal 3 11 3 2 4" xfId="34511" xr:uid="{00000000-0005-0000-0000-00003B860000}"/>
    <cellStyle name="Normal 3 11 3 3" xfId="34512" xr:uid="{00000000-0005-0000-0000-00003C860000}"/>
    <cellStyle name="Normal 3 11 3 3 2" xfId="34513" xr:uid="{00000000-0005-0000-0000-00003D860000}"/>
    <cellStyle name="Normal 3 11 3 3 3" xfId="34514" xr:uid="{00000000-0005-0000-0000-00003E860000}"/>
    <cellStyle name="Normal 3 11 3 4" xfId="34515" xr:uid="{00000000-0005-0000-0000-00003F860000}"/>
    <cellStyle name="Normal 3 11 4" xfId="34516" xr:uid="{00000000-0005-0000-0000-000040860000}"/>
    <cellStyle name="Normal 3 11 4 2" xfId="34517" xr:uid="{00000000-0005-0000-0000-000041860000}"/>
    <cellStyle name="Normal 3 11 4 2 2" xfId="34518" xr:uid="{00000000-0005-0000-0000-000042860000}"/>
    <cellStyle name="Normal 3 11 4 2 2 2" xfId="34519" xr:uid="{00000000-0005-0000-0000-000043860000}"/>
    <cellStyle name="Normal 3 11 4 2 2 3" xfId="34520" xr:uid="{00000000-0005-0000-0000-000044860000}"/>
    <cellStyle name="Normal 3 11 4 2 3" xfId="34521" xr:uid="{00000000-0005-0000-0000-000045860000}"/>
    <cellStyle name="Normal 3 11 4 2 4" xfId="34522" xr:uid="{00000000-0005-0000-0000-000046860000}"/>
    <cellStyle name="Normal 3 11 4 3" xfId="34523" xr:uid="{00000000-0005-0000-0000-000047860000}"/>
    <cellStyle name="Normal 3 11 4 3 2" xfId="34524" xr:uid="{00000000-0005-0000-0000-000048860000}"/>
    <cellStyle name="Normal 3 11 4 3 3" xfId="34525" xr:uid="{00000000-0005-0000-0000-000049860000}"/>
    <cellStyle name="Normal 3 11 4 4" xfId="34526" xr:uid="{00000000-0005-0000-0000-00004A860000}"/>
    <cellStyle name="Normal 3 11 5" xfId="34527" xr:uid="{00000000-0005-0000-0000-00004B860000}"/>
    <cellStyle name="Normal 3 11 5 2" xfId="34528" xr:uid="{00000000-0005-0000-0000-00004C860000}"/>
    <cellStyle name="Normal 3 11 5 2 2" xfId="34529" xr:uid="{00000000-0005-0000-0000-00004D860000}"/>
    <cellStyle name="Normal 3 11 5 2 2 2" xfId="34530" xr:uid="{00000000-0005-0000-0000-00004E860000}"/>
    <cellStyle name="Normal 3 11 5 2 2 3" xfId="34531" xr:uid="{00000000-0005-0000-0000-00004F860000}"/>
    <cellStyle name="Normal 3 11 5 2 3" xfId="34532" xr:uid="{00000000-0005-0000-0000-000050860000}"/>
    <cellStyle name="Normal 3 11 5 2 4" xfId="34533" xr:uid="{00000000-0005-0000-0000-000051860000}"/>
    <cellStyle name="Normal 3 11 5 3" xfId="34534" xr:uid="{00000000-0005-0000-0000-000052860000}"/>
    <cellStyle name="Normal 3 11 5 3 2" xfId="34535" xr:uid="{00000000-0005-0000-0000-000053860000}"/>
    <cellStyle name="Normal 3 11 5 3 3" xfId="34536" xr:uid="{00000000-0005-0000-0000-000054860000}"/>
    <cellStyle name="Normal 3 11 5 4" xfId="34537" xr:uid="{00000000-0005-0000-0000-000055860000}"/>
    <cellStyle name="Normal 3 11 6" xfId="34538" xr:uid="{00000000-0005-0000-0000-000056860000}"/>
    <cellStyle name="Normal 3 11 6 2" xfId="34539" xr:uid="{00000000-0005-0000-0000-000057860000}"/>
    <cellStyle name="Normal 3 11 6 2 2" xfId="34540" xr:uid="{00000000-0005-0000-0000-000058860000}"/>
    <cellStyle name="Normal 3 11 6 2 2 2" xfId="34541" xr:uid="{00000000-0005-0000-0000-000059860000}"/>
    <cellStyle name="Normal 3 11 6 2 2 3" xfId="34542" xr:uid="{00000000-0005-0000-0000-00005A860000}"/>
    <cellStyle name="Normal 3 11 6 2 3" xfId="34543" xr:uid="{00000000-0005-0000-0000-00005B860000}"/>
    <cellStyle name="Normal 3 11 6 2 4" xfId="34544" xr:uid="{00000000-0005-0000-0000-00005C860000}"/>
    <cellStyle name="Normal 3 11 6 3" xfId="34545" xr:uid="{00000000-0005-0000-0000-00005D860000}"/>
    <cellStyle name="Normal 3 11 6 3 2" xfId="34546" xr:uid="{00000000-0005-0000-0000-00005E860000}"/>
    <cellStyle name="Normal 3 11 6 3 3" xfId="34547" xr:uid="{00000000-0005-0000-0000-00005F860000}"/>
    <cellStyle name="Normal 3 11 6 4" xfId="34548" xr:uid="{00000000-0005-0000-0000-000060860000}"/>
    <cellStyle name="Normal 3 11 7" xfId="34549" xr:uid="{00000000-0005-0000-0000-000061860000}"/>
    <cellStyle name="Normal 3 11 7 2" xfId="34550" xr:uid="{00000000-0005-0000-0000-000062860000}"/>
    <cellStyle name="Normal 3 11 7 2 2" xfId="34551" xr:uid="{00000000-0005-0000-0000-000063860000}"/>
    <cellStyle name="Normal 3 11 7 2 2 2" xfId="34552" xr:uid="{00000000-0005-0000-0000-000064860000}"/>
    <cellStyle name="Normal 3 11 7 2 2 3" xfId="34553" xr:uid="{00000000-0005-0000-0000-000065860000}"/>
    <cellStyle name="Normal 3 11 7 2 3" xfId="34554" xr:uid="{00000000-0005-0000-0000-000066860000}"/>
    <cellStyle name="Normal 3 11 7 2 4" xfId="34555" xr:uid="{00000000-0005-0000-0000-000067860000}"/>
    <cellStyle name="Normal 3 11 7 3" xfId="34556" xr:uid="{00000000-0005-0000-0000-000068860000}"/>
    <cellStyle name="Normal 3 11 7 3 2" xfId="34557" xr:uid="{00000000-0005-0000-0000-000069860000}"/>
    <cellStyle name="Normal 3 11 7 3 3" xfId="34558" xr:uid="{00000000-0005-0000-0000-00006A860000}"/>
    <cellStyle name="Normal 3 11 7 4" xfId="34559" xr:uid="{00000000-0005-0000-0000-00006B860000}"/>
    <cellStyle name="Normal 3 11 8" xfId="34560" xr:uid="{00000000-0005-0000-0000-00006C860000}"/>
    <cellStyle name="Normal 3 11 8 2" xfId="34561" xr:uid="{00000000-0005-0000-0000-00006D860000}"/>
    <cellStyle name="Normal 3 11 8 2 2" xfId="34562" xr:uid="{00000000-0005-0000-0000-00006E860000}"/>
    <cellStyle name="Normal 3 11 8 2 2 2" xfId="34563" xr:uid="{00000000-0005-0000-0000-00006F860000}"/>
    <cellStyle name="Normal 3 11 8 2 2 3" xfId="34564" xr:uid="{00000000-0005-0000-0000-000070860000}"/>
    <cellStyle name="Normal 3 11 8 2 3" xfId="34565" xr:uid="{00000000-0005-0000-0000-000071860000}"/>
    <cellStyle name="Normal 3 11 8 2 4" xfId="34566" xr:uid="{00000000-0005-0000-0000-000072860000}"/>
    <cellStyle name="Normal 3 11 8 3" xfId="34567" xr:uid="{00000000-0005-0000-0000-000073860000}"/>
    <cellStyle name="Normal 3 11 8 3 2" xfId="34568" xr:uid="{00000000-0005-0000-0000-000074860000}"/>
    <cellStyle name="Normal 3 11 8 3 3" xfId="34569" xr:uid="{00000000-0005-0000-0000-000075860000}"/>
    <cellStyle name="Normal 3 11 8 4" xfId="34570" xr:uid="{00000000-0005-0000-0000-000076860000}"/>
    <cellStyle name="Normal 3 11 9" xfId="34571" xr:uid="{00000000-0005-0000-0000-000077860000}"/>
    <cellStyle name="Normal 3 11 9 2" xfId="34572" xr:uid="{00000000-0005-0000-0000-000078860000}"/>
    <cellStyle name="Normal 3 11 9 2 2" xfId="34573" xr:uid="{00000000-0005-0000-0000-000079860000}"/>
    <cellStyle name="Normal 3 11 9 2 2 2" xfId="34574" xr:uid="{00000000-0005-0000-0000-00007A860000}"/>
    <cellStyle name="Normal 3 11 9 2 2 3" xfId="34575" xr:uid="{00000000-0005-0000-0000-00007B860000}"/>
    <cellStyle name="Normal 3 11 9 2 3" xfId="34576" xr:uid="{00000000-0005-0000-0000-00007C860000}"/>
    <cellStyle name="Normal 3 11 9 2 4" xfId="34577" xr:uid="{00000000-0005-0000-0000-00007D860000}"/>
    <cellStyle name="Normal 3 11 9 3" xfId="34578" xr:uid="{00000000-0005-0000-0000-00007E860000}"/>
    <cellStyle name="Normal 3 11 9 3 2" xfId="34579" xr:uid="{00000000-0005-0000-0000-00007F860000}"/>
    <cellStyle name="Normal 3 11 9 3 3" xfId="34580" xr:uid="{00000000-0005-0000-0000-000080860000}"/>
    <cellStyle name="Normal 3 11 9 4" xfId="34581" xr:uid="{00000000-0005-0000-0000-000081860000}"/>
    <cellStyle name="Normal 3 12" xfId="34582" xr:uid="{00000000-0005-0000-0000-000082860000}"/>
    <cellStyle name="Normal 3 12 10" xfId="34583" xr:uid="{00000000-0005-0000-0000-000083860000}"/>
    <cellStyle name="Normal 3 12 10 2" xfId="34584" xr:uid="{00000000-0005-0000-0000-000084860000}"/>
    <cellStyle name="Normal 3 12 10 2 2" xfId="34585" xr:uid="{00000000-0005-0000-0000-000085860000}"/>
    <cellStyle name="Normal 3 12 10 2 2 2" xfId="34586" xr:uid="{00000000-0005-0000-0000-000086860000}"/>
    <cellStyle name="Normal 3 12 10 2 2 3" xfId="34587" xr:uid="{00000000-0005-0000-0000-000087860000}"/>
    <cellStyle name="Normal 3 12 10 2 3" xfId="34588" xr:uid="{00000000-0005-0000-0000-000088860000}"/>
    <cellStyle name="Normal 3 12 10 2 4" xfId="34589" xr:uid="{00000000-0005-0000-0000-000089860000}"/>
    <cellStyle name="Normal 3 12 10 3" xfId="34590" xr:uid="{00000000-0005-0000-0000-00008A860000}"/>
    <cellStyle name="Normal 3 12 10 3 2" xfId="34591" xr:uid="{00000000-0005-0000-0000-00008B860000}"/>
    <cellStyle name="Normal 3 12 10 3 3" xfId="34592" xr:uid="{00000000-0005-0000-0000-00008C860000}"/>
    <cellStyle name="Normal 3 12 10 4" xfId="34593" xr:uid="{00000000-0005-0000-0000-00008D860000}"/>
    <cellStyle name="Normal 3 12 11" xfId="34594" xr:uid="{00000000-0005-0000-0000-00008E860000}"/>
    <cellStyle name="Normal 3 12 11 2" xfId="34595" xr:uid="{00000000-0005-0000-0000-00008F860000}"/>
    <cellStyle name="Normal 3 12 11 2 2" xfId="34596" xr:uid="{00000000-0005-0000-0000-000090860000}"/>
    <cellStyle name="Normal 3 12 11 2 2 2" xfId="34597" xr:uid="{00000000-0005-0000-0000-000091860000}"/>
    <cellStyle name="Normal 3 12 11 2 2 3" xfId="34598" xr:uid="{00000000-0005-0000-0000-000092860000}"/>
    <cellStyle name="Normal 3 12 11 2 3" xfId="34599" xr:uid="{00000000-0005-0000-0000-000093860000}"/>
    <cellStyle name="Normal 3 12 11 2 4" xfId="34600" xr:uid="{00000000-0005-0000-0000-000094860000}"/>
    <cellStyle name="Normal 3 12 11 3" xfId="34601" xr:uid="{00000000-0005-0000-0000-000095860000}"/>
    <cellStyle name="Normal 3 12 11 3 2" xfId="34602" xr:uid="{00000000-0005-0000-0000-000096860000}"/>
    <cellStyle name="Normal 3 12 11 3 3" xfId="34603" xr:uid="{00000000-0005-0000-0000-000097860000}"/>
    <cellStyle name="Normal 3 12 11 4" xfId="34604" xr:uid="{00000000-0005-0000-0000-000098860000}"/>
    <cellStyle name="Normal 3 12 12" xfId="34605" xr:uid="{00000000-0005-0000-0000-000099860000}"/>
    <cellStyle name="Normal 3 12 12 2" xfId="34606" xr:uid="{00000000-0005-0000-0000-00009A860000}"/>
    <cellStyle name="Normal 3 12 12 2 2" xfId="34607" xr:uid="{00000000-0005-0000-0000-00009B860000}"/>
    <cellStyle name="Normal 3 12 12 2 2 2" xfId="34608" xr:uid="{00000000-0005-0000-0000-00009C860000}"/>
    <cellStyle name="Normal 3 12 12 2 2 3" xfId="34609" xr:uid="{00000000-0005-0000-0000-00009D860000}"/>
    <cellStyle name="Normal 3 12 12 2 3" xfId="34610" xr:uid="{00000000-0005-0000-0000-00009E860000}"/>
    <cellStyle name="Normal 3 12 12 2 4" xfId="34611" xr:uid="{00000000-0005-0000-0000-00009F860000}"/>
    <cellStyle name="Normal 3 12 12 3" xfId="34612" xr:uid="{00000000-0005-0000-0000-0000A0860000}"/>
    <cellStyle name="Normal 3 12 12 3 2" xfId="34613" xr:uid="{00000000-0005-0000-0000-0000A1860000}"/>
    <cellStyle name="Normal 3 12 12 3 3" xfId="34614" xr:uid="{00000000-0005-0000-0000-0000A2860000}"/>
    <cellStyle name="Normal 3 12 12 4" xfId="34615" xr:uid="{00000000-0005-0000-0000-0000A3860000}"/>
    <cellStyle name="Normal 3 12 13" xfId="34616" xr:uid="{00000000-0005-0000-0000-0000A4860000}"/>
    <cellStyle name="Normal 3 12 13 2" xfId="34617" xr:uid="{00000000-0005-0000-0000-0000A5860000}"/>
    <cellStyle name="Normal 3 12 13 2 2" xfId="34618" xr:uid="{00000000-0005-0000-0000-0000A6860000}"/>
    <cellStyle name="Normal 3 12 13 2 2 2" xfId="34619" xr:uid="{00000000-0005-0000-0000-0000A7860000}"/>
    <cellStyle name="Normal 3 12 13 2 2 3" xfId="34620" xr:uid="{00000000-0005-0000-0000-0000A8860000}"/>
    <cellStyle name="Normal 3 12 13 2 3" xfId="34621" xr:uid="{00000000-0005-0000-0000-0000A9860000}"/>
    <cellStyle name="Normal 3 12 13 2 4" xfId="34622" xr:uid="{00000000-0005-0000-0000-0000AA860000}"/>
    <cellStyle name="Normal 3 12 13 3" xfId="34623" xr:uid="{00000000-0005-0000-0000-0000AB860000}"/>
    <cellStyle name="Normal 3 12 13 3 2" xfId="34624" xr:uid="{00000000-0005-0000-0000-0000AC860000}"/>
    <cellStyle name="Normal 3 12 13 3 3" xfId="34625" xr:uid="{00000000-0005-0000-0000-0000AD860000}"/>
    <cellStyle name="Normal 3 12 13 4" xfId="34626" xr:uid="{00000000-0005-0000-0000-0000AE860000}"/>
    <cellStyle name="Normal 3 12 14" xfId="34627" xr:uid="{00000000-0005-0000-0000-0000AF860000}"/>
    <cellStyle name="Normal 3 12 14 2" xfId="34628" xr:uid="{00000000-0005-0000-0000-0000B0860000}"/>
    <cellStyle name="Normal 3 12 14 2 2" xfId="34629" xr:uid="{00000000-0005-0000-0000-0000B1860000}"/>
    <cellStyle name="Normal 3 12 14 2 2 2" xfId="34630" xr:uid="{00000000-0005-0000-0000-0000B2860000}"/>
    <cellStyle name="Normal 3 12 14 2 2 3" xfId="34631" xr:uid="{00000000-0005-0000-0000-0000B3860000}"/>
    <cellStyle name="Normal 3 12 14 2 3" xfId="34632" xr:uid="{00000000-0005-0000-0000-0000B4860000}"/>
    <cellStyle name="Normal 3 12 14 2 4" xfId="34633" xr:uid="{00000000-0005-0000-0000-0000B5860000}"/>
    <cellStyle name="Normal 3 12 14 3" xfId="34634" xr:uid="{00000000-0005-0000-0000-0000B6860000}"/>
    <cellStyle name="Normal 3 12 14 3 2" xfId="34635" xr:uid="{00000000-0005-0000-0000-0000B7860000}"/>
    <cellStyle name="Normal 3 12 14 3 3" xfId="34636" xr:uid="{00000000-0005-0000-0000-0000B8860000}"/>
    <cellStyle name="Normal 3 12 14 4" xfId="34637" xr:uid="{00000000-0005-0000-0000-0000B9860000}"/>
    <cellStyle name="Normal 3 12 15" xfId="34638" xr:uid="{00000000-0005-0000-0000-0000BA860000}"/>
    <cellStyle name="Normal 3 12 15 2" xfId="34639" xr:uid="{00000000-0005-0000-0000-0000BB860000}"/>
    <cellStyle name="Normal 3 12 15 2 2" xfId="34640" xr:uid="{00000000-0005-0000-0000-0000BC860000}"/>
    <cellStyle name="Normal 3 12 15 2 2 2" xfId="34641" xr:uid="{00000000-0005-0000-0000-0000BD860000}"/>
    <cellStyle name="Normal 3 12 15 2 2 3" xfId="34642" xr:uid="{00000000-0005-0000-0000-0000BE860000}"/>
    <cellStyle name="Normal 3 12 15 2 3" xfId="34643" xr:uid="{00000000-0005-0000-0000-0000BF860000}"/>
    <cellStyle name="Normal 3 12 15 2 4" xfId="34644" xr:uid="{00000000-0005-0000-0000-0000C0860000}"/>
    <cellStyle name="Normal 3 12 15 3" xfId="34645" xr:uid="{00000000-0005-0000-0000-0000C1860000}"/>
    <cellStyle name="Normal 3 12 15 3 2" xfId="34646" xr:uid="{00000000-0005-0000-0000-0000C2860000}"/>
    <cellStyle name="Normal 3 12 15 3 3" xfId="34647" xr:uid="{00000000-0005-0000-0000-0000C3860000}"/>
    <cellStyle name="Normal 3 12 15 4" xfId="34648" xr:uid="{00000000-0005-0000-0000-0000C4860000}"/>
    <cellStyle name="Normal 3 12 16" xfId="34649" xr:uid="{00000000-0005-0000-0000-0000C5860000}"/>
    <cellStyle name="Normal 3 12 16 2" xfId="34650" xr:uid="{00000000-0005-0000-0000-0000C6860000}"/>
    <cellStyle name="Normal 3 12 16 2 2" xfId="34651" xr:uid="{00000000-0005-0000-0000-0000C7860000}"/>
    <cellStyle name="Normal 3 12 16 2 2 2" xfId="34652" xr:uid="{00000000-0005-0000-0000-0000C8860000}"/>
    <cellStyle name="Normal 3 12 16 2 2 3" xfId="34653" xr:uid="{00000000-0005-0000-0000-0000C9860000}"/>
    <cellStyle name="Normal 3 12 16 2 3" xfId="34654" xr:uid="{00000000-0005-0000-0000-0000CA860000}"/>
    <cellStyle name="Normal 3 12 16 2 4" xfId="34655" xr:uid="{00000000-0005-0000-0000-0000CB860000}"/>
    <cellStyle name="Normal 3 12 16 3" xfId="34656" xr:uid="{00000000-0005-0000-0000-0000CC860000}"/>
    <cellStyle name="Normal 3 12 16 3 2" xfId="34657" xr:uid="{00000000-0005-0000-0000-0000CD860000}"/>
    <cellStyle name="Normal 3 12 16 3 3" xfId="34658" xr:uid="{00000000-0005-0000-0000-0000CE860000}"/>
    <cellStyle name="Normal 3 12 16 4" xfId="34659" xr:uid="{00000000-0005-0000-0000-0000CF860000}"/>
    <cellStyle name="Normal 3 12 17" xfId="34660" xr:uid="{00000000-0005-0000-0000-0000D0860000}"/>
    <cellStyle name="Normal 3 12 17 2" xfId="34661" xr:uid="{00000000-0005-0000-0000-0000D1860000}"/>
    <cellStyle name="Normal 3 12 17 2 2" xfId="34662" xr:uid="{00000000-0005-0000-0000-0000D2860000}"/>
    <cellStyle name="Normal 3 12 17 2 2 2" xfId="34663" xr:uid="{00000000-0005-0000-0000-0000D3860000}"/>
    <cellStyle name="Normal 3 12 17 2 2 3" xfId="34664" xr:uid="{00000000-0005-0000-0000-0000D4860000}"/>
    <cellStyle name="Normal 3 12 17 2 3" xfId="34665" xr:uid="{00000000-0005-0000-0000-0000D5860000}"/>
    <cellStyle name="Normal 3 12 17 2 4" xfId="34666" xr:uid="{00000000-0005-0000-0000-0000D6860000}"/>
    <cellStyle name="Normal 3 12 17 3" xfId="34667" xr:uid="{00000000-0005-0000-0000-0000D7860000}"/>
    <cellStyle name="Normal 3 12 17 3 2" xfId="34668" xr:uid="{00000000-0005-0000-0000-0000D8860000}"/>
    <cellStyle name="Normal 3 12 17 3 3" xfId="34669" xr:uid="{00000000-0005-0000-0000-0000D9860000}"/>
    <cellStyle name="Normal 3 12 17 4" xfId="34670" xr:uid="{00000000-0005-0000-0000-0000DA860000}"/>
    <cellStyle name="Normal 3 12 18" xfId="34671" xr:uid="{00000000-0005-0000-0000-0000DB860000}"/>
    <cellStyle name="Normal 3 12 18 2" xfId="34672" xr:uid="{00000000-0005-0000-0000-0000DC860000}"/>
    <cellStyle name="Normal 3 12 18 2 2" xfId="34673" xr:uid="{00000000-0005-0000-0000-0000DD860000}"/>
    <cellStyle name="Normal 3 12 18 2 2 2" xfId="34674" xr:uid="{00000000-0005-0000-0000-0000DE860000}"/>
    <cellStyle name="Normal 3 12 18 2 2 3" xfId="34675" xr:uid="{00000000-0005-0000-0000-0000DF860000}"/>
    <cellStyle name="Normal 3 12 18 2 3" xfId="34676" xr:uid="{00000000-0005-0000-0000-0000E0860000}"/>
    <cellStyle name="Normal 3 12 18 2 4" xfId="34677" xr:uid="{00000000-0005-0000-0000-0000E1860000}"/>
    <cellStyle name="Normal 3 12 18 3" xfId="34678" xr:uid="{00000000-0005-0000-0000-0000E2860000}"/>
    <cellStyle name="Normal 3 12 18 3 2" xfId="34679" xr:uid="{00000000-0005-0000-0000-0000E3860000}"/>
    <cellStyle name="Normal 3 12 18 3 3" xfId="34680" xr:uid="{00000000-0005-0000-0000-0000E4860000}"/>
    <cellStyle name="Normal 3 12 18 4" xfId="34681" xr:uid="{00000000-0005-0000-0000-0000E5860000}"/>
    <cellStyle name="Normal 3 12 19" xfId="34682" xr:uid="{00000000-0005-0000-0000-0000E6860000}"/>
    <cellStyle name="Normal 3 12 19 2" xfId="34683" xr:uid="{00000000-0005-0000-0000-0000E7860000}"/>
    <cellStyle name="Normal 3 12 19 2 2" xfId="34684" xr:uid="{00000000-0005-0000-0000-0000E8860000}"/>
    <cellStyle name="Normal 3 12 19 2 2 2" xfId="34685" xr:uid="{00000000-0005-0000-0000-0000E9860000}"/>
    <cellStyle name="Normal 3 12 19 2 2 3" xfId="34686" xr:uid="{00000000-0005-0000-0000-0000EA860000}"/>
    <cellStyle name="Normal 3 12 19 2 3" xfId="34687" xr:uid="{00000000-0005-0000-0000-0000EB860000}"/>
    <cellStyle name="Normal 3 12 19 2 4" xfId="34688" xr:uid="{00000000-0005-0000-0000-0000EC860000}"/>
    <cellStyle name="Normal 3 12 19 3" xfId="34689" xr:uid="{00000000-0005-0000-0000-0000ED860000}"/>
    <cellStyle name="Normal 3 12 19 3 2" xfId="34690" xr:uid="{00000000-0005-0000-0000-0000EE860000}"/>
    <cellStyle name="Normal 3 12 19 3 3" xfId="34691" xr:uid="{00000000-0005-0000-0000-0000EF860000}"/>
    <cellStyle name="Normal 3 12 19 4" xfId="34692" xr:uid="{00000000-0005-0000-0000-0000F0860000}"/>
    <cellStyle name="Normal 3 12 2" xfId="34693" xr:uid="{00000000-0005-0000-0000-0000F1860000}"/>
    <cellStyle name="Normal 3 12 2 2" xfId="34694" xr:uid="{00000000-0005-0000-0000-0000F2860000}"/>
    <cellStyle name="Normal 3 12 2 2 2" xfId="34695" xr:uid="{00000000-0005-0000-0000-0000F3860000}"/>
    <cellStyle name="Normal 3 12 2 2 2 2" xfId="34696" xr:uid="{00000000-0005-0000-0000-0000F4860000}"/>
    <cellStyle name="Normal 3 12 2 2 2 3" xfId="34697" xr:uid="{00000000-0005-0000-0000-0000F5860000}"/>
    <cellStyle name="Normal 3 12 2 2 3" xfId="34698" xr:uid="{00000000-0005-0000-0000-0000F6860000}"/>
    <cellStyle name="Normal 3 12 2 2 4" xfId="34699" xr:uid="{00000000-0005-0000-0000-0000F7860000}"/>
    <cellStyle name="Normal 3 12 2 3" xfId="34700" xr:uid="{00000000-0005-0000-0000-0000F8860000}"/>
    <cellStyle name="Normal 3 12 2 3 2" xfId="34701" xr:uid="{00000000-0005-0000-0000-0000F9860000}"/>
    <cellStyle name="Normal 3 12 2 3 3" xfId="34702" xr:uid="{00000000-0005-0000-0000-0000FA860000}"/>
    <cellStyle name="Normal 3 12 2 4" xfId="34703" xr:uid="{00000000-0005-0000-0000-0000FB860000}"/>
    <cellStyle name="Normal 3 12 20" xfId="34704" xr:uid="{00000000-0005-0000-0000-0000FC860000}"/>
    <cellStyle name="Normal 3 12 20 2" xfId="34705" xr:uid="{00000000-0005-0000-0000-0000FD860000}"/>
    <cellStyle name="Normal 3 12 20 2 2" xfId="34706" xr:uid="{00000000-0005-0000-0000-0000FE860000}"/>
    <cellStyle name="Normal 3 12 20 2 2 2" xfId="34707" xr:uid="{00000000-0005-0000-0000-0000FF860000}"/>
    <cellStyle name="Normal 3 12 20 2 2 3" xfId="34708" xr:uid="{00000000-0005-0000-0000-000000870000}"/>
    <cellStyle name="Normal 3 12 20 2 3" xfId="34709" xr:uid="{00000000-0005-0000-0000-000001870000}"/>
    <cellStyle name="Normal 3 12 20 2 4" xfId="34710" xr:uid="{00000000-0005-0000-0000-000002870000}"/>
    <cellStyle name="Normal 3 12 20 3" xfId="34711" xr:uid="{00000000-0005-0000-0000-000003870000}"/>
    <cellStyle name="Normal 3 12 20 3 2" xfId="34712" xr:uid="{00000000-0005-0000-0000-000004870000}"/>
    <cellStyle name="Normal 3 12 20 3 3" xfId="34713" xr:uid="{00000000-0005-0000-0000-000005870000}"/>
    <cellStyle name="Normal 3 12 20 4" xfId="34714" xr:uid="{00000000-0005-0000-0000-000006870000}"/>
    <cellStyle name="Normal 3 12 21" xfId="34715" xr:uid="{00000000-0005-0000-0000-000007870000}"/>
    <cellStyle name="Normal 3 12 21 2" xfId="34716" xr:uid="{00000000-0005-0000-0000-000008870000}"/>
    <cellStyle name="Normal 3 12 21 2 2" xfId="34717" xr:uid="{00000000-0005-0000-0000-000009870000}"/>
    <cellStyle name="Normal 3 12 21 2 2 2" xfId="34718" xr:uid="{00000000-0005-0000-0000-00000A870000}"/>
    <cellStyle name="Normal 3 12 21 2 2 3" xfId="34719" xr:uid="{00000000-0005-0000-0000-00000B870000}"/>
    <cellStyle name="Normal 3 12 21 2 3" xfId="34720" xr:uid="{00000000-0005-0000-0000-00000C870000}"/>
    <cellStyle name="Normal 3 12 21 2 4" xfId="34721" xr:uid="{00000000-0005-0000-0000-00000D870000}"/>
    <cellStyle name="Normal 3 12 21 3" xfId="34722" xr:uid="{00000000-0005-0000-0000-00000E870000}"/>
    <cellStyle name="Normal 3 12 21 3 2" xfId="34723" xr:uid="{00000000-0005-0000-0000-00000F870000}"/>
    <cellStyle name="Normal 3 12 21 3 3" xfId="34724" xr:uid="{00000000-0005-0000-0000-000010870000}"/>
    <cellStyle name="Normal 3 12 21 4" xfId="34725" xr:uid="{00000000-0005-0000-0000-000011870000}"/>
    <cellStyle name="Normal 3 12 22" xfId="34726" xr:uid="{00000000-0005-0000-0000-000012870000}"/>
    <cellStyle name="Normal 3 12 22 2" xfId="34727" xr:uid="{00000000-0005-0000-0000-000013870000}"/>
    <cellStyle name="Normal 3 12 22 2 2" xfId="34728" xr:uid="{00000000-0005-0000-0000-000014870000}"/>
    <cellStyle name="Normal 3 12 22 2 2 2" xfId="34729" xr:uid="{00000000-0005-0000-0000-000015870000}"/>
    <cellStyle name="Normal 3 12 22 2 2 3" xfId="34730" xr:uid="{00000000-0005-0000-0000-000016870000}"/>
    <cellStyle name="Normal 3 12 22 2 3" xfId="34731" xr:uid="{00000000-0005-0000-0000-000017870000}"/>
    <cellStyle name="Normal 3 12 22 2 4" xfId="34732" xr:uid="{00000000-0005-0000-0000-000018870000}"/>
    <cellStyle name="Normal 3 12 22 3" xfId="34733" xr:uid="{00000000-0005-0000-0000-000019870000}"/>
    <cellStyle name="Normal 3 12 22 3 2" xfId="34734" xr:uid="{00000000-0005-0000-0000-00001A870000}"/>
    <cellStyle name="Normal 3 12 22 3 3" xfId="34735" xr:uid="{00000000-0005-0000-0000-00001B870000}"/>
    <cellStyle name="Normal 3 12 22 4" xfId="34736" xr:uid="{00000000-0005-0000-0000-00001C870000}"/>
    <cellStyle name="Normal 3 12 23" xfId="34737" xr:uid="{00000000-0005-0000-0000-00001D870000}"/>
    <cellStyle name="Normal 3 12 23 2" xfId="34738" xr:uid="{00000000-0005-0000-0000-00001E870000}"/>
    <cellStyle name="Normal 3 12 23 2 2" xfId="34739" xr:uid="{00000000-0005-0000-0000-00001F870000}"/>
    <cellStyle name="Normal 3 12 23 2 2 2" xfId="34740" xr:uid="{00000000-0005-0000-0000-000020870000}"/>
    <cellStyle name="Normal 3 12 23 2 2 3" xfId="34741" xr:uid="{00000000-0005-0000-0000-000021870000}"/>
    <cellStyle name="Normal 3 12 23 2 3" xfId="34742" xr:uid="{00000000-0005-0000-0000-000022870000}"/>
    <cellStyle name="Normal 3 12 23 2 4" xfId="34743" xr:uid="{00000000-0005-0000-0000-000023870000}"/>
    <cellStyle name="Normal 3 12 23 3" xfId="34744" xr:uid="{00000000-0005-0000-0000-000024870000}"/>
    <cellStyle name="Normal 3 12 23 3 2" xfId="34745" xr:uid="{00000000-0005-0000-0000-000025870000}"/>
    <cellStyle name="Normal 3 12 23 3 3" xfId="34746" xr:uid="{00000000-0005-0000-0000-000026870000}"/>
    <cellStyle name="Normal 3 12 23 4" xfId="34747" xr:uid="{00000000-0005-0000-0000-000027870000}"/>
    <cellStyle name="Normal 3 12 24" xfId="34748" xr:uid="{00000000-0005-0000-0000-000028870000}"/>
    <cellStyle name="Normal 3 12 24 2" xfId="34749" xr:uid="{00000000-0005-0000-0000-000029870000}"/>
    <cellStyle name="Normal 3 12 24 2 2" xfId="34750" xr:uid="{00000000-0005-0000-0000-00002A870000}"/>
    <cellStyle name="Normal 3 12 24 2 3" xfId="34751" xr:uid="{00000000-0005-0000-0000-00002B870000}"/>
    <cellStyle name="Normal 3 12 24 3" xfId="34752" xr:uid="{00000000-0005-0000-0000-00002C870000}"/>
    <cellStyle name="Normal 3 12 24 4" xfId="34753" xr:uid="{00000000-0005-0000-0000-00002D870000}"/>
    <cellStyle name="Normal 3 12 25" xfId="34754" xr:uid="{00000000-0005-0000-0000-00002E870000}"/>
    <cellStyle name="Normal 3 12 25 2" xfId="34755" xr:uid="{00000000-0005-0000-0000-00002F870000}"/>
    <cellStyle name="Normal 3 12 25 3" xfId="34756" xr:uid="{00000000-0005-0000-0000-000030870000}"/>
    <cellStyle name="Normal 3 12 26" xfId="34757" xr:uid="{00000000-0005-0000-0000-000031870000}"/>
    <cellStyle name="Normal 3 12 3" xfId="34758" xr:uid="{00000000-0005-0000-0000-000032870000}"/>
    <cellStyle name="Normal 3 12 3 2" xfId="34759" xr:uid="{00000000-0005-0000-0000-000033870000}"/>
    <cellStyle name="Normal 3 12 3 2 2" xfId="34760" xr:uid="{00000000-0005-0000-0000-000034870000}"/>
    <cellStyle name="Normal 3 12 3 2 2 2" xfId="34761" xr:uid="{00000000-0005-0000-0000-000035870000}"/>
    <cellStyle name="Normal 3 12 3 2 2 3" xfId="34762" xr:uid="{00000000-0005-0000-0000-000036870000}"/>
    <cellStyle name="Normal 3 12 3 2 3" xfId="34763" xr:uid="{00000000-0005-0000-0000-000037870000}"/>
    <cellStyle name="Normal 3 12 3 2 4" xfId="34764" xr:uid="{00000000-0005-0000-0000-000038870000}"/>
    <cellStyle name="Normal 3 12 3 3" xfId="34765" xr:uid="{00000000-0005-0000-0000-000039870000}"/>
    <cellStyle name="Normal 3 12 3 3 2" xfId="34766" xr:uid="{00000000-0005-0000-0000-00003A870000}"/>
    <cellStyle name="Normal 3 12 3 3 3" xfId="34767" xr:uid="{00000000-0005-0000-0000-00003B870000}"/>
    <cellStyle name="Normal 3 12 3 4" xfId="34768" xr:uid="{00000000-0005-0000-0000-00003C870000}"/>
    <cellStyle name="Normal 3 12 4" xfId="34769" xr:uid="{00000000-0005-0000-0000-00003D870000}"/>
    <cellStyle name="Normal 3 12 4 2" xfId="34770" xr:uid="{00000000-0005-0000-0000-00003E870000}"/>
    <cellStyle name="Normal 3 12 4 2 2" xfId="34771" xr:uid="{00000000-0005-0000-0000-00003F870000}"/>
    <cellStyle name="Normal 3 12 4 2 2 2" xfId="34772" xr:uid="{00000000-0005-0000-0000-000040870000}"/>
    <cellStyle name="Normal 3 12 4 2 2 3" xfId="34773" xr:uid="{00000000-0005-0000-0000-000041870000}"/>
    <cellStyle name="Normal 3 12 4 2 3" xfId="34774" xr:uid="{00000000-0005-0000-0000-000042870000}"/>
    <cellStyle name="Normal 3 12 4 2 4" xfId="34775" xr:uid="{00000000-0005-0000-0000-000043870000}"/>
    <cellStyle name="Normal 3 12 4 3" xfId="34776" xr:uid="{00000000-0005-0000-0000-000044870000}"/>
    <cellStyle name="Normal 3 12 4 3 2" xfId="34777" xr:uid="{00000000-0005-0000-0000-000045870000}"/>
    <cellStyle name="Normal 3 12 4 3 3" xfId="34778" xr:uid="{00000000-0005-0000-0000-000046870000}"/>
    <cellStyle name="Normal 3 12 4 4" xfId="34779" xr:uid="{00000000-0005-0000-0000-000047870000}"/>
    <cellStyle name="Normal 3 12 5" xfId="34780" xr:uid="{00000000-0005-0000-0000-000048870000}"/>
    <cellStyle name="Normal 3 12 5 2" xfId="34781" xr:uid="{00000000-0005-0000-0000-000049870000}"/>
    <cellStyle name="Normal 3 12 5 2 2" xfId="34782" xr:uid="{00000000-0005-0000-0000-00004A870000}"/>
    <cellStyle name="Normal 3 12 5 2 2 2" xfId="34783" xr:uid="{00000000-0005-0000-0000-00004B870000}"/>
    <cellStyle name="Normal 3 12 5 2 2 3" xfId="34784" xr:uid="{00000000-0005-0000-0000-00004C870000}"/>
    <cellStyle name="Normal 3 12 5 2 3" xfId="34785" xr:uid="{00000000-0005-0000-0000-00004D870000}"/>
    <cellStyle name="Normal 3 12 5 2 4" xfId="34786" xr:uid="{00000000-0005-0000-0000-00004E870000}"/>
    <cellStyle name="Normal 3 12 5 3" xfId="34787" xr:uid="{00000000-0005-0000-0000-00004F870000}"/>
    <cellStyle name="Normal 3 12 5 3 2" xfId="34788" xr:uid="{00000000-0005-0000-0000-000050870000}"/>
    <cellStyle name="Normal 3 12 5 3 3" xfId="34789" xr:uid="{00000000-0005-0000-0000-000051870000}"/>
    <cellStyle name="Normal 3 12 5 4" xfId="34790" xr:uid="{00000000-0005-0000-0000-000052870000}"/>
    <cellStyle name="Normal 3 12 6" xfId="34791" xr:uid="{00000000-0005-0000-0000-000053870000}"/>
    <cellStyle name="Normal 3 12 6 2" xfId="34792" xr:uid="{00000000-0005-0000-0000-000054870000}"/>
    <cellStyle name="Normal 3 12 6 2 2" xfId="34793" xr:uid="{00000000-0005-0000-0000-000055870000}"/>
    <cellStyle name="Normal 3 12 6 2 2 2" xfId="34794" xr:uid="{00000000-0005-0000-0000-000056870000}"/>
    <cellStyle name="Normal 3 12 6 2 2 3" xfId="34795" xr:uid="{00000000-0005-0000-0000-000057870000}"/>
    <cellStyle name="Normal 3 12 6 2 3" xfId="34796" xr:uid="{00000000-0005-0000-0000-000058870000}"/>
    <cellStyle name="Normal 3 12 6 2 4" xfId="34797" xr:uid="{00000000-0005-0000-0000-000059870000}"/>
    <cellStyle name="Normal 3 12 6 3" xfId="34798" xr:uid="{00000000-0005-0000-0000-00005A870000}"/>
    <cellStyle name="Normal 3 12 6 3 2" xfId="34799" xr:uid="{00000000-0005-0000-0000-00005B870000}"/>
    <cellStyle name="Normal 3 12 6 3 3" xfId="34800" xr:uid="{00000000-0005-0000-0000-00005C870000}"/>
    <cellStyle name="Normal 3 12 6 4" xfId="34801" xr:uid="{00000000-0005-0000-0000-00005D870000}"/>
    <cellStyle name="Normal 3 12 7" xfId="34802" xr:uid="{00000000-0005-0000-0000-00005E870000}"/>
    <cellStyle name="Normal 3 12 7 2" xfId="34803" xr:uid="{00000000-0005-0000-0000-00005F870000}"/>
    <cellStyle name="Normal 3 12 7 2 2" xfId="34804" xr:uid="{00000000-0005-0000-0000-000060870000}"/>
    <cellStyle name="Normal 3 12 7 2 2 2" xfId="34805" xr:uid="{00000000-0005-0000-0000-000061870000}"/>
    <cellStyle name="Normal 3 12 7 2 2 3" xfId="34806" xr:uid="{00000000-0005-0000-0000-000062870000}"/>
    <cellStyle name="Normal 3 12 7 2 3" xfId="34807" xr:uid="{00000000-0005-0000-0000-000063870000}"/>
    <cellStyle name="Normal 3 12 7 2 4" xfId="34808" xr:uid="{00000000-0005-0000-0000-000064870000}"/>
    <cellStyle name="Normal 3 12 7 3" xfId="34809" xr:uid="{00000000-0005-0000-0000-000065870000}"/>
    <cellStyle name="Normal 3 12 7 3 2" xfId="34810" xr:uid="{00000000-0005-0000-0000-000066870000}"/>
    <cellStyle name="Normal 3 12 7 3 3" xfId="34811" xr:uid="{00000000-0005-0000-0000-000067870000}"/>
    <cellStyle name="Normal 3 12 7 4" xfId="34812" xr:uid="{00000000-0005-0000-0000-000068870000}"/>
    <cellStyle name="Normal 3 12 8" xfId="34813" xr:uid="{00000000-0005-0000-0000-000069870000}"/>
    <cellStyle name="Normal 3 12 8 2" xfId="34814" xr:uid="{00000000-0005-0000-0000-00006A870000}"/>
    <cellStyle name="Normal 3 12 8 2 2" xfId="34815" xr:uid="{00000000-0005-0000-0000-00006B870000}"/>
    <cellStyle name="Normal 3 12 8 2 2 2" xfId="34816" xr:uid="{00000000-0005-0000-0000-00006C870000}"/>
    <cellStyle name="Normal 3 12 8 2 2 3" xfId="34817" xr:uid="{00000000-0005-0000-0000-00006D870000}"/>
    <cellStyle name="Normal 3 12 8 2 3" xfId="34818" xr:uid="{00000000-0005-0000-0000-00006E870000}"/>
    <cellStyle name="Normal 3 12 8 2 4" xfId="34819" xr:uid="{00000000-0005-0000-0000-00006F870000}"/>
    <cellStyle name="Normal 3 12 8 3" xfId="34820" xr:uid="{00000000-0005-0000-0000-000070870000}"/>
    <cellStyle name="Normal 3 12 8 3 2" xfId="34821" xr:uid="{00000000-0005-0000-0000-000071870000}"/>
    <cellStyle name="Normal 3 12 8 3 3" xfId="34822" xr:uid="{00000000-0005-0000-0000-000072870000}"/>
    <cellStyle name="Normal 3 12 8 4" xfId="34823" xr:uid="{00000000-0005-0000-0000-000073870000}"/>
    <cellStyle name="Normal 3 12 9" xfId="34824" xr:uid="{00000000-0005-0000-0000-000074870000}"/>
    <cellStyle name="Normal 3 12 9 2" xfId="34825" xr:uid="{00000000-0005-0000-0000-000075870000}"/>
    <cellStyle name="Normal 3 12 9 2 2" xfId="34826" xr:uid="{00000000-0005-0000-0000-000076870000}"/>
    <cellStyle name="Normal 3 12 9 2 2 2" xfId="34827" xr:uid="{00000000-0005-0000-0000-000077870000}"/>
    <cellStyle name="Normal 3 12 9 2 2 3" xfId="34828" xr:uid="{00000000-0005-0000-0000-000078870000}"/>
    <cellStyle name="Normal 3 12 9 2 3" xfId="34829" xr:uid="{00000000-0005-0000-0000-000079870000}"/>
    <cellStyle name="Normal 3 12 9 2 4" xfId="34830" xr:uid="{00000000-0005-0000-0000-00007A870000}"/>
    <cellStyle name="Normal 3 12 9 3" xfId="34831" xr:uid="{00000000-0005-0000-0000-00007B870000}"/>
    <cellStyle name="Normal 3 12 9 3 2" xfId="34832" xr:uid="{00000000-0005-0000-0000-00007C870000}"/>
    <cellStyle name="Normal 3 12 9 3 3" xfId="34833" xr:uid="{00000000-0005-0000-0000-00007D870000}"/>
    <cellStyle name="Normal 3 12 9 4" xfId="34834" xr:uid="{00000000-0005-0000-0000-00007E870000}"/>
    <cellStyle name="Normal 3 13" xfId="34835" xr:uid="{00000000-0005-0000-0000-00007F870000}"/>
    <cellStyle name="Normal 3 13 10" xfId="34836" xr:uid="{00000000-0005-0000-0000-000080870000}"/>
    <cellStyle name="Normal 3 13 10 2" xfId="34837" xr:uid="{00000000-0005-0000-0000-000081870000}"/>
    <cellStyle name="Normal 3 13 10 2 2" xfId="34838" xr:uid="{00000000-0005-0000-0000-000082870000}"/>
    <cellStyle name="Normal 3 13 10 2 2 2" xfId="34839" xr:uid="{00000000-0005-0000-0000-000083870000}"/>
    <cellStyle name="Normal 3 13 10 2 2 3" xfId="34840" xr:uid="{00000000-0005-0000-0000-000084870000}"/>
    <cellStyle name="Normal 3 13 10 2 3" xfId="34841" xr:uid="{00000000-0005-0000-0000-000085870000}"/>
    <cellStyle name="Normal 3 13 10 2 4" xfId="34842" xr:uid="{00000000-0005-0000-0000-000086870000}"/>
    <cellStyle name="Normal 3 13 10 3" xfId="34843" xr:uid="{00000000-0005-0000-0000-000087870000}"/>
    <cellStyle name="Normal 3 13 10 3 2" xfId="34844" xr:uid="{00000000-0005-0000-0000-000088870000}"/>
    <cellStyle name="Normal 3 13 10 3 3" xfId="34845" xr:uid="{00000000-0005-0000-0000-000089870000}"/>
    <cellStyle name="Normal 3 13 10 4" xfId="34846" xr:uid="{00000000-0005-0000-0000-00008A870000}"/>
    <cellStyle name="Normal 3 13 11" xfId="34847" xr:uid="{00000000-0005-0000-0000-00008B870000}"/>
    <cellStyle name="Normal 3 13 11 2" xfId="34848" xr:uid="{00000000-0005-0000-0000-00008C870000}"/>
    <cellStyle name="Normal 3 13 11 2 2" xfId="34849" xr:uid="{00000000-0005-0000-0000-00008D870000}"/>
    <cellStyle name="Normal 3 13 11 2 2 2" xfId="34850" xr:uid="{00000000-0005-0000-0000-00008E870000}"/>
    <cellStyle name="Normal 3 13 11 2 2 3" xfId="34851" xr:uid="{00000000-0005-0000-0000-00008F870000}"/>
    <cellStyle name="Normal 3 13 11 2 3" xfId="34852" xr:uid="{00000000-0005-0000-0000-000090870000}"/>
    <cellStyle name="Normal 3 13 11 2 4" xfId="34853" xr:uid="{00000000-0005-0000-0000-000091870000}"/>
    <cellStyle name="Normal 3 13 11 3" xfId="34854" xr:uid="{00000000-0005-0000-0000-000092870000}"/>
    <cellStyle name="Normal 3 13 11 3 2" xfId="34855" xr:uid="{00000000-0005-0000-0000-000093870000}"/>
    <cellStyle name="Normal 3 13 11 3 3" xfId="34856" xr:uid="{00000000-0005-0000-0000-000094870000}"/>
    <cellStyle name="Normal 3 13 11 4" xfId="34857" xr:uid="{00000000-0005-0000-0000-000095870000}"/>
    <cellStyle name="Normal 3 13 12" xfId="34858" xr:uid="{00000000-0005-0000-0000-000096870000}"/>
    <cellStyle name="Normal 3 13 12 2" xfId="34859" xr:uid="{00000000-0005-0000-0000-000097870000}"/>
    <cellStyle name="Normal 3 13 12 2 2" xfId="34860" xr:uid="{00000000-0005-0000-0000-000098870000}"/>
    <cellStyle name="Normal 3 13 12 2 2 2" xfId="34861" xr:uid="{00000000-0005-0000-0000-000099870000}"/>
    <cellStyle name="Normal 3 13 12 2 2 3" xfId="34862" xr:uid="{00000000-0005-0000-0000-00009A870000}"/>
    <cellStyle name="Normal 3 13 12 2 3" xfId="34863" xr:uid="{00000000-0005-0000-0000-00009B870000}"/>
    <cellStyle name="Normal 3 13 12 2 4" xfId="34864" xr:uid="{00000000-0005-0000-0000-00009C870000}"/>
    <cellStyle name="Normal 3 13 12 3" xfId="34865" xr:uid="{00000000-0005-0000-0000-00009D870000}"/>
    <cellStyle name="Normal 3 13 12 3 2" xfId="34866" xr:uid="{00000000-0005-0000-0000-00009E870000}"/>
    <cellStyle name="Normal 3 13 12 3 3" xfId="34867" xr:uid="{00000000-0005-0000-0000-00009F870000}"/>
    <cellStyle name="Normal 3 13 12 4" xfId="34868" xr:uid="{00000000-0005-0000-0000-0000A0870000}"/>
    <cellStyle name="Normal 3 13 13" xfId="34869" xr:uid="{00000000-0005-0000-0000-0000A1870000}"/>
    <cellStyle name="Normal 3 13 13 2" xfId="34870" xr:uid="{00000000-0005-0000-0000-0000A2870000}"/>
    <cellStyle name="Normal 3 13 13 2 2" xfId="34871" xr:uid="{00000000-0005-0000-0000-0000A3870000}"/>
    <cellStyle name="Normal 3 13 13 2 2 2" xfId="34872" xr:uid="{00000000-0005-0000-0000-0000A4870000}"/>
    <cellStyle name="Normal 3 13 13 2 2 3" xfId="34873" xr:uid="{00000000-0005-0000-0000-0000A5870000}"/>
    <cellStyle name="Normal 3 13 13 2 3" xfId="34874" xr:uid="{00000000-0005-0000-0000-0000A6870000}"/>
    <cellStyle name="Normal 3 13 13 2 4" xfId="34875" xr:uid="{00000000-0005-0000-0000-0000A7870000}"/>
    <cellStyle name="Normal 3 13 13 3" xfId="34876" xr:uid="{00000000-0005-0000-0000-0000A8870000}"/>
    <cellStyle name="Normal 3 13 13 3 2" xfId="34877" xr:uid="{00000000-0005-0000-0000-0000A9870000}"/>
    <cellStyle name="Normal 3 13 13 3 3" xfId="34878" xr:uid="{00000000-0005-0000-0000-0000AA870000}"/>
    <cellStyle name="Normal 3 13 13 4" xfId="34879" xr:uid="{00000000-0005-0000-0000-0000AB870000}"/>
    <cellStyle name="Normal 3 13 14" xfId="34880" xr:uid="{00000000-0005-0000-0000-0000AC870000}"/>
    <cellStyle name="Normal 3 13 14 2" xfId="34881" xr:uid="{00000000-0005-0000-0000-0000AD870000}"/>
    <cellStyle name="Normal 3 13 14 2 2" xfId="34882" xr:uid="{00000000-0005-0000-0000-0000AE870000}"/>
    <cellStyle name="Normal 3 13 14 2 2 2" xfId="34883" xr:uid="{00000000-0005-0000-0000-0000AF870000}"/>
    <cellStyle name="Normal 3 13 14 2 2 3" xfId="34884" xr:uid="{00000000-0005-0000-0000-0000B0870000}"/>
    <cellStyle name="Normal 3 13 14 2 3" xfId="34885" xr:uid="{00000000-0005-0000-0000-0000B1870000}"/>
    <cellStyle name="Normal 3 13 14 2 4" xfId="34886" xr:uid="{00000000-0005-0000-0000-0000B2870000}"/>
    <cellStyle name="Normal 3 13 14 3" xfId="34887" xr:uid="{00000000-0005-0000-0000-0000B3870000}"/>
    <cellStyle name="Normal 3 13 14 3 2" xfId="34888" xr:uid="{00000000-0005-0000-0000-0000B4870000}"/>
    <cellStyle name="Normal 3 13 14 3 3" xfId="34889" xr:uid="{00000000-0005-0000-0000-0000B5870000}"/>
    <cellStyle name="Normal 3 13 14 4" xfId="34890" xr:uid="{00000000-0005-0000-0000-0000B6870000}"/>
    <cellStyle name="Normal 3 13 15" xfId="34891" xr:uid="{00000000-0005-0000-0000-0000B7870000}"/>
    <cellStyle name="Normal 3 13 15 2" xfId="34892" xr:uid="{00000000-0005-0000-0000-0000B8870000}"/>
    <cellStyle name="Normal 3 13 15 2 2" xfId="34893" xr:uid="{00000000-0005-0000-0000-0000B9870000}"/>
    <cellStyle name="Normal 3 13 15 2 2 2" xfId="34894" xr:uid="{00000000-0005-0000-0000-0000BA870000}"/>
    <cellStyle name="Normal 3 13 15 2 2 3" xfId="34895" xr:uid="{00000000-0005-0000-0000-0000BB870000}"/>
    <cellStyle name="Normal 3 13 15 2 3" xfId="34896" xr:uid="{00000000-0005-0000-0000-0000BC870000}"/>
    <cellStyle name="Normal 3 13 15 2 4" xfId="34897" xr:uid="{00000000-0005-0000-0000-0000BD870000}"/>
    <cellStyle name="Normal 3 13 15 3" xfId="34898" xr:uid="{00000000-0005-0000-0000-0000BE870000}"/>
    <cellStyle name="Normal 3 13 15 3 2" xfId="34899" xr:uid="{00000000-0005-0000-0000-0000BF870000}"/>
    <cellStyle name="Normal 3 13 15 3 3" xfId="34900" xr:uid="{00000000-0005-0000-0000-0000C0870000}"/>
    <cellStyle name="Normal 3 13 15 4" xfId="34901" xr:uid="{00000000-0005-0000-0000-0000C1870000}"/>
    <cellStyle name="Normal 3 13 16" xfId="34902" xr:uid="{00000000-0005-0000-0000-0000C2870000}"/>
    <cellStyle name="Normal 3 13 16 2" xfId="34903" xr:uid="{00000000-0005-0000-0000-0000C3870000}"/>
    <cellStyle name="Normal 3 13 16 2 2" xfId="34904" xr:uid="{00000000-0005-0000-0000-0000C4870000}"/>
    <cellStyle name="Normal 3 13 16 2 2 2" xfId="34905" xr:uid="{00000000-0005-0000-0000-0000C5870000}"/>
    <cellStyle name="Normal 3 13 16 2 2 3" xfId="34906" xr:uid="{00000000-0005-0000-0000-0000C6870000}"/>
    <cellStyle name="Normal 3 13 16 2 3" xfId="34907" xr:uid="{00000000-0005-0000-0000-0000C7870000}"/>
    <cellStyle name="Normal 3 13 16 2 4" xfId="34908" xr:uid="{00000000-0005-0000-0000-0000C8870000}"/>
    <cellStyle name="Normal 3 13 16 3" xfId="34909" xr:uid="{00000000-0005-0000-0000-0000C9870000}"/>
    <cellStyle name="Normal 3 13 16 3 2" xfId="34910" xr:uid="{00000000-0005-0000-0000-0000CA870000}"/>
    <cellStyle name="Normal 3 13 16 3 3" xfId="34911" xr:uid="{00000000-0005-0000-0000-0000CB870000}"/>
    <cellStyle name="Normal 3 13 16 4" xfId="34912" xr:uid="{00000000-0005-0000-0000-0000CC870000}"/>
    <cellStyle name="Normal 3 13 17" xfId="34913" xr:uid="{00000000-0005-0000-0000-0000CD870000}"/>
    <cellStyle name="Normal 3 13 17 2" xfId="34914" xr:uid="{00000000-0005-0000-0000-0000CE870000}"/>
    <cellStyle name="Normal 3 13 17 2 2" xfId="34915" xr:uid="{00000000-0005-0000-0000-0000CF870000}"/>
    <cellStyle name="Normal 3 13 17 2 2 2" xfId="34916" xr:uid="{00000000-0005-0000-0000-0000D0870000}"/>
    <cellStyle name="Normal 3 13 17 2 2 3" xfId="34917" xr:uid="{00000000-0005-0000-0000-0000D1870000}"/>
    <cellStyle name="Normal 3 13 17 2 3" xfId="34918" xr:uid="{00000000-0005-0000-0000-0000D2870000}"/>
    <cellStyle name="Normal 3 13 17 2 4" xfId="34919" xr:uid="{00000000-0005-0000-0000-0000D3870000}"/>
    <cellStyle name="Normal 3 13 17 3" xfId="34920" xr:uid="{00000000-0005-0000-0000-0000D4870000}"/>
    <cellStyle name="Normal 3 13 17 3 2" xfId="34921" xr:uid="{00000000-0005-0000-0000-0000D5870000}"/>
    <cellStyle name="Normal 3 13 17 3 3" xfId="34922" xr:uid="{00000000-0005-0000-0000-0000D6870000}"/>
    <cellStyle name="Normal 3 13 17 4" xfId="34923" xr:uid="{00000000-0005-0000-0000-0000D7870000}"/>
    <cellStyle name="Normal 3 13 18" xfId="34924" xr:uid="{00000000-0005-0000-0000-0000D8870000}"/>
    <cellStyle name="Normal 3 13 18 2" xfId="34925" xr:uid="{00000000-0005-0000-0000-0000D9870000}"/>
    <cellStyle name="Normal 3 13 18 2 2" xfId="34926" xr:uid="{00000000-0005-0000-0000-0000DA870000}"/>
    <cellStyle name="Normal 3 13 18 2 2 2" xfId="34927" xr:uid="{00000000-0005-0000-0000-0000DB870000}"/>
    <cellStyle name="Normal 3 13 18 2 2 3" xfId="34928" xr:uid="{00000000-0005-0000-0000-0000DC870000}"/>
    <cellStyle name="Normal 3 13 18 2 3" xfId="34929" xr:uid="{00000000-0005-0000-0000-0000DD870000}"/>
    <cellStyle name="Normal 3 13 18 2 4" xfId="34930" xr:uid="{00000000-0005-0000-0000-0000DE870000}"/>
    <cellStyle name="Normal 3 13 18 3" xfId="34931" xr:uid="{00000000-0005-0000-0000-0000DF870000}"/>
    <cellStyle name="Normal 3 13 18 3 2" xfId="34932" xr:uid="{00000000-0005-0000-0000-0000E0870000}"/>
    <cellStyle name="Normal 3 13 18 3 3" xfId="34933" xr:uid="{00000000-0005-0000-0000-0000E1870000}"/>
    <cellStyle name="Normal 3 13 18 4" xfId="34934" xr:uid="{00000000-0005-0000-0000-0000E2870000}"/>
    <cellStyle name="Normal 3 13 19" xfId="34935" xr:uid="{00000000-0005-0000-0000-0000E3870000}"/>
    <cellStyle name="Normal 3 13 19 2" xfId="34936" xr:uid="{00000000-0005-0000-0000-0000E4870000}"/>
    <cellStyle name="Normal 3 13 19 2 2" xfId="34937" xr:uid="{00000000-0005-0000-0000-0000E5870000}"/>
    <cellStyle name="Normal 3 13 19 2 2 2" xfId="34938" xr:uid="{00000000-0005-0000-0000-0000E6870000}"/>
    <cellStyle name="Normal 3 13 19 2 2 3" xfId="34939" xr:uid="{00000000-0005-0000-0000-0000E7870000}"/>
    <cellStyle name="Normal 3 13 19 2 3" xfId="34940" xr:uid="{00000000-0005-0000-0000-0000E8870000}"/>
    <cellStyle name="Normal 3 13 19 2 4" xfId="34941" xr:uid="{00000000-0005-0000-0000-0000E9870000}"/>
    <cellStyle name="Normal 3 13 19 3" xfId="34942" xr:uid="{00000000-0005-0000-0000-0000EA870000}"/>
    <cellStyle name="Normal 3 13 19 3 2" xfId="34943" xr:uid="{00000000-0005-0000-0000-0000EB870000}"/>
    <cellStyle name="Normal 3 13 19 3 3" xfId="34944" xr:uid="{00000000-0005-0000-0000-0000EC870000}"/>
    <cellStyle name="Normal 3 13 19 4" xfId="34945" xr:uid="{00000000-0005-0000-0000-0000ED870000}"/>
    <cellStyle name="Normal 3 13 2" xfId="34946" xr:uid="{00000000-0005-0000-0000-0000EE870000}"/>
    <cellStyle name="Normal 3 13 2 2" xfId="34947" xr:uid="{00000000-0005-0000-0000-0000EF870000}"/>
    <cellStyle name="Normal 3 13 2 2 2" xfId="34948" xr:uid="{00000000-0005-0000-0000-0000F0870000}"/>
    <cellStyle name="Normal 3 13 2 2 2 2" xfId="34949" xr:uid="{00000000-0005-0000-0000-0000F1870000}"/>
    <cellStyle name="Normal 3 13 2 2 2 3" xfId="34950" xr:uid="{00000000-0005-0000-0000-0000F2870000}"/>
    <cellStyle name="Normal 3 13 2 2 3" xfId="34951" xr:uid="{00000000-0005-0000-0000-0000F3870000}"/>
    <cellStyle name="Normal 3 13 2 2 4" xfId="34952" xr:uid="{00000000-0005-0000-0000-0000F4870000}"/>
    <cellStyle name="Normal 3 13 2 3" xfId="34953" xr:uid="{00000000-0005-0000-0000-0000F5870000}"/>
    <cellStyle name="Normal 3 13 2 3 2" xfId="34954" xr:uid="{00000000-0005-0000-0000-0000F6870000}"/>
    <cellStyle name="Normal 3 13 2 3 3" xfId="34955" xr:uid="{00000000-0005-0000-0000-0000F7870000}"/>
    <cellStyle name="Normal 3 13 2 4" xfId="34956" xr:uid="{00000000-0005-0000-0000-0000F8870000}"/>
    <cellStyle name="Normal 3 13 20" xfId="34957" xr:uid="{00000000-0005-0000-0000-0000F9870000}"/>
    <cellStyle name="Normal 3 13 20 2" xfId="34958" xr:uid="{00000000-0005-0000-0000-0000FA870000}"/>
    <cellStyle name="Normal 3 13 20 2 2" xfId="34959" xr:uid="{00000000-0005-0000-0000-0000FB870000}"/>
    <cellStyle name="Normal 3 13 20 2 2 2" xfId="34960" xr:uid="{00000000-0005-0000-0000-0000FC870000}"/>
    <cellStyle name="Normal 3 13 20 2 2 3" xfId="34961" xr:uid="{00000000-0005-0000-0000-0000FD870000}"/>
    <cellStyle name="Normal 3 13 20 2 3" xfId="34962" xr:uid="{00000000-0005-0000-0000-0000FE870000}"/>
    <cellStyle name="Normal 3 13 20 2 4" xfId="34963" xr:uid="{00000000-0005-0000-0000-0000FF870000}"/>
    <cellStyle name="Normal 3 13 20 3" xfId="34964" xr:uid="{00000000-0005-0000-0000-000000880000}"/>
    <cellStyle name="Normal 3 13 20 3 2" xfId="34965" xr:uid="{00000000-0005-0000-0000-000001880000}"/>
    <cellStyle name="Normal 3 13 20 3 3" xfId="34966" xr:uid="{00000000-0005-0000-0000-000002880000}"/>
    <cellStyle name="Normal 3 13 20 4" xfId="34967" xr:uid="{00000000-0005-0000-0000-000003880000}"/>
    <cellStyle name="Normal 3 13 21" xfId="34968" xr:uid="{00000000-0005-0000-0000-000004880000}"/>
    <cellStyle name="Normal 3 13 21 2" xfId="34969" xr:uid="{00000000-0005-0000-0000-000005880000}"/>
    <cellStyle name="Normal 3 13 21 2 2" xfId="34970" xr:uid="{00000000-0005-0000-0000-000006880000}"/>
    <cellStyle name="Normal 3 13 21 2 2 2" xfId="34971" xr:uid="{00000000-0005-0000-0000-000007880000}"/>
    <cellStyle name="Normal 3 13 21 2 2 3" xfId="34972" xr:uid="{00000000-0005-0000-0000-000008880000}"/>
    <cellStyle name="Normal 3 13 21 2 3" xfId="34973" xr:uid="{00000000-0005-0000-0000-000009880000}"/>
    <cellStyle name="Normal 3 13 21 2 4" xfId="34974" xr:uid="{00000000-0005-0000-0000-00000A880000}"/>
    <cellStyle name="Normal 3 13 21 3" xfId="34975" xr:uid="{00000000-0005-0000-0000-00000B880000}"/>
    <cellStyle name="Normal 3 13 21 3 2" xfId="34976" xr:uid="{00000000-0005-0000-0000-00000C880000}"/>
    <cellStyle name="Normal 3 13 21 3 3" xfId="34977" xr:uid="{00000000-0005-0000-0000-00000D880000}"/>
    <cellStyle name="Normal 3 13 21 4" xfId="34978" xr:uid="{00000000-0005-0000-0000-00000E880000}"/>
    <cellStyle name="Normal 3 13 22" xfId="34979" xr:uid="{00000000-0005-0000-0000-00000F880000}"/>
    <cellStyle name="Normal 3 13 22 2" xfId="34980" xr:uid="{00000000-0005-0000-0000-000010880000}"/>
    <cellStyle name="Normal 3 13 22 2 2" xfId="34981" xr:uid="{00000000-0005-0000-0000-000011880000}"/>
    <cellStyle name="Normal 3 13 22 2 2 2" xfId="34982" xr:uid="{00000000-0005-0000-0000-000012880000}"/>
    <cellStyle name="Normal 3 13 22 2 2 3" xfId="34983" xr:uid="{00000000-0005-0000-0000-000013880000}"/>
    <cellStyle name="Normal 3 13 22 2 3" xfId="34984" xr:uid="{00000000-0005-0000-0000-000014880000}"/>
    <cellStyle name="Normal 3 13 22 2 4" xfId="34985" xr:uid="{00000000-0005-0000-0000-000015880000}"/>
    <cellStyle name="Normal 3 13 22 3" xfId="34986" xr:uid="{00000000-0005-0000-0000-000016880000}"/>
    <cellStyle name="Normal 3 13 22 3 2" xfId="34987" xr:uid="{00000000-0005-0000-0000-000017880000}"/>
    <cellStyle name="Normal 3 13 22 3 3" xfId="34988" xr:uid="{00000000-0005-0000-0000-000018880000}"/>
    <cellStyle name="Normal 3 13 22 4" xfId="34989" xr:uid="{00000000-0005-0000-0000-000019880000}"/>
    <cellStyle name="Normal 3 13 23" xfId="34990" xr:uid="{00000000-0005-0000-0000-00001A880000}"/>
    <cellStyle name="Normal 3 13 23 2" xfId="34991" xr:uid="{00000000-0005-0000-0000-00001B880000}"/>
    <cellStyle name="Normal 3 13 23 2 2" xfId="34992" xr:uid="{00000000-0005-0000-0000-00001C880000}"/>
    <cellStyle name="Normal 3 13 23 2 2 2" xfId="34993" xr:uid="{00000000-0005-0000-0000-00001D880000}"/>
    <cellStyle name="Normal 3 13 23 2 2 3" xfId="34994" xr:uid="{00000000-0005-0000-0000-00001E880000}"/>
    <cellStyle name="Normal 3 13 23 2 3" xfId="34995" xr:uid="{00000000-0005-0000-0000-00001F880000}"/>
    <cellStyle name="Normal 3 13 23 2 4" xfId="34996" xr:uid="{00000000-0005-0000-0000-000020880000}"/>
    <cellStyle name="Normal 3 13 23 3" xfId="34997" xr:uid="{00000000-0005-0000-0000-000021880000}"/>
    <cellStyle name="Normal 3 13 23 3 2" xfId="34998" xr:uid="{00000000-0005-0000-0000-000022880000}"/>
    <cellStyle name="Normal 3 13 23 3 3" xfId="34999" xr:uid="{00000000-0005-0000-0000-000023880000}"/>
    <cellStyle name="Normal 3 13 23 4" xfId="35000" xr:uid="{00000000-0005-0000-0000-000024880000}"/>
    <cellStyle name="Normal 3 13 24" xfId="35001" xr:uid="{00000000-0005-0000-0000-000025880000}"/>
    <cellStyle name="Normal 3 13 24 2" xfId="35002" xr:uid="{00000000-0005-0000-0000-000026880000}"/>
    <cellStyle name="Normal 3 13 24 2 2" xfId="35003" xr:uid="{00000000-0005-0000-0000-000027880000}"/>
    <cellStyle name="Normal 3 13 24 2 3" xfId="35004" xr:uid="{00000000-0005-0000-0000-000028880000}"/>
    <cellStyle name="Normal 3 13 24 3" xfId="35005" xr:uid="{00000000-0005-0000-0000-000029880000}"/>
    <cellStyle name="Normal 3 13 24 4" xfId="35006" xr:uid="{00000000-0005-0000-0000-00002A880000}"/>
    <cellStyle name="Normal 3 13 25" xfId="35007" xr:uid="{00000000-0005-0000-0000-00002B880000}"/>
    <cellStyle name="Normal 3 13 25 2" xfId="35008" xr:uid="{00000000-0005-0000-0000-00002C880000}"/>
    <cellStyle name="Normal 3 13 25 3" xfId="35009" xr:uid="{00000000-0005-0000-0000-00002D880000}"/>
    <cellStyle name="Normal 3 13 26" xfId="35010" xr:uid="{00000000-0005-0000-0000-00002E880000}"/>
    <cellStyle name="Normal 3 13 3" xfId="35011" xr:uid="{00000000-0005-0000-0000-00002F880000}"/>
    <cellStyle name="Normal 3 13 3 2" xfId="35012" xr:uid="{00000000-0005-0000-0000-000030880000}"/>
    <cellStyle name="Normal 3 13 3 2 2" xfId="35013" xr:uid="{00000000-0005-0000-0000-000031880000}"/>
    <cellStyle name="Normal 3 13 3 2 2 2" xfId="35014" xr:uid="{00000000-0005-0000-0000-000032880000}"/>
    <cellStyle name="Normal 3 13 3 2 2 3" xfId="35015" xr:uid="{00000000-0005-0000-0000-000033880000}"/>
    <cellStyle name="Normal 3 13 3 2 3" xfId="35016" xr:uid="{00000000-0005-0000-0000-000034880000}"/>
    <cellStyle name="Normal 3 13 3 2 4" xfId="35017" xr:uid="{00000000-0005-0000-0000-000035880000}"/>
    <cellStyle name="Normal 3 13 3 3" xfId="35018" xr:uid="{00000000-0005-0000-0000-000036880000}"/>
    <cellStyle name="Normal 3 13 3 3 2" xfId="35019" xr:uid="{00000000-0005-0000-0000-000037880000}"/>
    <cellStyle name="Normal 3 13 3 3 3" xfId="35020" xr:uid="{00000000-0005-0000-0000-000038880000}"/>
    <cellStyle name="Normal 3 13 3 4" xfId="35021" xr:uid="{00000000-0005-0000-0000-000039880000}"/>
    <cellStyle name="Normal 3 13 4" xfId="35022" xr:uid="{00000000-0005-0000-0000-00003A880000}"/>
    <cellStyle name="Normal 3 13 4 2" xfId="35023" xr:uid="{00000000-0005-0000-0000-00003B880000}"/>
    <cellStyle name="Normal 3 13 4 2 2" xfId="35024" xr:uid="{00000000-0005-0000-0000-00003C880000}"/>
    <cellStyle name="Normal 3 13 4 2 2 2" xfId="35025" xr:uid="{00000000-0005-0000-0000-00003D880000}"/>
    <cellStyle name="Normal 3 13 4 2 2 3" xfId="35026" xr:uid="{00000000-0005-0000-0000-00003E880000}"/>
    <cellStyle name="Normal 3 13 4 2 3" xfId="35027" xr:uid="{00000000-0005-0000-0000-00003F880000}"/>
    <cellStyle name="Normal 3 13 4 2 4" xfId="35028" xr:uid="{00000000-0005-0000-0000-000040880000}"/>
    <cellStyle name="Normal 3 13 4 3" xfId="35029" xr:uid="{00000000-0005-0000-0000-000041880000}"/>
    <cellStyle name="Normal 3 13 4 3 2" xfId="35030" xr:uid="{00000000-0005-0000-0000-000042880000}"/>
    <cellStyle name="Normal 3 13 4 3 3" xfId="35031" xr:uid="{00000000-0005-0000-0000-000043880000}"/>
    <cellStyle name="Normal 3 13 4 4" xfId="35032" xr:uid="{00000000-0005-0000-0000-000044880000}"/>
    <cellStyle name="Normal 3 13 5" xfId="35033" xr:uid="{00000000-0005-0000-0000-000045880000}"/>
    <cellStyle name="Normal 3 13 5 2" xfId="35034" xr:uid="{00000000-0005-0000-0000-000046880000}"/>
    <cellStyle name="Normal 3 13 5 2 2" xfId="35035" xr:uid="{00000000-0005-0000-0000-000047880000}"/>
    <cellStyle name="Normal 3 13 5 2 2 2" xfId="35036" xr:uid="{00000000-0005-0000-0000-000048880000}"/>
    <cellStyle name="Normal 3 13 5 2 2 3" xfId="35037" xr:uid="{00000000-0005-0000-0000-000049880000}"/>
    <cellStyle name="Normal 3 13 5 2 3" xfId="35038" xr:uid="{00000000-0005-0000-0000-00004A880000}"/>
    <cellStyle name="Normal 3 13 5 2 4" xfId="35039" xr:uid="{00000000-0005-0000-0000-00004B880000}"/>
    <cellStyle name="Normal 3 13 5 3" xfId="35040" xr:uid="{00000000-0005-0000-0000-00004C880000}"/>
    <cellStyle name="Normal 3 13 5 3 2" xfId="35041" xr:uid="{00000000-0005-0000-0000-00004D880000}"/>
    <cellStyle name="Normal 3 13 5 3 3" xfId="35042" xr:uid="{00000000-0005-0000-0000-00004E880000}"/>
    <cellStyle name="Normal 3 13 5 4" xfId="35043" xr:uid="{00000000-0005-0000-0000-00004F880000}"/>
    <cellStyle name="Normal 3 13 6" xfId="35044" xr:uid="{00000000-0005-0000-0000-000050880000}"/>
    <cellStyle name="Normal 3 13 6 2" xfId="35045" xr:uid="{00000000-0005-0000-0000-000051880000}"/>
    <cellStyle name="Normal 3 13 6 2 2" xfId="35046" xr:uid="{00000000-0005-0000-0000-000052880000}"/>
    <cellStyle name="Normal 3 13 6 2 2 2" xfId="35047" xr:uid="{00000000-0005-0000-0000-000053880000}"/>
    <cellStyle name="Normal 3 13 6 2 2 3" xfId="35048" xr:uid="{00000000-0005-0000-0000-000054880000}"/>
    <cellStyle name="Normal 3 13 6 2 3" xfId="35049" xr:uid="{00000000-0005-0000-0000-000055880000}"/>
    <cellStyle name="Normal 3 13 6 2 4" xfId="35050" xr:uid="{00000000-0005-0000-0000-000056880000}"/>
    <cellStyle name="Normal 3 13 6 3" xfId="35051" xr:uid="{00000000-0005-0000-0000-000057880000}"/>
    <cellStyle name="Normal 3 13 6 3 2" xfId="35052" xr:uid="{00000000-0005-0000-0000-000058880000}"/>
    <cellStyle name="Normal 3 13 6 3 3" xfId="35053" xr:uid="{00000000-0005-0000-0000-000059880000}"/>
    <cellStyle name="Normal 3 13 6 4" xfId="35054" xr:uid="{00000000-0005-0000-0000-00005A880000}"/>
    <cellStyle name="Normal 3 13 7" xfId="35055" xr:uid="{00000000-0005-0000-0000-00005B880000}"/>
    <cellStyle name="Normal 3 13 7 2" xfId="35056" xr:uid="{00000000-0005-0000-0000-00005C880000}"/>
    <cellStyle name="Normal 3 13 7 2 2" xfId="35057" xr:uid="{00000000-0005-0000-0000-00005D880000}"/>
    <cellStyle name="Normal 3 13 7 2 2 2" xfId="35058" xr:uid="{00000000-0005-0000-0000-00005E880000}"/>
    <cellStyle name="Normal 3 13 7 2 2 3" xfId="35059" xr:uid="{00000000-0005-0000-0000-00005F880000}"/>
    <cellStyle name="Normal 3 13 7 2 3" xfId="35060" xr:uid="{00000000-0005-0000-0000-000060880000}"/>
    <cellStyle name="Normal 3 13 7 2 4" xfId="35061" xr:uid="{00000000-0005-0000-0000-000061880000}"/>
    <cellStyle name="Normal 3 13 7 3" xfId="35062" xr:uid="{00000000-0005-0000-0000-000062880000}"/>
    <cellStyle name="Normal 3 13 7 3 2" xfId="35063" xr:uid="{00000000-0005-0000-0000-000063880000}"/>
    <cellStyle name="Normal 3 13 7 3 3" xfId="35064" xr:uid="{00000000-0005-0000-0000-000064880000}"/>
    <cellStyle name="Normal 3 13 7 4" xfId="35065" xr:uid="{00000000-0005-0000-0000-000065880000}"/>
    <cellStyle name="Normal 3 13 8" xfId="35066" xr:uid="{00000000-0005-0000-0000-000066880000}"/>
    <cellStyle name="Normal 3 13 8 2" xfId="35067" xr:uid="{00000000-0005-0000-0000-000067880000}"/>
    <cellStyle name="Normal 3 13 8 2 2" xfId="35068" xr:uid="{00000000-0005-0000-0000-000068880000}"/>
    <cellStyle name="Normal 3 13 8 2 2 2" xfId="35069" xr:uid="{00000000-0005-0000-0000-000069880000}"/>
    <cellStyle name="Normal 3 13 8 2 2 3" xfId="35070" xr:uid="{00000000-0005-0000-0000-00006A880000}"/>
    <cellStyle name="Normal 3 13 8 2 3" xfId="35071" xr:uid="{00000000-0005-0000-0000-00006B880000}"/>
    <cellStyle name="Normal 3 13 8 2 4" xfId="35072" xr:uid="{00000000-0005-0000-0000-00006C880000}"/>
    <cellStyle name="Normal 3 13 8 3" xfId="35073" xr:uid="{00000000-0005-0000-0000-00006D880000}"/>
    <cellStyle name="Normal 3 13 8 3 2" xfId="35074" xr:uid="{00000000-0005-0000-0000-00006E880000}"/>
    <cellStyle name="Normal 3 13 8 3 3" xfId="35075" xr:uid="{00000000-0005-0000-0000-00006F880000}"/>
    <cellStyle name="Normal 3 13 8 4" xfId="35076" xr:uid="{00000000-0005-0000-0000-000070880000}"/>
    <cellStyle name="Normal 3 13 9" xfId="35077" xr:uid="{00000000-0005-0000-0000-000071880000}"/>
    <cellStyle name="Normal 3 13 9 2" xfId="35078" xr:uid="{00000000-0005-0000-0000-000072880000}"/>
    <cellStyle name="Normal 3 13 9 2 2" xfId="35079" xr:uid="{00000000-0005-0000-0000-000073880000}"/>
    <cellStyle name="Normal 3 13 9 2 2 2" xfId="35080" xr:uid="{00000000-0005-0000-0000-000074880000}"/>
    <cellStyle name="Normal 3 13 9 2 2 3" xfId="35081" xr:uid="{00000000-0005-0000-0000-000075880000}"/>
    <cellStyle name="Normal 3 13 9 2 3" xfId="35082" xr:uid="{00000000-0005-0000-0000-000076880000}"/>
    <cellStyle name="Normal 3 13 9 2 4" xfId="35083" xr:uid="{00000000-0005-0000-0000-000077880000}"/>
    <cellStyle name="Normal 3 13 9 3" xfId="35084" xr:uid="{00000000-0005-0000-0000-000078880000}"/>
    <cellStyle name="Normal 3 13 9 3 2" xfId="35085" xr:uid="{00000000-0005-0000-0000-000079880000}"/>
    <cellStyle name="Normal 3 13 9 3 3" xfId="35086" xr:uid="{00000000-0005-0000-0000-00007A880000}"/>
    <cellStyle name="Normal 3 13 9 4" xfId="35087" xr:uid="{00000000-0005-0000-0000-00007B880000}"/>
    <cellStyle name="Normal 3 14" xfId="35088" xr:uid="{00000000-0005-0000-0000-00007C880000}"/>
    <cellStyle name="Normal 3 14 10" xfId="35089" xr:uid="{00000000-0005-0000-0000-00007D880000}"/>
    <cellStyle name="Normal 3 14 10 2" xfId="35090" xr:uid="{00000000-0005-0000-0000-00007E880000}"/>
    <cellStyle name="Normal 3 14 10 2 2" xfId="35091" xr:uid="{00000000-0005-0000-0000-00007F880000}"/>
    <cellStyle name="Normal 3 14 10 2 2 2" xfId="35092" xr:uid="{00000000-0005-0000-0000-000080880000}"/>
    <cellStyle name="Normal 3 14 10 2 2 3" xfId="35093" xr:uid="{00000000-0005-0000-0000-000081880000}"/>
    <cellStyle name="Normal 3 14 10 2 3" xfId="35094" xr:uid="{00000000-0005-0000-0000-000082880000}"/>
    <cellStyle name="Normal 3 14 10 2 4" xfId="35095" xr:uid="{00000000-0005-0000-0000-000083880000}"/>
    <cellStyle name="Normal 3 14 10 3" xfId="35096" xr:uid="{00000000-0005-0000-0000-000084880000}"/>
    <cellStyle name="Normal 3 14 10 3 2" xfId="35097" xr:uid="{00000000-0005-0000-0000-000085880000}"/>
    <cellStyle name="Normal 3 14 10 3 3" xfId="35098" xr:uid="{00000000-0005-0000-0000-000086880000}"/>
    <cellStyle name="Normal 3 14 10 4" xfId="35099" xr:uid="{00000000-0005-0000-0000-000087880000}"/>
    <cellStyle name="Normal 3 14 11" xfId="35100" xr:uid="{00000000-0005-0000-0000-000088880000}"/>
    <cellStyle name="Normal 3 14 11 2" xfId="35101" xr:uid="{00000000-0005-0000-0000-000089880000}"/>
    <cellStyle name="Normal 3 14 11 2 2" xfId="35102" xr:uid="{00000000-0005-0000-0000-00008A880000}"/>
    <cellStyle name="Normal 3 14 11 2 2 2" xfId="35103" xr:uid="{00000000-0005-0000-0000-00008B880000}"/>
    <cellStyle name="Normal 3 14 11 2 2 3" xfId="35104" xr:uid="{00000000-0005-0000-0000-00008C880000}"/>
    <cellStyle name="Normal 3 14 11 2 3" xfId="35105" xr:uid="{00000000-0005-0000-0000-00008D880000}"/>
    <cellStyle name="Normal 3 14 11 2 4" xfId="35106" xr:uid="{00000000-0005-0000-0000-00008E880000}"/>
    <cellStyle name="Normal 3 14 11 3" xfId="35107" xr:uid="{00000000-0005-0000-0000-00008F880000}"/>
    <cellStyle name="Normal 3 14 11 3 2" xfId="35108" xr:uid="{00000000-0005-0000-0000-000090880000}"/>
    <cellStyle name="Normal 3 14 11 3 3" xfId="35109" xr:uid="{00000000-0005-0000-0000-000091880000}"/>
    <cellStyle name="Normal 3 14 11 4" xfId="35110" xr:uid="{00000000-0005-0000-0000-000092880000}"/>
    <cellStyle name="Normal 3 14 12" xfId="35111" xr:uid="{00000000-0005-0000-0000-000093880000}"/>
    <cellStyle name="Normal 3 14 12 2" xfId="35112" xr:uid="{00000000-0005-0000-0000-000094880000}"/>
    <cellStyle name="Normal 3 14 12 2 2" xfId="35113" xr:uid="{00000000-0005-0000-0000-000095880000}"/>
    <cellStyle name="Normal 3 14 12 2 2 2" xfId="35114" xr:uid="{00000000-0005-0000-0000-000096880000}"/>
    <cellStyle name="Normal 3 14 12 2 2 3" xfId="35115" xr:uid="{00000000-0005-0000-0000-000097880000}"/>
    <cellStyle name="Normal 3 14 12 2 3" xfId="35116" xr:uid="{00000000-0005-0000-0000-000098880000}"/>
    <cellStyle name="Normal 3 14 12 2 4" xfId="35117" xr:uid="{00000000-0005-0000-0000-000099880000}"/>
    <cellStyle name="Normal 3 14 12 3" xfId="35118" xr:uid="{00000000-0005-0000-0000-00009A880000}"/>
    <cellStyle name="Normal 3 14 12 3 2" xfId="35119" xr:uid="{00000000-0005-0000-0000-00009B880000}"/>
    <cellStyle name="Normal 3 14 12 3 3" xfId="35120" xr:uid="{00000000-0005-0000-0000-00009C880000}"/>
    <cellStyle name="Normal 3 14 12 4" xfId="35121" xr:uid="{00000000-0005-0000-0000-00009D880000}"/>
    <cellStyle name="Normal 3 14 13" xfId="35122" xr:uid="{00000000-0005-0000-0000-00009E880000}"/>
    <cellStyle name="Normal 3 14 13 2" xfId="35123" xr:uid="{00000000-0005-0000-0000-00009F880000}"/>
    <cellStyle name="Normal 3 14 13 2 2" xfId="35124" xr:uid="{00000000-0005-0000-0000-0000A0880000}"/>
    <cellStyle name="Normal 3 14 13 2 2 2" xfId="35125" xr:uid="{00000000-0005-0000-0000-0000A1880000}"/>
    <cellStyle name="Normal 3 14 13 2 2 3" xfId="35126" xr:uid="{00000000-0005-0000-0000-0000A2880000}"/>
    <cellStyle name="Normal 3 14 13 2 3" xfId="35127" xr:uid="{00000000-0005-0000-0000-0000A3880000}"/>
    <cellStyle name="Normal 3 14 13 2 4" xfId="35128" xr:uid="{00000000-0005-0000-0000-0000A4880000}"/>
    <cellStyle name="Normal 3 14 13 3" xfId="35129" xr:uid="{00000000-0005-0000-0000-0000A5880000}"/>
    <cellStyle name="Normal 3 14 13 3 2" xfId="35130" xr:uid="{00000000-0005-0000-0000-0000A6880000}"/>
    <cellStyle name="Normal 3 14 13 3 3" xfId="35131" xr:uid="{00000000-0005-0000-0000-0000A7880000}"/>
    <cellStyle name="Normal 3 14 13 4" xfId="35132" xr:uid="{00000000-0005-0000-0000-0000A8880000}"/>
    <cellStyle name="Normal 3 14 14" xfId="35133" xr:uid="{00000000-0005-0000-0000-0000A9880000}"/>
    <cellStyle name="Normal 3 14 14 2" xfId="35134" xr:uid="{00000000-0005-0000-0000-0000AA880000}"/>
    <cellStyle name="Normal 3 14 14 2 2" xfId="35135" xr:uid="{00000000-0005-0000-0000-0000AB880000}"/>
    <cellStyle name="Normal 3 14 14 2 2 2" xfId="35136" xr:uid="{00000000-0005-0000-0000-0000AC880000}"/>
    <cellStyle name="Normal 3 14 14 2 2 3" xfId="35137" xr:uid="{00000000-0005-0000-0000-0000AD880000}"/>
    <cellStyle name="Normal 3 14 14 2 3" xfId="35138" xr:uid="{00000000-0005-0000-0000-0000AE880000}"/>
    <cellStyle name="Normal 3 14 14 2 4" xfId="35139" xr:uid="{00000000-0005-0000-0000-0000AF880000}"/>
    <cellStyle name="Normal 3 14 14 3" xfId="35140" xr:uid="{00000000-0005-0000-0000-0000B0880000}"/>
    <cellStyle name="Normal 3 14 14 3 2" xfId="35141" xr:uid="{00000000-0005-0000-0000-0000B1880000}"/>
    <cellStyle name="Normal 3 14 14 3 3" xfId="35142" xr:uid="{00000000-0005-0000-0000-0000B2880000}"/>
    <cellStyle name="Normal 3 14 14 4" xfId="35143" xr:uid="{00000000-0005-0000-0000-0000B3880000}"/>
    <cellStyle name="Normal 3 14 15" xfId="35144" xr:uid="{00000000-0005-0000-0000-0000B4880000}"/>
    <cellStyle name="Normal 3 14 15 2" xfId="35145" xr:uid="{00000000-0005-0000-0000-0000B5880000}"/>
    <cellStyle name="Normal 3 14 15 2 2" xfId="35146" xr:uid="{00000000-0005-0000-0000-0000B6880000}"/>
    <cellStyle name="Normal 3 14 15 2 2 2" xfId="35147" xr:uid="{00000000-0005-0000-0000-0000B7880000}"/>
    <cellStyle name="Normal 3 14 15 2 2 3" xfId="35148" xr:uid="{00000000-0005-0000-0000-0000B8880000}"/>
    <cellStyle name="Normal 3 14 15 2 3" xfId="35149" xr:uid="{00000000-0005-0000-0000-0000B9880000}"/>
    <cellStyle name="Normal 3 14 15 2 4" xfId="35150" xr:uid="{00000000-0005-0000-0000-0000BA880000}"/>
    <cellStyle name="Normal 3 14 15 3" xfId="35151" xr:uid="{00000000-0005-0000-0000-0000BB880000}"/>
    <cellStyle name="Normal 3 14 15 3 2" xfId="35152" xr:uid="{00000000-0005-0000-0000-0000BC880000}"/>
    <cellStyle name="Normal 3 14 15 3 3" xfId="35153" xr:uid="{00000000-0005-0000-0000-0000BD880000}"/>
    <cellStyle name="Normal 3 14 15 4" xfId="35154" xr:uid="{00000000-0005-0000-0000-0000BE880000}"/>
    <cellStyle name="Normal 3 14 16" xfId="35155" xr:uid="{00000000-0005-0000-0000-0000BF880000}"/>
    <cellStyle name="Normal 3 14 16 2" xfId="35156" xr:uid="{00000000-0005-0000-0000-0000C0880000}"/>
    <cellStyle name="Normal 3 14 16 2 2" xfId="35157" xr:uid="{00000000-0005-0000-0000-0000C1880000}"/>
    <cellStyle name="Normal 3 14 16 2 2 2" xfId="35158" xr:uid="{00000000-0005-0000-0000-0000C2880000}"/>
    <cellStyle name="Normal 3 14 16 2 2 3" xfId="35159" xr:uid="{00000000-0005-0000-0000-0000C3880000}"/>
    <cellStyle name="Normal 3 14 16 2 3" xfId="35160" xr:uid="{00000000-0005-0000-0000-0000C4880000}"/>
    <cellStyle name="Normal 3 14 16 2 4" xfId="35161" xr:uid="{00000000-0005-0000-0000-0000C5880000}"/>
    <cellStyle name="Normal 3 14 16 3" xfId="35162" xr:uid="{00000000-0005-0000-0000-0000C6880000}"/>
    <cellStyle name="Normal 3 14 16 3 2" xfId="35163" xr:uid="{00000000-0005-0000-0000-0000C7880000}"/>
    <cellStyle name="Normal 3 14 16 3 3" xfId="35164" xr:uid="{00000000-0005-0000-0000-0000C8880000}"/>
    <cellStyle name="Normal 3 14 16 4" xfId="35165" xr:uid="{00000000-0005-0000-0000-0000C9880000}"/>
    <cellStyle name="Normal 3 14 17" xfId="35166" xr:uid="{00000000-0005-0000-0000-0000CA880000}"/>
    <cellStyle name="Normal 3 14 17 2" xfId="35167" xr:uid="{00000000-0005-0000-0000-0000CB880000}"/>
    <cellStyle name="Normal 3 14 17 2 2" xfId="35168" xr:uid="{00000000-0005-0000-0000-0000CC880000}"/>
    <cellStyle name="Normal 3 14 17 2 2 2" xfId="35169" xr:uid="{00000000-0005-0000-0000-0000CD880000}"/>
    <cellStyle name="Normal 3 14 17 2 2 3" xfId="35170" xr:uid="{00000000-0005-0000-0000-0000CE880000}"/>
    <cellStyle name="Normal 3 14 17 2 3" xfId="35171" xr:uid="{00000000-0005-0000-0000-0000CF880000}"/>
    <cellStyle name="Normal 3 14 17 2 4" xfId="35172" xr:uid="{00000000-0005-0000-0000-0000D0880000}"/>
    <cellStyle name="Normal 3 14 17 3" xfId="35173" xr:uid="{00000000-0005-0000-0000-0000D1880000}"/>
    <cellStyle name="Normal 3 14 17 3 2" xfId="35174" xr:uid="{00000000-0005-0000-0000-0000D2880000}"/>
    <cellStyle name="Normal 3 14 17 3 3" xfId="35175" xr:uid="{00000000-0005-0000-0000-0000D3880000}"/>
    <cellStyle name="Normal 3 14 17 4" xfId="35176" xr:uid="{00000000-0005-0000-0000-0000D4880000}"/>
    <cellStyle name="Normal 3 14 18" xfId="35177" xr:uid="{00000000-0005-0000-0000-0000D5880000}"/>
    <cellStyle name="Normal 3 14 18 2" xfId="35178" xr:uid="{00000000-0005-0000-0000-0000D6880000}"/>
    <cellStyle name="Normal 3 14 18 2 2" xfId="35179" xr:uid="{00000000-0005-0000-0000-0000D7880000}"/>
    <cellStyle name="Normal 3 14 18 2 2 2" xfId="35180" xr:uid="{00000000-0005-0000-0000-0000D8880000}"/>
    <cellStyle name="Normal 3 14 18 2 2 3" xfId="35181" xr:uid="{00000000-0005-0000-0000-0000D9880000}"/>
    <cellStyle name="Normal 3 14 18 2 3" xfId="35182" xr:uid="{00000000-0005-0000-0000-0000DA880000}"/>
    <cellStyle name="Normal 3 14 18 2 4" xfId="35183" xr:uid="{00000000-0005-0000-0000-0000DB880000}"/>
    <cellStyle name="Normal 3 14 18 3" xfId="35184" xr:uid="{00000000-0005-0000-0000-0000DC880000}"/>
    <cellStyle name="Normal 3 14 18 3 2" xfId="35185" xr:uid="{00000000-0005-0000-0000-0000DD880000}"/>
    <cellStyle name="Normal 3 14 18 3 3" xfId="35186" xr:uid="{00000000-0005-0000-0000-0000DE880000}"/>
    <cellStyle name="Normal 3 14 18 4" xfId="35187" xr:uid="{00000000-0005-0000-0000-0000DF880000}"/>
    <cellStyle name="Normal 3 14 19" xfId="35188" xr:uid="{00000000-0005-0000-0000-0000E0880000}"/>
    <cellStyle name="Normal 3 14 19 2" xfId="35189" xr:uid="{00000000-0005-0000-0000-0000E1880000}"/>
    <cellStyle name="Normal 3 14 19 2 2" xfId="35190" xr:uid="{00000000-0005-0000-0000-0000E2880000}"/>
    <cellStyle name="Normal 3 14 19 2 2 2" xfId="35191" xr:uid="{00000000-0005-0000-0000-0000E3880000}"/>
    <cellStyle name="Normal 3 14 19 2 2 3" xfId="35192" xr:uid="{00000000-0005-0000-0000-0000E4880000}"/>
    <cellStyle name="Normal 3 14 19 2 3" xfId="35193" xr:uid="{00000000-0005-0000-0000-0000E5880000}"/>
    <cellStyle name="Normal 3 14 19 2 4" xfId="35194" xr:uid="{00000000-0005-0000-0000-0000E6880000}"/>
    <cellStyle name="Normal 3 14 19 3" xfId="35195" xr:uid="{00000000-0005-0000-0000-0000E7880000}"/>
    <cellStyle name="Normal 3 14 19 3 2" xfId="35196" xr:uid="{00000000-0005-0000-0000-0000E8880000}"/>
    <cellStyle name="Normal 3 14 19 3 3" xfId="35197" xr:uid="{00000000-0005-0000-0000-0000E9880000}"/>
    <cellStyle name="Normal 3 14 19 4" xfId="35198" xr:uid="{00000000-0005-0000-0000-0000EA880000}"/>
    <cellStyle name="Normal 3 14 2" xfId="35199" xr:uid="{00000000-0005-0000-0000-0000EB880000}"/>
    <cellStyle name="Normal 3 14 2 2" xfId="35200" xr:uid="{00000000-0005-0000-0000-0000EC880000}"/>
    <cellStyle name="Normal 3 14 2 2 2" xfId="35201" xr:uid="{00000000-0005-0000-0000-0000ED880000}"/>
    <cellStyle name="Normal 3 14 2 2 2 2" xfId="35202" xr:uid="{00000000-0005-0000-0000-0000EE880000}"/>
    <cellStyle name="Normal 3 14 2 2 2 3" xfId="35203" xr:uid="{00000000-0005-0000-0000-0000EF880000}"/>
    <cellStyle name="Normal 3 14 2 2 3" xfId="35204" xr:uid="{00000000-0005-0000-0000-0000F0880000}"/>
    <cellStyle name="Normal 3 14 2 2 4" xfId="35205" xr:uid="{00000000-0005-0000-0000-0000F1880000}"/>
    <cellStyle name="Normal 3 14 2 3" xfId="35206" xr:uid="{00000000-0005-0000-0000-0000F2880000}"/>
    <cellStyle name="Normal 3 14 2 3 2" xfId="35207" xr:uid="{00000000-0005-0000-0000-0000F3880000}"/>
    <cellStyle name="Normal 3 14 2 3 3" xfId="35208" xr:uid="{00000000-0005-0000-0000-0000F4880000}"/>
    <cellStyle name="Normal 3 14 2 4" xfId="35209" xr:uid="{00000000-0005-0000-0000-0000F5880000}"/>
    <cellStyle name="Normal 3 14 20" xfId="35210" xr:uid="{00000000-0005-0000-0000-0000F6880000}"/>
    <cellStyle name="Normal 3 14 20 2" xfId="35211" xr:uid="{00000000-0005-0000-0000-0000F7880000}"/>
    <cellStyle name="Normal 3 14 20 2 2" xfId="35212" xr:uid="{00000000-0005-0000-0000-0000F8880000}"/>
    <cellStyle name="Normal 3 14 20 2 2 2" xfId="35213" xr:uid="{00000000-0005-0000-0000-0000F9880000}"/>
    <cellStyle name="Normal 3 14 20 2 2 3" xfId="35214" xr:uid="{00000000-0005-0000-0000-0000FA880000}"/>
    <cellStyle name="Normal 3 14 20 2 3" xfId="35215" xr:uid="{00000000-0005-0000-0000-0000FB880000}"/>
    <cellStyle name="Normal 3 14 20 2 4" xfId="35216" xr:uid="{00000000-0005-0000-0000-0000FC880000}"/>
    <cellStyle name="Normal 3 14 20 3" xfId="35217" xr:uid="{00000000-0005-0000-0000-0000FD880000}"/>
    <cellStyle name="Normal 3 14 20 3 2" xfId="35218" xr:uid="{00000000-0005-0000-0000-0000FE880000}"/>
    <cellStyle name="Normal 3 14 20 3 3" xfId="35219" xr:uid="{00000000-0005-0000-0000-0000FF880000}"/>
    <cellStyle name="Normal 3 14 20 4" xfId="35220" xr:uid="{00000000-0005-0000-0000-000000890000}"/>
    <cellStyle name="Normal 3 14 21" xfId="35221" xr:uid="{00000000-0005-0000-0000-000001890000}"/>
    <cellStyle name="Normal 3 14 21 2" xfId="35222" xr:uid="{00000000-0005-0000-0000-000002890000}"/>
    <cellStyle name="Normal 3 14 21 2 2" xfId="35223" xr:uid="{00000000-0005-0000-0000-000003890000}"/>
    <cellStyle name="Normal 3 14 21 2 2 2" xfId="35224" xr:uid="{00000000-0005-0000-0000-000004890000}"/>
    <cellStyle name="Normal 3 14 21 2 2 3" xfId="35225" xr:uid="{00000000-0005-0000-0000-000005890000}"/>
    <cellStyle name="Normal 3 14 21 2 3" xfId="35226" xr:uid="{00000000-0005-0000-0000-000006890000}"/>
    <cellStyle name="Normal 3 14 21 2 4" xfId="35227" xr:uid="{00000000-0005-0000-0000-000007890000}"/>
    <cellStyle name="Normal 3 14 21 3" xfId="35228" xr:uid="{00000000-0005-0000-0000-000008890000}"/>
    <cellStyle name="Normal 3 14 21 3 2" xfId="35229" xr:uid="{00000000-0005-0000-0000-000009890000}"/>
    <cellStyle name="Normal 3 14 21 3 3" xfId="35230" xr:uid="{00000000-0005-0000-0000-00000A890000}"/>
    <cellStyle name="Normal 3 14 21 4" xfId="35231" xr:uid="{00000000-0005-0000-0000-00000B890000}"/>
    <cellStyle name="Normal 3 14 22" xfId="35232" xr:uid="{00000000-0005-0000-0000-00000C890000}"/>
    <cellStyle name="Normal 3 14 22 2" xfId="35233" xr:uid="{00000000-0005-0000-0000-00000D890000}"/>
    <cellStyle name="Normal 3 14 22 2 2" xfId="35234" xr:uid="{00000000-0005-0000-0000-00000E890000}"/>
    <cellStyle name="Normal 3 14 22 2 2 2" xfId="35235" xr:uid="{00000000-0005-0000-0000-00000F890000}"/>
    <cellStyle name="Normal 3 14 22 2 2 3" xfId="35236" xr:uid="{00000000-0005-0000-0000-000010890000}"/>
    <cellStyle name="Normal 3 14 22 2 3" xfId="35237" xr:uid="{00000000-0005-0000-0000-000011890000}"/>
    <cellStyle name="Normal 3 14 22 2 4" xfId="35238" xr:uid="{00000000-0005-0000-0000-000012890000}"/>
    <cellStyle name="Normal 3 14 22 3" xfId="35239" xr:uid="{00000000-0005-0000-0000-000013890000}"/>
    <cellStyle name="Normal 3 14 22 3 2" xfId="35240" xr:uid="{00000000-0005-0000-0000-000014890000}"/>
    <cellStyle name="Normal 3 14 22 3 3" xfId="35241" xr:uid="{00000000-0005-0000-0000-000015890000}"/>
    <cellStyle name="Normal 3 14 22 4" xfId="35242" xr:uid="{00000000-0005-0000-0000-000016890000}"/>
    <cellStyle name="Normal 3 14 23" xfId="35243" xr:uid="{00000000-0005-0000-0000-000017890000}"/>
    <cellStyle name="Normal 3 14 23 2" xfId="35244" xr:uid="{00000000-0005-0000-0000-000018890000}"/>
    <cellStyle name="Normal 3 14 23 2 2" xfId="35245" xr:uid="{00000000-0005-0000-0000-000019890000}"/>
    <cellStyle name="Normal 3 14 23 2 2 2" xfId="35246" xr:uid="{00000000-0005-0000-0000-00001A890000}"/>
    <cellStyle name="Normal 3 14 23 2 2 3" xfId="35247" xr:uid="{00000000-0005-0000-0000-00001B890000}"/>
    <cellStyle name="Normal 3 14 23 2 3" xfId="35248" xr:uid="{00000000-0005-0000-0000-00001C890000}"/>
    <cellStyle name="Normal 3 14 23 2 4" xfId="35249" xr:uid="{00000000-0005-0000-0000-00001D890000}"/>
    <cellStyle name="Normal 3 14 23 3" xfId="35250" xr:uid="{00000000-0005-0000-0000-00001E890000}"/>
    <cellStyle name="Normal 3 14 23 3 2" xfId="35251" xr:uid="{00000000-0005-0000-0000-00001F890000}"/>
    <cellStyle name="Normal 3 14 23 3 3" xfId="35252" xr:uid="{00000000-0005-0000-0000-000020890000}"/>
    <cellStyle name="Normal 3 14 23 4" xfId="35253" xr:uid="{00000000-0005-0000-0000-000021890000}"/>
    <cellStyle name="Normal 3 14 24" xfId="35254" xr:uid="{00000000-0005-0000-0000-000022890000}"/>
    <cellStyle name="Normal 3 14 24 2" xfId="35255" xr:uid="{00000000-0005-0000-0000-000023890000}"/>
    <cellStyle name="Normal 3 14 24 2 2" xfId="35256" xr:uid="{00000000-0005-0000-0000-000024890000}"/>
    <cellStyle name="Normal 3 14 24 2 3" xfId="35257" xr:uid="{00000000-0005-0000-0000-000025890000}"/>
    <cellStyle name="Normal 3 14 24 3" xfId="35258" xr:uid="{00000000-0005-0000-0000-000026890000}"/>
    <cellStyle name="Normal 3 14 24 4" xfId="35259" xr:uid="{00000000-0005-0000-0000-000027890000}"/>
    <cellStyle name="Normal 3 14 25" xfId="35260" xr:uid="{00000000-0005-0000-0000-000028890000}"/>
    <cellStyle name="Normal 3 14 25 2" xfId="35261" xr:uid="{00000000-0005-0000-0000-000029890000}"/>
    <cellStyle name="Normal 3 14 25 3" xfId="35262" xr:uid="{00000000-0005-0000-0000-00002A890000}"/>
    <cellStyle name="Normal 3 14 26" xfId="35263" xr:uid="{00000000-0005-0000-0000-00002B890000}"/>
    <cellStyle name="Normal 3 14 3" xfId="35264" xr:uid="{00000000-0005-0000-0000-00002C890000}"/>
    <cellStyle name="Normal 3 14 3 2" xfId="35265" xr:uid="{00000000-0005-0000-0000-00002D890000}"/>
    <cellStyle name="Normal 3 14 3 2 2" xfId="35266" xr:uid="{00000000-0005-0000-0000-00002E890000}"/>
    <cellStyle name="Normal 3 14 3 2 2 2" xfId="35267" xr:uid="{00000000-0005-0000-0000-00002F890000}"/>
    <cellStyle name="Normal 3 14 3 2 2 3" xfId="35268" xr:uid="{00000000-0005-0000-0000-000030890000}"/>
    <cellStyle name="Normal 3 14 3 2 3" xfId="35269" xr:uid="{00000000-0005-0000-0000-000031890000}"/>
    <cellStyle name="Normal 3 14 3 2 4" xfId="35270" xr:uid="{00000000-0005-0000-0000-000032890000}"/>
    <cellStyle name="Normal 3 14 3 3" xfId="35271" xr:uid="{00000000-0005-0000-0000-000033890000}"/>
    <cellStyle name="Normal 3 14 3 3 2" xfId="35272" xr:uid="{00000000-0005-0000-0000-000034890000}"/>
    <cellStyle name="Normal 3 14 3 3 3" xfId="35273" xr:uid="{00000000-0005-0000-0000-000035890000}"/>
    <cellStyle name="Normal 3 14 3 4" xfId="35274" xr:uid="{00000000-0005-0000-0000-000036890000}"/>
    <cellStyle name="Normal 3 14 4" xfId="35275" xr:uid="{00000000-0005-0000-0000-000037890000}"/>
    <cellStyle name="Normal 3 14 4 2" xfId="35276" xr:uid="{00000000-0005-0000-0000-000038890000}"/>
    <cellStyle name="Normal 3 14 4 2 2" xfId="35277" xr:uid="{00000000-0005-0000-0000-000039890000}"/>
    <cellStyle name="Normal 3 14 4 2 2 2" xfId="35278" xr:uid="{00000000-0005-0000-0000-00003A890000}"/>
    <cellStyle name="Normal 3 14 4 2 2 3" xfId="35279" xr:uid="{00000000-0005-0000-0000-00003B890000}"/>
    <cellStyle name="Normal 3 14 4 2 3" xfId="35280" xr:uid="{00000000-0005-0000-0000-00003C890000}"/>
    <cellStyle name="Normal 3 14 4 2 4" xfId="35281" xr:uid="{00000000-0005-0000-0000-00003D890000}"/>
    <cellStyle name="Normal 3 14 4 3" xfId="35282" xr:uid="{00000000-0005-0000-0000-00003E890000}"/>
    <cellStyle name="Normal 3 14 4 3 2" xfId="35283" xr:uid="{00000000-0005-0000-0000-00003F890000}"/>
    <cellStyle name="Normal 3 14 4 3 3" xfId="35284" xr:uid="{00000000-0005-0000-0000-000040890000}"/>
    <cellStyle name="Normal 3 14 4 4" xfId="35285" xr:uid="{00000000-0005-0000-0000-000041890000}"/>
    <cellStyle name="Normal 3 14 5" xfId="35286" xr:uid="{00000000-0005-0000-0000-000042890000}"/>
    <cellStyle name="Normal 3 14 5 2" xfId="35287" xr:uid="{00000000-0005-0000-0000-000043890000}"/>
    <cellStyle name="Normal 3 14 5 2 2" xfId="35288" xr:uid="{00000000-0005-0000-0000-000044890000}"/>
    <cellStyle name="Normal 3 14 5 2 2 2" xfId="35289" xr:uid="{00000000-0005-0000-0000-000045890000}"/>
    <cellStyle name="Normal 3 14 5 2 2 3" xfId="35290" xr:uid="{00000000-0005-0000-0000-000046890000}"/>
    <cellStyle name="Normal 3 14 5 2 3" xfId="35291" xr:uid="{00000000-0005-0000-0000-000047890000}"/>
    <cellStyle name="Normal 3 14 5 2 4" xfId="35292" xr:uid="{00000000-0005-0000-0000-000048890000}"/>
    <cellStyle name="Normal 3 14 5 3" xfId="35293" xr:uid="{00000000-0005-0000-0000-000049890000}"/>
    <cellStyle name="Normal 3 14 5 3 2" xfId="35294" xr:uid="{00000000-0005-0000-0000-00004A890000}"/>
    <cellStyle name="Normal 3 14 5 3 3" xfId="35295" xr:uid="{00000000-0005-0000-0000-00004B890000}"/>
    <cellStyle name="Normal 3 14 5 4" xfId="35296" xr:uid="{00000000-0005-0000-0000-00004C890000}"/>
    <cellStyle name="Normal 3 14 6" xfId="35297" xr:uid="{00000000-0005-0000-0000-00004D890000}"/>
    <cellStyle name="Normal 3 14 6 2" xfId="35298" xr:uid="{00000000-0005-0000-0000-00004E890000}"/>
    <cellStyle name="Normal 3 14 6 2 2" xfId="35299" xr:uid="{00000000-0005-0000-0000-00004F890000}"/>
    <cellStyle name="Normal 3 14 6 2 2 2" xfId="35300" xr:uid="{00000000-0005-0000-0000-000050890000}"/>
    <cellStyle name="Normal 3 14 6 2 2 3" xfId="35301" xr:uid="{00000000-0005-0000-0000-000051890000}"/>
    <cellStyle name="Normal 3 14 6 2 3" xfId="35302" xr:uid="{00000000-0005-0000-0000-000052890000}"/>
    <cellStyle name="Normal 3 14 6 2 4" xfId="35303" xr:uid="{00000000-0005-0000-0000-000053890000}"/>
    <cellStyle name="Normal 3 14 6 3" xfId="35304" xr:uid="{00000000-0005-0000-0000-000054890000}"/>
    <cellStyle name="Normal 3 14 6 3 2" xfId="35305" xr:uid="{00000000-0005-0000-0000-000055890000}"/>
    <cellStyle name="Normal 3 14 6 3 3" xfId="35306" xr:uid="{00000000-0005-0000-0000-000056890000}"/>
    <cellStyle name="Normal 3 14 6 4" xfId="35307" xr:uid="{00000000-0005-0000-0000-000057890000}"/>
    <cellStyle name="Normal 3 14 7" xfId="35308" xr:uid="{00000000-0005-0000-0000-000058890000}"/>
    <cellStyle name="Normal 3 14 7 2" xfId="35309" xr:uid="{00000000-0005-0000-0000-000059890000}"/>
    <cellStyle name="Normal 3 14 7 2 2" xfId="35310" xr:uid="{00000000-0005-0000-0000-00005A890000}"/>
    <cellStyle name="Normal 3 14 7 2 2 2" xfId="35311" xr:uid="{00000000-0005-0000-0000-00005B890000}"/>
    <cellStyle name="Normal 3 14 7 2 2 3" xfId="35312" xr:uid="{00000000-0005-0000-0000-00005C890000}"/>
    <cellStyle name="Normal 3 14 7 2 3" xfId="35313" xr:uid="{00000000-0005-0000-0000-00005D890000}"/>
    <cellStyle name="Normal 3 14 7 2 4" xfId="35314" xr:uid="{00000000-0005-0000-0000-00005E890000}"/>
    <cellStyle name="Normal 3 14 7 3" xfId="35315" xr:uid="{00000000-0005-0000-0000-00005F890000}"/>
    <cellStyle name="Normal 3 14 7 3 2" xfId="35316" xr:uid="{00000000-0005-0000-0000-000060890000}"/>
    <cellStyle name="Normal 3 14 7 3 3" xfId="35317" xr:uid="{00000000-0005-0000-0000-000061890000}"/>
    <cellStyle name="Normal 3 14 7 4" xfId="35318" xr:uid="{00000000-0005-0000-0000-000062890000}"/>
    <cellStyle name="Normal 3 14 8" xfId="35319" xr:uid="{00000000-0005-0000-0000-000063890000}"/>
    <cellStyle name="Normal 3 14 8 2" xfId="35320" xr:uid="{00000000-0005-0000-0000-000064890000}"/>
    <cellStyle name="Normal 3 14 8 2 2" xfId="35321" xr:uid="{00000000-0005-0000-0000-000065890000}"/>
    <cellStyle name="Normal 3 14 8 2 2 2" xfId="35322" xr:uid="{00000000-0005-0000-0000-000066890000}"/>
    <cellStyle name="Normal 3 14 8 2 2 3" xfId="35323" xr:uid="{00000000-0005-0000-0000-000067890000}"/>
    <cellStyle name="Normal 3 14 8 2 3" xfId="35324" xr:uid="{00000000-0005-0000-0000-000068890000}"/>
    <cellStyle name="Normal 3 14 8 2 4" xfId="35325" xr:uid="{00000000-0005-0000-0000-000069890000}"/>
    <cellStyle name="Normal 3 14 8 3" xfId="35326" xr:uid="{00000000-0005-0000-0000-00006A890000}"/>
    <cellStyle name="Normal 3 14 8 3 2" xfId="35327" xr:uid="{00000000-0005-0000-0000-00006B890000}"/>
    <cellStyle name="Normal 3 14 8 3 3" xfId="35328" xr:uid="{00000000-0005-0000-0000-00006C890000}"/>
    <cellStyle name="Normal 3 14 8 4" xfId="35329" xr:uid="{00000000-0005-0000-0000-00006D890000}"/>
    <cellStyle name="Normal 3 14 9" xfId="35330" xr:uid="{00000000-0005-0000-0000-00006E890000}"/>
    <cellStyle name="Normal 3 14 9 2" xfId="35331" xr:uid="{00000000-0005-0000-0000-00006F890000}"/>
    <cellStyle name="Normal 3 14 9 2 2" xfId="35332" xr:uid="{00000000-0005-0000-0000-000070890000}"/>
    <cellStyle name="Normal 3 14 9 2 2 2" xfId="35333" xr:uid="{00000000-0005-0000-0000-000071890000}"/>
    <cellStyle name="Normal 3 14 9 2 2 3" xfId="35334" xr:uid="{00000000-0005-0000-0000-000072890000}"/>
    <cellStyle name="Normal 3 14 9 2 3" xfId="35335" xr:uid="{00000000-0005-0000-0000-000073890000}"/>
    <cellStyle name="Normal 3 14 9 2 4" xfId="35336" xr:uid="{00000000-0005-0000-0000-000074890000}"/>
    <cellStyle name="Normal 3 14 9 3" xfId="35337" xr:uid="{00000000-0005-0000-0000-000075890000}"/>
    <cellStyle name="Normal 3 14 9 3 2" xfId="35338" xr:uid="{00000000-0005-0000-0000-000076890000}"/>
    <cellStyle name="Normal 3 14 9 3 3" xfId="35339" xr:uid="{00000000-0005-0000-0000-000077890000}"/>
    <cellStyle name="Normal 3 14 9 4" xfId="35340" xr:uid="{00000000-0005-0000-0000-000078890000}"/>
    <cellStyle name="Normal 3 15" xfId="35341" xr:uid="{00000000-0005-0000-0000-000079890000}"/>
    <cellStyle name="Normal 3 15 10" xfId="35342" xr:uid="{00000000-0005-0000-0000-00007A890000}"/>
    <cellStyle name="Normal 3 15 10 2" xfId="35343" xr:uid="{00000000-0005-0000-0000-00007B890000}"/>
    <cellStyle name="Normal 3 15 10 2 2" xfId="35344" xr:uid="{00000000-0005-0000-0000-00007C890000}"/>
    <cellStyle name="Normal 3 15 10 2 2 2" xfId="35345" xr:uid="{00000000-0005-0000-0000-00007D890000}"/>
    <cellStyle name="Normal 3 15 10 2 2 3" xfId="35346" xr:uid="{00000000-0005-0000-0000-00007E890000}"/>
    <cellStyle name="Normal 3 15 10 2 3" xfId="35347" xr:uid="{00000000-0005-0000-0000-00007F890000}"/>
    <cellStyle name="Normal 3 15 10 2 4" xfId="35348" xr:uid="{00000000-0005-0000-0000-000080890000}"/>
    <cellStyle name="Normal 3 15 10 3" xfId="35349" xr:uid="{00000000-0005-0000-0000-000081890000}"/>
    <cellStyle name="Normal 3 15 10 3 2" xfId="35350" xr:uid="{00000000-0005-0000-0000-000082890000}"/>
    <cellStyle name="Normal 3 15 10 3 3" xfId="35351" xr:uid="{00000000-0005-0000-0000-000083890000}"/>
    <cellStyle name="Normal 3 15 10 4" xfId="35352" xr:uid="{00000000-0005-0000-0000-000084890000}"/>
    <cellStyle name="Normal 3 15 11" xfId="35353" xr:uid="{00000000-0005-0000-0000-000085890000}"/>
    <cellStyle name="Normal 3 15 11 2" xfId="35354" xr:uid="{00000000-0005-0000-0000-000086890000}"/>
    <cellStyle name="Normal 3 15 11 2 2" xfId="35355" xr:uid="{00000000-0005-0000-0000-000087890000}"/>
    <cellStyle name="Normal 3 15 11 2 2 2" xfId="35356" xr:uid="{00000000-0005-0000-0000-000088890000}"/>
    <cellStyle name="Normal 3 15 11 2 2 3" xfId="35357" xr:uid="{00000000-0005-0000-0000-000089890000}"/>
    <cellStyle name="Normal 3 15 11 2 3" xfId="35358" xr:uid="{00000000-0005-0000-0000-00008A890000}"/>
    <cellStyle name="Normal 3 15 11 2 4" xfId="35359" xr:uid="{00000000-0005-0000-0000-00008B890000}"/>
    <cellStyle name="Normal 3 15 11 3" xfId="35360" xr:uid="{00000000-0005-0000-0000-00008C890000}"/>
    <cellStyle name="Normal 3 15 11 3 2" xfId="35361" xr:uid="{00000000-0005-0000-0000-00008D890000}"/>
    <cellStyle name="Normal 3 15 11 3 3" xfId="35362" xr:uid="{00000000-0005-0000-0000-00008E890000}"/>
    <cellStyle name="Normal 3 15 11 4" xfId="35363" xr:uid="{00000000-0005-0000-0000-00008F890000}"/>
    <cellStyle name="Normal 3 15 12" xfId="35364" xr:uid="{00000000-0005-0000-0000-000090890000}"/>
    <cellStyle name="Normal 3 15 12 2" xfId="35365" xr:uid="{00000000-0005-0000-0000-000091890000}"/>
    <cellStyle name="Normal 3 15 12 2 2" xfId="35366" xr:uid="{00000000-0005-0000-0000-000092890000}"/>
    <cellStyle name="Normal 3 15 12 2 2 2" xfId="35367" xr:uid="{00000000-0005-0000-0000-000093890000}"/>
    <cellStyle name="Normal 3 15 12 2 2 3" xfId="35368" xr:uid="{00000000-0005-0000-0000-000094890000}"/>
    <cellStyle name="Normal 3 15 12 2 3" xfId="35369" xr:uid="{00000000-0005-0000-0000-000095890000}"/>
    <cellStyle name="Normal 3 15 12 2 4" xfId="35370" xr:uid="{00000000-0005-0000-0000-000096890000}"/>
    <cellStyle name="Normal 3 15 12 3" xfId="35371" xr:uid="{00000000-0005-0000-0000-000097890000}"/>
    <cellStyle name="Normal 3 15 12 3 2" xfId="35372" xr:uid="{00000000-0005-0000-0000-000098890000}"/>
    <cellStyle name="Normal 3 15 12 3 3" xfId="35373" xr:uid="{00000000-0005-0000-0000-000099890000}"/>
    <cellStyle name="Normal 3 15 12 4" xfId="35374" xr:uid="{00000000-0005-0000-0000-00009A890000}"/>
    <cellStyle name="Normal 3 15 13" xfId="35375" xr:uid="{00000000-0005-0000-0000-00009B890000}"/>
    <cellStyle name="Normal 3 15 13 2" xfId="35376" xr:uid="{00000000-0005-0000-0000-00009C890000}"/>
    <cellStyle name="Normal 3 15 13 2 2" xfId="35377" xr:uid="{00000000-0005-0000-0000-00009D890000}"/>
    <cellStyle name="Normal 3 15 13 2 2 2" xfId="35378" xr:uid="{00000000-0005-0000-0000-00009E890000}"/>
    <cellStyle name="Normal 3 15 13 2 2 3" xfId="35379" xr:uid="{00000000-0005-0000-0000-00009F890000}"/>
    <cellStyle name="Normal 3 15 13 2 3" xfId="35380" xr:uid="{00000000-0005-0000-0000-0000A0890000}"/>
    <cellStyle name="Normal 3 15 13 2 4" xfId="35381" xr:uid="{00000000-0005-0000-0000-0000A1890000}"/>
    <cellStyle name="Normal 3 15 13 3" xfId="35382" xr:uid="{00000000-0005-0000-0000-0000A2890000}"/>
    <cellStyle name="Normal 3 15 13 3 2" xfId="35383" xr:uid="{00000000-0005-0000-0000-0000A3890000}"/>
    <cellStyle name="Normal 3 15 13 3 3" xfId="35384" xr:uid="{00000000-0005-0000-0000-0000A4890000}"/>
    <cellStyle name="Normal 3 15 13 4" xfId="35385" xr:uid="{00000000-0005-0000-0000-0000A5890000}"/>
    <cellStyle name="Normal 3 15 14" xfId="35386" xr:uid="{00000000-0005-0000-0000-0000A6890000}"/>
    <cellStyle name="Normal 3 15 14 2" xfId="35387" xr:uid="{00000000-0005-0000-0000-0000A7890000}"/>
    <cellStyle name="Normal 3 15 14 2 2" xfId="35388" xr:uid="{00000000-0005-0000-0000-0000A8890000}"/>
    <cellStyle name="Normal 3 15 14 2 2 2" xfId="35389" xr:uid="{00000000-0005-0000-0000-0000A9890000}"/>
    <cellStyle name="Normal 3 15 14 2 2 3" xfId="35390" xr:uid="{00000000-0005-0000-0000-0000AA890000}"/>
    <cellStyle name="Normal 3 15 14 2 3" xfId="35391" xr:uid="{00000000-0005-0000-0000-0000AB890000}"/>
    <cellStyle name="Normal 3 15 14 2 4" xfId="35392" xr:uid="{00000000-0005-0000-0000-0000AC890000}"/>
    <cellStyle name="Normal 3 15 14 3" xfId="35393" xr:uid="{00000000-0005-0000-0000-0000AD890000}"/>
    <cellStyle name="Normal 3 15 14 3 2" xfId="35394" xr:uid="{00000000-0005-0000-0000-0000AE890000}"/>
    <cellStyle name="Normal 3 15 14 3 3" xfId="35395" xr:uid="{00000000-0005-0000-0000-0000AF890000}"/>
    <cellStyle name="Normal 3 15 14 4" xfId="35396" xr:uid="{00000000-0005-0000-0000-0000B0890000}"/>
    <cellStyle name="Normal 3 15 15" xfId="35397" xr:uid="{00000000-0005-0000-0000-0000B1890000}"/>
    <cellStyle name="Normal 3 15 15 2" xfId="35398" xr:uid="{00000000-0005-0000-0000-0000B2890000}"/>
    <cellStyle name="Normal 3 15 15 2 2" xfId="35399" xr:uid="{00000000-0005-0000-0000-0000B3890000}"/>
    <cellStyle name="Normal 3 15 15 2 2 2" xfId="35400" xr:uid="{00000000-0005-0000-0000-0000B4890000}"/>
    <cellStyle name="Normal 3 15 15 2 2 3" xfId="35401" xr:uid="{00000000-0005-0000-0000-0000B5890000}"/>
    <cellStyle name="Normal 3 15 15 2 3" xfId="35402" xr:uid="{00000000-0005-0000-0000-0000B6890000}"/>
    <cellStyle name="Normal 3 15 15 2 4" xfId="35403" xr:uid="{00000000-0005-0000-0000-0000B7890000}"/>
    <cellStyle name="Normal 3 15 15 3" xfId="35404" xr:uid="{00000000-0005-0000-0000-0000B8890000}"/>
    <cellStyle name="Normal 3 15 15 3 2" xfId="35405" xr:uid="{00000000-0005-0000-0000-0000B9890000}"/>
    <cellStyle name="Normal 3 15 15 3 3" xfId="35406" xr:uid="{00000000-0005-0000-0000-0000BA890000}"/>
    <cellStyle name="Normal 3 15 15 4" xfId="35407" xr:uid="{00000000-0005-0000-0000-0000BB890000}"/>
    <cellStyle name="Normal 3 15 16" xfId="35408" xr:uid="{00000000-0005-0000-0000-0000BC890000}"/>
    <cellStyle name="Normal 3 15 16 2" xfId="35409" xr:uid="{00000000-0005-0000-0000-0000BD890000}"/>
    <cellStyle name="Normal 3 15 16 2 2" xfId="35410" xr:uid="{00000000-0005-0000-0000-0000BE890000}"/>
    <cellStyle name="Normal 3 15 16 2 2 2" xfId="35411" xr:uid="{00000000-0005-0000-0000-0000BF890000}"/>
    <cellStyle name="Normal 3 15 16 2 2 3" xfId="35412" xr:uid="{00000000-0005-0000-0000-0000C0890000}"/>
    <cellStyle name="Normal 3 15 16 2 3" xfId="35413" xr:uid="{00000000-0005-0000-0000-0000C1890000}"/>
    <cellStyle name="Normal 3 15 16 2 4" xfId="35414" xr:uid="{00000000-0005-0000-0000-0000C2890000}"/>
    <cellStyle name="Normal 3 15 16 3" xfId="35415" xr:uid="{00000000-0005-0000-0000-0000C3890000}"/>
    <cellStyle name="Normal 3 15 16 3 2" xfId="35416" xr:uid="{00000000-0005-0000-0000-0000C4890000}"/>
    <cellStyle name="Normal 3 15 16 3 3" xfId="35417" xr:uid="{00000000-0005-0000-0000-0000C5890000}"/>
    <cellStyle name="Normal 3 15 16 4" xfId="35418" xr:uid="{00000000-0005-0000-0000-0000C6890000}"/>
    <cellStyle name="Normal 3 15 17" xfId="35419" xr:uid="{00000000-0005-0000-0000-0000C7890000}"/>
    <cellStyle name="Normal 3 15 17 2" xfId="35420" xr:uid="{00000000-0005-0000-0000-0000C8890000}"/>
    <cellStyle name="Normal 3 15 17 2 2" xfId="35421" xr:uid="{00000000-0005-0000-0000-0000C9890000}"/>
    <cellStyle name="Normal 3 15 17 2 2 2" xfId="35422" xr:uid="{00000000-0005-0000-0000-0000CA890000}"/>
    <cellStyle name="Normal 3 15 17 2 2 3" xfId="35423" xr:uid="{00000000-0005-0000-0000-0000CB890000}"/>
    <cellStyle name="Normal 3 15 17 2 3" xfId="35424" xr:uid="{00000000-0005-0000-0000-0000CC890000}"/>
    <cellStyle name="Normal 3 15 17 2 4" xfId="35425" xr:uid="{00000000-0005-0000-0000-0000CD890000}"/>
    <cellStyle name="Normal 3 15 17 3" xfId="35426" xr:uid="{00000000-0005-0000-0000-0000CE890000}"/>
    <cellStyle name="Normal 3 15 17 3 2" xfId="35427" xr:uid="{00000000-0005-0000-0000-0000CF890000}"/>
    <cellStyle name="Normal 3 15 17 3 3" xfId="35428" xr:uid="{00000000-0005-0000-0000-0000D0890000}"/>
    <cellStyle name="Normal 3 15 17 4" xfId="35429" xr:uid="{00000000-0005-0000-0000-0000D1890000}"/>
    <cellStyle name="Normal 3 15 18" xfId="35430" xr:uid="{00000000-0005-0000-0000-0000D2890000}"/>
    <cellStyle name="Normal 3 15 18 2" xfId="35431" xr:uid="{00000000-0005-0000-0000-0000D3890000}"/>
    <cellStyle name="Normal 3 15 18 2 2" xfId="35432" xr:uid="{00000000-0005-0000-0000-0000D4890000}"/>
    <cellStyle name="Normal 3 15 18 2 2 2" xfId="35433" xr:uid="{00000000-0005-0000-0000-0000D5890000}"/>
    <cellStyle name="Normal 3 15 18 2 2 3" xfId="35434" xr:uid="{00000000-0005-0000-0000-0000D6890000}"/>
    <cellStyle name="Normal 3 15 18 2 3" xfId="35435" xr:uid="{00000000-0005-0000-0000-0000D7890000}"/>
    <cellStyle name="Normal 3 15 18 2 4" xfId="35436" xr:uid="{00000000-0005-0000-0000-0000D8890000}"/>
    <cellStyle name="Normal 3 15 18 3" xfId="35437" xr:uid="{00000000-0005-0000-0000-0000D9890000}"/>
    <cellStyle name="Normal 3 15 18 3 2" xfId="35438" xr:uid="{00000000-0005-0000-0000-0000DA890000}"/>
    <cellStyle name="Normal 3 15 18 3 3" xfId="35439" xr:uid="{00000000-0005-0000-0000-0000DB890000}"/>
    <cellStyle name="Normal 3 15 18 4" xfId="35440" xr:uid="{00000000-0005-0000-0000-0000DC890000}"/>
    <cellStyle name="Normal 3 15 19" xfId="35441" xr:uid="{00000000-0005-0000-0000-0000DD890000}"/>
    <cellStyle name="Normal 3 15 19 2" xfId="35442" xr:uid="{00000000-0005-0000-0000-0000DE890000}"/>
    <cellStyle name="Normal 3 15 19 2 2" xfId="35443" xr:uid="{00000000-0005-0000-0000-0000DF890000}"/>
    <cellStyle name="Normal 3 15 19 2 2 2" xfId="35444" xr:uid="{00000000-0005-0000-0000-0000E0890000}"/>
    <cellStyle name="Normal 3 15 19 2 2 3" xfId="35445" xr:uid="{00000000-0005-0000-0000-0000E1890000}"/>
    <cellStyle name="Normal 3 15 19 2 3" xfId="35446" xr:uid="{00000000-0005-0000-0000-0000E2890000}"/>
    <cellStyle name="Normal 3 15 19 2 4" xfId="35447" xr:uid="{00000000-0005-0000-0000-0000E3890000}"/>
    <cellStyle name="Normal 3 15 19 3" xfId="35448" xr:uid="{00000000-0005-0000-0000-0000E4890000}"/>
    <cellStyle name="Normal 3 15 19 3 2" xfId="35449" xr:uid="{00000000-0005-0000-0000-0000E5890000}"/>
    <cellStyle name="Normal 3 15 19 3 3" xfId="35450" xr:uid="{00000000-0005-0000-0000-0000E6890000}"/>
    <cellStyle name="Normal 3 15 19 4" xfId="35451" xr:uid="{00000000-0005-0000-0000-0000E7890000}"/>
    <cellStyle name="Normal 3 15 2" xfId="35452" xr:uid="{00000000-0005-0000-0000-0000E8890000}"/>
    <cellStyle name="Normal 3 15 2 2" xfId="35453" xr:uid="{00000000-0005-0000-0000-0000E9890000}"/>
    <cellStyle name="Normal 3 15 2 2 2" xfId="35454" xr:uid="{00000000-0005-0000-0000-0000EA890000}"/>
    <cellStyle name="Normal 3 15 2 2 2 2" xfId="35455" xr:uid="{00000000-0005-0000-0000-0000EB890000}"/>
    <cellStyle name="Normal 3 15 2 2 2 3" xfId="35456" xr:uid="{00000000-0005-0000-0000-0000EC890000}"/>
    <cellStyle name="Normal 3 15 2 2 3" xfId="35457" xr:uid="{00000000-0005-0000-0000-0000ED890000}"/>
    <cellStyle name="Normal 3 15 2 2 4" xfId="35458" xr:uid="{00000000-0005-0000-0000-0000EE890000}"/>
    <cellStyle name="Normal 3 15 2 3" xfId="35459" xr:uid="{00000000-0005-0000-0000-0000EF890000}"/>
    <cellStyle name="Normal 3 15 2 3 2" xfId="35460" xr:uid="{00000000-0005-0000-0000-0000F0890000}"/>
    <cellStyle name="Normal 3 15 2 3 3" xfId="35461" xr:uid="{00000000-0005-0000-0000-0000F1890000}"/>
    <cellStyle name="Normal 3 15 2 4" xfId="35462" xr:uid="{00000000-0005-0000-0000-0000F2890000}"/>
    <cellStyle name="Normal 3 15 20" xfId="35463" xr:uid="{00000000-0005-0000-0000-0000F3890000}"/>
    <cellStyle name="Normal 3 15 20 2" xfId="35464" xr:uid="{00000000-0005-0000-0000-0000F4890000}"/>
    <cellStyle name="Normal 3 15 20 2 2" xfId="35465" xr:uid="{00000000-0005-0000-0000-0000F5890000}"/>
    <cellStyle name="Normal 3 15 20 2 2 2" xfId="35466" xr:uid="{00000000-0005-0000-0000-0000F6890000}"/>
    <cellStyle name="Normal 3 15 20 2 2 3" xfId="35467" xr:uid="{00000000-0005-0000-0000-0000F7890000}"/>
    <cellStyle name="Normal 3 15 20 2 3" xfId="35468" xr:uid="{00000000-0005-0000-0000-0000F8890000}"/>
    <cellStyle name="Normal 3 15 20 2 4" xfId="35469" xr:uid="{00000000-0005-0000-0000-0000F9890000}"/>
    <cellStyle name="Normal 3 15 20 3" xfId="35470" xr:uid="{00000000-0005-0000-0000-0000FA890000}"/>
    <cellStyle name="Normal 3 15 20 3 2" xfId="35471" xr:uid="{00000000-0005-0000-0000-0000FB890000}"/>
    <cellStyle name="Normal 3 15 20 3 3" xfId="35472" xr:uid="{00000000-0005-0000-0000-0000FC890000}"/>
    <cellStyle name="Normal 3 15 20 4" xfId="35473" xr:uid="{00000000-0005-0000-0000-0000FD890000}"/>
    <cellStyle name="Normal 3 15 21" xfId="35474" xr:uid="{00000000-0005-0000-0000-0000FE890000}"/>
    <cellStyle name="Normal 3 15 21 2" xfId="35475" xr:uid="{00000000-0005-0000-0000-0000FF890000}"/>
    <cellStyle name="Normal 3 15 21 2 2" xfId="35476" xr:uid="{00000000-0005-0000-0000-0000008A0000}"/>
    <cellStyle name="Normal 3 15 21 2 2 2" xfId="35477" xr:uid="{00000000-0005-0000-0000-0000018A0000}"/>
    <cellStyle name="Normal 3 15 21 2 2 3" xfId="35478" xr:uid="{00000000-0005-0000-0000-0000028A0000}"/>
    <cellStyle name="Normal 3 15 21 2 3" xfId="35479" xr:uid="{00000000-0005-0000-0000-0000038A0000}"/>
    <cellStyle name="Normal 3 15 21 2 4" xfId="35480" xr:uid="{00000000-0005-0000-0000-0000048A0000}"/>
    <cellStyle name="Normal 3 15 21 3" xfId="35481" xr:uid="{00000000-0005-0000-0000-0000058A0000}"/>
    <cellStyle name="Normal 3 15 21 3 2" xfId="35482" xr:uid="{00000000-0005-0000-0000-0000068A0000}"/>
    <cellStyle name="Normal 3 15 21 3 3" xfId="35483" xr:uid="{00000000-0005-0000-0000-0000078A0000}"/>
    <cellStyle name="Normal 3 15 21 4" xfId="35484" xr:uid="{00000000-0005-0000-0000-0000088A0000}"/>
    <cellStyle name="Normal 3 15 22" xfId="35485" xr:uid="{00000000-0005-0000-0000-0000098A0000}"/>
    <cellStyle name="Normal 3 15 22 2" xfId="35486" xr:uid="{00000000-0005-0000-0000-00000A8A0000}"/>
    <cellStyle name="Normal 3 15 22 2 2" xfId="35487" xr:uid="{00000000-0005-0000-0000-00000B8A0000}"/>
    <cellStyle name="Normal 3 15 22 2 2 2" xfId="35488" xr:uid="{00000000-0005-0000-0000-00000C8A0000}"/>
    <cellStyle name="Normal 3 15 22 2 2 3" xfId="35489" xr:uid="{00000000-0005-0000-0000-00000D8A0000}"/>
    <cellStyle name="Normal 3 15 22 2 3" xfId="35490" xr:uid="{00000000-0005-0000-0000-00000E8A0000}"/>
    <cellStyle name="Normal 3 15 22 2 4" xfId="35491" xr:uid="{00000000-0005-0000-0000-00000F8A0000}"/>
    <cellStyle name="Normal 3 15 22 3" xfId="35492" xr:uid="{00000000-0005-0000-0000-0000108A0000}"/>
    <cellStyle name="Normal 3 15 22 3 2" xfId="35493" xr:uid="{00000000-0005-0000-0000-0000118A0000}"/>
    <cellStyle name="Normal 3 15 22 3 3" xfId="35494" xr:uid="{00000000-0005-0000-0000-0000128A0000}"/>
    <cellStyle name="Normal 3 15 22 4" xfId="35495" xr:uid="{00000000-0005-0000-0000-0000138A0000}"/>
    <cellStyle name="Normal 3 15 23" xfId="35496" xr:uid="{00000000-0005-0000-0000-0000148A0000}"/>
    <cellStyle name="Normal 3 15 23 2" xfId="35497" xr:uid="{00000000-0005-0000-0000-0000158A0000}"/>
    <cellStyle name="Normal 3 15 23 2 2" xfId="35498" xr:uid="{00000000-0005-0000-0000-0000168A0000}"/>
    <cellStyle name="Normal 3 15 23 2 2 2" xfId="35499" xr:uid="{00000000-0005-0000-0000-0000178A0000}"/>
    <cellStyle name="Normal 3 15 23 2 2 3" xfId="35500" xr:uid="{00000000-0005-0000-0000-0000188A0000}"/>
    <cellStyle name="Normal 3 15 23 2 3" xfId="35501" xr:uid="{00000000-0005-0000-0000-0000198A0000}"/>
    <cellStyle name="Normal 3 15 23 2 4" xfId="35502" xr:uid="{00000000-0005-0000-0000-00001A8A0000}"/>
    <cellStyle name="Normal 3 15 23 3" xfId="35503" xr:uid="{00000000-0005-0000-0000-00001B8A0000}"/>
    <cellStyle name="Normal 3 15 23 3 2" xfId="35504" xr:uid="{00000000-0005-0000-0000-00001C8A0000}"/>
    <cellStyle name="Normal 3 15 23 3 3" xfId="35505" xr:uid="{00000000-0005-0000-0000-00001D8A0000}"/>
    <cellStyle name="Normal 3 15 23 4" xfId="35506" xr:uid="{00000000-0005-0000-0000-00001E8A0000}"/>
    <cellStyle name="Normal 3 15 24" xfId="35507" xr:uid="{00000000-0005-0000-0000-00001F8A0000}"/>
    <cellStyle name="Normal 3 15 24 2" xfId="35508" xr:uid="{00000000-0005-0000-0000-0000208A0000}"/>
    <cellStyle name="Normal 3 15 24 2 2" xfId="35509" xr:uid="{00000000-0005-0000-0000-0000218A0000}"/>
    <cellStyle name="Normal 3 15 24 2 3" xfId="35510" xr:uid="{00000000-0005-0000-0000-0000228A0000}"/>
    <cellStyle name="Normal 3 15 24 3" xfId="35511" xr:uid="{00000000-0005-0000-0000-0000238A0000}"/>
    <cellStyle name="Normal 3 15 24 4" xfId="35512" xr:uid="{00000000-0005-0000-0000-0000248A0000}"/>
    <cellStyle name="Normal 3 15 25" xfId="35513" xr:uid="{00000000-0005-0000-0000-0000258A0000}"/>
    <cellStyle name="Normal 3 15 25 2" xfId="35514" xr:uid="{00000000-0005-0000-0000-0000268A0000}"/>
    <cellStyle name="Normal 3 15 25 3" xfId="35515" xr:uid="{00000000-0005-0000-0000-0000278A0000}"/>
    <cellStyle name="Normal 3 15 26" xfId="35516" xr:uid="{00000000-0005-0000-0000-0000288A0000}"/>
    <cellStyle name="Normal 3 15 3" xfId="35517" xr:uid="{00000000-0005-0000-0000-0000298A0000}"/>
    <cellStyle name="Normal 3 15 3 2" xfId="35518" xr:uid="{00000000-0005-0000-0000-00002A8A0000}"/>
    <cellStyle name="Normal 3 15 3 2 2" xfId="35519" xr:uid="{00000000-0005-0000-0000-00002B8A0000}"/>
    <cellStyle name="Normal 3 15 3 2 2 2" xfId="35520" xr:uid="{00000000-0005-0000-0000-00002C8A0000}"/>
    <cellStyle name="Normal 3 15 3 2 2 3" xfId="35521" xr:uid="{00000000-0005-0000-0000-00002D8A0000}"/>
    <cellStyle name="Normal 3 15 3 2 3" xfId="35522" xr:uid="{00000000-0005-0000-0000-00002E8A0000}"/>
    <cellStyle name="Normal 3 15 3 2 4" xfId="35523" xr:uid="{00000000-0005-0000-0000-00002F8A0000}"/>
    <cellStyle name="Normal 3 15 3 3" xfId="35524" xr:uid="{00000000-0005-0000-0000-0000308A0000}"/>
    <cellStyle name="Normal 3 15 3 3 2" xfId="35525" xr:uid="{00000000-0005-0000-0000-0000318A0000}"/>
    <cellStyle name="Normal 3 15 3 3 3" xfId="35526" xr:uid="{00000000-0005-0000-0000-0000328A0000}"/>
    <cellStyle name="Normal 3 15 3 4" xfId="35527" xr:uid="{00000000-0005-0000-0000-0000338A0000}"/>
    <cellStyle name="Normal 3 15 4" xfId="35528" xr:uid="{00000000-0005-0000-0000-0000348A0000}"/>
    <cellStyle name="Normal 3 15 4 2" xfId="35529" xr:uid="{00000000-0005-0000-0000-0000358A0000}"/>
    <cellStyle name="Normal 3 15 4 2 2" xfId="35530" xr:uid="{00000000-0005-0000-0000-0000368A0000}"/>
    <cellStyle name="Normal 3 15 4 2 2 2" xfId="35531" xr:uid="{00000000-0005-0000-0000-0000378A0000}"/>
    <cellStyle name="Normal 3 15 4 2 2 3" xfId="35532" xr:uid="{00000000-0005-0000-0000-0000388A0000}"/>
    <cellStyle name="Normal 3 15 4 2 3" xfId="35533" xr:uid="{00000000-0005-0000-0000-0000398A0000}"/>
    <cellStyle name="Normal 3 15 4 2 4" xfId="35534" xr:uid="{00000000-0005-0000-0000-00003A8A0000}"/>
    <cellStyle name="Normal 3 15 4 3" xfId="35535" xr:uid="{00000000-0005-0000-0000-00003B8A0000}"/>
    <cellStyle name="Normal 3 15 4 3 2" xfId="35536" xr:uid="{00000000-0005-0000-0000-00003C8A0000}"/>
    <cellStyle name="Normal 3 15 4 3 3" xfId="35537" xr:uid="{00000000-0005-0000-0000-00003D8A0000}"/>
    <cellStyle name="Normal 3 15 4 4" xfId="35538" xr:uid="{00000000-0005-0000-0000-00003E8A0000}"/>
    <cellStyle name="Normal 3 15 5" xfId="35539" xr:uid="{00000000-0005-0000-0000-00003F8A0000}"/>
    <cellStyle name="Normal 3 15 5 2" xfId="35540" xr:uid="{00000000-0005-0000-0000-0000408A0000}"/>
    <cellStyle name="Normal 3 15 5 2 2" xfId="35541" xr:uid="{00000000-0005-0000-0000-0000418A0000}"/>
    <cellStyle name="Normal 3 15 5 2 2 2" xfId="35542" xr:uid="{00000000-0005-0000-0000-0000428A0000}"/>
    <cellStyle name="Normal 3 15 5 2 2 3" xfId="35543" xr:uid="{00000000-0005-0000-0000-0000438A0000}"/>
    <cellStyle name="Normal 3 15 5 2 3" xfId="35544" xr:uid="{00000000-0005-0000-0000-0000448A0000}"/>
    <cellStyle name="Normal 3 15 5 2 4" xfId="35545" xr:uid="{00000000-0005-0000-0000-0000458A0000}"/>
    <cellStyle name="Normal 3 15 5 3" xfId="35546" xr:uid="{00000000-0005-0000-0000-0000468A0000}"/>
    <cellStyle name="Normal 3 15 5 3 2" xfId="35547" xr:uid="{00000000-0005-0000-0000-0000478A0000}"/>
    <cellStyle name="Normal 3 15 5 3 3" xfId="35548" xr:uid="{00000000-0005-0000-0000-0000488A0000}"/>
    <cellStyle name="Normal 3 15 5 4" xfId="35549" xr:uid="{00000000-0005-0000-0000-0000498A0000}"/>
    <cellStyle name="Normal 3 15 6" xfId="35550" xr:uid="{00000000-0005-0000-0000-00004A8A0000}"/>
    <cellStyle name="Normal 3 15 6 2" xfId="35551" xr:uid="{00000000-0005-0000-0000-00004B8A0000}"/>
    <cellStyle name="Normal 3 15 6 2 2" xfId="35552" xr:uid="{00000000-0005-0000-0000-00004C8A0000}"/>
    <cellStyle name="Normal 3 15 6 2 2 2" xfId="35553" xr:uid="{00000000-0005-0000-0000-00004D8A0000}"/>
    <cellStyle name="Normal 3 15 6 2 2 3" xfId="35554" xr:uid="{00000000-0005-0000-0000-00004E8A0000}"/>
    <cellStyle name="Normal 3 15 6 2 3" xfId="35555" xr:uid="{00000000-0005-0000-0000-00004F8A0000}"/>
    <cellStyle name="Normal 3 15 6 2 4" xfId="35556" xr:uid="{00000000-0005-0000-0000-0000508A0000}"/>
    <cellStyle name="Normal 3 15 6 3" xfId="35557" xr:uid="{00000000-0005-0000-0000-0000518A0000}"/>
    <cellStyle name="Normal 3 15 6 3 2" xfId="35558" xr:uid="{00000000-0005-0000-0000-0000528A0000}"/>
    <cellStyle name="Normal 3 15 6 3 3" xfId="35559" xr:uid="{00000000-0005-0000-0000-0000538A0000}"/>
    <cellStyle name="Normal 3 15 6 4" xfId="35560" xr:uid="{00000000-0005-0000-0000-0000548A0000}"/>
    <cellStyle name="Normal 3 15 7" xfId="35561" xr:uid="{00000000-0005-0000-0000-0000558A0000}"/>
    <cellStyle name="Normal 3 15 7 2" xfId="35562" xr:uid="{00000000-0005-0000-0000-0000568A0000}"/>
    <cellStyle name="Normal 3 15 7 2 2" xfId="35563" xr:uid="{00000000-0005-0000-0000-0000578A0000}"/>
    <cellStyle name="Normal 3 15 7 2 2 2" xfId="35564" xr:uid="{00000000-0005-0000-0000-0000588A0000}"/>
    <cellStyle name="Normal 3 15 7 2 2 3" xfId="35565" xr:uid="{00000000-0005-0000-0000-0000598A0000}"/>
    <cellStyle name="Normal 3 15 7 2 3" xfId="35566" xr:uid="{00000000-0005-0000-0000-00005A8A0000}"/>
    <cellStyle name="Normal 3 15 7 2 4" xfId="35567" xr:uid="{00000000-0005-0000-0000-00005B8A0000}"/>
    <cellStyle name="Normal 3 15 7 3" xfId="35568" xr:uid="{00000000-0005-0000-0000-00005C8A0000}"/>
    <cellStyle name="Normal 3 15 7 3 2" xfId="35569" xr:uid="{00000000-0005-0000-0000-00005D8A0000}"/>
    <cellStyle name="Normal 3 15 7 3 3" xfId="35570" xr:uid="{00000000-0005-0000-0000-00005E8A0000}"/>
    <cellStyle name="Normal 3 15 7 4" xfId="35571" xr:uid="{00000000-0005-0000-0000-00005F8A0000}"/>
    <cellStyle name="Normal 3 15 8" xfId="35572" xr:uid="{00000000-0005-0000-0000-0000608A0000}"/>
    <cellStyle name="Normal 3 15 8 2" xfId="35573" xr:uid="{00000000-0005-0000-0000-0000618A0000}"/>
    <cellStyle name="Normal 3 15 8 2 2" xfId="35574" xr:uid="{00000000-0005-0000-0000-0000628A0000}"/>
    <cellStyle name="Normal 3 15 8 2 2 2" xfId="35575" xr:uid="{00000000-0005-0000-0000-0000638A0000}"/>
    <cellStyle name="Normal 3 15 8 2 2 3" xfId="35576" xr:uid="{00000000-0005-0000-0000-0000648A0000}"/>
    <cellStyle name="Normal 3 15 8 2 3" xfId="35577" xr:uid="{00000000-0005-0000-0000-0000658A0000}"/>
    <cellStyle name="Normal 3 15 8 2 4" xfId="35578" xr:uid="{00000000-0005-0000-0000-0000668A0000}"/>
    <cellStyle name="Normal 3 15 8 3" xfId="35579" xr:uid="{00000000-0005-0000-0000-0000678A0000}"/>
    <cellStyle name="Normal 3 15 8 3 2" xfId="35580" xr:uid="{00000000-0005-0000-0000-0000688A0000}"/>
    <cellStyle name="Normal 3 15 8 3 3" xfId="35581" xr:uid="{00000000-0005-0000-0000-0000698A0000}"/>
    <cellStyle name="Normal 3 15 8 4" xfId="35582" xr:uid="{00000000-0005-0000-0000-00006A8A0000}"/>
    <cellStyle name="Normal 3 15 9" xfId="35583" xr:uid="{00000000-0005-0000-0000-00006B8A0000}"/>
    <cellStyle name="Normal 3 15 9 2" xfId="35584" xr:uid="{00000000-0005-0000-0000-00006C8A0000}"/>
    <cellStyle name="Normal 3 15 9 2 2" xfId="35585" xr:uid="{00000000-0005-0000-0000-00006D8A0000}"/>
    <cellStyle name="Normal 3 15 9 2 2 2" xfId="35586" xr:uid="{00000000-0005-0000-0000-00006E8A0000}"/>
    <cellStyle name="Normal 3 15 9 2 2 3" xfId="35587" xr:uid="{00000000-0005-0000-0000-00006F8A0000}"/>
    <cellStyle name="Normal 3 15 9 2 3" xfId="35588" xr:uid="{00000000-0005-0000-0000-0000708A0000}"/>
    <cellStyle name="Normal 3 15 9 2 4" xfId="35589" xr:uid="{00000000-0005-0000-0000-0000718A0000}"/>
    <cellStyle name="Normal 3 15 9 3" xfId="35590" xr:uid="{00000000-0005-0000-0000-0000728A0000}"/>
    <cellStyle name="Normal 3 15 9 3 2" xfId="35591" xr:uid="{00000000-0005-0000-0000-0000738A0000}"/>
    <cellStyle name="Normal 3 15 9 3 3" xfId="35592" xr:uid="{00000000-0005-0000-0000-0000748A0000}"/>
    <cellStyle name="Normal 3 15 9 4" xfId="35593" xr:uid="{00000000-0005-0000-0000-0000758A0000}"/>
    <cellStyle name="Normal 3 16" xfId="35594" xr:uid="{00000000-0005-0000-0000-0000768A0000}"/>
    <cellStyle name="Normal 3 16 10" xfId="35595" xr:uid="{00000000-0005-0000-0000-0000778A0000}"/>
    <cellStyle name="Normal 3 16 10 2" xfId="35596" xr:uid="{00000000-0005-0000-0000-0000788A0000}"/>
    <cellStyle name="Normal 3 16 10 2 2" xfId="35597" xr:uid="{00000000-0005-0000-0000-0000798A0000}"/>
    <cellStyle name="Normal 3 16 10 2 2 2" xfId="35598" xr:uid="{00000000-0005-0000-0000-00007A8A0000}"/>
    <cellStyle name="Normal 3 16 10 2 2 3" xfId="35599" xr:uid="{00000000-0005-0000-0000-00007B8A0000}"/>
    <cellStyle name="Normal 3 16 10 2 3" xfId="35600" xr:uid="{00000000-0005-0000-0000-00007C8A0000}"/>
    <cellStyle name="Normal 3 16 10 2 4" xfId="35601" xr:uid="{00000000-0005-0000-0000-00007D8A0000}"/>
    <cellStyle name="Normal 3 16 10 3" xfId="35602" xr:uid="{00000000-0005-0000-0000-00007E8A0000}"/>
    <cellStyle name="Normal 3 16 10 3 2" xfId="35603" xr:uid="{00000000-0005-0000-0000-00007F8A0000}"/>
    <cellStyle name="Normal 3 16 10 3 3" xfId="35604" xr:uid="{00000000-0005-0000-0000-0000808A0000}"/>
    <cellStyle name="Normal 3 16 10 4" xfId="35605" xr:uid="{00000000-0005-0000-0000-0000818A0000}"/>
    <cellStyle name="Normal 3 16 11" xfId="35606" xr:uid="{00000000-0005-0000-0000-0000828A0000}"/>
    <cellStyle name="Normal 3 16 11 2" xfId="35607" xr:uid="{00000000-0005-0000-0000-0000838A0000}"/>
    <cellStyle name="Normal 3 16 11 2 2" xfId="35608" xr:uid="{00000000-0005-0000-0000-0000848A0000}"/>
    <cellStyle name="Normal 3 16 11 2 2 2" xfId="35609" xr:uid="{00000000-0005-0000-0000-0000858A0000}"/>
    <cellStyle name="Normal 3 16 11 2 2 3" xfId="35610" xr:uid="{00000000-0005-0000-0000-0000868A0000}"/>
    <cellStyle name="Normal 3 16 11 2 3" xfId="35611" xr:uid="{00000000-0005-0000-0000-0000878A0000}"/>
    <cellStyle name="Normal 3 16 11 2 4" xfId="35612" xr:uid="{00000000-0005-0000-0000-0000888A0000}"/>
    <cellStyle name="Normal 3 16 11 3" xfId="35613" xr:uid="{00000000-0005-0000-0000-0000898A0000}"/>
    <cellStyle name="Normal 3 16 11 3 2" xfId="35614" xr:uid="{00000000-0005-0000-0000-00008A8A0000}"/>
    <cellStyle name="Normal 3 16 11 3 3" xfId="35615" xr:uid="{00000000-0005-0000-0000-00008B8A0000}"/>
    <cellStyle name="Normal 3 16 11 4" xfId="35616" xr:uid="{00000000-0005-0000-0000-00008C8A0000}"/>
    <cellStyle name="Normal 3 16 12" xfId="35617" xr:uid="{00000000-0005-0000-0000-00008D8A0000}"/>
    <cellStyle name="Normal 3 16 12 2" xfId="35618" xr:uid="{00000000-0005-0000-0000-00008E8A0000}"/>
    <cellStyle name="Normal 3 16 12 2 2" xfId="35619" xr:uid="{00000000-0005-0000-0000-00008F8A0000}"/>
    <cellStyle name="Normal 3 16 12 2 2 2" xfId="35620" xr:uid="{00000000-0005-0000-0000-0000908A0000}"/>
    <cellStyle name="Normal 3 16 12 2 2 3" xfId="35621" xr:uid="{00000000-0005-0000-0000-0000918A0000}"/>
    <cellStyle name="Normal 3 16 12 2 3" xfId="35622" xr:uid="{00000000-0005-0000-0000-0000928A0000}"/>
    <cellStyle name="Normal 3 16 12 2 4" xfId="35623" xr:uid="{00000000-0005-0000-0000-0000938A0000}"/>
    <cellStyle name="Normal 3 16 12 3" xfId="35624" xr:uid="{00000000-0005-0000-0000-0000948A0000}"/>
    <cellStyle name="Normal 3 16 12 3 2" xfId="35625" xr:uid="{00000000-0005-0000-0000-0000958A0000}"/>
    <cellStyle name="Normal 3 16 12 3 3" xfId="35626" xr:uid="{00000000-0005-0000-0000-0000968A0000}"/>
    <cellStyle name="Normal 3 16 12 4" xfId="35627" xr:uid="{00000000-0005-0000-0000-0000978A0000}"/>
    <cellStyle name="Normal 3 16 13" xfId="35628" xr:uid="{00000000-0005-0000-0000-0000988A0000}"/>
    <cellStyle name="Normal 3 16 13 2" xfId="35629" xr:uid="{00000000-0005-0000-0000-0000998A0000}"/>
    <cellStyle name="Normal 3 16 13 2 2" xfId="35630" xr:uid="{00000000-0005-0000-0000-00009A8A0000}"/>
    <cellStyle name="Normal 3 16 13 2 2 2" xfId="35631" xr:uid="{00000000-0005-0000-0000-00009B8A0000}"/>
    <cellStyle name="Normal 3 16 13 2 2 3" xfId="35632" xr:uid="{00000000-0005-0000-0000-00009C8A0000}"/>
    <cellStyle name="Normal 3 16 13 2 3" xfId="35633" xr:uid="{00000000-0005-0000-0000-00009D8A0000}"/>
    <cellStyle name="Normal 3 16 13 2 4" xfId="35634" xr:uid="{00000000-0005-0000-0000-00009E8A0000}"/>
    <cellStyle name="Normal 3 16 13 3" xfId="35635" xr:uid="{00000000-0005-0000-0000-00009F8A0000}"/>
    <cellStyle name="Normal 3 16 13 3 2" xfId="35636" xr:uid="{00000000-0005-0000-0000-0000A08A0000}"/>
    <cellStyle name="Normal 3 16 13 3 3" xfId="35637" xr:uid="{00000000-0005-0000-0000-0000A18A0000}"/>
    <cellStyle name="Normal 3 16 13 4" xfId="35638" xr:uid="{00000000-0005-0000-0000-0000A28A0000}"/>
    <cellStyle name="Normal 3 16 14" xfId="35639" xr:uid="{00000000-0005-0000-0000-0000A38A0000}"/>
    <cellStyle name="Normal 3 16 14 2" xfId="35640" xr:uid="{00000000-0005-0000-0000-0000A48A0000}"/>
    <cellStyle name="Normal 3 16 14 2 2" xfId="35641" xr:uid="{00000000-0005-0000-0000-0000A58A0000}"/>
    <cellStyle name="Normal 3 16 14 2 2 2" xfId="35642" xr:uid="{00000000-0005-0000-0000-0000A68A0000}"/>
    <cellStyle name="Normal 3 16 14 2 2 3" xfId="35643" xr:uid="{00000000-0005-0000-0000-0000A78A0000}"/>
    <cellStyle name="Normal 3 16 14 2 3" xfId="35644" xr:uid="{00000000-0005-0000-0000-0000A88A0000}"/>
    <cellStyle name="Normal 3 16 14 2 4" xfId="35645" xr:uid="{00000000-0005-0000-0000-0000A98A0000}"/>
    <cellStyle name="Normal 3 16 14 3" xfId="35646" xr:uid="{00000000-0005-0000-0000-0000AA8A0000}"/>
    <cellStyle name="Normal 3 16 14 3 2" xfId="35647" xr:uid="{00000000-0005-0000-0000-0000AB8A0000}"/>
    <cellStyle name="Normal 3 16 14 3 3" xfId="35648" xr:uid="{00000000-0005-0000-0000-0000AC8A0000}"/>
    <cellStyle name="Normal 3 16 14 4" xfId="35649" xr:uid="{00000000-0005-0000-0000-0000AD8A0000}"/>
    <cellStyle name="Normal 3 16 15" xfId="35650" xr:uid="{00000000-0005-0000-0000-0000AE8A0000}"/>
    <cellStyle name="Normal 3 16 15 2" xfId="35651" xr:uid="{00000000-0005-0000-0000-0000AF8A0000}"/>
    <cellStyle name="Normal 3 16 15 2 2" xfId="35652" xr:uid="{00000000-0005-0000-0000-0000B08A0000}"/>
    <cellStyle name="Normal 3 16 15 2 2 2" xfId="35653" xr:uid="{00000000-0005-0000-0000-0000B18A0000}"/>
    <cellStyle name="Normal 3 16 15 2 2 3" xfId="35654" xr:uid="{00000000-0005-0000-0000-0000B28A0000}"/>
    <cellStyle name="Normal 3 16 15 2 3" xfId="35655" xr:uid="{00000000-0005-0000-0000-0000B38A0000}"/>
    <cellStyle name="Normal 3 16 15 2 4" xfId="35656" xr:uid="{00000000-0005-0000-0000-0000B48A0000}"/>
    <cellStyle name="Normal 3 16 15 3" xfId="35657" xr:uid="{00000000-0005-0000-0000-0000B58A0000}"/>
    <cellStyle name="Normal 3 16 15 3 2" xfId="35658" xr:uid="{00000000-0005-0000-0000-0000B68A0000}"/>
    <cellStyle name="Normal 3 16 15 3 3" xfId="35659" xr:uid="{00000000-0005-0000-0000-0000B78A0000}"/>
    <cellStyle name="Normal 3 16 15 4" xfId="35660" xr:uid="{00000000-0005-0000-0000-0000B88A0000}"/>
    <cellStyle name="Normal 3 16 16" xfId="35661" xr:uid="{00000000-0005-0000-0000-0000B98A0000}"/>
    <cellStyle name="Normal 3 16 16 2" xfId="35662" xr:uid="{00000000-0005-0000-0000-0000BA8A0000}"/>
    <cellStyle name="Normal 3 16 16 2 2" xfId="35663" xr:uid="{00000000-0005-0000-0000-0000BB8A0000}"/>
    <cellStyle name="Normal 3 16 16 2 2 2" xfId="35664" xr:uid="{00000000-0005-0000-0000-0000BC8A0000}"/>
    <cellStyle name="Normal 3 16 16 2 2 3" xfId="35665" xr:uid="{00000000-0005-0000-0000-0000BD8A0000}"/>
    <cellStyle name="Normal 3 16 16 2 3" xfId="35666" xr:uid="{00000000-0005-0000-0000-0000BE8A0000}"/>
    <cellStyle name="Normal 3 16 16 2 4" xfId="35667" xr:uid="{00000000-0005-0000-0000-0000BF8A0000}"/>
    <cellStyle name="Normal 3 16 16 3" xfId="35668" xr:uid="{00000000-0005-0000-0000-0000C08A0000}"/>
    <cellStyle name="Normal 3 16 16 3 2" xfId="35669" xr:uid="{00000000-0005-0000-0000-0000C18A0000}"/>
    <cellStyle name="Normal 3 16 16 3 3" xfId="35670" xr:uid="{00000000-0005-0000-0000-0000C28A0000}"/>
    <cellStyle name="Normal 3 16 16 4" xfId="35671" xr:uid="{00000000-0005-0000-0000-0000C38A0000}"/>
    <cellStyle name="Normal 3 16 17" xfId="35672" xr:uid="{00000000-0005-0000-0000-0000C48A0000}"/>
    <cellStyle name="Normal 3 16 17 2" xfId="35673" xr:uid="{00000000-0005-0000-0000-0000C58A0000}"/>
    <cellStyle name="Normal 3 16 17 2 2" xfId="35674" xr:uid="{00000000-0005-0000-0000-0000C68A0000}"/>
    <cellStyle name="Normal 3 16 17 2 2 2" xfId="35675" xr:uid="{00000000-0005-0000-0000-0000C78A0000}"/>
    <cellStyle name="Normal 3 16 17 2 2 3" xfId="35676" xr:uid="{00000000-0005-0000-0000-0000C88A0000}"/>
    <cellStyle name="Normal 3 16 17 2 3" xfId="35677" xr:uid="{00000000-0005-0000-0000-0000C98A0000}"/>
    <cellStyle name="Normal 3 16 17 2 4" xfId="35678" xr:uid="{00000000-0005-0000-0000-0000CA8A0000}"/>
    <cellStyle name="Normal 3 16 17 3" xfId="35679" xr:uid="{00000000-0005-0000-0000-0000CB8A0000}"/>
    <cellStyle name="Normal 3 16 17 3 2" xfId="35680" xr:uid="{00000000-0005-0000-0000-0000CC8A0000}"/>
    <cellStyle name="Normal 3 16 17 3 3" xfId="35681" xr:uid="{00000000-0005-0000-0000-0000CD8A0000}"/>
    <cellStyle name="Normal 3 16 17 4" xfId="35682" xr:uid="{00000000-0005-0000-0000-0000CE8A0000}"/>
    <cellStyle name="Normal 3 16 18" xfId="35683" xr:uid="{00000000-0005-0000-0000-0000CF8A0000}"/>
    <cellStyle name="Normal 3 16 18 2" xfId="35684" xr:uid="{00000000-0005-0000-0000-0000D08A0000}"/>
    <cellStyle name="Normal 3 16 18 2 2" xfId="35685" xr:uid="{00000000-0005-0000-0000-0000D18A0000}"/>
    <cellStyle name="Normal 3 16 18 2 2 2" xfId="35686" xr:uid="{00000000-0005-0000-0000-0000D28A0000}"/>
    <cellStyle name="Normal 3 16 18 2 2 3" xfId="35687" xr:uid="{00000000-0005-0000-0000-0000D38A0000}"/>
    <cellStyle name="Normal 3 16 18 2 3" xfId="35688" xr:uid="{00000000-0005-0000-0000-0000D48A0000}"/>
    <cellStyle name="Normal 3 16 18 2 4" xfId="35689" xr:uid="{00000000-0005-0000-0000-0000D58A0000}"/>
    <cellStyle name="Normal 3 16 18 3" xfId="35690" xr:uid="{00000000-0005-0000-0000-0000D68A0000}"/>
    <cellStyle name="Normal 3 16 18 3 2" xfId="35691" xr:uid="{00000000-0005-0000-0000-0000D78A0000}"/>
    <cellStyle name="Normal 3 16 18 3 3" xfId="35692" xr:uid="{00000000-0005-0000-0000-0000D88A0000}"/>
    <cellStyle name="Normal 3 16 18 4" xfId="35693" xr:uid="{00000000-0005-0000-0000-0000D98A0000}"/>
    <cellStyle name="Normal 3 16 19" xfId="35694" xr:uid="{00000000-0005-0000-0000-0000DA8A0000}"/>
    <cellStyle name="Normal 3 16 19 2" xfId="35695" xr:uid="{00000000-0005-0000-0000-0000DB8A0000}"/>
    <cellStyle name="Normal 3 16 19 2 2" xfId="35696" xr:uid="{00000000-0005-0000-0000-0000DC8A0000}"/>
    <cellStyle name="Normal 3 16 19 2 2 2" xfId="35697" xr:uid="{00000000-0005-0000-0000-0000DD8A0000}"/>
    <cellStyle name="Normal 3 16 19 2 2 3" xfId="35698" xr:uid="{00000000-0005-0000-0000-0000DE8A0000}"/>
    <cellStyle name="Normal 3 16 19 2 3" xfId="35699" xr:uid="{00000000-0005-0000-0000-0000DF8A0000}"/>
    <cellStyle name="Normal 3 16 19 2 4" xfId="35700" xr:uid="{00000000-0005-0000-0000-0000E08A0000}"/>
    <cellStyle name="Normal 3 16 19 3" xfId="35701" xr:uid="{00000000-0005-0000-0000-0000E18A0000}"/>
    <cellStyle name="Normal 3 16 19 3 2" xfId="35702" xr:uid="{00000000-0005-0000-0000-0000E28A0000}"/>
    <cellStyle name="Normal 3 16 19 3 3" xfId="35703" xr:uid="{00000000-0005-0000-0000-0000E38A0000}"/>
    <cellStyle name="Normal 3 16 19 4" xfId="35704" xr:uid="{00000000-0005-0000-0000-0000E48A0000}"/>
    <cellStyle name="Normal 3 16 2" xfId="35705" xr:uid="{00000000-0005-0000-0000-0000E58A0000}"/>
    <cellStyle name="Normal 3 16 2 2" xfId="35706" xr:uid="{00000000-0005-0000-0000-0000E68A0000}"/>
    <cellStyle name="Normal 3 16 2 2 2" xfId="35707" xr:uid="{00000000-0005-0000-0000-0000E78A0000}"/>
    <cellStyle name="Normal 3 16 2 2 2 2" xfId="35708" xr:uid="{00000000-0005-0000-0000-0000E88A0000}"/>
    <cellStyle name="Normal 3 16 2 2 2 3" xfId="35709" xr:uid="{00000000-0005-0000-0000-0000E98A0000}"/>
    <cellStyle name="Normal 3 16 2 2 3" xfId="35710" xr:uid="{00000000-0005-0000-0000-0000EA8A0000}"/>
    <cellStyle name="Normal 3 16 2 2 4" xfId="35711" xr:uid="{00000000-0005-0000-0000-0000EB8A0000}"/>
    <cellStyle name="Normal 3 16 2 3" xfId="35712" xr:uid="{00000000-0005-0000-0000-0000EC8A0000}"/>
    <cellStyle name="Normal 3 16 2 3 2" xfId="35713" xr:uid="{00000000-0005-0000-0000-0000ED8A0000}"/>
    <cellStyle name="Normal 3 16 2 3 3" xfId="35714" xr:uid="{00000000-0005-0000-0000-0000EE8A0000}"/>
    <cellStyle name="Normal 3 16 2 4" xfId="35715" xr:uid="{00000000-0005-0000-0000-0000EF8A0000}"/>
    <cellStyle name="Normal 3 16 20" xfId="35716" xr:uid="{00000000-0005-0000-0000-0000F08A0000}"/>
    <cellStyle name="Normal 3 16 20 2" xfId="35717" xr:uid="{00000000-0005-0000-0000-0000F18A0000}"/>
    <cellStyle name="Normal 3 16 20 2 2" xfId="35718" xr:uid="{00000000-0005-0000-0000-0000F28A0000}"/>
    <cellStyle name="Normal 3 16 20 2 2 2" xfId="35719" xr:uid="{00000000-0005-0000-0000-0000F38A0000}"/>
    <cellStyle name="Normal 3 16 20 2 2 3" xfId="35720" xr:uid="{00000000-0005-0000-0000-0000F48A0000}"/>
    <cellStyle name="Normal 3 16 20 2 3" xfId="35721" xr:uid="{00000000-0005-0000-0000-0000F58A0000}"/>
    <cellStyle name="Normal 3 16 20 2 4" xfId="35722" xr:uid="{00000000-0005-0000-0000-0000F68A0000}"/>
    <cellStyle name="Normal 3 16 20 3" xfId="35723" xr:uid="{00000000-0005-0000-0000-0000F78A0000}"/>
    <cellStyle name="Normal 3 16 20 3 2" xfId="35724" xr:uid="{00000000-0005-0000-0000-0000F88A0000}"/>
    <cellStyle name="Normal 3 16 20 3 3" xfId="35725" xr:uid="{00000000-0005-0000-0000-0000F98A0000}"/>
    <cellStyle name="Normal 3 16 20 4" xfId="35726" xr:uid="{00000000-0005-0000-0000-0000FA8A0000}"/>
    <cellStyle name="Normal 3 16 21" xfId="35727" xr:uid="{00000000-0005-0000-0000-0000FB8A0000}"/>
    <cellStyle name="Normal 3 16 21 2" xfId="35728" xr:uid="{00000000-0005-0000-0000-0000FC8A0000}"/>
    <cellStyle name="Normal 3 16 21 2 2" xfId="35729" xr:uid="{00000000-0005-0000-0000-0000FD8A0000}"/>
    <cellStyle name="Normal 3 16 21 2 2 2" xfId="35730" xr:uid="{00000000-0005-0000-0000-0000FE8A0000}"/>
    <cellStyle name="Normal 3 16 21 2 2 3" xfId="35731" xr:uid="{00000000-0005-0000-0000-0000FF8A0000}"/>
    <cellStyle name="Normal 3 16 21 2 3" xfId="35732" xr:uid="{00000000-0005-0000-0000-0000008B0000}"/>
    <cellStyle name="Normal 3 16 21 2 4" xfId="35733" xr:uid="{00000000-0005-0000-0000-0000018B0000}"/>
    <cellStyle name="Normal 3 16 21 3" xfId="35734" xr:uid="{00000000-0005-0000-0000-0000028B0000}"/>
    <cellStyle name="Normal 3 16 21 3 2" xfId="35735" xr:uid="{00000000-0005-0000-0000-0000038B0000}"/>
    <cellStyle name="Normal 3 16 21 3 3" xfId="35736" xr:uid="{00000000-0005-0000-0000-0000048B0000}"/>
    <cellStyle name="Normal 3 16 21 4" xfId="35737" xr:uid="{00000000-0005-0000-0000-0000058B0000}"/>
    <cellStyle name="Normal 3 16 22" xfId="35738" xr:uid="{00000000-0005-0000-0000-0000068B0000}"/>
    <cellStyle name="Normal 3 16 22 2" xfId="35739" xr:uid="{00000000-0005-0000-0000-0000078B0000}"/>
    <cellStyle name="Normal 3 16 22 2 2" xfId="35740" xr:uid="{00000000-0005-0000-0000-0000088B0000}"/>
    <cellStyle name="Normal 3 16 22 2 2 2" xfId="35741" xr:uid="{00000000-0005-0000-0000-0000098B0000}"/>
    <cellStyle name="Normal 3 16 22 2 2 3" xfId="35742" xr:uid="{00000000-0005-0000-0000-00000A8B0000}"/>
    <cellStyle name="Normal 3 16 22 2 3" xfId="35743" xr:uid="{00000000-0005-0000-0000-00000B8B0000}"/>
    <cellStyle name="Normal 3 16 22 2 4" xfId="35744" xr:uid="{00000000-0005-0000-0000-00000C8B0000}"/>
    <cellStyle name="Normal 3 16 22 3" xfId="35745" xr:uid="{00000000-0005-0000-0000-00000D8B0000}"/>
    <cellStyle name="Normal 3 16 22 3 2" xfId="35746" xr:uid="{00000000-0005-0000-0000-00000E8B0000}"/>
    <cellStyle name="Normal 3 16 22 3 3" xfId="35747" xr:uid="{00000000-0005-0000-0000-00000F8B0000}"/>
    <cellStyle name="Normal 3 16 22 4" xfId="35748" xr:uid="{00000000-0005-0000-0000-0000108B0000}"/>
    <cellStyle name="Normal 3 16 23" xfId="35749" xr:uid="{00000000-0005-0000-0000-0000118B0000}"/>
    <cellStyle name="Normal 3 16 23 2" xfId="35750" xr:uid="{00000000-0005-0000-0000-0000128B0000}"/>
    <cellStyle name="Normal 3 16 23 2 2" xfId="35751" xr:uid="{00000000-0005-0000-0000-0000138B0000}"/>
    <cellStyle name="Normal 3 16 23 2 2 2" xfId="35752" xr:uid="{00000000-0005-0000-0000-0000148B0000}"/>
    <cellStyle name="Normal 3 16 23 2 2 3" xfId="35753" xr:uid="{00000000-0005-0000-0000-0000158B0000}"/>
    <cellStyle name="Normal 3 16 23 2 3" xfId="35754" xr:uid="{00000000-0005-0000-0000-0000168B0000}"/>
    <cellStyle name="Normal 3 16 23 2 4" xfId="35755" xr:uid="{00000000-0005-0000-0000-0000178B0000}"/>
    <cellStyle name="Normal 3 16 23 3" xfId="35756" xr:uid="{00000000-0005-0000-0000-0000188B0000}"/>
    <cellStyle name="Normal 3 16 23 3 2" xfId="35757" xr:uid="{00000000-0005-0000-0000-0000198B0000}"/>
    <cellStyle name="Normal 3 16 23 3 3" xfId="35758" xr:uid="{00000000-0005-0000-0000-00001A8B0000}"/>
    <cellStyle name="Normal 3 16 23 4" xfId="35759" xr:uid="{00000000-0005-0000-0000-00001B8B0000}"/>
    <cellStyle name="Normal 3 16 24" xfId="35760" xr:uid="{00000000-0005-0000-0000-00001C8B0000}"/>
    <cellStyle name="Normal 3 16 24 2" xfId="35761" xr:uid="{00000000-0005-0000-0000-00001D8B0000}"/>
    <cellStyle name="Normal 3 16 24 2 2" xfId="35762" xr:uid="{00000000-0005-0000-0000-00001E8B0000}"/>
    <cellStyle name="Normal 3 16 24 2 3" xfId="35763" xr:uid="{00000000-0005-0000-0000-00001F8B0000}"/>
    <cellStyle name="Normal 3 16 24 3" xfId="35764" xr:uid="{00000000-0005-0000-0000-0000208B0000}"/>
    <cellStyle name="Normal 3 16 24 4" xfId="35765" xr:uid="{00000000-0005-0000-0000-0000218B0000}"/>
    <cellStyle name="Normal 3 16 25" xfId="35766" xr:uid="{00000000-0005-0000-0000-0000228B0000}"/>
    <cellStyle name="Normal 3 16 25 2" xfId="35767" xr:uid="{00000000-0005-0000-0000-0000238B0000}"/>
    <cellStyle name="Normal 3 16 25 3" xfId="35768" xr:uid="{00000000-0005-0000-0000-0000248B0000}"/>
    <cellStyle name="Normal 3 16 26" xfId="35769" xr:uid="{00000000-0005-0000-0000-0000258B0000}"/>
    <cellStyle name="Normal 3 16 3" xfId="35770" xr:uid="{00000000-0005-0000-0000-0000268B0000}"/>
    <cellStyle name="Normal 3 16 3 2" xfId="35771" xr:uid="{00000000-0005-0000-0000-0000278B0000}"/>
    <cellStyle name="Normal 3 16 3 2 2" xfId="35772" xr:uid="{00000000-0005-0000-0000-0000288B0000}"/>
    <cellStyle name="Normal 3 16 3 2 2 2" xfId="35773" xr:uid="{00000000-0005-0000-0000-0000298B0000}"/>
    <cellStyle name="Normal 3 16 3 2 2 3" xfId="35774" xr:uid="{00000000-0005-0000-0000-00002A8B0000}"/>
    <cellStyle name="Normal 3 16 3 2 3" xfId="35775" xr:uid="{00000000-0005-0000-0000-00002B8B0000}"/>
    <cellStyle name="Normal 3 16 3 2 4" xfId="35776" xr:uid="{00000000-0005-0000-0000-00002C8B0000}"/>
    <cellStyle name="Normal 3 16 3 3" xfId="35777" xr:uid="{00000000-0005-0000-0000-00002D8B0000}"/>
    <cellStyle name="Normal 3 16 3 3 2" xfId="35778" xr:uid="{00000000-0005-0000-0000-00002E8B0000}"/>
    <cellStyle name="Normal 3 16 3 3 3" xfId="35779" xr:uid="{00000000-0005-0000-0000-00002F8B0000}"/>
    <cellStyle name="Normal 3 16 3 4" xfId="35780" xr:uid="{00000000-0005-0000-0000-0000308B0000}"/>
    <cellStyle name="Normal 3 16 4" xfId="35781" xr:uid="{00000000-0005-0000-0000-0000318B0000}"/>
    <cellStyle name="Normal 3 16 4 2" xfId="35782" xr:uid="{00000000-0005-0000-0000-0000328B0000}"/>
    <cellStyle name="Normal 3 16 4 2 2" xfId="35783" xr:uid="{00000000-0005-0000-0000-0000338B0000}"/>
    <cellStyle name="Normal 3 16 4 2 2 2" xfId="35784" xr:uid="{00000000-0005-0000-0000-0000348B0000}"/>
    <cellStyle name="Normal 3 16 4 2 2 3" xfId="35785" xr:uid="{00000000-0005-0000-0000-0000358B0000}"/>
    <cellStyle name="Normal 3 16 4 2 3" xfId="35786" xr:uid="{00000000-0005-0000-0000-0000368B0000}"/>
    <cellStyle name="Normal 3 16 4 2 4" xfId="35787" xr:uid="{00000000-0005-0000-0000-0000378B0000}"/>
    <cellStyle name="Normal 3 16 4 3" xfId="35788" xr:uid="{00000000-0005-0000-0000-0000388B0000}"/>
    <cellStyle name="Normal 3 16 4 3 2" xfId="35789" xr:uid="{00000000-0005-0000-0000-0000398B0000}"/>
    <cellStyle name="Normal 3 16 4 3 3" xfId="35790" xr:uid="{00000000-0005-0000-0000-00003A8B0000}"/>
    <cellStyle name="Normal 3 16 4 4" xfId="35791" xr:uid="{00000000-0005-0000-0000-00003B8B0000}"/>
    <cellStyle name="Normal 3 16 5" xfId="35792" xr:uid="{00000000-0005-0000-0000-00003C8B0000}"/>
    <cellStyle name="Normal 3 16 5 2" xfId="35793" xr:uid="{00000000-0005-0000-0000-00003D8B0000}"/>
    <cellStyle name="Normal 3 16 5 2 2" xfId="35794" xr:uid="{00000000-0005-0000-0000-00003E8B0000}"/>
    <cellStyle name="Normal 3 16 5 2 2 2" xfId="35795" xr:uid="{00000000-0005-0000-0000-00003F8B0000}"/>
    <cellStyle name="Normal 3 16 5 2 2 3" xfId="35796" xr:uid="{00000000-0005-0000-0000-0000408B0000}"/>
    <cellStyle name="Normal 3 16 5 2 3" xfId="35797" xr:uid="{00000000-0005-0000-0000-0000418B0000}"/>
    <cellStyle name="Normal 3 16 5 2 4" xfId="35798" xr:uid="{00000000-0005-0000-0000-0000428B0000}"/>
    <cellStyle name="Normal 3 16 5 3" xfId="35799" xr:uid="{00000000-0005-0000-0000-0000438B0000}"/>
    <cellStyle name="Normal 3 16 5 3 2" xfId="35800" xr:uid="{00000000-0005-0000-0000-0000448B0000}"/>
    <cellStyle name="Normal 3 16 5 3 3" xfId="35801" xr:uid="{00000000-0005-0000-0000-0000458B0000}"/>
    <cellStyle name="Normal 3 16 5 4" xfId="35802" xr:uid="{00000000-0005-0000-0000-0000468B0000}"/>
    <cellStyle name="Normal 3 16 6" xfId="35803" xr:uid="{00000000-0005-0000-0000-0000478B0000}"/>
    <cellStyle name="Normal 3 16 6 2" xfId="35804" xr:uid="{00000000-0005-0000-0000-0000488B0000}"/>
    <cellStyle name="Normal 3 16 6 2 2" xfId="35805" xr:uid="{00000000-0005-0000-0000-0000498B0000}"/>
    <cellStyle name="Normal 3 16 6 2 2 2" xfId="35806" xr:uid="{00000000-0005-0000-0000-00004A8B0000}"/>
    <cellStyle name="Normal 3 16 6 2 2 3" xfId="35807" xr:uid="{00000000-0005-0000-0000-00004B8B0000}"/>
    <cellStyle name="Normal 3 16 6 2 3" xfId="35808" xr:uid="{00000000-0005-0000-0000-00004C8B0000}"/>
    <cellStyle name="Normal 3 16 6 2 4" xfId="35809" xr:uid="{00000000-0005-0000-0000-00004D8B0000}"/>
    <cellStyle name="Normal 3 16 6 3" xfId="35810" xr:uid="{00000000-0005-0000-0000-00004E8B0000}"/>
    <cellStyle name="Normal 3 16 6 3 2" xfId="35811" xr:uid="{00000000-0005-0000-0000-00004F8B0000}"/>
    <cellStyle name="Normal 3 16 6 3 3" xfId="35812" xr:uid="{00000000-0005-0000-0000-0000508B0000}"/>
    <cellStyle name="Normal 3 16 6 4" xfId="35813" xr:uid="{00000000-0005-0000-0000-0000518B0000}"/>
    <cellStyle name="Normal 3 16 7" xfId="35814" xr:uid="{00000000-0005-0000-0000-0000528B0000}"/>
    <cellStyle name="Normal 3 16 7 2" xfId="35815" xr:uid="{00000000-0005-0000-0000-0000538B0000}"/>
    <cellStyle name="Normal 3 16 7 2 2" xfId="35816" xr:uid="{00000000-0005-0000-0000-0000548B0000}"/>
    <cellStyle name="Normal 3 16 7 2 2 2" xfId="35817" xr:uid="{00000000-0005-0000-0000-0000558B0000}"/>
    <cellStyle name="Normal 3 16 7 2 2 3" xfId="35818" xr:uid="{00000000-0005-0000-0000-0000568B0000}"/>
    <cellStyle name="Normal 3 16 7 2 3" xfId="35819" xr:uid="{00000000-0005-0000-0000-0000578B0000}"/>
    <cellStyle name="Normal 3 16 7 2 4" xfId="35820" xr:uid="{00000000-0005-0000-0000-0000588B0000}"/>
    <cellStyle name="Normal 3 16 7 3" xfId="35821" xr:uid="{00000000-0005-0000-0000-0000598B0000}"/>
    <cellStyle name="Normal 3 16 7 3 2" xfId="35822" xr:uid="{00000000-0005-0000-0000-00005A8B0000}"/>
    <cellStyle name="Normal 3 16 7 3 3" xfId="35823" xr:uid="{00000000-0005-0000-0000-00005B8B0000}"/>
    <cellStyle name="Normal 3 16 7 4" xfId="35824" xr:uid="{00000000-0005-0000-0000-00005C8B0000}"/>
    <cellStyle name="Normal 3 16 8" xfId="35825" xr:uid="{00000000-0005-0000-0000-00005D8B0000}"/>
    <cellStyle name="Normal 3 16 8 2" xfId="35826" xr:uid="{00000000-0005-0000-0000-00005E8B0000}"/>
    <cellStyle name="Normal 3 16 8 2 2" xfId="35827" xr:uid="{00000000-0005-0000-0000-00005F8B0000}"/>
    <cellStyle name="Normal 3 16 8 2 2 2" xfId="35828" xr:uid="{00000000-0005-0000-0000-0000608B0000}"/>
    <cellStyle name="Normal 3 16 8 2 2 3" xfId="35829" xr:uid="{00000000-0005-0000-0000-0000618B0000}"/>
    <cellStyle name="Normal 3 16 8 2 3" xfId="35830" xr:uid="{00000000-0005-0000-0000-0000628B0000}"/>
    <cellStyle name="Normal 3 16 8 2 4" xfId="35831" xr:uid="{00000000-0005-0000-0000-0000638B0000}"/>
    <cellStyle name="Normal 3 16 8 3" xfId="35832" xr:uid="{00000000-0005-0000-0000-0000648B0000}"/>
    <cellStyle name="Normal 3 16 8 3 2" xfId="35833" xr:uid="{00000000-0005-0000-0000-0000658B0000}"/>
    <cellStyle name="Normal 3 16 8 3 3" xfId="35834" xr:uid="{00000000-0005-0000-0000-0000668B0000}"/>
    <cellStyle name="Normal 3 16 8 4" xfId="35835" xr:uid="{00000000-0005-0000-0000-0000678B0000}"/>
    <cellStyle name="Normal 3 16 9" xfId="35836" xr:uid="{00000000-0005-0000-0000-0000688B0000}"/>
    <cellStyle name="Normal 3 16 9 2" xfId="35837" xr:uid="{00000000-0005-0000-0000-0000698B0000}"/>
    <cellStyle name="Normal 3 16 9 2 2" xfId="35838" xr:uid="{00000000-0005-0000-0000-00006A8B0000}"/>
    <cellStyle name="Normal 3 16 9 2 2 2" xfId="35839" xr:uid="{00000000-0005-0000-0000-00006B8B0000}"/>
    <cellStyle name="Normal 3 16 9 2 2 3" xfId="35840" xr:uid="{00000000-0005-0000-0000-00006C8B0000}"/>
    <cellStyle name="Normal 3 16 9 2 3" xfId="35841" xr:uid="{00000000-0005-0000-0000-00006D8B0000}"/>
    <cellStyle name="Normal 3 16 9 2 4" xfId="35842" xr:uid="{00000000-0005-0000-0000-00006E8B0000}"/>
    <cellStyle name="Normal 3 16 9 3" xfId="35843" xr:uid="{00000000-0005-0000-0000-00006F8B0000}"/>
    <cellStyle name="Normal 3 16 9 3 2" xfId="35844" xr:uid="{00000000-0005-0000-0000-0000708B0000}"/>
    <cellStyle name="Normal 3 16 9 3 3" xfId="35845" xr:uid="{00000000-0005-0000-0000-0000718B0000}"/>
    <cellStyle name="Normal 3 16 9 4" xfId="35846" xr:uid="{00000000-0005-0000-0000-0000728B0000}"/>
    <cellStyle name="Normal 3 17" xfId="35847" xr:uid="{00000000-0005-0000-0000-0000738B0000}"/>
    <cellStyle name="Normal 3 17 10" xfId="35848" xr:uid="{00000000-0005-0000-0000-0000748B0000}"/>
    <cellStyle name="Normal 3 17 10 2" xfId="35849" xr:uid="{00000000-0005-0000-0000-0000758B0000}"/>
    <cellStyle name="Normal 3 17 10 2 2" xfId="35850" xr:uid="{00000000-0005-0000-0000-0000768B0000}"/>
    <cellStyle name="Normal 3 17 10 2 2 2" xfId="35851" xr:uid="{00000000-0005-0000-0000-0000778B0000}"/>
    <cellStyle name="Normal 3 17 10 2 2 3" xfId="35852" xr:uid="{00000000-0005-0000-0000-0000788B0000}"/>
    <cellStyle name="Normal 3 17 10 2 3" xfId="35853" xr:uid="{00000000-0005-0000-0000-0000798B0000}"/>
    <cellStyle name="Normal 3 17 10 2 4" xfId="35854" xr:uid="{00000000-0005-0000-0000-00007A8B0000}"/>
    <cellStyle name="Normal 3 17 10 3" xfId="35855" xr:uid="{00000000-0005-0000-0000-00007B8B0000}"/>
    <cellStyle name="Normal 3 17 10 3 2" xfId="35856" xr:uid="{00000000-0005-0000-0000-00007C8B0000}"/>
    <cellStyle name="Normal 3 17 10 3 3" xfId="35857" xr:uid="{00000000-0005-0000-0000-00007D8B0000}"/>
    <cellStyle name="Normal 3 17 10 4" xfId="35858" xr:uid="{00000000-0005-0000-0000-00007E8B0000}"/>
    <cellStyle name="Normal 3 17 11" xfId="35859" xr:uid="{00000000-0005-0000-0000-00007F8B0000}"/>
    <cellStyle name="Normal 3 17 11 2" xfId="35860" xr:uid="{00000000-0005-0000-0000-0000808B0000}"/>
    <cellStyle name="Normal 3 17 11 2 2" xfId="35861" xr:uid="{00000000-0005-0000-0000-0000818B0000}"/>
    <cellStyle name="Normal 3 17 11 2 2 2" xfId="35862" xr:uid="{00000000-0005-0000-0000-0000828B0000}"/>
    <cellStyle name="Normal 3 17 11 2 2 3" xfId="35863" xr:uid="{00000000-0005-0000-0000-0000838B0000}"/>
    <cellStyle name="Normal 3 17 11 2 3" xfId="35864" xr:uid="{00000000-0005-0000-0000-0000848B0000}"/>
    <cellStyle name="Normal 3 17 11 2 4" xfId="35865" xr:uid="{00000000-0005-0000-0000-0000858B0000}"/>
    <cellStyle name="Normal 3 17 11 3" xfId="35866" xr:uid="{00000000-0005-0000-0000-0000868B0000}"/>
    <cellStyle name="Normal 3 17 11 3 2" xfId="35867" xr:uid="{00000000-0005-0000-0000-0000878B0000}"/>
    <cellStyle name="Normal 3 17 11 3 3" xfId="35868" xr:uid="{00000000-0005-0000-0000-0000888B0000}"/>
    <cellStyle name="Normal 3 17 11 4" xfId="35869" xr:uid="{00000000-0005-0000-0000-0000898B0000}"/>
    <cellStyle name="Normal 3 17 12" xfId="35870" xr:uid="{00000000-0005-0000-0000-00008A8B0000}"/>
    <cellStyle name="Normal 3 17 12 2" xfId="35871" xr:uid="{00000000-0005-0000-0000-00008B8B0000}"/>
    <cellStyle name="Normal 3 17 12 2 2" xfId="35872" xr:uid="{00000000-0005-0000-0000-00008C8B0000}"/>
    <cellStyle name="Normal 3 17 12 2 2 2" xfId="35873" xr:uid="{00000000-0005-0000-0000-00008D8B0000}"/>
    <cellStyle name="Normal 3 17 12 2 2 3" xfId="35874" xr:uid="{00000000-0005-0000-0000-00008E8B0000}"/>
    <cellStyle name="Normal 3 17 12 2 3" xfId="35875" xr:uid="{00000000-0005-0000-0000-00008F8B0000}"/>
    <cellStyle name="Normal 3 17 12 2 4" xfId="35876" xr:uid="{00000000-0005-0000-0000-0000908B0000}"/>
    <cellStyle name="Normal 3 17 12 3" xfId="35877" xr:uid="{00000000-0005-0000-0000-0000918B0000}"/>
    <cellStyle name="Normal 3 17 12 3 2" xfId="35878" xr:uid="{00000000-0005-0000-0000-0000928B0000}"/>
    <cellStyle name="Normal 3 17 12 3 3" xfId="35879" xr:uid="{00000000-0005-0000-0000-0000938B0000}"/>
    <cellStyle name="Normal 3 17 12 4" xfId="35880" xr:uid="{00000000-0005-0000-0000-0000948B0000}"/>
    <cellStyle name="Normal 3 17 13" xfId="35881" xr:uid="{00000000-0005-0000-0000-0000958B0000}"/>
    <cellStyle name="Normal 3 17 13 2" xfId="35882" xr:uid="{00000000-0005-0000-0000-0000968B0000}"/>
    <cellStyle name="Normal 3 17 13 2 2" xfId="35883" xr:uid="{00000000-0005-0000-0000-0000978B0000}"/>
    <cellStyle name="Normal 3 17 13 2 2 2" xfId="35884" xr:uid="{00000000-0005-0000-0000-0000988B0000}"/>
    <cellStyle name="Normal 3 17 13 2 2 3" xfId="35885" xr:uid="{00000000-0005-0000-0000-0000998B0000}"/>
    <cellStyle name="Normal 3 17 13 2 3" xfId="35886" xr:uid="{00000000-0005-0000-0000-00009A8B0000}"/>
    <cellStyle name="Normal 3 17 13 2 4" xfId="35887" xr:uid="{00000000-0005-0000-0000-00009B8B0000}"/>
    <cellStyle name="Normal 3 17 13 3" xfId="35888" xr:uid="{00000000-0005-0000-0000-00009C8B0000}"/>
    <cellStyle name="Normal 3 17 13 3 2" xfId="35889" xr:uid="{00000000-0005-0000-0000-00009D8B0000}"/>
    <cellStyle name="Normal 3 17 13 3 3" xfId="35890" xr:uid="{00000000-0005-0000-0000-00009E8B0000}"/>
    <cellStyle name="Normal 3 17 13 4" xfId="35891" xr:uid="{00000000-0005-0000-0000-00009F8B0000}"/>
    <cellStyle name="Normal 3 17 14" xfId="35892" xr:uid="{00000000-0005-0000-0000-0000A08B0000}"/>
    <cellStyle name="Normal 3 17 14 2" xfId="35893" xr:uid="{00000000-0005-0000-0000-0000A18B0000}"/>
    <cellStyle name="Normal 3 17 14 2 2" xfId="35894" xr:uid="{00000000-0005-0000-0000-0000A28B0000}"/>
    <cellStyle name="Normal 3 17 14 2 2 2" xfId="35895" xr:uid="{00000000-0005-0000-0000-0000A38B0000}"/>
    <cellStyle name="Normal 3 17 14 2 2 3" xfId="35896" xr:uid="{00000000-0005-0000-0000-0000A48B0000}"/>
    <cellStyle name="Normal 3 17 14 2 3" xfId="35897" xr:uid="{00000000-0005-0000-0000-0000A58B0000}"/>
    <cellStyle name="Normal 3 17 14 2 4" xfId="35898" xr:uid="{00000000-0005-0000-0000-0000A68B0000}"/>
    <cellStyle name="Normal 3 17 14 3" xfId="35899" xr:uid="{00000000-0005-0000-0000-0000A78B0000}"/>
    <cellStyle name="Normal 3 17 14 3 2" xfId="35900" xr:uid="{00000000-0005-0000-0000-0000A88B0000}"/>
    <cellStyle name="Normal 3 17 14 3 3" xfId="35901" xr:uid="{00000000-0005-0000-0000-0000A98B0000}"/>
    <cellStyle name="Normal 3 17 14 4" xfId="35902" xr:uid="{00000000-0005-0000-0000-0000AA8B0000}"/>
    <cellStyle name="Normal 3 17 15" xfId="35903" xr:uid="{00000000-0005-0000-0000-0000AB8B0000}"/>
    <cellStyle name="Normal 3 17 15 2" xfId="35904" xr:uid="{00000000-0005-0000-0000-0000AC8B0000}"/>
    <cellStyle name="Normal 3 17 15 2 2" xfId="35905" xr:uid="{00000000-0005-0000-0000-0000AD8B0000}"/>
    <cellStyle name="Normal 3 17 15 2 2 2" xfId="35906" xr:uid="{00000000-0005-0000-0000-0000AE8B0000}"/>
    <cellStyle name="Normal 3 17 15 2 2 3" xfId="35907" xr:uid="{00000000-0005-0000-0000-0000AF8B0000}"/>
    <cellStyle name="Normal 3 17 15 2 3" xfId="35908" xr:uid="{00000000-0005-0000-0000-0000B08B0000}"/>
    <cellStyle name="Normal 3 17 15 2 4" xfId="35909" xr:uid="{00000000-0005-0000-0000-0000B18B0000}"/>
    <cellStyle name="Normal 3 17 15 3" xfId="35910" xr:uid="{00000000-0005-0000-0000-0000B28B0000}"/>
    <cellStyle name="Normal 3 17 15 3 2" xfId="35911" xr:uid="{00000000-0005-0000-0000-0000B38B0000}"/>
    <cellStyle name="Normal 3 17 15 3 3" xfId="35912" xr:uid="{00000000-0005-0000-0000-0000B48B0000}"/>
    <cellStyle name="Normal 3 17 15 4" xfId="35913" xr:uid="{00000000-0005-0000-0000-0000B58B0000}"/>
    <cellStyle name="Normal 3 17 16" xfId="35914" xr:uid="{00000000-0005-0000-0000-0000B68B0000}"/>
    <cellStyle name="Normal 3 17 16 2" xfId="35915" xr:uid="{00000000-0005-0000-0000-0000B78B0000}"/>
    <cellStyle name="Normal 3 17 16 2 2" xfId="35916" xr:uid="{00000000-0005-0000-0000-0000B88B0000}"/>
    <cellStyle name="Normal 3 17 16 2 2 2" xfId="35917" xr:uid="{00000000-0005-0000-0000-0000B98B0000}"/>
    <cellStyle name="Normal 3 17 16 2 2 3" xfId="35918" xr:uid="{00000000-0005-0000-0000-0000BA8B0000}"/>
    <cellStyle name="Normal 3 17 16 2 3" xfId="35919" xr:uid="{00000000-0005-0000-0000-0000BB8B0000}"/>
    <cellStyle name="Normal 3 17 16 2 4" xfId="35920" xr:uid="{00000000-0005-0000-0000-0000BC8B0000}"/>
    <cellStyle name="Normal 3 17 16 3" xfId="35921" xr:uid="{00000000-0005-0000-0000-0000BD8B0000}"/>
    <cellStyle name="Normal 3 17 16 3 2" xfId="35922" xr:uid="{00000000-0005-0000-0000-0000BE8B0000}"/>
    <cellStyle name="Normal 3 17 16 3 3" xfId="35923" xr:uid="{00000000-0005-0000-0000-0000BF8B0000}"/>
    <cellStyle name="Normal 3 17 16 4" xfId="35924" xr:uid="{00000000-0005-0000-0000-0000C08B0000}"/>
    <cellStyle name="Normal 3 17 17" xfId="35925" xr:uid="{00000000-0005-0000-0000-0000C18B0000}"/>
    <cellStyle name="Normal 3 17 17 2" xfId="35926" xr:uid="{00000000-0005-0000-0000-0000C28B0000}"/>
    <cellStyle name="Normal 3 17 17 2 2" xfId="35927" xr:uid="{00000000-0005-0000-0000-0000C38B0000}"/>
    <cellStyle name="Normal 3 17 17 2 2 2" xfId="35928" xr:uid="{00000000-0005-0000-0000-0000C48B0000}"/>
    <cellStyle name="Normal 3 17 17 2 2 3" xfId="35929" xr:uid="{00000000-0005-0000-0000-0000C58B0000}"/>
    <cellStyle name="Normal 3 17 17 2 3" xfId="35930" xr:uid="{00000000-0005-0000-0000-0000C68B0000}"/>
    <cellStyle name="Normal 3 17 17 2 4" xfId="35931" xr:uid="{00000000-0005-0000-0000-0000C78B0000}"/>
    <cellStyle name="Normal 3 17 17 3" xfId="35932" xr:uid="{00000000-0005-0000-0000-0000C88B0000}"/>
    <cellStyle name="Normal 3 17 17 3 2" xfId="35933" xr:uid="{00000000-0005-0000-0000-0000C98B0000}"/>
    <cellStyle name="Normal 3 17 17 3 3" xfId="35934" xr:uid="{00000000-0005-0000-0000-0000CA8B0000}"/>
    <cellStyle name="Normal 3 17 17 4" xfId="35935" xr:uid="{00000000-0005-0000-0000-0000CB8B0000}"/>
    <cellStyle name="Normal 3 17 18" xfId="35936" xr:uid="{00000000-0005-0000-0000-0000CC8B0000}"/>
    <cellStyle name="Normal 3 17 18 2" xfId="35937" xr:uid="{00000000-0005-0000-0000-0000CD8B0000}"/>
    <cellStyle name="Normal 3 17 18 2 2" xfId="35938" xr:uid="{00000000-0005-0000-0000-0000CE8B0000}"/>
    <cellStyle name="Normal 3 17 18 2 2 2" xfId="35939" xr:uid="{00000000-0005-0000-0000-0000CF8B0000}"/>
    <cellStyle name="Normal 3 17 18 2 2 3" xfId="35940" xr:uid="{00000000-0005-0000-0000-0000D08B0000}"/>
    <cellStyle name="Normal 3 17 18 2 3" xfId="35941" xr:uid="{00000000-0005-0000-0000-0000D18B0000}"/>
    <cellStyle name="Normal 3 17 18 2 4" xfId="35942" xr:uid="{00000000-0005-0000-0000-0000D28B0000}"/>
    <cellStyle name="Normal 3 17 18 3" xfId="35943" xr:uid="{00000000-0005-0000-0000-0000D38B0000}"/>
    <cellStyle name="Normal 3 17 18 3 2" xfId="35944" xr:uid="{00000000-0005-0000-0000-0000D48B0000}"/>
    <cellStyle name="Normal 3 17 18 3 3" xfId="35945" xr:uid="{00000000-0005-0000-0000-0000D58B0000}"/>
    <cellStyle name="Normal 3 17 18 4" xfId="35946" xr:uid="{00000000-0005-0000-0000-0000D68B0000}"/>
    <cellStyle name="Normal 3 17 19" xfId="35947" xr:uid="{00000000-0005-0000-0000-0000D78B0000}"/>
    <cellStyle name="Normal 3 17 19 2" xfId="35948" xr:uid="{00000000-0005-0000-0000-0000D88B0000}"/>
    <cellStyle name="Normal 3 17 19 2 2" xfId="35949" xr:uid="{00000000-0005-0000-0000-0000D98B0000}"/>
    <cellStyle name="Normal 3 17 19 2 2 2" xfId="35950" xr:uid="{00000000-0005-0000-0000-0000DA8B0000}"/>
    <cellStyle name="Normal 3 17 19 2 2 3" xfId="35951" xr:uid="{00000000-0005-0000-0000-0000DB8B0000}"/>
    <cellStyle name="Normal 3 17 19 2 3" xfId="35952" xr:uid="{00000000-0005-0000-0000-0000DC8B0000}"/>
    <cellStyle name="Normal 3 17 19 2 4" xfId="35953" xr:uid="{00000000-0005-0000-0000-0000DD8B0000}"/>
    <cellStyle name="Normal 3 17 19 3" xfId="35954" xr:uid="{00000000-0005-0000-0000-0000DE8B0000}"/>
    <cellStyle name="Normal 3 17 19 3 2" xfId="35955" xr:uid="{00000000-0005-0000-0000-0000DF8B0000}"/>
    <cellStyle name="Normal 3 17 19 3 3" xfId="35956" xr:uid="{00000000-0005-0000-0000-0000E08B0000}"/>
    <cellStyle name="Normal 3 17 19 4" xfId="35957" xr:uid="{00000000-0005-0000-0000-0000E18B0000}"/>
    <cellStyle name="Normal 3 17 2" xfId="35958" xr:uid="{00000000-0005-0000-0000-0000E28B0000}"/>
    <cellStyle name="Normal 3 17 2 2" xfId="35959" xr:uid="{00000000-0005-0000-0000-0000E38B0000}"/>
    <cellStyle name="Normal 3 17 2 2 2" xfId="35960" xr:uid="{00000000-0005-0000-0000-0000E48B0000}"/>
    <cellStyle name="Normal 3 17 2 2 2 2" xfId="35961" xr:uid="{00000000-0005-0000-0000-0000E58B0000}"/>
    <cellStyle name="Normal 3 17 2 2 2 3" xfId="35962" xr:uid="{00000000-0005-0000-0000-0000E68B0000}"/>
    <cellStyle name="Normal 3 17 2 2 3" xfId="35963" xr:uid="{00000000-0005-0000-0000-0000E78B0000}"/>
    <cellStyle name="Normal 3 17 2 2 4" xfId="35964" xr:uid="{00000000-0005-0000-0000-0000E88B0000}"/>
    <cellStyle name="Normal 3 17 2 3" xfId="35965" xr:uid="{00000000-0005-0000-0000-0000E98B0000}"/>
    <cellStyle name="Normal 3 17 2 3 2" xfId="35966" xr:uid="{00000000-0005-0000-0000-0000EA8B0000}"/>
    <cellStyle name="Normal 3 17 2 3 3" xfId="35967" xr:uid="{00000000-0005-0000-0000-0000EB8B0000}"/>
    <cellStyle name="Normal 3 17 2 4" xfId="35968" xr:uid="{00000000-0005-0000-0000-0000EC8B0000}"/>
    <cellStyle name="Normal 3 17 20" xfId="35969" xr:uid="{00000000-0005-0000-0000-0000ED8B0000}"/>
    <cellStyle name="Normal 3 17 20 2" xfId="35970" xr:uid="{00000000-0005-0000-0000-0000EE8B0000}"/>
    <cellStyle name="Normal 3 17 20 2 2" xfId="35971" xr:uid="{00000000-0005-0000-0000-0000EF8B0000}"/>
    <cellStyle name="Normal 3 17 20 2 2 2" xfId="35972" xr:uid="{00000000-0005-0000-0000-0000F08B0000}"/>
    <cellStyle name="Normal 3 17 20 2 2 3" xfId="35973" xr:uid="{00000000-0005-0000-0000-0000F18B0000}"/>
    <cellStyle name="Normal 3 17 20 2 3" xfId="35974" xr:uid="{00000000-0005-0000-0000-0000F28B0000}"/>
    <cellStyle name="Normal 3 17 20 2 4" xfId="35975" xr:uid="{00000000-0005-0000-0000-0000F38B0000}"/>
    <cellStyle name="Normal 3 17 20 3" xfId="35976" xr:uid="{00000000-0005-0000-0000-0000F48B0000}"/>
    <cellStyle name="Normal 3 17 20 3 2" xfId="35977" xr:uid="{00000000-0005-0000-0000-0000F58B0000}"/>
    <cellStyle name="Normal 3 17 20 3 3" xfId="35978" xr:uid="{00000000-0005-0000-0000-0000F68B0000}"/>
    <cellStyle name="Normal 3 17 20 4" xfId="35979" xr:uid="{00000000-0005-0000-0000-0000F78B0000}"/>
    <cellStyle name="Normal 3 17 21" xfId="35980" xr:uid="{00000000-0005-0000-0000-0000F88B0000}"/>
    <cellStyle name="Normal 3 17 21 2" xfId="35981" xr:uid="{00000000-0005-0000-0000-0000F98B0000}"/>
    <cellStyle name="Normal 3 17 21 2 2" xfId="35982" xr:uid="{00000000-0005-0000-0000-0000FA8B0000}"/>
    <cellStyle name="Normal 3 17 21 2 2 2" xfId="35983" xr:uid="{00000000-0005-0000-0000-0000FB8B0000}"/>
    <cellStyle name="Normal 3 17 21 2 2 3" xfId="35984" xr:uid="{00000000-0005-0000-0000-0000FC8B0000}"/>
    <cellStyle name="Normal 3 17 21 2 3" xfId="35985" xr:uid="{00000000-0005-0000-0000-0000FD8B0000}"/>
    <cellStyle name="Normal 3 17 21 2 4" xfId="35986" xr:uid="{00000000-0005-0000-0000-0000FE8B0000}"/>
    <cellStyle name="Normal 3 17 21 3" xfId="35987" xr:uid="{00000000-0005-0000-0000-0000FF8B0000}"/>
    <cellStyle name="Normal 3 17 21 3 2" xfId="35988" xr:uid="{00000000-0005-0000-0000-0000008C0000}"/>
    <cellStyle name="Normal 3 17 21 3 3" xfId="35989" xr:uid="{00000000-0005-0000-0000-0000018C0000}"/>
    <cellStyle name="Normal 3 17 21 4" xfId="35990" xr:uid="{00000000-0005-0000-0000-0000028C0000}"/>
    <cellStyle name="Normal 3 17 22" xfId="35991" xr:uid="{00000000-0005-0000-0000-0000038C0000}"/>
    <cellStyle name="Normal 3 17 22 2" xfId="35992" xr:uid="{00000000-0005-0000-0000-0000048C0000}"/>
    <cellStyle name="Normal 3 17 22 2 2" xfId="35993" xr:uid="{00000000-0005-0000-0000-0000058C0000}"/>
    <cellStyle name="Normal 3 17 22 2 2 2" xfId="35994" xr:uid="{00000000-0005-0000-0000-0000068C0000}"/>
    <cellStyle name="Normal 3 17 22 2 2 3" xfId="35995" xr:uid="{00000000-0005-0000-0000-0000078C0000}"/>
    <cellStyle name="Normal 3 17 22 2 3" xfId="35996" xr:uid="{00000000-0005-0000-0000-0000088C0000}"/>
    <cellStyle name="Normal 3 17 22 2 4" xfId="35997" xr:uid="{00000000-0005-0000-0000-0000098C0000}"/>
    <cellStyle name="Normal 3 17 22 3" xfId="35998" xr:uid="{00000000-0005-0000-0000-00000A8C0000}"/>
    <cellStyle name="Normal 3 17 22 3 2" xfId="35999" xr:uid="{00000000-0005-0000-0000-00000B8C0000}"/>
    <cellStyle name="Normal 3 17 22 3 3" xfId="36000" xr:uid="{00000000-0005-0000-0000-00000C8C0000}"/>
    <cellStyle name="Normal 3 17 22 4" xfId="36001" xr:uid="{00000000-0005-0000-0000-00000D8C0000}"/>
    <cellStyle name="Normal 3 17 23" xfId="36002" xr:uid="{00000000-0005-0000-0000-00000E8C0000}"/>
    <cellStyle name="Normal 3 17 23 2" xfId="36003" xr:uid="{00000000-0005-0000-0000-00000F8C0000}"/>
    <cellStyle name="Normal 3 17 23 2 2" xfId="36004" xr:uid="{00000000-0005-0000-0000-0000108C0000}"/>
    <cellStyle name="Normal 3 17 23 2 2 2" xfId="36005" xr:uid="{00000000-0005-0000-0000-0000118C0000}"/>
    <cellStyle name="Normal 3 17 23 2 2 3" xfId="36006" xr:uid="{00000000-0005-0000-0000-0000128C0000}"/>
    <cellStyle name="Normal 3 17 23 2 3" xfId="36007" xr:uid="{00000000-0005-0000-0000-0000138C0000}"/>
    <cellStyle name="Normal 3 17 23 2 4" xfId="36008" xr:uid="{00000000-0005-0000-0000-0000148C0000}"/>
    <cellStyle name="Normal 3 17 23 3" xfId="36009" xr:uid="{00000000-0005-0000-0000-0000158C0000}"/>
    <cellStyle name="Normal 3 17 23 3 2" xfId="36010" xr:uid="{00000000-0005-0000-0000-0000168C0000}"/>
    <cellStyle name="Normal 3 17 23 3 3" xfId="36011" xr:uid="{00000000-0005-0000-0000-0000178C0000}"/>
    <cellStyle name="Normal 3 17 23 4" xfId="36012" xr:uid="{00000000-0005-0000-0000-0000188C0000}"/>
    <cellStyle name="Normal 3 17 24" xfId="36013" xr:uid="{00000000-0005-0000-0000-0000198C0000}"/>
    <cellStyle name="Normal 3 17 24 2" xfId="36014" xr:uid="{00000000-0005-0000-0000-00001A8C0000}"/>
    <cellStyle name="Normal 3 17 24 2 2" xfId="36015" xr:uid="{00000000-0005-0000-0000-00001B8C0000}"/>
    <cellStyle name="Normal 3 17 24 2 3" xfId="36016" xr:uid="{00000000-0005-0000-0000-00001C8C0000}"/>
    <cellStyle name="Normal 3 17 24 3" xfId="36017" xr:uid="{00000000-0005-0000-0000-00001D8C0000}"/>
    <cellStyle name="Normal 3 17 24 4" xfId="36018" xr:uid="{00000000-0005-0000-0000-00001E8C0000}"/>
    <cellStyle name="Normal 3 17 25" xfId="36019" xr:uid="{00000000-0005-0000-0000-00001F8C0000}"/>
    <cellStyle name="Normal 3 17 25 2" xfId="36020" xr:uid="{00000000-0005-0000-0000-0000208C0000}"/>
    <cellStyle name="Normal 3 17 25 3" xfId="36021" xr:uid="{00000000-0005-0000-0000-0000218C0000}"/>
    <cellStyle name="Normal 3 17 26" xfId="36022" xr:uid="{00000000-0005-0000-0000-0000228C0000}"/>
    <cellStyle name="Normal 3 17 3" xfId="36023" xr:uid="{00000000-0005-0000-0000-0000238C0000}"/>
    <cellStyle name="Normal 3 17 3 2" xfId="36024" xr:uid="{00000000-0005-0000-0000-0000248C0000}"/>
    <cellStyle name="Normal 3 17 3 2 2" xfId="36025" xr:uid="{00000000-0005-0000-0000-0000258C0000}"/>
    <cellStyle name="Normal 3 17 3 2 2 2" xfId="36026" xr:uid="{00000000-0005-0000-0000-0000268C0000}"/>
    <cellStyle name="Normal 3 17 3 2 2 3" xfId="36027" xr:uid="{00000000-0005-0000-0000-0000278C0000}"/>
    <cellStyle name="Normal 3 17 3 2 3" xfId="36028" xr:uid="{00000000-0005-0000-0000-0000288C0000}"/>
    <cellStyle name="Normal 3 17 3 2 4" xfId="36029" xr:uid="{00000000-0005-0000-0000-0000298C0000}"/>
    <cellStyle name="Normal 3 17 3 3" xfId="36030" xr:uid="{00000000-0005-0000-0000-00002A8C0000}"/>
    <cellStyle name="Normal 3 17 3 3 2" xfId="36031" xr:uid="{00000000-0005-0000-0000-00002B8C0000}"/>
    <cellStyle name="Normal 3 17 3 3 3" xfId="36032" xr:uid="{00000000-0005-0000-0000-00002C8C0000}"/>
    <cellStyle name="Normal 3 17 3 4" xfId="36033" xr:uid="{00000000-0005-0000-0000-00002D8C0000}"/>
    <cellStyle name="Normal 3 17 4" xfId="36034" xr:uid="{00000000-0005-0000-0000-00002E8C0000}"/>
    <cellStyle name="Normal 3 17 4 2" xfId="36035" xr:uid="{00000000-0005-0000-0000-00002F8C0000}"/>
    <cellStyle name="Normal 3 17 4 2 2" xfId="36036" xr:uid="{00000000-0005-0000-0000-0000308C0000}"/>
    <cellStyle name="Normal 3 17 4 2 2 2" xfId="36037" xr:uid="{00000000-0005-0000-0000-0000318C0000}"/>
    <cellStyle name="Normal 3 17 4 2 2 3" xfId="36038" xr:uid="{00000000-0005-0000-0000-0000328C0000}"/>
    <cellStyle name="Normal 3 17 4 2 3" xfId="36039" xr:uid="{00000000-0005-0000-0000-0000338C0000}"/>
    <cellStyle name="Normal 3 17 4 2 4" xfId="36040" xr:uid="{00000000-0005-0000-0000-0000348C0000}"/>
    <cellStyle name="Normal 3 17 4 3" xfId="36041" xr:uid="{00000000-0005-0000-0000-0000358C0000}"/>
    <cellStyle name="Normal 3 17 4 3 2" xfId="36042" xr:uid="{00000000-0005-0000-0000-0000368C0000}"/>
    <cellStyle name="Normal 3 17 4 3 3" xfId="36043" xr:uid="{00000000-0005-0000-0000-0000378C0000}"/>
    <cellStyle name="Normal 3 17 4 4" xfId="36044" xr:uid="{00000000-0005-0000-0000-0000388C0000}"/>
    <cellStyle name="Normal 3 17 5" xfId="36045" xr:uid="{00000000-0005-0000-0000-0000398C0000}"/>
    <cellStyle name="Normal 3 17 5 2" xfId="36046" xr:uid="{00000000-0005-0000-0000-00003A8C0000}"/>
    <cellStyle name="Normal 3 17 5 2 2" xfId="36047" xr:uid="{00000000-0005-0000-0000-00003B8C0000}"/>
    <cellStyle name="Normal 3 17 5 2 2 2" xfId="36048" xr:uid="{00000000-0005-0000-0000-00003C8C0000}"/>
    <cellStyle name="Normal 3 17 5 2 2 3" xfId="36049" xr:uid="{00000000-0005-0000-0000-00003D8C0000}"/>
    <cellStyle name="Normal 3 17 5 2 3" xfId="36050" xr:uid="{00000000-0005-0000-0000-00003E8C0000}"/>
    <cellStyle name="Normal 3 17 5 2 4" xfId="36051" xr:uid="{00000000-0005-0000-0000-00003F8C0000}"/>
    <cellStyle name="Normal 3 17 5 3" xfId="36052" xr:uid="{00000000-0005-0000-0000-0000408C0000}"/>
    <cellStyle name="Normal 3 17 5 3 2" xfId="36053" xr:uid="{00000000-0005-0000-0000-0000418C0000}"/>
    <cellStyle name="Normal 3 17 5 3 3" xfId="36054" xr:uid="{00000000-0005-0000-0000-0000428C0000}"/>
    <cellStyle name="Normal 3 17 5 4" xfId="36055" xr:uid="{00000000-0005-0000-0000-0000438C0000}"/>
    <cellStyle name="Normal 3 17 6" xfId="36056" xr:uid="{00000000-0005-0000-0000-0000448C0000}"/>
    <cellStyle name="Normal 3 17 6 2" xfId="36057" xr:uid="{00000000-0005-0000-0000-0000458C0000}"/>
    <cellStyle name="Normal 3 17 6 2 2" xfId="36058" xr:uid="{00000000-0005-0000-0000-0000468C0000}"/>
    <cellStyle name="Normal 3 17 6 2 2 2" xfId="36059" xr:uid="{00000000-0005-0000-0000-0000478C0000}"/>
    <cellStyle name="Normal 3 17 6 2 2 3" xfId="36060" xr:uid="{00000000-0005-0000-0000-0000488C0000}"/>
    <cellStyle name="Normal 3 17 6 2 3" xfId="36061" xr:uid="{00000000-0005-0000-0000-0000498C0000}"/>
    <cellStyle name="Normal 3 17 6 2 4" xfId="36062" xr:uid="{00000000-0005-0000-0000-00004A8C0000}"/>
    <cellStyle name="Normal 3 17 6 3" xfId="36063" xr:uid="{00000000-0005-0000-0000-00004B8C0000}"/>
    <cellStyle name="Normal 3 17 6 3 2" xfId="36064" xr:uid="{00000000-0005-0000-0000-00004C8C0000}"/>
    <cellStyle name="Normal 3 17 6 3 3" xfId="36065" xr:uid="{00000000-0005-0000-0000-00004D8C0000}"/>
    <cellStyle name="Normal 3 17 6 4" xfId="36066" xr:uid="{00000000-0005-0000-0000-00004E8C0000}"/>
    <cellStyle name="Normal 3 17 7" xfId="36067" xr:uid="{00000000-0005-0000-0000-00004F8C0000}"/>
    <cellStyle name="Normal 3 17 7 2" xfId="36068" xr:uid="{00000000-0005-0000-0000-0000508C0000}"/>
    <cellStyle name="Normal 3 17 7 2 2" xfId="36069" xr:uid="{00000000-0005-0000-0000-0000518C0000}"/>
    <cellStyle name="Normal 3 17 7 2 2 2" xfId="36070" xr:uid="{00000000-0005-0000-0000-0000528C0000}"/>
    <cellStyle name="Normal 3 17 7 2 2 3" xfId="36071" xr:uid="{00000000-0005-0000-0000-0000538C0000}"/>
    <cellStyle name="Normal 3 17 7 2 3" xfId="36072" xr:uid="{00000000-0005-0000-0000-0000548C0000}"/>
    <cellStyle name="Normal 3 17 7 2 4" xfId="36073" xr:uid="{00000000-0005-0000-0000-0000558C0000}"/>
    <cellStyle name="Normal 3 17 7 3" xfId="36074" xr:uid="{00000000-0005-0000-0000-0000568C0000}"/>
    <cellStyle name="Normal 3 17 7 3 2" xfId="36075" xr:uid="{00000000-0005-0000-0000-0000578C0000}"/>
    <cellStyle name="Normal 3 17 7 3 3" xfId="36076" xr:uid="{00000000-0005-0000-0000-0000588C0000}"/>
    <cellStyle name="Normal 3 17 7 4" xfId="36077" xr:uid="{00000000-0005-0000-0000-0000598C0000}"/>
    <cellStyle name="Normal 3 17 8" xfId="36078" xr:uid="{00000000-0005-0000-0000-00005A8C0000}"/>
    <cellStyle name="Normal 3 17 8 2" xfId="36079" xr:uid="{00000000-0005-0000-0000-00005B8C0000}"/>
    <cellStyle name="Normal 3 17 8 2 2" xfId="36080" xr:uid="{00000000-0005-0000-0000-00005C8C0000}"/>
    <cellStyle name="Normal 3 17 8 2 2 2" xfId="36081" xr:uid="{00000000-0005-0000-0000-00005D8C0000}"/>
    <cellStyle name="Normal 3 17 8 2 2 3" xfId="36082" xr:uid="{00000000-0005-0000-0000-00005E8C0000}"/>
    <cellStyle name="Normal 3 17 8 2 3" xfId="36083" xr:uid="{00000000-0005-0000-0000-00005F8C0000}"/>
    <cellStyle name="Normal 3 17 8 2 4" xfId="36084" xr:uid="{00000000-0005-0000-0000-0000608C0000}"/>
    <cellStyle name="Normal 3 17 8 3" xfId="36085" xr:uid="{00000000-0005-0000-0000-0000618C0000}"/>
    <cellStyle name="Normal 3 17 8 3 2" xfId="36086" xr:uid="{00000000-0005-0000-0000-0000628C0000}"/>
    <cellStyle name="Normal 3 17 8 3 3" xfId="36087" xr:uid="{00000000-0005-0000-0000-0000638C0000}"/>
    <cellStyle name="Normal 3 17 8 4" xfId="36088" xr:uid="{00000000-0005-0000-0000-0000648C0000}"/>
    <cellStyle name="Normal 3 17 9" xfId="36089" xr:uid="{00000000-0005-0000-0000-0000658C0000}"/>
    <cellStyle name="Normal 3 17 9 2" xfId="36090" xr:uid="{00000000-0005-0000-0000-0000668C0000}"/>
    <cellStyle name="Normal 3 17 9 2 2" xfId="36091" xr:uid="{00000000-0005-0000-0000-0000678C0000}"/>
    <cellStyle name="Normal 3 17 9 2 2 2" xfId="36092" xr:uid="{00000000-0005-0000-0000-0000688C0000}"/>
    <cellStyle name="Normal 3 17 9 2 2 3" xfId="36093" xr:uid="{00000000-0005-0000-0000-0000698C0000}"/>
    <cellStyle name="Normal 3 17 9 2 3" xfId="36094" xr:uid="{00000000-0005-0000-0000-00006A8C0000}"/>
    <cellStyle name="Normal 3 17 9 2 4" xfId="36095" xr:uid="{00000000-0005-0000-0000-00006B8C0000}"/>
    <cellStyle name="Normal 3 17 9 3" xfId="36096" xr:uid="{00000000-0005-0000-0000-00006C8C0000}"/>
    <cellStyle name="Normal 3 17 9 3 2" xfId="36097" xr:uid="{00000000-0005-0000-0000-00006D8C0000}"/>
    <cellStyle name="Normal 3 17 9 3 3" xfId="36098" xr:uid="{00000000-0005-0000-0000-00006E8C0000}"/>
    <cellStyle name="Normal 3 17 9 4" xfId="36099" xr:uid="{00000000-0005-0000-0000-00006F8C0000}"/>
    <cellStyle name="Normal 3 18" xfId="36100" xr:uid="{00000000-0005-0000-0000-0000708C0000}"/>
    <cellStyle name="Normal 3 18 10" xfId="36101" xr:uid="{00000000-0005-0000-0000-0000718C0000}"/>
    <cellStyle name="Normal 3 18 10 2" xfId="36102" xr:uid="{00000000-0005-0000-0000-0000728C0000}"/>
    <cellStyle name="Normal 3 18 10 2 2" xfId="36103" xr:uid="{00000000-0005-0000-0000-0000738C0000}"/>
    <cellStyle name="Normal 3 18 10 2 2 2" xfId="36104" xr:uid="{00000000-0005-0000-0000-0000748C0000}"/>
    <cellStyle name="Normal 3 18 10 2 2 3" xfId="36105" xr:uid="{00000000-0005-0000-0000-0000758C0000}"/>
    <cellStyle name="Normal 3 18 10 2 3" xfId="36106" xr:uid="{00000000-0005-0000-0000-0000768C0000}"/>
    <cellStyle name="Normal 3 18 10 2 4" xfId="36107" xr:uid="{00000000-0005-0000-0000-0000778C0000}"/>
    <cellStyle name="Normal 3 18 10 3" xfId="36108" xr:uid="{00000000-0005-0000-0000-0000788C0000}"/>
    <cellStyle name="Normal 3 18 10 3 2" xfId="36109" xr:uid="{00000000-0005-0000-0000-0000798C0000}"/>
    <cellStyle name="Normal 3 18 10 3 3" xfId="36110" xr:uid="{00000000-0005-0000-0000-00007A8C0000}"/>
    <cellStyle name="Normal 3 18 10 4" xfId="36111" xr:uid="{00000000-0005-0000-0000-00007B8C0000}"/>
    <cellStyle name="Normal 3 18 11" xfId="36112" xr:uid="{00000000-0005-0000-0000-00007C8C0000}"/>
    <cellStyle name="Normal 3 18 11 2" xfId="36113" xr:uid="{00000000-0005-0000-0000-00007D8C0000}"/>
    <cellStyle name="Normal 3 18 11 2 2" xfId="36114" xr:uid="{00000000-0005-0000-0000-00007E8C0000}"/>
    <cellStyle name="Normal 3 18 11 2 2 2" xfId="36115" xr:uid="{00000000-0005-0000-0000-00007F8C0000}"/>
    <cellStyle name="Normal 3 18 11 2 2 3" xfId="36116" xr:uid="{00000000-0005-0000-0000-0000808C0000}"/>
    <cellStyle name="Normal 3 18 11 2 3" xfId="36117" xr:uid="{00000000-0005-0000-0000-0000818C0000}"/>
    <cellStyle name="Normal 3 18 11 2 4" xfId="36118" xr:uid="{00000000-0005-0000-0000-0000828C0000}"/>
    <cellStyle name="Normal 3 18 11 3" xfId="36119" xr:uid="{00000000-0005-0000-0000-0000838C0000}"/>
    <cellStyle name="Normal 3 18 11 3 2" xfId="36120" xr:uid="{00000000-0005-0000-0000-0000848C0000}"/>
    <cellStyle name="Normal 3 18 11 3 3" xfId="36121" xr:uid="{00000000-0005-0000-0000-0000858C0000}"/>
    <cellStyle name="Normal 3 18 11 4" xfId="36122" xr:uid="{00000000-0005-0000-0000-0000868C0000}"/>
    <cellStyle name="Normal 3 18 12" xfId="36123" xr:uid="{00000000-0005-0000-0000-0000878C0000}"/>
    <cellStyle name="Normal 3 18 12 2" xfId="36124" xr:uid="{00000000-0005-0000-0000-0000888C0000}"/>
    <cellStyle name="Normal 3 18 12 2 2" xfId="36125" xr:uid="{00000000-0005-0000-0000-0000898C0000}"/>
    <cellStyle name="Normal 3 18 12 2 2 2" xfId="36126" xr:uid="{00000000-0005-0000-0000-00008A8C0000}"/>
    <cellStyle name="Normal 3 18 12 2 2 3" xfId="36127" xr:uid="{00000000-0005-0000-0000-00008B8C0000}"/>
    <cellStyle name="Normal 3 18 12 2 3" xfId="36128" xr:uid="{00000000-0005-0000-0000-00008C8C0000}"/>
    <cellStyle name="Normal 3 18 12 2 4" xfId="36129" xr:uid="{00000000-0005-0000-0000-00008D8C0000}"/>
    <cellStyle name="Normal 3 18 12 3" xfId="36130" xr:uid="{00000000-0005-0000-0000-00008E8C0000}"/>
    <cellStyle name="Normal 3 18 12 3 2" xfId="36131" xr:uid="{00000000-0005-0000-0000-00008F8C0000}"/>
    <cellStyle name="Normal 3 18 12 3 3" xfId="36132" xr:uid="{00000000-0005-0000-0000-0000908C0000}"/>
    <cellStyle name="Normal 3 18 12 4" xfId="36133" xr:uid="{00000000-0005-0000-0000-0000918C0000}"/>
    <cellStyle name="Normal 3 18 13" xfId="36134" xr:uid="{00000000-0005-0000-0000-0000928C0000}"/>
    <cellStyle name="Normal 3 18 13 2" xfId="36135" xr:uid="{00000000-0005-0000-0000-0000938C0000}"/>
    <cellStyle name="Normal 3 18 13 2 2" xfId="36136" xr:uid="{00000000-0005-0000-0000-0000948C0000}"/>
    <cellStyle name="Normal 3 18 13 2 2 2" xfId="36137" xr:uid="{00000000-0005-0000-0000-0000958C0000}"/>
    <cellStyle name="Normal 3 18 13 2 2 3" xfId="36138" xr:uid="{00000000-0005-0000-0000-0000968C0000}"/>
    <cellStyle name="Normal 3 18 13 2 3" xfId="36139" xr:uid="{00000000-0005-0000-0000-0000978C0000}"/>
    <cellStyle name="Normal 3 18 13 2 4" xfId="36140" xr:uid="{00000000-0005-0000-0000-0000988C0000}"/>
    <cellStyle name="Normal 3 18 13 3" xfId="36141" xr:uid="{00000000-0005-0000-0000-0000998C0000}"/>
    <cellStyle name="Normal 3 18 13 3 2" xfId="36142" xr:uid="{00000000-0005-0000-0000-00009A8C0000}"/>
    <cellStyle name="Normal 3 18 13 3 3" xfId="36143" xr:uid="{00000000-0005-0000-0000-00009B8C0000}"/>
    <cellStyle name="Normal 3 18 13 4" xfId="36144" xr:uid="{00000000-0005-0000-0000-00009C8C0000}"/>
    <cellStyle name="Normal 3 18 14" xfId="36145" xr:uid="{00000000-0005-0000-0000-00009D8C0000}"/>
    <cellStyle name="Normal 3 18 14 2" xfId="36146" xr:uid="{00000000-0005-0000-0000-00009E8C0000}"/>
    <cellStyle name="Normal 3 18 14 2 2" xfId="36147" xr:uid="{00000000-0005-0000-0000-00009F8C0000}"/>
    <cellStyle name="Normal 3 18 14 2 2 2" xfId="36148" xr:uid="{00000000-0005-0000-0000-0000A08C0000}"/>
    <cellStyle name="Normal 3 18 14 2 2 3" xfId="36149" xr:uid="{00000000-0005-0000-0000-0000A18C0000}"/>
    <cellStyle name="Normal 3 18 14 2 3" xfId="36150" xr:uid="{00000000-0005-0000-0000-0000A28C0000}"/>
    <cellStyle name="Normal 3 18 14 2 4" xfId="36151" xr:uid="{00000000-0005-0000-0000-0000A38C0000}"/>
    <cellStyle name="Normal 3 18 14 3" xfId="36152" xr:uid="{00000000-0005-0000-0000-0000A48C0000}"/>
    <cellStyle name="Normal 3 18 14 3 2" xfId="36153" xr:uid="{00000000-0005-0000-0000-0000A58C0000}"/>
    <cellStyle name="Normal 3 18 14 3 3" xfId="36154" xr:uid="{00000000-0005-0000-0000-0000A68C0000}"/>
    <cellStyle name="Normal 3 18 14 4" xfId="36155" xr:uid="{00000000-0005-0000-0000-0000A78C0000}"/>
    <cellStyle name="Normal 3 18 15" xfId="36156" xr:uid="{00000000-0005-0000-0000-0000A88C0000}"/>
    <cellStyle name="Normal 3 18 15 2" xfId="36157" xr:uid="{00000000-0005-0000-0000-0000A98C0000}"/>
    <cellStyle name="Normal 3 18 15 2 2" xfId="36158" xr:uid="{00000000-0005-0000-0000-0000AA8C0000}"/>
    <cellStyle name="Normal 3 18 15 2 2 2" xfId="36159" xr:uid="{00000000-0005-0000-0000-0000AB8C0000}"/>
    <cellStyle name="Normal 3 18 15 2 2 3" xfId="36160" xr:uid="{00000000-0005-0000-0000-0000AC8C0000}"/>
    <cellStyle name="Normal 3 18 15 2 3" xfId="36161" xr:uid="{00000000-0005-0000-0000-0000AD8C0000}"/>
    <cellStyle name="Normal 3 18 15 2 4" xfId="36162" xr:uid="{00000000-0005-0000-0000-0000AE8C0000}"/>
    <cellStyle name="Normal 3 18 15 3" xfId="36163" xr:uid="{00000000-0005-0000-0000-0000AF8C0000}"/>
    <cellStyle name="Normal 3 18 15 3 2" xfId="36164" xr:uid="{00000000-0005-0000-0000-0000B08C0000}"/>
    <cellStyle name="Normal 3 18 15 3 3" xfId="36165" xr:uid="{00000000-0005-0000-0000-0000B18C0000}"/>
    <cellStyle name="Normal 3 18 15 4" xfId="36166" xr:uid="{00000000-0005-0000-0000-0000B28C0000}"/>
    <cellStyle name="Normal 3 18 16" xfId="36167" xr:uid="{00000000-0005-0000-0000-0000B38C0000}"/>
    <cellStyle name="Normal 3 18 16 2" xfId="36168" xr:uid="{00000000-0005-0000-0000-0000B48C0000}"/>
    <cellStyle name="Normal 3 18 16 2 2" xfId="36169" xr:uid="{00000000-0005-0000-0000-0000B58C0000}"/>
    <cellStyle name="Normal 3 18 16 2 2 2" xfId="36170" xr:uid="{00000000-0005-0000-0000-0000B68C0000}"/>
    <cellStyle name="Normal 3 18 16 2 2 3" xfId="36171" xr:uid="{00000000-0005-0000-0000-0000B78C0000}"/>
    <cellStyle name="Normal 3 18 16 2 3" xfId="36172" xr:uid="{00000000-0005-0000-0000-0000B88C0000}"/>
    <cellStyle name="Normal 3 18 16 2 4" xfId="36173" xr:uid="{00000000-0005-0000-0000-0000B98C0000}"/>
    <cellStyle name="Normal 3 18 16 3" xfId="36174" xr:uid="{00000000-0005-0000-0000-0000BA8C0000}"/>
    <cellStyle name="Normal 3 18 16 3 2" xfId="36175" xr:uid="{00000000-0005-0000-0000-0000BB8C0000}"/>
    <cellStyle name="Normal 3 18 16 3 3" xfId="36176" xr:uid="{00000000-0005-0000-0000-0000BC8C0000}"/>
    <cellStyle name="Normal 3 18 16 4" xfId="36177" xr:uid="{00000000-0005-0000-0000-0000BD8C0000}"/>
    <cellStyle name="Normal 3 18 17" xfId="36178" xr:uid="{00000000-0005-0000-0000-0000BE8C0000}"/>
    <cellStyle name="Normal 3 18 17 2" xfId="36179" xr:uid="{00000000-0005-0000-0000-0000BF8C0000}"/>
    <cellStyle name="Normal 3 18 17 2 2" xfId="36180" xr:uid="{00000000-0005-0000-0000-0000C08C0000}"/>
    <cellStyle name="Normal 3 18 17 2 2 2" xfId="36181" xr:uid="{00000000-0005-0000-0000-0000C18C0000}"/>
    <cellStyle name="Normal 3 18 17 2 2 3" xfId="36182" xr:uid="{00000000-0005-0000-0000-0000C28C0000}"/>
    <cellStyle name="Normal 3 18 17 2 3" xfId="36183" xr:uid="{00000000-0005-0000-0000-0000C38C0000}"/>
    <cellStyle name="Normal 3 18 17 2 4" xfId="36184" xr:uid="{00000000-0005-0000-0000-0000C48C0000}"/>
    <cellStyle name="Normal 3 18 17 3" xfId="36185" xr:uid="{00000000-0005-0000-0000-0000C58C0000}"/>
    <cellStyle name="Normal 3 18 17 3 2" xfId="36186" xr:uid="{00000000-0005-0000-0000-0000C68C0000}"/>
    <cellStyle name="Normal 3 18 17 3 3" xfId="36187" xr:uid="{00000000-0005-0000-0000-0000C78C0000}"/>
    <cellStyle name="Normal 3 18 17 4" xfId="36188" xr:uid="{00000000-0005-0000-0000-0000C88C0000}"/>
    <cellStyle name="Normal 3 18 18" xfId="36189" xr:uid="{00000000-0005-0000-0000-0000C98C0000}"/>
    <cellStyle name="Normal 3 18 18 2" xfId="36190" xr:uid="{00000000-0005-0000-0000-0000CA8C0000}"/>
    <cellStyle name="Normal 3 18 18 2 2" xfId="36191" xr:uid="{00000000-0005-0000-0000-0000CB8C0000}"/>
    <cellStyle name="Normal 3 18 18 2 2 2" xfId="36192" xr:uid="{00000000-0005-0000-0000-0000CC8C0000}"/>
    <cellStyle name="Normal 3 18 18 2 2 3" xfId="36193" xr:uid="{00000000-0005-0000-0000-0000CD8C0000}"/>
    <cellStyle name="Normal 3 18 18 2 3" xfId="36194" xr:uid="{00000000-0005-0000-0000-0000CE8C0000}"/>
    <cellStyle name="Normal 3 18 18 2 4" xfId="36195" xr:uid="{00000000-0005-0000-0000-0000CF8C0000}"/>
    <cellStyle name="Normal 3 18 18 3" xfId="36196" xr:uid="{00000000-0005-0000-0000-0000D08C0000}"/>
    <cellStyle name="Normal 3 18 18 3 2" xfId="36197" xr:uid="{00000000-0005-0000-0000-0000D18C0000}"/>
    <cellStyle name="Normal 3 18 18 3 3" xfId="36198" xr:uid="{00000000-0005-0000-0000-0000D28C0000}"/>
    <cellStyle name="Normal 3 18 18 4" xfId="36199" xr:uid="{00000000-0005-0000-0000-0000D38C0000}"/>
    <cellStyle name="Normal 3 18 19" xfId="36200" xr:uid="{00000000-0005-0000-0000-0000D48C0000}"/>
    <cellStyle name="Normal 3 18 19 2" xfId="36201" xr:uid="{00000000-0005-0000-0000-0000D58C0000}"/>
    <cellStyle name="Normal 3 18 19 2 2" xfId="36202" xr:uid="{00000000-0005-0000-0000-0000D68C0000}"/>
    <cellStyle name="Normal 3 18 19 2 2 2" xfId="36203" xr:uid="{00000000-0005-0000-0000-0000D78C0000}"/>
    <cellStyle name="Normal 3 18 19 2 2 3" xfId="36204" xr:uid="{00000000-0005-0000-0000-0000D88C0000}"/>
    <cellStyle name="Normal 3 18 19 2 3" xfId="36205" xr:uid="{00000000-0005-0000-0000-0000D98C0000}"/>
    <cellStyle name="Normal 3 18 19 2 4" xfId="36206" xr:uid="{00000000-0005-0000-0000-0000DA8C0000}"/>
    <cellStyle name="Normal 3 18 19 3" xfId="36207" xr:uid="{00000000-0005-0000-0000-0000DB8C0000}"/>
    <cellStyle name="Normal 3 18 19 3 2" xfId="36208" xr:uid="{00000000-0005-0000-0000-0000DC8C0000}"/>
    <cellStyle name="Normal 3 18 19 3 3" xfId="36209" xr:uid="{00000000-0005-0000-0000-0000DD8C0000}"/>
    <cellStyle name="Normal 3 18 19 4" xfId="36210" xr:uid="{00000000-0005-0000-0000-0000DE8C0000}"/>
    <cellStyle name="Normal 3 18 2" xfId="36211" xr:uid="{00000000-0005-0000-0000-0000DF8C0000}"/>
    <cellStyle name="Normal 3 18 2 2" xfId="36212" xr:uid="{00000000-0005-0000-0000-0000E08C0000}"/>
    <cellStyle name="Normal 3 18 2 2 2" xfId="36213" xr:uid="{00000000-0005-0000-0000-0000E18C0000}"/>
    <cellStyle name="Normal 3 18 2 2 2 2" xfId="36214" xr:uid="{00000000-0005-0000-0000-0000E28C0000}"/>
    <cellStyle name="Normal 3 18 2 2 2 3" xfId="36215" xr:uid="{00000000-0005-0000-0000-0000E38C0000}"/>
    <cellStyle name="Normal 3 18 2 2 3" xfId="36216" xr:uid="{00000000-0005-0000-0000-0000E48C0000}"/>
    <cellStyle name="Normal 3 18 2 2 4" xfId="36217" xr:uid="{00000000-0005-0000-0000-0000E58C0000}"/>
    <cellStyle name="Normal 3 18 2 3" xfId="36218" xr:uid="{00000000-0005-0000-0000-0000E68C0000}"/>
    <cellStyle name="Normal 3 18 2 3 2" xfId="36219" xr:uid="{00000000-0005-0000-0000-0000E78C0000}"/>
    <cellStyle name="Normal 3 18 2 3 3" xfId="36220" xr:uid="{00000000-0005-0000-0000-0000E88C0000}"/>
    <cellStyle name="Normal 3 18 2 4" xfId="36221" xr:uid="{00000000-0005-0000-0000-0000E98C0000}"/>
    <cellStyle name="Normal 3 18 20" xfId="36222" xr:uid="{00000000-0005-0000-0000-0000EA8C0000}"/>
    <cellStyle name="Normal 3 18 20 2" xfId="36223" xr:uid="{00000000-0005-0000-0000-0000EB8C0000}"/>
    <cellStyle name="Normal 3 18 20 2 2" xfId="36224" xr:uid="{00000000-0005-0000-0000-0000EC8C0000}"/>
    <cellStyle name="Normal 3 18 20 2 2 2" xfId="36225" xr:uid="{00000000-0005-0000-0000-0000ED8C0000}"/>
    <cellStyle name="Normal 3 18 20 2 2 3" xfId="36226" xr:uid="{00000000-0005-0000-0000-0000EE8C0000}"/>
    <cellStyle name="Normal 3 18 20 2 3" xfId="36227" xr:uid="{00000000-0005-0000-0000-0000EF8C0000}"/>
    <cellStyle name="Normal 3 18 20 2 4" xfId="36228" xr:uid="{00000000-0005-0000-0000-0000F08C0000}"/>
    <cellStyle name="Normal 3 18 20 3" xfId="36229" xr:uid="{00000000-0005-0000-0000-0000F18C0000}"/>
    <cellStyle name="Normal 3 18 20 3 2" xfId="36230" xr:uid="{00000000-0005-0000-0000-0000F28C0000}"/>
    <cellStyle name="Normal 3 18 20 3 3" xfId="36231" xr:uid="{00000000-0005-0000-0000-0000F38C0000}"/>
    <cellStyle name="Normal 3 18 20 4" xfId="36232" xr:uid="{00000000-0005-0000-0000-0000F48C0000}"/>
    <cellStyle name="Normal 3 18 21" xfId="36233" xr:uid="{00000000-0005-0000-0000-0000F58C0000}"/>
    <cellStyle name="Normal 3 18 21 2" xfId="36234" xr:uid="{00000000-0005-0000-0000-0000F68C0000}"/>
    <cellStyle name="Normal 3 18 21 2 2" xfId="36235" xr:uid="{00000000-0005-0000-0000-0000F78C0000}"/>
    <cellStyle name="Normal 3 18 21 2 2 2" xfId="36236" xr:uid="{00000000-0005-0000-0000-0000F88C0000}"/>
    <cellStyle name="Normal 3 18 21 2 2 3" xfId="36237" xr:uid="{00000000-0005-0000-0000-0000F98C0000}"/>
    <cellStyle name="Normal 3 18 21 2 3" xfId="36238" xr:uid="{00000000-0005-0000-0000-0000FA8C0000}"/>
    <cellStyle name="Normal 3 18 21 2 4" xfId="36239" xr:uid="{00000000-0005-0000-0000-0000FB8C0000}"/>
    <cellStyle name="Normal 3 18 21 3" xfId="36240" xr:uid="{00000000-0005-0000-0000-0000FC8C0000}"/>
    <cellStyle name="Normal 3 18 21 3 2" xfId="36241" xr:uid="{00000000-0005-0000-0000-0000FD8C0000}"/>
    <cellStyle name="Normal 3 18 21 3 3" xfId="36242" xr:uid="{00000000-0005-0000-0000-0000FE8C0000}"/>
    <cellStyle name="Normal 3 18 21 4" xfId="36243" xr:uid="{00000000-0005-0000-0000-0000FF8C0000}"/>
    <cellStyle name="Normal 3 18 22" xfId="36244" xr:uid="{00000000-0005-0000-0000-0000008D0000}"/>
    <cellStyle name="Normal 3 18 22 2" xfId="36245" xr:uid="{00000000-0005-0000-0000-0000018D0000}"/>
    <cellStyle name="Normal 3 18 22 2 2" xfId="36246" xr:uid="{00000000-0005-0000-0000-0000028D0000}"/>
    <cellStyle name="Normal 3 18 22 2 2 2" xfId="36247" xr:uid="{00000000-0005-0000-0000-0000038D0000}"/>
    <cellStyle name="Normal 3 18 22 2 2 3" xfId="36248" xr:uid="{00000000-0005-0000-0000-0000048D0000}"/>
    <cellStyle name="Normal 3 18 22 2 3" xfId="36249" xr:uid="{00000000-0005-0000-0000-0000058D0000}"/>
    <cellStyle name="Normal 3 18 22 2 4" xfId="36250" xr:uid="{00000000-0005-0000-0000-0000068D0000}"/>
    <cellStyle name="Normal 3 18 22 3" xfId="36251" xr:uid="{00000000-0005-0000-0000-0000078D0000}"/>
    <cellStyle name="Normal 3 18 22 3 2" xfId="36252" xr:uid="{00000000-0005-0000-0000-0000088D0000}"/>
    <cellStyle name="Normal 3 18 22 3 3" xfId="36253" xr:uid="{00000000-0005-0000-0000-0000098D0000}"/>
    <cellStyle name="Normal 3 18 22 4" xfId="36254" xr:uid="{00000000-0005-0000-0000-00000A8D0000}"/>
    <cellStyle name="Normal 3 18 23" xfId="36255" xr:uid="{00000000-0005-0000-0000-00000B8D0000}"/>
    <cellStyle name="Normal 3 18 23 2" xfId="36256" xr:uid="{00000000-0005-0000-0000-00000C8D0000}"/>
    <cellStyle name="Normal 3 18 23 2 2" xfId="36257" xr:uid="{00000000-0005-0000-0000-00000D8D0000}"/>
    <cellStyle name="Normal 3 18 23 2 2 2" xfId="36258" xr:uid="{00000000-0005-0000-0000-00000E8D0000}"/>
    <cellStyle name="Normal 3 18 23 2 2 3" xfId="36259" xr:uid="{00000000-0005-0000-0000-00000F8D0000}"/>
    <cellStyle name="Normal 3 18 23 2 3" xfId="36260" xr:uid="{00000000-0005-0000-0000-0000108D0000}"/>
    <cellStyle name="Normal 3 18 23 2 4" xfId="36261" xr:uid="{00000000-0005-0000-0000-0000118D0000}"/>
    <cellStyle name="Normal 3 18 23 3" xfId="36262" xr:uid="{00000000-0005-0000-0000-0000128D0000}"/>
    <cellStyle name="Normal 3 18 23 3 2" xfId="36263" xr:uid="{00000000-0005-0000-0000-0000138D0000}"/>
    <cellStyle name="Normal 3 18 23 3 3" xfId="36264" xr:uid="{00000000-0005-0000-0000-0000148D0000}"/>
    <cellStyle name="Normal 3 18 23 4" xfId="36265" xr:uid="{00000000-0005-0000-0000-0000158D0000}"/>
    <cellStyle name="Normal 3 18 24" xfId="36266" xr:uid="{00000000-0005-0000-0000-0000168D0000}"/>
    <cellStyle name="Normal 3 18 24 2" xfId="36267" xr:uid="{00000000-0005-0000-0000-0000178D0000}"/>
    <cellStyle name="Normal 3 18 24 2 2" xfId="36268" xr:uid="{00000000-0005-0000-0000-0000188D0000}"/>
    <cellStyle name="Normal 3 18 24 2 3" xfId="36269" xr:uid="{00000000-0005-0000-0000-0000198D0000}"/>
    <cellStyle name="Normal 3 18 24 3" xfId="36270" xr:uid="{00000000-0005-0000-0000-00001A8D0000}"/>
    <cellStyle name="Normal 3 18 24 4" xfId="36271" xr:uid="{00000000-0005-0000-0000-00001B8D0000}"/>
    <cellStyle name="Normal 3 18 25" xfId="36272" xr:uid="{00000000-0005-0000-0000-00001C8D0000}"/>
    <cellStyle name="Normal 3 18 25 2" xfId="36273" xr:uid="{00000000-0005-0000-0000-00001D8D0000}"/>
    <cellStyle name="Normal 3 18 25 3" xfId="36274" xr:uid="{00000000-0005-0000-0000-00001E8D0000}"/>
    <cellStyle name="Normal 3 18 26" xfId="36275" xr:uid="{00000000-0005-0000-0000-00001F8D0000}"/>
    <cellStyle name="Normal 3 18 3" xfId="36276" xr:uid="{00000000-0005-0000-0000-0000208D0000}"/>
    <cellStyle name="Normal 3 18 3 2" xfId="36277" xr:uid="{00000000-0005-0000-0000-0000218D0000}"/>
    <cellStyle name="Normal 3 18 3 2 2" xfId="36278" xr:uid="{00000000-0005-0000-0000-0000228D0000}"/>
    <cellStyle name="Normal 3 18 3 2 2 2" xfId="36279" xr:uid="{00000000-0005-0000-0000-0000238D0000}"/>
    <cellStyle name="Normal 3 18 3 2 2 3" xfId="36280" xr:uid="{00000000-0005-0000-0000-0000248D0000}"/>
    <cellStyle name="Normal 3 18 3 2 3" xfId="36281" xr:uid="{00000000-0005-0000-0000-0000258D0000}"/>
    <cellStyle name="Normal 3 18 3 2 4" xfId="36282" xr:uid="{00000000-0005-0000-0000-0000268D0000}"/>
    <cellStyle name="Normal 3 18 3 3" xfId="36283" xr:uid="{00000000-0005-0000-0000-0000278D0000}"/>
    <cellStyle name="Normal 3 18 3 3 2" xfId="36284" xr:uid="{00000000-0005-0000-0000-0000288D0000}"/>
    <cellStyle name="Normal 3 18 3 3 3" xfId="36285" xr:uid="{00000000-0005-0000-0000-0000298D0000}"/>
    <cellStyle name="Normal 3 18 3 4" xfId="36286" xr:uid="{00000000-0005-0000-0000-00002A8D0000}"/>
    <cellStyle name="Normal 3 18 4" xfId="36287" xr:uid="{00000000-0005-0000-0000-00002B8D0000}"/>
    <cellStyle name="Normal 3 18 4 2" xfId="36288" xr:uid="{00000000-0005-0000-0000-00002C8D0000}"/>
    <cellStyle name="Normal 3 18 4 2 2" xfId="36289" xr:uid="{00000000-0005-0000-0000-00002D8D0000}"/>
    <cellStyle name="Normal 3 18 4 2 2 2" xfId="36290" xr:uid="{00000000-0005-0000-0000-00002E8D0000}"/>
    <cellStyle name="Normal 3 18 4 2 2 3" xfId="36291" xr:uid="{00000000-0005-0000-0000-00002F8D0000}"/>
    <cellStyle name="Normal 3 18 4 2 3" xfId="36292" xr:uid="{00000000-0005-0000-0000-0000308D0000}"/>
    <cellStyle name="Normal 3 18 4 2 4" xfId="36293" xr:uid="{00000000-0005-0000-0000-0000318D0000}"/>
    <cellStyle name="Normal 3 18 4 3" xfId="36294" xr:uid="{00000000-0005-0000-0000-0000328D0000}"/>
    <cellStyle name="Normal 3 18 4 3 2" xfId="36295" xr:uid="{00000000-0005-0000-0000-0000338D0000}"/>
    <cellStyle name="Normal 3 18 4 3 3" xfId="36296" xr:uid="{00000000-0005-0000-0000-0000348D0000}"/>
    <cellStyle name="Normal 3 18 4 4" xfId="36297" xr:uid="{00000000-0005-0000-0000-0000358D0000}"/>
    <cellStyle name="Normal 3 18 5" xfId="36298" xr:uid="{00000000-0005-0000-0000-0000368D0000}"/>
    <cellStyle name="Normal 3 18 5 2" xfId="36299" xr:uid="{00000000-0005-0000-0000-0000378D0000}"/>
    <cellStyle name="Normal 3 18 5 2 2" xfId="36300" xr:uid="{00000000-0005-0000-0000-0000388D0000}"/>
    <cellStyle name="Normal 3 18 5 2 2 2" xfId="36301" xr:uid="{00000000-0005-0000-0000-0000398D0000}"/>
    <cellStyle name="Normal 3 18 5 2 2 3" xfId="36302" xr:uid="{00000000-0005-0000-0000-00003A8D0000}"/>
    <cellStyle name="Normal 3 18 5 2 3" xfId="36303" xr:uid="{00000000-0005-0000-0000-00003B8D0000}"/>
    <cellStyle name="Normal 3 18 5 2 4" xfId="36304" xr:uid="{00000000-0005-0000-0000-00003C8D0000}"/>
    <cellStyle name="Normal 3 18 5 3" xfId="36305" xr:uid="{00000000-0005-0000-0000-00003D8D0000}"/>
    <cellStyle name="Normal 3 18 5 3 2" xfId="36306" xr:uid="{00000000-0005-0000-0000-00003E8D0000}"/>
    <cellStyle name="Normal 3 18 5 3 3" xfId="36307" xr:uid="{00000000-0005-0000-0000-00003F8D0000}"/>
    <cellStyle name="Normal 3 18 5 4" xfId="36308" xr:uid="{00000000-0005-0000-0000-0000408D0000}"/>
    <cellStyle name="Normal 3 18 6" xfId="36309" xr:uid="{00000000-0005-0000-0000-0000418D0000}"/>
    <cellStyle name="Normal 3 18 6 2" xfId="36310" xr:uid="{00000000-0005-0000-0000-0000428D0000}"/>
    <cellStyle name="Normal 3 18 6 2 2" xfId="36311" xr:uid="{00000000-0005-0000-0000-0000438D0000}"/>
    <cellStyle name="Normal 3 18 6 2 2 2" xfId="36312" xr:uid="{00000000-0005-0000-0000-0000448D0000}"/>
    <cellStyle name="Normal 3 18 6 2 2 3" xfId="36313" xr:uid="{00000000-0005-0000-0000-0000458D0000}"/>
    <cellStyle name="Normal 3 18 6 2 3" xfId="36314" xr:uid="{00000000-0005-0000-0000-0000468D0000}"/>
    <cellStyle name="Normal 3 18 6 2 4" xfId="36315" xr:uid="{00000000-0005-0000-0000-0000478D0000}"/>
    <cellStyle name="Normal 3 18 6 3" xfId="36316" xr:uid="{00000000-0005-0000-0000-0000488D0000}"/>
    <cellStyle name="Normal 3 18 6 3 2" xfId="36317" xr:uid="{00000000-0005-0000-0000-0000498D0000}"/>
    <cellStyle name="Normal 3 18 6 3 3" xfId="36318" xr:uid="{00000000-0005-0000-0000-00004A8D0000}"/>
    <cellStyle name="Normal 3 18 6 4" xfId="36319" xr:uid="{00000000-0005-0000-0000-00004B8D0000}"/>
    <cellStyle name="Normal 3 18 7" xfId="36320" xr:uid="{00000000-0005-0000-0000-00004C8D0000}"/>
    <cellStyle name="Normal 3 18 7 2" xfId="36321" xr:uid="{00000000-0005-0000-0000-00004D8D0000}"/>
    <cellStyle name="Normal 3 18 7 2 2" xfId="36322" xr:uid="{00000000-0005-0000-0000-00004E8D0000}"/>
    <cellStyle name="Normal 3 18 7 2 2 2" xfId="36323" xr:uid="{00000000-0005-0000-0000-00004F8D0000}"/>
    <cellStyle name="Normal 3 18 7 2 2 3" xfId="36324" xr:uid="{00000000-0005-0000-0000-0000508D0000}"/>
    <cellStyle name="Normal 3 18 7 2 3" xfId="36325" xr:uid="{00000000-0005-0000-0000-0000518D0000}"/>
    <cellStyle name="Normal 3 18 7 2 4" xfId="36326" xr:uid="{00000000-0005-0000-0000-0000528D0000}"/>
    <cellStyle name="Normal 3 18 7 3" xfId="36327" xr:uid="{00000000-0005-0000-0000-0000538D0000}"/>
    <cellStyle name="Normal 3 18 7 3 2" xfId="36328" xr:uid="{00000000-0005-0000-0000-0000548D0000}"/>
    <cellStyle name="Normal 3 18 7 3 3" xfId="36329" xr:uid="{00000000-0005-0000-0000-0000558D0000}"/>
    <cellStyle name="Normal 3 18 7 4" xfId="36330" xr:uid="{00000000-0005-0000-0000-0000568D0000}"/>
    <cellStyle name="Normal 3 18 8" xfId="36331" xr:uid="{00000000-0005-0000-0000-0000578D0000}"/>
    <cellStyle name="Normal 3 18 8 2" xfId="36332" xr:uid="{00000000-0005-0000-0000-0000588D0000}"/>
    <cellStyle name="Normal 3 18 8 2 2" xfId="36333" xr:uid="{00000000-0005-0000-0000-0000598D0000}"/>
    <cellStyle name="Normal 3 18 8 2 2 2" xfId="36334" xr:uid="{00000000-0005-0000-0000-00005A8D0000}"/>
    <cellStyle name="Normal 3 18 8 2 2 3" xfId="36335" xr:uid="{00000000-0005-0000-0000-00005B8D0000}"/>
    <cellStyle name="Normal 3 18 8 2 3" xfId="36336" xr:uid="{00000000-0005-0000-0000-00005C8D0000}"/>
    <cellStyle name="Normal 3 18 8 2 4" xfId="36337" xr:uid="{00000000-0005-0000-0000-00005D8D0000}"/>
    <cellStyle name="Normal 3 18 8 3" xfId="36338" xr:uid="{00000000-0005-0000-0000-00005E8D0000}"/>
    <cellStyle name="Normal 3 18 8 3 2" xfId="36339" xr:uid="{00000000-0005-0000-0000-00005F8D0000}"/>
    <cellStyle name="Normal 3 18 8 3 3" xfId="36340" xr:uid="{00000000-0005-0000-0000-0000608D0000}"/>
    <cellStyle name="Normal 3 18 8 4" xfId="36341" xr:uid="{00000000-0005-0000-0000-0000618D0000}"/>
    <cellStyle name="Normal 3 18 9" xfId="36342" xr:uid="{00000000-0005-0000-0000-0000628D0000}"/>
    <cellStyle name="Normal 3 18 9 2" xfId="36343" xr:uid="{00000000-0005-0000-0000-0000638D0000}"/>
    <cellStyle name="Normal 3 18 9 2 2" xfId="36344" xr:uid="{00000000-0005-0000-0000-0000648D0000}"/>
    <cellStyle name="Normal 3 18 9 2 2 2" xfId="36345" xr:uid="{00000000-0005-0000-0000-0000658D0000}"/>
    <cellStyle name="Normal 3 18 9 2 2 3" xfId="36346" xr:uid="{00000000-0005-0000-0000-0000668D0000}"/>
    <cellStyle name="Normal 3 18 9 2 3" xfId="36347" xr:uid="{00000000-0005-0000-0000-0000678D0000}"/>
    <cellStyle name="Normal 3 18 9 2 4" xfId="36348" xr:uid="{00000000-0005-0000-0000-0000688D0000}"/>
    <cellStyle name="Normal 3 18 9 3" xfId="36349" xr:uid="{00000000-0005-0000-0000-0000698D0000}"/>
    <cellStyle name="Normal 3 18 9 3 2" xfId="36350" xr:uid="{00000000-0005-0000-0000-00006A8D0000}"/>
    <cellStyle name="Normal 3 18 9 3 3" xfId="36351" xr:uid="{00000000-0005-0000-0000-00006B8D0000}"/>
    <cellStyle name="Normal 3 18 9 4" xfId="36352" xr:uid="{00000000-0005-0000-0000-00006C8D0000}"/>
    <cellStyle name="Normal 3 19" xfId="36353" xr:uid="{00000000-0005-0000-0000-00006D8D0000}"/>
    <cellStyle name="Normal 3 19 10" xfId="36354" xr:uid="{00000000-0005-0000-0000-00006E8D0000}"/>
    <cellStyle name="Normal 3 19 10 2" xfId="36355" xr:uid="{00000000-0005-0000-0000-00006F8D0000}"/>
    <cellStyle name="Normal 3 19 10 2 2" xfId="36356" xr:uid="{00000000-0005-0000-0000-0000708D0000}"/>
    <cellStyle name="Normal 3 19 10 2 2 2" xfId="36357" xr:uid="{00000000-0005-0000-0000-0000718D0000}"/>
    <cellStyle name="Normal 3 19 10 2 2 3" xfId="36358" xr:uid="{00000000-0005-0000-0000-0000728D0000}"/>
    <cellStyle name="Normal 3 19 10 2 3" xfId="36359" xr:uid="{00000000-0005-0000-0000-0000738D0000}"/>
    <cellStyle name="Normal 3 19 10 2 4" xfId="36360" xr:uid="{00000000-0005-0000-0000-0000748D0000}"/>
    <cellStyle name="Normal 3 19 10 3" xfId="36361" xr:uid="{00000000-0005-0000-0000-0000758D0000}"/>
    <cellStyle name="Normal 3 19 10 3 2" xfId="36362" xr:uid="{00000000-0005-0000-0000-0000768D0000}"/>
    <cellStyle name="Normal 3 19 10 3 3" xfId="36363" xr:uid="{00000000-0005-0000-0000-0000778D0000}"/>
    <cellStyle name="Normal 3 19 10 4" xfId="36364" xr:uid="{00000000-0005-0000-0000-0000788D0000}"/>
    <cellStyle name="Normal 3 19 11" xfId="36365" xr:uid="{00000000-0005-0000-0000-0000798D0000}"/>
    <cellStyle name="Normal 3 19 11 2" xfId="36366" xr:uid="{00000000-0005-0000-0000-00007A8D0000}"/>
    <cellStyle name="Normal 3 19 11 2 2" xfId="36367" xr:uid="{00000000-0005-0000-0000-00007B8D0000}"/>
    <cellStyle name="Normal 3 19 11 2 2 2" xfId="36368" xr:uid="{00000000-0005-0000-0000-00007C8D0000}"/>
    <cellStyle name="Normal 3 19 11 2 2 3" xfId="36369" xr:uid="{00000000-0005-0000-0000-00007D8D0000}"/>
    <cellStyle name="Normal 3 19 11 2 3" xfId="36370" xr:uid="{00000000-0005-0000-0000-00007E8D0000}"/>
    <cellStyle name="Normal 3 19 11 2 4" xfId="36371" xr:uid="{00000000-0005-0000-0000-00007F8D0000}"/>
    <cellStyle name="Normal 3 19 11 3" xfId="36372" xr:uid="{00000000-0005-0000-0000-0000808D0000}"/>
    <cellStyle name="Normal 3 19 11 3 2" xfId="36373" xr:uid="{00000000-0005-0000-0000-0000818D0000}"/>
    <cellStyle name="Normal 3 19 11 3 3" xfId="36374" xr:uid="{00000000-0005-0000-0000-0000828D0000}"/>
    <cellStyle name="Normal 3 19 11 4" xfId="36375" xr:uid="{00000000-0005-0000-0000-0000838D0000}"/>
    <cellStyle name="Normal 3 19 12" xfId="36376" xr:uid="{00000000-0005-0000-0000-0000848D0000}"/>
    <cellStyle name="Normal 3 19 12 2" xfId="36377" xr:uid="{00000000-0005-0000-0000-0000858D0000}"/>
    <cellStyle name="Normal 3 19 12 2 2" xfId="36378" xr:uid="{00000000-0005-0000-0000-0000868D0000}"/>
    <cellStyle name="Normal 3 19 12 2 2 2" xfId="36379" xr:uid="{00000000-0005-0000-0000-0000878D0000}"/>
    <cellStyle name="Normal 3 19 12 2 2 3" xfId="36380" xr:uid="{00000000-0005-0000-0000-0000888D0000}"/>
    <cellStyle name="Normal 3 19 12 2 3" xfId="36381" xr:uid="{00000000-0005-0000-0000-0000898D0000}"/>
    <cellStyle name="Normal 3 19 12 2 4" xfId="36382" xr:uid="{00000000-0005-0000-0000-00008A8D0000}"/>
    <cellStyle name="Normal 3 19 12 3" xfId="36383" xr:uid="{00000000-0005-0000-0000-00008B8D0000}"/>
    <cellStyle name="Normal 3 19 12 3 2" xfId="36384" xr:uid="{00000000-0005-0000-0000-00008C8D0000}"/>
    <cellStyle name="Normal 3 19 12 3 3" xfId="36385" xr:uid="{00000000-0005-0000-0000-00008D8D0000}"/>
    <cellStyle name="Normal 3 19 12 4" xfId="36386" xr:uid="{00000000-0005-0000-0000-00008E8D0000}"/>
    <cellStyle name="Normal 3 19 13" xfId="36387" xr:uid="{00000000-0005-0000-0000-00008F8D0000}"/>
    <cellStyle name="Normal 3 19 13 2" xfId="36388" xr:uid="{00000000-0005-0000-0000-0000908D0000}"/>
    <cellStyle name="Normal 3 19 13 2 2" xfId="36389" xr:uid="{00000000-0005-0000-0000-0000918D0000}"/>
    <cellStyle name="Normal 3 19 13 2 2 2" xfId="36390" xr:uid="{00000000-0005-0000-0000-0000928D0000}"/>
    <cellStyle name="Normal 3 19 13 2 2 3" xfId="36391" xr:uid="{00000000-0005-0000-0000-0000938D0000}"/>
    <cellStyle name="Normal 3 19 13 2 3" xfId="36392" xr:uid="{00000000-0005-0000-0000-0000948D0000}"/>
    <cellStyle name="Normal 3 19 13 2 4" xfId="36393" xr:uid="{00000000-0005-0000-0000-0000958D0000}"/>
    <cellStyle name="Normal 3 19 13 3" xfId="36394" xr:uid="{00000000-0005-0000-0000-0000968D0000}"/>
    <cellStyle name="Normal 3 19 13 3 2" xfId="36395" xr:uid="{00000000-0005-0000-0000-0000978D0000}"/>
    <cellStyle name="Normal 3 19 13 3 3" xfId="36396" xr:uid="{00000000-0005-0000-0000-0000988D0000}"/>
    <cellStyle name="Normal 3 19 13 4" xfId="36397" xr:uid="{00000000-0005-0000-0000-0000998D0000}"/>
    <cellStyle name="Normal 3 19 14" xfId="36398" xr:uid="{00000000-0005-0000-0000-00009A8D0000}"/>
    <cellStyle name="Normal 3 19 14 2" xfId="36399" xr:uid="{00000000-0005-0000-0000-00009B8D0000}"/>
    <cellStyle name="Normal 3 19 14 2 2" xfId="36400" xr:uid="{00000000-0005-0000-0000-00009C8D0000}"/>
    <cellStyle name="Normal 3 19 14 2 2 2" xfId="36401" xr:uid="{00000000-0005-0000-0000-00009D8D0000}"/>
    <cellStyle name="Normal 3 19 14 2 2 3" xfId="36402" xr:uid="{00000000-0005-0000-0000-00009E8D0000}"/>
    <cellStyle name="Normal 3 19 14 2 3" xfId="36403" xr:uid="{00000000-0005-0000-0000-00009F8D0000}"/>
    <cellStyle name="Normal 3 19 14 2 4" xfId="36404" xr:uid="{00000000-0005-0000-0000-0000A08D0000}"/>
    <cellStyle name="Normal 3 19 14 3" xfId="36405" xr:uid="{00000000-0005-0000-0000-0000A18D0000}"/>
    <cellStyle name="Normal 3 19 14 3 2" xfId="36406" xr:uid="{00000000-0005-0000-0000-0000A28D0000}"/>
    <cellStyle name="Normal 3 19 14 3 3" xfId="36407" xr:uid="{00000000-0005-0000-0000-0000A38D0000}"/>
    <cellStyle name="Normal 3 19 14 4" xfId="36408" xr:uid="{00000000-0005-0000-0000-0000A48D0000}"/>
    <cellStyle name="Normal 3 19 15" xfId="36409" xr:uid="{00000000-0005-0000-0000-0000A58D0000}"/>
    <cellStyle name="Normal 3 19 15 2" xfId="36410" xr:uid="{00000000-0005-0000-0000-0000A68D0000}"/>
    <cellStyle name="Normal 3 19 15 2 2" xfId="36411" xr:uid="{00000000-0005-0000-0000-0000A78D0000}"/>
    <cellStyle name="Normal 3 19 15 2 2 2" xfId="36412" xr:uid="{00000000-0005-0000-0000-0000A88D0000}"/>
    <cellStyle name="Normal 3 19 15 2 2 3" xfId="36413" xr:uid="{00000000-0005-0000-0000-0000A98D0000}"/>
    <cellStyle name="Normal 3 19 15 2 3" xfId="36414" xr:uid="{00000000-0005-0000-0000-0000AA8D0000}"/>
    <cellStyle name="Normal 3 19 15 2 4" xfId="36415" xr:uid="{00000000-0005-0000-0000-0000AB8D0000}"/>
    <cellStyle name="Normal 3 19 15 3" xfId="36416" xr:uid="{00000000-0005-0000-0000-0000AC8D0000}"/>
    <cellStyle name="Normal 3 19 15 3 2" xfId="36417" xr:uid="{00000000-0005-0000-0000-0000AD8D0000}"/>
    <cellStyle name="Normal 3 19 15 3 3" xfId="36418" xr:uid="{00000000-0005-0000-0000-0000AE8D0000}"/>
    <cellStyle name="Normal 3 19 15 4" xfId="36419" xr:uid="{00000000-0005-0000-0000-0000AF8D0000}"/>
    <cellStyle name="Normal 3 19 16" xfId="36420" xr:uid="{00000000-0005-0000-0000-0000B08D0000}"/>
    <cellStyle name="Normal 3 19 16 2" xfId="36421" xr:uid="{00000000-0005-0000-0000-0000B18D0000}"/>
    <cellStyle name="Normal 3 19 16 2 2" xfId="36422" xr:uid="{00000000-0005-0000-0000-0000B28D0000}"/>
    <cellStyle name="Normal 3 19 16 2 2 2" xfId="36423" xr:uid="{00000000-0005-0000-0000-0000B38D0000}"/>
    <cellStyle name="Normal 3 19 16 2 2 3" xfId="36424" xr:uid="{00000000-0005-0000-0000-0000B48D0000}"/>
    <cellStyle name="Normal 3 19 16 2 3" xfId="36425" xr:uid="{00000000-0005-0000-0000-0000B58D0000}"/>
    <cellStyle name="Normal 3 19 16 2 4" xfId="36426" xr:uid="{00000000-0005-0000-0000-0000B68D0000}"/>
    <cellStyle name="Normal 3 19 16 3" xfId="36427" xr:uid="{00000000-0005-0000-0000-0000B78D0000}"/>
    <cellStyle name="Normal 3 19 16 3 2" xfId="36428" xr:uid="{00000000-0005-0000-0000-0000B88D0000}"/>
    <cellStyle name="Normal 3 19 16 3 3" xfId="36429" xr:uid="{00000000-0005-0000-0000-0000B98D0000}"/>
    <cellStyle name="Normal 3 19 16 4" xfId="36430" xr:uid="{00000000-0005-0000-0000-0000BA8D0000}"/>
    <cellStyle name="Normal 3 19 17" xfId="36431" xr:uid="{00000000-0005-0000-0000-0000BB8D0000}"/>
    <cellStyle name="Normal 3 19 17 2" xfId="36432" xr:uid="{00000000-0005-0000-0000-0000BC8D0000}"/>
    <cellStyle name="Normal 3 19 17 2 2" xfId="36433" xr:uid="{00000000-0005-0000-0000-0000BD8D0000}"/>
    <cellStyle name="Normal 3 19 17 2 2 2" xfId="36434" xr:uid="{00000000-0005-0000-0000-0000BE8D0000}"/>
    <cellStyle name="Normal 3 19 17 2 2 3" xfId="36435" xr:uid="{00000000-0005-0000-0000-0000BF8D0000}"/>
    <cellStyle name="Normal 3 19 17 2 3" xfId="36436" xr:uid="{00000000-0005-0000-0000-0000C08D0000}"/>
    <cellStyle name="Normal 3 19 17 2 4" xfId="36437" xr:uid="{00000000-0005-0000-0000-0000C18D0000}"/>
    <cellStyle name="Normal 3 19 17 3" xfId="36438" xr:uid="{00000000-0005-0000-0000-0000C28D0000}"/>
    <cellStyle name="Normal 3 19 17 3 2" xfId="36439" xr:uid="{00000000-0005-0000-0000-0000C38D0000}"/>
    <cellStyle name="Normal 3 19 17 3 3" xfId="36440" xr:uid="{00000000-0005-0000-0000-0000C48D0000}"/>
    <cellStyle name="Normal 3 19 17 4" xfId="36441" xr:uid="{00000000-0005-0000-0000-0000C58D0000}"/>
    <cellStyle name="Normal 3 19 18" xfId="36442" xr:uid="{00000000-0005-0000-0000-0000C68D0000}"/>
    <cellStyle name="Normal 3 19 18 2" xfId="36443" xr:uid="{00000000-0005-0000-0000-0000C78D0000}"/>
    <cellStyle name="Normal 3 19 18 2 2" xfId="36444" xr:uid="{00000000-0005-0000-0000-0000C88D0000}"/>
    <cellStyle name="Normal 3 19 18 2 2 2" xfId="36445" xr:uid="{00000000-0005-0000-0000-0000C98D0000}"/>
    <cellStyle name="Normal 3 19 18 2 2 3" xfId="36446" xr:uid="{00000000-0005-0000-0000-0000CA8D0000}"/>
    <cellStyle name="Normal 3 19 18 2 3" xfId="36447" xr:uid="{00000000-0005-0000-0000-0000CB8D0000}"/>
    <cellStyle name="Normal 3 19 18 2 4" xfId="36448" xr:uid="{00000000-0005-0000-0000-0000CC8D0000}"/>
    <cellStyle name="Normal 3 19 18 3" xfId="36449" xr:uid="{00000000-0005-0000-0000-0000CD8D0000}"/>
    <cellStyle name="Normal 3 19 18 3 2" xfId="36450" xr:uid="{00000000-0005-0000-0000-0000CE8D0000}"/>
    <cellStyle name="Normal 3 19 18 3 3" xfId="36451" xr:uid="{00000000-0005-0000-0000-0000CF8D0000}"/>
    <cellStyle name="Normal 3 19 18 4" xfId="36452" xr:uid="{00000000-0005-0000-0000-0000D08D0000}"/>
    <cellStyle name="Normal 3 19 19" xfId="36453" xr:uid="{00000000-0005-0000-0000-0000D18D0000}"/>
    <cellStyle name="Normal 3 19 19 2" xfId="36454" xr:uid="{00000000-0005-0000-0000-0000D28D0000}"/>
    <cellStyle name="Normal 3 19 19 2 2" xfId="36455" xr:uid="{00000000-0005-0000-0000-0000D38D0000}"/>
    <cellStyle name="Normal 3 19 19 2 2 2" xfId="36456" xr:uid="{00000000-0005-0000-0000-0000D48D0000}"/>
    <cellStyle name="Normal 3 19 19 2 2 3" xfId="36457" xr:uid="{00000000-0005-0000-0000-0000D58D0000}"/>
    <cellStyle name="Normal 3 19 19 2 3" xfId="36458" xr:uid="{00000000-0005-0000-0000-0000D68D0000}"/>
    <cellStyle name="Normal 3 19 19 2 4" xfId="36459" xr:uid="{00000000-0005-0000-0000-0000D78D0000}"/>
    <cellStyle name="Normal 3 19 19 3" xfId="36460" xr:uid="{00000000-0005-0000-0000-0000D88D0000}"/>
    <cellStyle name="Normal 3 19 19 3 2" xfId="36461" xr:uid="{00000000-0005-0000-0000-0000D98D0000}"/>
    <cellStyle name="Normal 3 19 19 3 3" xfId="36462" xr:uid="{00000000-0005-0000-0000-0000DA8D0000}"/>
    <cellStyle name="Normal 3 19 19 4" xfId="36463" xr:uid="{00000000-0005-0000-0000-0000DB8D0000}"/>
    <cellStyle name="Normal 3 19 2" xfId="36464" xr:uid="{00000000-0005-0000-0000-0000DC8D0000}"/>
    <cellStyle name="Normal 3 19 2 2" xfId="36465" xr:uid="{00000000-0005-0000-0000-0000DD8D0000}"/>
    <cellStyle name="Normal 3 19 2 2 2" xfId="36466" xr:uid="{00000000-0005-0000-0000-0000DE8D0000}"/>
    <cellStyle name="Normal 3 19 2 2 2 2" xfId="36467" xr:uid="{00000000-0005-0000-0000-0000DF8D0000}"/>
    <cellStyle name="Normal 3 19 2 2 2 3" xfId="36468" xr:uid="{00000000-0005-0000-0000-0000E08D0000}"/>
    <cellStyle name="Normal 3 19 2 2 3" xfId="36469" xr:uid="{00000000-0005-0000-0000-0000E18D0000}"/>
    <cellStyle name="Normal 3 19 2 2 4" xfId="36470" xr:uid="{00000000-0005-0000-0000-0000E28D0000}"/>
    <cellStyle name="Normal 3 19 2 3" xfId="36471" xr:uid="{00000000-0005-0000-0000-0000E38D0000}"/>
    <cellStyle name="Normal 3 19 2 3 2" xfId="36472" xr:uid="{00000000-0005-0000-0000-0000E48D0000}"/>
    <cellStyle name="Normal 3 19 2 3 3" xfId="36473" xr:uid="{00000000-0005-0000-0000-0000E58D0000}"/>
    <cellStyle name="Normal 3 19 2 4" xfId="36474" xr:uid="{00000000-0005-0000-0000-0000E68D0000}"/>
    <cellStyle name="Normal 3 19 20" xfId="36475" xr:uid="{00000000-0005-0000-0000-0000E78D0000}"/>
    <cellStyle name="Normal 3 19 20 2" xfId="36476" xr:uid="{00000000-0005-0000-0000-0000E88D0000}"/>
    <cellStyle name="Normal 3 19 20 2 2" xfId="36477" xr:uid="{00000000-0005-0000-0000-0000E98D0000}"/>
    <cellStyle name="Normal 3 19 20 2 2 2" xfId="36478" xr:uid="{00000000-0005-0000-0000-0000EA8D0000}"/>
    <cellStyle name="Normal 3 19 20 2 2 3" xfId="36479" xr:uid="{00000000-0005-0000-0000-0000EB8D0000}"/>
    <cellStyle name="Normal 3 19 20 2 3" xfId="36480" xr:uid="{00000000-0005-0000-0000-0000EC8D0000}"/>
    <cellStyle name="Normal 3 19 20 2 4" xfId="36481" xr:uid="{00000000-0005-0000-0000-0000ED8D0000}"/>
    <cellStyle name="Normal 3 19 20 3" xfId="36482" xr:uid="{00000000-0005-0000-0000-0000EE8D0000}"/>
    <cellStyle name="Normal 3 19 20 3 2" xfId="36483" xr:uid="{00000000-0005-0000-0000-0000EF8D0000}"/>
    <cellStyle name="Normal 3 19 20 3 3" xfId="36484" xr:uid="{00000000-0005-0000-0000-0000F08D0000}"/>
    <cellStyle name="Normal 3 19 20 4" xfId="36485" xr:uid="{00000000-0005-0000-0000-0000F18D0000}"/>
    <cellStyle name="Normal 3 19 21" xfId="36486" xr:uid="{00000000-0005-0000-0000-0000F28D0000}"/>
    <cellStyle name="Normal 3 19 21 2" xfId="36487" xr:uid="{00000000-0005-0000-0000-0000F38D0000}"/>
    <cellStyle name="Normal 3 19 21 2 2" xfId="36488" xr:uid="{00000000-0005-0000-0000-0000F48D0000}"/>
    <cellStyle name="Normal 3 19 21 2 2 2" xfId="36489" xr:uid="{00000000-0005-0000-0000-0000F58D0000}"/>
    <cellStyle name="Normal 3 19 21 2 2 3" xfId="36490" xr:uid="{00000000-0005-0000-0000-0000F68D0000}"/>
    <cellStyle name="Normal 3 19 21 2 3" xfId="36491" xr:uid="{00000000-0005-0000-0000-0000F78D0000}"/>
    <cellStyle name="Normal 3 19 21 2 4" xfId="36492" xr:uid="{00000000-0005-0000-0000-0000F88D0000}"/>
    <cellStyle name="Normal 3 19 21 3" xfId="36493" xr:uid="{00000000-0005-0000-0000-0000F98D0000}"/>
    <cellStyle name="Normal 3 19 21 3 2" xfId="36494" xr:uid="{00000000-0005-0000-0000-0000FA8D0000}"/>
    <cellStyle name="Normal 3 19 21 3 3" xfId="36495" xr:uid="{00000000-0005-0000-0000-0000FB8D0000}"/>
    <cellStyle name="Normal 3 19 21 4" xfId="36496" xr:uid="{00000000-0005-0000-0000-0000FC8D0000}"/>
    <cellStyle name="Normal 3 19 22" xfId="36497" xr:uid="{00000000-0005-0000-0000-0000FD8D0000}"/>
    <cellStyle name="Normal 3 19 22 2" xfId="36498" xr:uid="{00000000-0005-0000-0000-0000FE8D0000}"/>
    <cellStyle name="Normal 3 19 22 2 2" xfId="36499" xr:uid="{00000000-0005-0000-0000-0000FF8D0000}"/>
    <cellStyle name="Normal 3 19 22 2 2 2" xfId="36500" xr:uid="{00000000-0005-0000-0000-0000008E0000}"/>
    <cellStyle name="Normal 3 19 22 2 2 3" xfId="36501" xr:uid="{00000000-0005-0000-0000-0000018E0000}"/>
    <cellStyle name="Normal 3 19 22 2 3" xfId="36502" xr:uid="{00000000-0005-0000-0000-0000028E0000}"/>
    <cellStyle name="Normal 3 19 22 2 4" xfId="36503" xr:uid="{00000000-0005-0000-0000-0000038E0000}"/>
    <cellStyle name="Normal 3 19 22 3" xfId="36504" xr:uid="{00000000-0005-0000-0000-0000048E0000}"/>
    <cellStyle name="Normal 3 19 22 3 2" xfId="36505" xr:uid="{00000000-0005-0000-0000-0000058E0000}"/>
    <cellStyle name="Normal 3 19 22 3 3" xfId="36506" xr:uid="{00000000-0005-0000-0000-0000068E0000}"/>
    <cellStyle name="Normal 3 19 22 4" xfId="36507" xr:uid="{00000000-0005-0000-0000-0000078E0000}"/>
    <cellStyle name="Normal 3 19 23" xfId="36508" xr:uid="{00000000-0005-0000-0000-0000088E0000}"/>
    <cellStyle name="Normal 3 19 23 2" xfId="36509" xr:uid="{00000000-0005-0000-0000-0000098E0000}"/>
    <cellStyle name="Normal 3 19 23 2 2" xfId="36510" xr:uid="{00000000-0005-0000-0000-00000A8E0000}"/>
    <cellStyle name="Normal 3 19 23 2 2 2" xfId="36511" xr:uid="{00000000-0005-0000-0000-00000B8E0000}"/>
    <cellStyle name="Normal 3 19 23 2 2 3" xfId="36512" xr:uid="{00000000-0005-0000-0000-00000C8E0000}"/>
    <cellStyle name="Normal 3 19 23 2 3" xfId="36513" xr:uid="{00000000-0005-0000-0000-00000D8E0000}"/>
    <cellStyle name="Normal 3 19 23 2 4" xfId="36514" xr:uid="{00000000-0005-0000-0000-00000E8E0000}"/>
    <cellStyle name="Normal 3 19 23 3" xfId="36515" xr:uid="{00000000-0005-0000-0000-00000F8E0000}"/>
    <cellStyle name="Normal 3 19 23 3 2" xfId="36516" xr:uid="{00000000-0005-0000-0000-0000108E0000}"/>
    <cellStyle name="Normal 3 19 23 3 3" xfId="36517" xr:uid="{00000000-0005-0000-0000-0000118E0000}"/>
    <cellStyle name="Normal 3 19 23 4" xfId="36518" xr:uid="{00000000-0005-0000-0000-0000128E0000}"/>
    <cellStyle name="Normal 3 19 24" xfId="36519" xr:uid="{00000000-0005-0000-0000-0000138E0000}"/>
    <cellStyle name="Normal 3 19 24 2" xfId="36520" xr:uid="{00000000-0005-0000-0000-0000148E0000}"/>
    <cellStyle name="Normal 3 19 24 2 2" xfId="36521" xr:uid="{00000000-0005-0000-0000-0000158E0000}"/>
    <cellStyle name="Normal 3 19 24 2 3" xfId="36522" xr:uid="{00000000-0005-0000-0000-0000168E0000}"/>
    <cellStyle name="Normal 3 19 24 3" xfId="36523" xr:uid="{00000000-0005-0000-0000-0000178E0000}"/>
    <cellStyle name="Normal 3 19 24 4" xfId="36524" xr:uid="{00000000-0005-0000-0000-0000188E0000}"/>
    <cellStyle name="Normal 3 19 25" xfId="36525" xr:uid="{00000000-0005-0000-0000-0000198E0000}"/>
    <cellStyle name="Normal 3 19 25 2" xfId="36526" xr:uid="{00000000-0005-0000-0000-00001A8E0000}"/>
    <cellStyle name="Normal 3 19 25 3" xfId="36527" xr:uid="{00000000-0005-0000-0000-00001B8E0000}"/>
    <cellStyle name="Normal 3 19 26" xfId="36528" xr:uid="{00000000-0005-0000-0000-00001C8E0000}"/>
    <cellStyle name="Normal 3 19 3" xfId="36529" xr:uid="{00000000-0005-0000-0000-00001D8E0000}"/>
    <cellStyle name="Normal 3 19 3 2" xfId="36530" xr:uid="{00000000-0005-0000-0000-00001E8E0000}"/>
    <cellStyle name="Normal 3 19 3 2 2" xfId="36531" xr:uid="{00000000-0005-0000-0000-00001F8E0000}"/>
    <cellStyle name="Normal 3 19 3 2 2 2" xfId="36532" xr:uid="{00000000-0005-0000-0000-0000208E0000}"/>
    <cellStyle name="Normal 3 19 3 2 2 3" xfId="36533" xr:uid="{00000000-0005-0000-0000-0000218E0000}"/>
    <cellStyle name="Normal 3 19 3 2 3" xfId="36534" xr:uid="{00000000-0005-0000-0000-0000228E0000}"/>
    <cellStyle name="Normal 3 19 3 2 4" xfId="36535" xr:uid="{00000000-0005-0000-0000-0000238E0000}"/>
    <cellStyle name="Normal 3 19 3 3" xfId="36536" xr:uid="{00000000-0005-0000-0000-0000248E0000}"/>
    <cellStyle name="Normal 3 19 3 3 2" xfId="36537" xr:uid="{00000000-0005-0000-0000-0000258E0000}"/>
    <cellStyle name="Normal 3 19 3 3 3" xfId="36538" xr:uid="{00000000-0005-0000-0000-0000268E0000}"/>
    <cellStyle name="Normal 3 19 3 4" xfId="36539" xr:uid="{00000000-0005-0000-0000-0000278E0000}"/>
    <cellStyle name="Normal 3 19 4" xfId="36540" xr:uid="{00000000-0005-0000-0000-0000288E0000}"/>
    <cellStyle name="Normal 3 19 4 2" xfId="36541" xr:uid="{00000000-0005-0000-0000-0000298E0000}"/>
    <cellStyle name="Normal 3 19 4 2 2" xfId="36542" xr:uid="{00000000-0005-0000-0000-00002A8E0000}"/>
    <cellStyle name="Normal 3 19 4 2 2 2" xfId="36543" xr:uid="{00000000-0005-0000-0000-00002B8E0000}"/>
    <cellStyle name="Normal 3 19 4 2 2 3" xfId="36544" xr:uid="{00000000-0005-0000-0000-00002C8E0000}"/>
    <cellStyle name="Normal 3 19 4 2 3" xfId="36545" xr:uid="{00000000-0005-0000-0000-00002D8E0000}"/>
    <cellStyle name="Normal 3 19 4 2 4" xfId="36546" xr:uid="{00000000-0005-0000-0000-00002E8E0000}"/>
    <cellStyle name="Normal 3 19 4 3" xfId="36547" xr:uid="{00000000-0005-0000-0000-00002F8E0000}"/>
    <cellStyle name="Normal 3 19 4 3 2" xfId="36548" xr:uid="{00000000-0005-0000-0000-0000308E0000}"/>
    <cellStyle name="Normal 3 19 4 3 3" xfId="36549" xr:uid="{00000000-0005-0000-0000-0000318E0000}"/>
    <cellStyle name="Normal 3 19 4 4" xfId="36550" xr:uid="{00000000-0005-0000-0000-0000328E0000}"/>
    <cellStyle name="Normal 3 19 5" xfId="36551" xr:uid="{00000000-0005-0000-0000-0000338E0000}"/>
    <cellStyle name="Normal 3 19 5 2" xfId="36552" xr:uid="{00000000-0005-0000-0000-0000348E0000}"/>
    <cellStyle name="Normal 3 19 5 2 2" xfId="36553" xr:uid="{00000000-0005-0000-0000-0000358E0000}"/>
    <cellStyle name="Normal 3 19 5 2 2 2" xfId="36554" xr:uid="{00000000-0005-0000-0000-0000368E0000}"/>
    <cellStyle name="Normal 3 19 5 2 2 3" xfId="36555" xr:uid="{00000000-0005-0000-0000-0000378E0000}"/>
    <cellStyle name="Normal 3 19 5 2 3" xfId="36556" xr:uid="{00000000-0005-0000-0000-0000388E0000}"/>
    <cellStyle name="Normal 3 19 5 2 4" xfId="36557" xr:uid="{00000000-0005-0000-0000-0000398E0000}"/>
    <cellStyle name="Normal 3 19 5 3" xfId="36558" xr:uid="{00000000-0005-0000-0000-00003A8E0000}"/>
    <cellStyle name="Normal 3 19 5 3 2" xfId="36559" xr:uid="{00000000-0005-0000-0000-00003B8E0000}"/>
    <cellStyle name="Normal 3 19 5 3 3" xfId="36560" xr:uid="{00000000-0005-0000-0000-00003C8E0000}"/>
    <cellStyle name="Normal 3 19 5 4" xfId="36561" xr:uid="{00000000-0005-0000-0000-00003D8E0000}"/>
    <cellStyle name="Normal 3 19 6" xfId="36562" xr:uid="{00000000-0005-0000-0000-00003E8E0000}"/>
    <cellStyle name="Normal 3 19 6 2" xfId="36563" xr:uid="{00000000-0005-0000-0000-00003F8E0000}"/>
    <cellStyle name="Normal 3 19 6 2 2" xfId="36564" xr:uid="{00000000-0005-0000-0000-0000408E0000}"/>
    <cellStyle name="Normal 3 19 6 2 2 2" xfId="36565" xr:uid="{00000000-0005-0000-0000-0000418E0000}"/>
    <cellStyle name="Normal 3 19 6 2 2 3" xfId="36566" xr:uid="{00000000-0005-0000-0000-0000428E0000}"/>
    <cellStyle name="Normal 3 19 6 2 3" xfId="36567" xr:uid="{00000000-0005-0000-0000-0000438E0000}"/>
    <cellStyle name="Normal 3 19 6 2 4" xfId="36568" xr:uid="{00000000-0005-0000-0000-0000448E0000}"/>
    <cellStyle name="Normal 3 19 6 3" xfId="36569" xr:uid="{00000000-0005-0000-0000-0000458E0000}"/>
    <cellStyle name="Normal 3 19 6 3 2" xfId="36570" xr:uid="{00000000-0005-0000-0000-0000468E0000}"/>
    <cellStyle name="Normal 3 19 6 3 3" xfId="36571" xr:uid="{00000000-0005-0000-0000-0000478E0000}"/>
    <cellStyle name="Normal 3 19 6 4" xfId="36572" xr:uid="{00000000-0005-0000-0000-0000488E0000}"/>
    <cellStyle name="Normal 3 19 7" xfId="36573" xr:uid="{00000000-0005-0000-0000-0000498E0000}"/>
    <cellStyle name="Normal 3 19 7 2" xfId="36574" xr:uid="{00000000-0005-0000-0000-00004A8E0000}"/>
    <cellStyle name="Normal 3 19 7 2 2" xfId="36575" xr:uid="{00000000-0005-0000-0000-00004B8E0000}"/>
    <cellStyle name="Normal 3 19 7 2 2 2" xfId="36576" xr:uid="{00000000-0005-0000-0000-00004C8E0000}"/>
    <cellStyle name="Normal 3 19 7 2 2 3" xfId="36577" xr:uid="{00000000-0005-0000-0000-00004D8E0000}"/>
    <cellStyle name="Normal 3 19 7 2 3" xfId="36578" xr:uid="{00000000-0005-0000-0000-00004E8E0000}"/>
    <cellStyle name="Normal 3 19 7 2 4" xfId="36579" xr:uid="{00000000-0005-0000-0000-00004F8E0000}"/>
    <cellStyle name="Normal 3 19 7 3" xfId="36580" xr:uid="{00000000-0005-0000-0000-0000508E0000}"/>
    <cellStyle name="Normal 3 19 7 3 2" xfId="36581" xr:uid="{00000000-0005-0000-0000-0000518E0000}"/>
    <cellStyle name="Normal 3 19 7 3 3" xfId="36582" xr:uid="{00000000-0005-0000-0000-0000528E0000}"/>
    <cellStyle name="Normal 3 19 7 4" xfId="36583" xr:uid="{00000000-0005-0000-0000-0000538E0000}"/>
    <cellStyle name="Normal 3 19 8" xfId="36584" xr:uid="{00000000-0005-0000-0000-0000548E0000}"/>
    <cellStyle name="Normal 3 19 8 2" xfId="36585" xr:uid="{00000000-0005-0000-0000-0000558E0000}"/>
    <cellStyle name="Normal 3 19 8 2 2" xfId="36586" xr:uid="{00000000-0005-0000-0000-0000568E0000}"/>
    <cellStyle name="Normal 3 19 8 2 2 2" xfId="36587" xr:uid="{00000000-0005-0000-0000-0000578E0000}"/>
    <cellStyle name="Normal 3 19 8 2 2 3" xfId="36588" xr:uid="{00000000-0005-0000-0000-0000588E0000}"/>
    <cellStyle name="Normal 3 19 8 2 3" xfId="36589" xr:uid="{00000000-0005-0000-0000-0000598E0000}"/>
    <cellStyle name="Normal 3 19 8 2 4" xfId="36590" xr:uid="{00000000-0005-0000-0000-00005A8E0000}"/>
    <cellStyle name="Normal 3 19 8 3" xfId="36591" xr:uid="{00000000-0005-0000-0000-00005B8E0000}"/>
    <cellStyle name="Normal 3 19 8 3 2" xfId="36592" xr:uid="{00000000-0005-0000-0000-00005C8E0000}"/>
    <cellStyle name="Normal 3 19 8 3 3" xfId="36593" xr:uid="{00000000-0005-0000-0000-00005D8E0000}"/>
    <cellStyle name="Normal 3 19 8 4" xfId="36594" xr:uid="{00000000-0005-0000-0000-00005E8E0000}"/>
    <cellStyle name="Normal 3 19 9" xfId="36595" xr:uid="{00000000-0005-0000-0000-00005F8E0000}"/>
    <cellStyle name="Normal 3 19 9 2" xfId="36596" xr:uid="{00000000-0005-0000-0000-0000608E0000}"/>
    <cellStyle name="Normal 3 19 9 2 2" xfId="36597" xr:uid="{00000000-0005-0000-0000-0000618E0000}"/>
    <cellStyle name="Normal 3 19 9 2 2 2" xfId="36598" xr:uid="{00000000-0005-0000-0000-0000628E0000}"/>
    <cellStyle name="Normal 3 19 9 2 2 3" xfId="36599" xr:uid="{00000000-0005-0000-0000-0000638E0000}"/>
    <cellStyle name="Normal 3 19 9 2 3" xfId="36600" xr:uid="{00000000-0005-0000-0000-0000648E0000}"/>
    <cellStyle name="Normal 3 19 9 2 4" xfId="36601" xr:uid="{00000000-0005-0000-0000-0000658E0000}"/>
    <cellStyle name="Normal 3 19 9 3" xfId="36602" xr:uid="{00000000-0005-0000-0000-0000668E0000}"/>
    <cellStyle name="Normal 3 19 9 3 2" xfId="36603" xr:uid="{00000000-0005-0000-0000-0000678E0000}"/>
    <cellStyle name="Normal 3 19 9 3 3" xfId="36604" xr:uid="{00000000-0005-0000-0000-0000688E0000}"/>
    <cellStyle name="Normal 3 19 9 4" xfId="36605" xr:uid="{00000000-0005-0000-0000-0000698E0000}"/>
    <cellStyle name="Normal 3 2" xfId="296" xr:uid="{00000000-0005-0000-0000-00006A8E0000}"/>
    <cellStyle name="Normal 3 2 10" xfId="36606" xr:uid="{00000000-0005-0000-0000-00006B8E0000}"/>
    <cellStyle name="Normal 3 2 10 2" xfId="36607" xr:uid="{00000000-0005-0000-0000-00006C8E0000}"/>
    <cellStyle name="Normal 3 2 10 2 2" xfId="36608" xr:uid="{00000000-0005-0000-0000-00006D8E0000}"/>
    <cellStyle name="Normal 3 2 10 2 2 2" xfId="36609" xr:uid="{00000000-0005-0000-0000-00006E8E0000}"/>
    <cellStyle name="Normal 3 2 10 2 2 3" xfId="36610" xr:uid="{00000000-0005-0000-0000-00006F8E0000}"/>
    <cellStyle name="Normal 3 2 10 2 3" xfId="36611" xr:uid="{00000000-0005-0000-0000-0000708E0000}"/>
    <cellStyle name="Normal 3 2 10 2 4" xfId="36612" xr:uid="{00000000-0005-0000-0000-0000718E0000}"/>
    <cellStyle name="Normal 3 2 10 3" xfId="36613" xr:uid="{00000000-0005-0000-0000-0000728E0000}"/>
    <cellStyle name="Normal 3 2 10 3 2" xfId="36614" xr:uid="{00000000-0005-0000-0000-0000738E0000}"/>
    <cellStyle name="Normal 3 2 10 3 3" xfId="36615" xr:uid="{00000000-0005-0000-0000-0000748E0000}"/>
    <cellStyle name="Normal 3 2 10 4" xfId="36616" xr:uid="{00000000-0005-0000-0000-0000758E0000}"/>
    <cellStyle name="Normal 3 2 11" xfId="36617" xr:uid="{00000000-0005-0000-0000-0000768E0000}"/>
    <cellStyle name="Normal 3 2 11 2" xfId="36618" xr:uid="{00000000-0005-0000-0000-0000778E0000}"/>
    <cellStyle name="Normal 3 2 11 2 2" xfId="36619" xr:uid="{00000000-0005-0000-0000-0000788E0000}"/>
    <cellStyle name="Normal 3 2 11 2 2 2" xfId="36620" xr:uid="{00000000-0005-0000-0000-0000798E0000}"/>
    <cellStyle name="Normal 3 2 11 2 2 3" xfId="36621" xr:uid="{00000000-0005-0000-0000-00007A8E0000}"/>
    <cellStyle name="Normal 3 2 11 2 3" xfId="36622" xr:uid="{00000000-0005-0000-0000-00007B8E0000}"/>
    <cellStyle name="Normal 3 2 11 2 4" xfId="36623" xr:uid="{00000000-0005-0000-0000-00007C8E0000}"/>
    <cellStyle name="Normal 3 2 11 3" xfId="36624" xr:uid="{00000000-0005-0000-0000-00007D8E0000}"/>
    <cellStyle name="Normal 3 2 11 3 2" xfId="36625" xr:uid="{00000000-0005-0000-0000-00007E8E0000}"/>
    <cellStyle name="Normal 3 2 11 3 3" xfId="36626" xr:uid="{00000000-0005-0000-0000-00007F8E0000}"/>
    <cellStyle name="Normal 3 2 11 4" xfId="36627" xr:uid="{00000000-0005-0000-0000-0000808E0000}"/>
    <cellStyle name="Normal 3 2 12" xfId="36628" xr:uid="{00000000-0005-0000-0000-0000818E0000}"/>
    <cellStyle name="Normal 3 2 12 2" xfId="36629" xr:uid="{00000000-0005-0000-0000-0000828E0000}"/>
    <cellStyle name="Normal 3 2 12 2 2" xfId="36630" xr:uid="{00000000-0005-0000-0000-0000838E0000}"/>
    <cellStyle name="Normal 3 2 12 2 2 2" xfId="36631" xr:uid="{00000000-0005-0000-0000-0000848E0000}"/>
    <cellStyle name="Normal 3 2 12 2 2 3" xfId="36632" xr:uid="{00000000-0005-0000-0000-0000858E0000}"/>
    <cellStyle name="Normal 3 2 12 2 3" xfId="36633" xr:uid="{00000000-0005-0000-0000-0000868E0000}"/>
    <cellStyle name="Normal 3 2 12 2 4" xfId="36634" xr:uid="{00000000-0005-0000-0000-0000878E0000}"/>
    <cellStyle name="Normal 3 2 12 3" xfId="36635" xr:uid="{00000000-0005-0000-0000-0000888E0000}"/>
    <cellStyle name="Normal 3 2 12 3 2" xfId="36636" xr:uid="{00000000-0005-0000-0000-0000898E0000}"/>
    <cellStyle name="Normal 3 2 12 3 3" xfId="36637" xr:uid="{00000000-0005-0000-0000-00008A8E0000}"/>
    <cellStyle name="Normal 3 2 12 4" xfId="36638" xr:uid="{00000000-0005-0000-0000-00008B8E0000}"/>
    <cellStyle name="Normal 3 2 13" xfId="36639" xr:uid="{00000000-0005-0000-0000-00008C8E0000}"/>
    <cellStyle name="Normal 3 2 13 2" xfId="36640" xr:uid="{00000000-0005-0000-0000-00008D8E0000}"/>
    <cellStyle name="Normal 3 2 13 2 2" xfId="36641" xr:uid="{00000000-0005-0000-0000-00008E8E0000}"/>
    <cellStyle name="Normal 3 2 13 2 2 2" xfId="36642" xr:uid="{00000000-0005-0000-0000-00008F8E0000}"/>
    <cellStyle name="Normal 3 2 13 2 2 3" xfId="36643" xr:uid="{00000000-0005-0000-0000-0000908E0000}"/>
    <cellStyle name="Normal 3 2 13 2 3" xfId="36644" xr:uid="{00000000-0005-0000-0000-0000918E0000}"/>
    <cellStyle name="Normal 3 2 13 2 4" xfId="36645" xr:uid="{00000000-0005-0000-0000-0000928E0000}"/>
    <cellStyle name="Normal 3 2 13 3" xfId="36646" xr:uid="{00000000-0005-0000-0000-0000938E0000}"/>
    <cellStyle name="Normal 3 2 13 3 2" xfId="36647" xr:uid="{00000000-0005-0000-0000-0000948E0000}"/>
    <cellStyle name="Normal 3 2 13 3 3" xfId="36648" xr:uid="{00000000-0005-0000-0000-0000958E0000}"/>
    <cellStyle name="Normal 3 2 13 4" xfId="36649" xr:uid="{00000000-0005-0000-0000-0000968E0000}"/>
    <cellStyle name="Normal 3 2 14" xfId="36650" xr:uid="{00000000-0005-0000-0000-0000978E0000}"/>
    <cellStyle name="Normal 3 2 14 2" xfId="36651" xr:uid="{00000000-0005-0000-0000-0000988E0000}"/>
    <cellStyle name="Normal 3 2 14 2 2" xfId="36652" xr:uid="{00000000-0005-0000-0000-0000998E0000}"/>
    <cellStyle name="Normal 3 2 14 2 2 2" xfId="36653" xr:uid="{00000000-0005-0000-0000-00009A8E0000}"/>
    <cellStyle name="Normal 3 2 14 2 2 3" xfId="36654" xr:uid="{00000000-0005-0000-0000-00009B8E0000}"/>
    <cellStyle name="Normal 3 2 14 2 3" xfId="36655" xr:uid="{00000000-0005-0000-0000-00009C8E0000}"/>
    <cellStyle name="Normal 3 2 14 2 4" xfId="36656" xr:uid="{00000000-0005-0000-0000-00009D8E0000}"/>
    <cellStyle name="Normal 3 2 14 3" xfId="36657" xr:uid="{00000000-0005-0000-0000-00009E8E0000}"/>
    <cellStyle name="Normal 3 2 14 3 2" xfId="36658" xr:uid="{00000000-0005-0000-0000-00009F8E0000}"/>
    <cellStyle name="Normal 3 2 14 3 3" xfId="36659" xr:uid="{00000000-0005-0000-0000-0000A08E0000}"/>
    <cellStyle name="Normal 3 2 14 4" xfId="36660" xr:uid="{00000000-0005-0000-0000-0000A18E0000}"/>
    <cellStyle name="Normal 3 2 15" xfId="36661" xr:uid="{00000000-0005-0000-0000-0000A28E0000}"/>
    <cellStyle name="Normal 3 2 15 2" xfId="36662" xr:uid="{00000000-0005-0000-0000-0000A38E0000}"/>
    <cellStyle name="Normal 3 2 15 2 2" xfId="36663" xr:uid="{00000000-0005-0000-0000-0000A48E0000}"/>
    <cellStyle name="Normal 3 2 15 2 2 2" xfId="36664" xr:uid="{00000000-0005-0000-0000-0000A58E0000}"/>
    <cellStyle name="Normal 3 2 15 2 2 3" xfId="36665" xr:uid="{00000000-0005-0000-0000-0000A68E0000}"/>
    <cellStyle name="Normal 3 2 15 2 3" xfId="36666" xr:uid="{00000000-0005-0000-0000-0000A78E0000}"/>
    <cellStyle name="Normal 3 2 15 2 4" xfId="36667" xr:uid="{00000000-0005-0000-0000-0000A88E0000}"/>
    <cellStyle name="Normal 3 2 15 3" xfId="36668" xr:uid="{00000000-0005-0000-0000-0000A98E0000}"/>
    <cellStyle name="Normal 3 2 15 3 2" xfId="36669" xr:uid="{00000000-0005-0000-0000-0000AA8E0000}"/>
    <cellStyle name="Normal 3 2 15 3 3" xfId="36670" xr:uid="{00000000-0005-0000-0000-0000AB8E0000}"/>
    <cellStyle name="Normal 3 2 15 4" xfId="36671" xr:uid="{00000000-0005-0000-0000-0000AC8E0000}"/>
    <cellStyle name="Normal 3 2 16" xfId="36672" xr:uid="{00000000-0005-0000-0000-0000AD8E0000}"/>
    <cellStyle name="Normal 3 2 16 2" xfId="36673" xr:uid="{00000000-0005-0000-0000-0000AE8E0000}"/>
    <cellStyle name="Normal 3 2 16 2 2" xfId="36674" xr:uid="{00000000-0005-0000-0000-0000AF8E0000}"/>
    <cellStyle name="Normal 3 2 16 2 2 2" xfId="36675" xr:uid="{00000000-0005-0000-0000-0000B08E0000}"/>
    <cellStyle name="Normal 3 2 16 2 2 3" xfId="36676" xr:uid="{00000000-0005-0000-0000-0000B18E0000}"/>
    <cellStyle name="Normal 3 2 16 2 3" xfId="36677" xr:uid="{00000000-0005-0000-0000-0000B28E0000}"/>
    <cellStyle name="Normal 3 2 16 2 4" xfId="36678" xr:uid="{00000000-0005-0000-0000-0000B38E0000}"/>
    <cellStyle name="Normal 3 2 16 3" xfId="36679" xr:uid="{00000000-0005-0000-0000-0000B48E0000}"/>
    <cellStyle name="Normal 3 2 16 3 2" xfId="36680" xr:uid="{00000000-0005-0000-0000-0000B58E0000}"/>
    <cellStyle name="Normal 3 2 16 3 3" xfId="36681" xr:uid="{00000000-0005-0000-0000-0000B68E0000}"/>
    <cellStyle name="Normal 3 2 16 4" xfId="36682" xr:uid="{00000000-0005-0000-0000-0000B78E0000}"/>
    <cellStyle name="Normal 3 2 17" xfId="36683" xr:uid="{00000000-0005-0000-0000-0000B88E0000}"/>
    <cellStyle name="Normal 3 2 17 2" xfId="36684" xr:uid="{00000000-0005-0000-0000-0000B98E0000}"/>
    <cellStyle name="Normal 3 2 17 2 2" xfId="36685" xr:uid="{00000000-0005-0000-0000-0000BA8E0000}"/>
    <cellStyle name="Normal 3 2 17 2 2 2" xfId="36686" xr:uid="{00000000-0005-0000-0000-0000BB8E0000}"/>
    <cellStyle name="Normal 3 2 17 2 2 3" xfId="36687" xr:uid="{00000000-0005-0000-0000-0000BC8E0000}"/>
    <cellStyle name="Normal 3 2 17 2 3" xfId="36688" xr:uid="{00000000-0005-0000-0000-0000BD8E0000}"/>
    <cellStyle name="Normal 3 2 17 2 4" xfId="36689" xr:uid="{00000000-0005-0000-0000-0000BE8E0000}"/>
    <cellStyle name="Normal 3 2 17 3" xfId="36690" xr:uid="{00000000-0005-0000-0000-0000BF8E0000}"/>
    <cellStyle name="Normal 3 2 17 3 2" xfId="36691" xr:uid="{00000000-0005-0000-0000-0000C08E0000}"/>
    <cellStyle name="Normal 3 2 17 3 3" xfId="36692" xr:uid="{00000000-0005-0000-0000-0000C18E0000}"/>
    <cellStyle name="Normal 3 2 17 4" xfId="36693" xr:uid="{00000000-0005-0000-0000-0000C28E0000}"/>
    <cellStyle name="Normal 3 2 18" xfId="36694" xr:uid="{00000000-0005-0000-0000-0000C38E0000}"/>
    <cellStyle name="Normal 3 2 18 2" xfId="36695" xr:uid="{00000000-0005-0000-0000-0000C48E0000}"/>
    <cellStyle name="Normal 3 2 18 2 2" xfId="36696" xr:uid="{00000000-0005-0000-0000-0000C58E0000}"/>
    <cellStyle name="Normal 3 2 18 2 2 2" xfId="36697" xr:uid="{00000000-0005-0000-0000-0000C68E0000}"/>
    <cellStyle name="Normal 3 2 18 2 2 3" xfId="36698" xr:uid="{00000000-0005-0000-0000-0000C78E0000}"/>
    <cellStyle name="Normal 3 2 18 2 3" xfId="36699" xr:uid="{00000000-0005-0000-0000-0000C88E0000}"/>
    <cellStyle name="Normal 3 2 18 2 4" xfId="36700" xr:uid="{00000000-0005-0000-0000-0000C98E0000}"/>
    <cellStyle name="Normal 3 2 18 3" xfId="36701" xr:uid="{00000000-0005-0000-0000-0000CA8E0000}"/>
    <cellStyle name="Normal 3 2 18 3 2" xfId="36702" xr:uid="{00000000-0005-0000-0000-0000CB8E0000}"/>
    <cellStyle name="Normal 3 2 18 3 3" xfId="36703" xr:uid="{00000000-0005-0000-0000-0000CC8E0000}"/>
    <cellStyle name="Normal 3 2 18 4" xfId="36704" xr:uid="{00000000-0005-0000-0000-0000CD8E0000}"/>
    <cellStyle name="Normal 3 2 19" xfId="36705" xr:uid="{00000000-0005-0000-0000-0000CE8E0000}"/>
    <cellStyle name="Normal 3 2 19 2" xfId="36706" xr:uid="{00000000-0005-0000-0000-0000CF8E0000}"/>
    <cellStyle name="Normal 3 2 19 2 2" xfId="36707" xr:uid="{00000000-0005-0000-0000-0000D08E0000}"/>
    <cellStyle name="Normal 3 2 19 2 2 2" xfId="36708" xr:uid="{00000000-0005-0000-0000-0000D18E0000}"/>
    <cellStyle name="Normal 3 2 19 2 2 3" xfId="36709" xr:uid="{00000000-0005-0000-0000-0000D28E0000}"/>
    <cellStyle name="Normal 3 2 19 2 3" xfId="36710" xr:uid="{00000000-0005-0000-0000-0000D38E0000}"/>
    <cellStyle name="Normal 3 2 19 2 4" xfId="36711" xr:uid="{00000000-0005-0000-0000-0000D48E0000}"/>
    <cellStyle name="Normal 3 2 19 3" xfId="36712" xr:uid="{00000000-0005-0000-0000-0000D58E0000}"/>
    <cellStyle name="Normal 3 2 19 3 2" xfId="36713" xr:uid="{00000000-0005-0000-0000-0000D68E0000}"/>
    <cellStyle name="Normal 3 2 19 3 3" xfId="36714" xr:uid="{00000000-0005-0000-0000-0000D78E0000}"/>
    <cellStyle name="Normal 3 2 19 4" xfId="36715" xr:uid="{00000000-0005-0000-0000-0000D88E0000}"/>
    <cellStyle name="Normal 3 2 2" xfId="297" xr:uid="{00000000-0005-0000-0000-0000D98E0000}"/>
    <cellStyle name="Normal 3 2 2 10" xfId="36716" xr:uid="{00000000-0005-0000-0000-0000DA8E0000}"/>
    <cellStyle name="Normal 3 2 2 10 2" xfId="36717" xr:uid="{00000000-0005-0000-0000-0000DB8E0000}"/>
    <cellStyle name="Normal 3 2 2 10 2 2" xfId="36718" xr:uid="{00000000-0005-0000-0000-0000DC8E0000}"/>
    <cellStyle name="Normal 3 2 2 10 2 2 2" xfId="36719" xr:uid="{00000000-0005-0000-0000-0000DD8E0000}"/>
    <cellStyle name="Normal 3 2 2 10 2 2 3" xfId="36720" xr:uid="{00000000-0005-0000-0000-0000DE8E0000}"/>
    <cellStyle name="Normal 3 2 2 10 2 3" xfId="36721" xr:uid="{00000000-0005-0000-0000-0000DF8E0000}"/>
    <cellStyle name="Normal 3 2 2 10 2 4" xfId="36722" xr:uid="{00000000-0005-0000-0000-0000E08E0000}"/>
    <cellStyle name="Normal 3 2 2 10 3" xfId="36723" xr:uid="{00000000-0005-0000-0000-0000E18E0000}"/>
    <cellStyle name="Normal 3 2 2 10 3 2" xfId="36724" xr:uid="{00000000-0005-0000-0000-0000E28E0000}"/>
    <cellStyle name="Normal 3 2 2 10 3 3" xfId="36725" xr:uid="{00000000-0005-0000-0000-0000E38E0000}"/>
    <cellStyle name="Normal 3 2 2 10 4" xfId="36726" xr:uid="{00000000-0005-0000-0000-0000E48E0000}"/>
    <cellStyle name="Normal 3 2 2 11" xfId="36727" xr:uid="{00000000-0005-0000-0000-0000E58E0000}"/>
    <cellStyle name="Normal 3 2 2 11 2" xfId="36728" xr:uid="{00000000-0005-0000-0000-0000E68E0000}"/>
    <cellStyle name="Normal 3 2 2 11 2 2" xfId="36729" xr:uid="{00000000-0005-0000-0000-0000E78E0000}"/>
    <cellStyle name="Normal 3 2 2 11 2 2 2" xfId="36730" xr:uid="{00000000-0005-0000-0000-0000E88E0000}"/>
    <cellStyle name="Normal 3 2 2 11 2 2 3" xfId="36731" xr:uid="{00000000-0005-0000-0000-0000E98E0000}"/>
    <cellStyle name="Normal 3 2 2 11 2 3" xfId="36732" xr:uid="{00000000-0005-0000-0000-0000EA8E0000}"/>
    <cellStyle name="Normal 3 2 2 11 2 4" xfId="36733" xr:uid="{00000000-0005-0000-0000-0000EB8E0000}"/>
    <cellStyle name="Normal 3 2 2 11 3" xfId="36734" xr:uid="{00000000-0005-0000-0000-0000EC8E0000}"/>
    <cellStyle name="Normal 3 2 2 11 3 2" xfId="36735" xr:uid="{00000000-0005-0000-0000-0000ED8E0000}"/>
    <cellStyle name="Normal 3 2 2 11 3 3" xfId="36736" xr:uid="{00000000-0005-0000-0000-0000EE8E0000}"/>
    <cellStyle name="Normal 3 2 2 11 4" xfId="36737" xr:uid="{00000000-0005-0000-0000-0000EF8E0000}"/>
    <cellStyle name="Normal 3 2 2 12" xfId="36738" xr:uid="{00000000-0005-0000-0000-0000F08E0000}"/>
    <cellStyle name="Normal 3 2 2 12 2" xfId="36739" xr:uid="{00000000-0005-0000-0000-0000F18E0000}"/>
    <cellStyle name="Normal 3 2 2 12 2 2" xfId="36740" xr:uid="{00000000-0005-0000-0000-0000F28E0000}"/>
    <cellStyle name="Normal 3 2 2 12 2 2 2" xfId="36741" xr:uid="{00000000-0005-0000-0000-0000F38E0000}"/>
    <cellStyle name="Normal 3 2 2 12 2 2 3" xfId="36742" xr:uid="{00000000-0005-0000-0000-0000F48E0000}"/>
    <cellStyle name="Normal 3 2 2 12 2 3" xfId="36743" xr:uid="{00000000-0005-0000-0000-0000F58E0000}"/>
    <cellStyle name="Normal 3 2 2 12 2 4" xfId="36744" xr:uid="{00000000-0005-0000-0000-0000F68E0000}"/>
    <cellStyle name="Normal 3 2 2 12 3" xfId="36745" xr:uid="{00000000-0005-0000-0000-0000F78E0000}"/>
    <cellStyle name="Normal 3 2 2 12 3 2" xfId="36746" xr:uid="{00000000-0005-0000-0000-0000F88E0000}"/>
    <cellStyle name="Normal 3 2 2 12 3 3" xfId="36747" xr:uid="{00000000-0005-0000-0000-0000F98E0000}"/>
    <cellStyle name="Normal 3 2 2 12 4" xfId="36748" xr:uid="{00000000-0005-0000-0000-0000FA8E0000}"/>
    <cellStyle name="Normal 3 2 2 13" xfId="36749" xr:uid="{00000000-0005-0000-0000-0000FB8E0000}"/>
    <cellStyle name="Normal 3 2 2 13 2" xfId="36750" xr:uid="{00000000-0005-0000-0000-0000FC8E0000}"/>
    <cellStyle name="Normal 3 2 2 13 2 2" xfId="36751" xr:uid="{00000000-0005-0000-0000-0000FD8E0000}"/>
    <cellStyle name="Normal 3 2 2 13 2 2 2" xfId="36752" xr:uid="{00000000-0005-0000-0000-0000FE8E0000}"/>
    <cellStyle name="Normal 3 2 2 13 2 2 3" xfId="36753" xr:uid="{00000000-0005-0000-0000-0000FF8E0000}"/>
    <cellStyle name="Normal 3 2 2 13 2 3" xfId="36754" xr:uid="{00000000-0005-0000-0000-0000008F0000}"/>
    <cellStyle name="Normal 3 2 2 13 2 4" xfId="36755" xr:uid="{00000000-0005-0000-0000-0000018F0000}"/>
    <cellStyle name="Normal 3 2 2 13 3" xfId="36756" xr:uid="{00000000-0005-0000-0000-0000028F0000}"/>
    <cellStyle name="Normal 3 2 2 13 3 2" xfId="36757" xr:uid="{00000000-0005-0000-0000-0000038F0000}"/>
    <cellStyle name="Normal 3 2 2 13 3 3" xfId="36758" xr:uid="{00000000-0005-0000-0000-0000048F0000}"/>
    <cellStyle name="Normal 3 2 2 13 4" xfId="36759" xr:uid="{00000000-0005-0000-0000-0000058F0000}"/>
    <cellStyle name="Normal 3 2 2 14" xfId="36760" xr:uid="{00000000-0005-0000-0000-0000068F0000}"/>
    <cellStyle name="Normal 3 2 2 14 2" xfId="36761" xr:uid="{00000000-0005-0000-0000-0000078F0000}"/>
    <cellStyle name="Normal 3 2 2 14 2 2" xfId="36762" xr:uid="{00000000-0005-0000-0000-0000088F0000}"/>
    <cellStyle name="Normal 3 2 2 14 2 2 2" xfId="36763" xr:uid="{00000000-0005-0000-0000-0000098F0000}"/>
    <cellStyle name="Normal 3 2 2 14 2 2 3" xfId="36764" xr:uid="{00000000-0005-0000-0000-00000A8F0000}"/>
    <cellStyle name="Normal 3 2 2 14 2 3" xfId="36765" xr:uid="{00000000-0005-0000-0000-00000B8F0000}"/>
    <cellStyle name="Normal 3 2 2 14 2 4" xfId="36766" xr:uid="{00000000-0005-0000-0000-00000C8F0000}"/>
    <cellStyle name="Normal 3 2 2 14 3" xfId="36767" xr:uid="{00000000-0005-0000-0000-00000D8F0000}"/>
    <cellStyle name="Normal 3 2 2 14 3 2" xfId="36768" xr:uid="{00000000-0005-0000-0000-00000E8F0000}"/>
    <cellStyle name="Normal 3 2 2 14 3 3" xfId="36769" xr:uid="{00000000-0005-0000-0000-00000F8F0000}"/>
    <cellStyle name="Normal 3 2 2 14 4" xfId="36770" xr:uid="{00000000-0005-0000-0000-0000108F0000}"/>
    <cellStyle name="Normal 3 2 2 15" xfId="36771" xr:uid="{00000000-0005-0000-0000-0000118F0000}"/>
    <cellStyle name="Normal 3 2 2 15 2" xfId="36772" xr:uid="{00000000-0005-0000-0000-0000128F0000}"/>
    <cellStyle name="Normal 3 2 2 15 2 2" xfId="36773" xr:uid="{00000000-0005-0000-0000-0000138F0000}"/>
    <cellStyle name="Normal 3 2 2 15 2 2 2" xfId="36774" xr:uid="{00000000-0005-0000-0000-0000148F0000}"/>
    <cellStyle name="Normal 3 2 2 15 2 2 3" xfId="36775" xr:uid="{00000000-0005-0000-0000-0000158F0000}"/>
    <cellStyle name="Normal 3 2 2 15 2 3" xfId="36776" xr:uid="{00000000-0005-0000-0000-0000168F0000}"/>
    <cellStyle name="Normal 3 2 2 15 2 4" xfId="36777" xr:uid="{00000000-0005-0000-0000-0000178F0000}"/>
    <cellStyle name="Normal 3 2 2 15 3" xfId="36778" xr:uid="{00000000-0005-0000-0000-0000188F0000}"/>
    <cellStyle name="Normal 3 2 2 15 3 2" xfId="36779" xr:uid="{00000000-0005-0000-0000-0000198F0000}"/>
    <cellStyle name="Normal 3 2 2 15 3 3" xfId="36780" xr:uid="{00000000-0005-0000-0000-00001A8F0000}"/>
    <cellStyle name="Normal 3 2 2 15 4" xfId="36781" xr:uid="{00000000-0005-0000-0000-00001B8F0000}"/>
    <cellStyle name="Normal 3 2 2 16" xfId="36782" xr:uid="{00000000-0005-0000-0000-00001C8F0000}"/>
    <cellStyle name="Normal 3 2 2 16 2" xfId="36783" xr:uid="{00000000-0005-0000-0000-00001D8F0000}"/>
    <cellStyle name="Normal 3 2 2 16 2 2" xfId="36784" xr:uid="{00000000-0005-0000-0000-00001E8F0000}"/>
    <cellStyle name="Normal 3 2 2 16 2 2 2" xfId="36785" xr:uid="{00000000-0005-0000-0000-00001F8F0000}"/>
    <cellStyle name="Normal 3 2 2 16 2 2 3" xfId="36786" xr:uid="{00000000-0005-0000-0000-0000208F0000}"/>
    <cellStyle name="Normal 3 2 2 16 2 3" xfId="36787" xr:uid="{00000000-0005-0000-0000-0000218F0000}"/>
    <cellStyle name="Normal 3 2 2 16 2 4" xfId="36788" xr:uid="{00000000-0005-0000-0000-0000228F0000}"/>
    <cellStyle name="Normal 3 2 2 16 3" xfId="36789" xr:uid="{00000000-0005-0000-0000-0000238F0000}"/>
    <cellStyle name="Normal 3 2 2 16 3 2" xfId="36790" xr:uid="{00000000-0005-0000-0000-0000248F0000}"/>
    <cellStyle name="Normal 3 2 2 16 3 3" xfId="36791" xr:uid="{00000000-0005-0000-0000-0000258F0000}"/>
    <cellStyle name="Normal 3 2 2 16 4" xfId="36792" xr:uid="{00000000-0005-0000-0000-0000268F0000}"/>
    <cellStyle name="Normal 3 2 2 17" xfId="36793" xr:uid="{00000000-0005-0000-0000-0000278F0000}"/>
    <cellStyle name="Normal 3 2 2 17 2" xfId="36794" xr:uid="{00000000-0005-0000-0000-0000288F0000}"/>
    <cellStyle name="Normal 3 2 2 17 2 2" xfId="36795" xr:uid="{00000000-0005-0000-0000-0000298F0000}"/>
    <cellStyle name="Normal 3 2 2 17 2 2 2" xfId="36796" xr:uid="{00000000-0005-0000-0000-00002A8F0000}"/>
    <cellStyle name="Normal 3 2 2 17 2 2 3" xfId="36797" xr:uid="{00000000-0005-0000-0000-00002B8F0000}"/>
    <cellStyle name="Normal 3 2 2 17 2 3" xfId="36798" xr:uid="{00000000-0005-0000-0000-00002C8F0000}"/>
    <cellStyle name="Normal 3 2 2 17 2 4" xfId="36799" xr:uid="{00000000-0005-0000-0000-00002D8F0000}"/>
    <cellStyle name="Normal 3 2 2 17 3" xfId="36800" xr:uid="{00000000-0005-0000-0000-00002E8F0000}"/>
    <cellStyle name="Normal 3 2 2 17 3 2" xfId="36801" xr:uid="{00000000-0005-0000-0000-00002F8F0000}"/>
    <cellStyle name="Normal 3 2 2 17 3 3" xfId="36802" xr:uid="{00000000-0005-0000-0000-0000308F0000}"/>
    <cellStyle name="Normal 3 2 2 17 4" xfId="36803" xr:uid="{00000000-0005-0000-0000-0000318F0000}"/>
    <cellStyle name="Normal 3 2 2 18" xfId="36804" xr:uid="{00000000-0005-0000-0000-0000328F0000}"/>
    <cellStyle name="Normal 3 2 2 18 2" xfId="36805" xr:uid="{00000000-0005-0000-0000-0000338F0000}"/>
    <cellStyle name="Normal 3 2 2 18 2 2" xfId="36806" xr:uid="{00000000-0005-0000-0000-0000348F0000}"/>
    <cellStyle name="Normal 3 2 2 18 2 2 2" xfId="36807" xr:uid="{00000000-0005-0000-0000-0000358F0000}"/>
    <cellStyle name="Normal 3 2 2 18 2 2 3" xfId="36808" xr:uid="{00000000-0005-0000-0000-0000368F0000}"/>
    <cellStyle name="Normal 3 2 2 18 2 3" xfId="36809" xr:uid="{00000000-0005-0000-0000-0000378F0000}"/>
    <cellStyle name="Normal 3 2 2 18 2 4" xfId="36810" xr:uid="{00000000-0005-0000-0000-0000388F0000}"/>
    <cellStyle name="Normal 3 2 2 18 3" xfId="36811" xr:uid="{00000000-0005-0000-0000-0000398F0000}"/>
    <cellStyle name="Normal 3 2 2 18 3 2" xfId="36812" xr:uid="{00000000-0005-0000-0000-00003A8F0000}"/>
    <cellStyle name="Normal 3 2 2 18 3 3" xfId="36813" xr:uid="{00000000-0005-0000-0000-00003B8F0000}"/>
    <cellStyle name="Normal 3 2 2 18 4" xfId="36814" xr:uid="{00000000-0005-0000-0000-00003C8F0000}"/>
    <cellStyle name="Normal 3 2 2 19" xfId="36815" xr:uid="{00000000-0005-0000-0000-00003D8F0000}"/>
    <cellStyle name="Normal 3 2 2 19 2" xfId="36816" xr:uid="{00000000-0005-0000-0000-00003E8F0000}"/>
    <cellStyle name="Normal 3 2 2 19 2 2" xfId="36817" xr:uid="{00000000-0005-0000-0000-00003F8F0000}"/>
    <cellStyle name="Normal 3 2 2 19 2 2 2" xfId="36818" xr:uid="{00000000-0005-0000-0000-0000408F0000}"/>
    <cellStyle name="Normal 3 2 2 19 2 2 3" xfId="36819" xr:uid="{00000000-0005-0000-0000-0000418F0000}"/>
    <cellStyle name="Normal 3 2 2 19 2 3" xfId="36820" xr:uid="{00000000-0005-0000-0000-0000428F0000}"/>
    <cellStyle name="Normal 3 2 2 19 2 4" xfId="36821" xr:uid="{00000000-0005-0000-0000-0000438F0000}"/>
    <cellStyle name="Normal 3 2 2 19 3" xfId="36822" xr:uid="{00000000-0005-0000-0000-0000448F0000}"/>
    <cellStyle name="Normal 3 2 2 19 3 2" xfId="36823" xr:uid="{00000000-0005-0000-0000-0000458F0000}"/>
    <cellStyle name="Normal 3 2 2 19 3 3" xfId="36824" xr:uid="{00000000-0005-0000-0000-0000468F0000}"/>
    <cellStyle name="Normal 3 2 2 19 4" xfId="36825" xr:uid="{00000000-0005-0000-0000-0000478F0000}"/>
    <cellStyle name="Normal 3 2 2 2" xfId="36826" xr:uid="{00000000-0005-0000-0000-0000488F0000}"/>
    <cellStyle name="Normal 3 2 2 2 2" xfId="36827" xr:uid="{00000000-0005-0000-0000-0000498F0000}"/>
    <cellStyle name="Normal 3 2 2 2 2 2" xfId="36828" xr:uid="{00000000-0005-0000-0000-00004A8F0000}"/>
    <cellStyle name="Normal 3 2 2 2 2 2 2" xfId="36829" xr:uid="{00000000-0005-0000-0000-00004B8F0000}"/>
    <cellStyle name="Normal 3 2 2 2 2 2 3" xfId="36830" xr:uid="{00000000-0005-0000-0000-00004C8F0000}"/>
    <cellStyle name="Normal 3 2 2 2 2 3" xfId="36831" xr:uid="{00000000-0005-0000-0000-00004D8F0000}"/>
    <cellStyle name="Normal 3 2 2 2 2 4" xfId="36832" xr:uid="{00000000-0005-0000-0000-00004E8F0000}"/>
    <cellStyle name="Normal 3 2 2 2 3" xfId="36833" xr:uid="{00000000-0005-0000-0000-00004F8F0000}"/>
    <cellStyle name="Normal 3 2 2 2 3 2" xfId="36834" xr:uid="{00000000-0005-0000-0000-0000508F0000}"/>
    <cellStyle name="Normal 3 2 2 2 3 3" xfId="36835" xr:uid="{00000000-0005-0000-0000-0000518F0000}"/>
    <cellStyle name="Normal 3 2 2 2 4" xfId="36836" xr:uid="{00000000-0005-0000-0000-0000528F0000}"/>
    <cellStyle name="Normal 3 2 2 2 5" xfId="36837" xr:uid="{00000000-0005-0000-0000-0000538F0000}"/>
    <cellStyle name="Normal 3 2 2 20" xfId="36838" xr:uid="{00000000-0005-0000-0000-0000548F0000}"/>
    <cellStyle name="Normal 3 2 2 20 2" xfId="36839" xr:uid="{00000000-0005-0000-0000-0000558F0000}"/>
    <cellStyle name="Normal 3 2 2 20 2 2" xfId="36840" xr:uid="{00000000-0005-0000-0000-0000568F0000}"/>
    <cellStyle name="Normal 3 2 2 20 2 2 2" xfId="36841" xr:uid="{00000000-0005-0000-0000-0000578F0000}"/>
    <cellStyle name="Normal 3 2 2 20 2 2 3" xfId="36842" xr:uid="{00000000-0005-0000-0000-0000588F0000}"/>
    <cellStyle name="Normal 3 2 2 20 2 3" xfId="36843" xr:uid="{00000000-0005-0000-0000-0000598F0000}"/>
    <cellStyle name="Normal 3 2 2 20 2 4" xfId="36844" xr:uid="{00000000-0005-0000-0000-00005A8F0000}"/>
    <cellStyle name="Normal 3 2 2 20 3" xfId="36845" xr:uid="{00000000-0005-0000-0000-00005B8F0000}"/>
    <cellStyle name="Normal 3 2 2 20 3 2" xfId="36846" xr:uid="{00000000-0005-0000-0000-00005C8F0000}"/>
    <cellStyle name="Normal 3 2 2 20 3 3" xfId="36847" xr:uid="{00000000-0005-0000-0000-00005D8F0000}"/>
    <cellStyle name="Normal 3 2 2 20 4" xfId="36848" xr:uid="{00000000-0005-0000-0000-00005E8F0000}"/>
    <cellStyle name="Normal 3 2 2 21" xfId="36849" xr:uid="{00000000-0005-0000-0000-00005F8F0000}"/>
    <cellStyle name="Normal 3 2 2 21 2" xfId="36850" xr:uid="{00000000-0005-0000-0000-0000608F0000}"/>
    <cellStyle name="Normal 3 2 2 21 2 2" xfId="36851" xr:uid="{00000000-0005-0000-0000-0000618F0000}"/>
    <cellStyle name="Normal 3 2 2 21 2 2 2" xfId="36852" xr:uid="{00000000-0005-0000-0000-0000628F0000}"/>
    <cellStyle name="Normal 3 2 2 21 2 2 3" xfId="36853" xr:uid="{00000000-0005-0000-0000-0000638F0000}"/>
    <cellStyle name="Normal 3 2 2 21 2 3" xfId="36854" xr:uid="{00000000-0005-0000-0000-0000648F0000}"/>
    <cellStyle name="Normal 3 2 2 21 2 4" xfId="36855" xr:uid="{00000000-0005-0000-0000-0000658F0000}"/>
    <cellStyle name="Normal 3 2 2 21 3" xfId="36856" xr:uid="{00000000-0005-0000-0000-0000668F0000}"/>
    <cellStyle name="Normal 3 2 2 21 3 2" xfId="36857" xr:uid="{00000000-0005-0000-0000-0000678F0000}"/>
    <cellStyle name="Normal 3 2 2 21 3 3" xfId="36858" xr:uid="{00000000-0005-0000-0000-0000688F0000}"/>
    <cellStyle name="Normal 3 2 2 21 4" xfId="36859" xr:uid="{00000000-0005-0000-0000-0000698F0000}"/>
    <cellStyle name="Normal 3 2 2 22" xfId="36860" xr:uid="{00000000-0005-0000-0000-00006A8F0000}"/>
    <cellStyle name="Normal 3 2 2 22 2" xfId="36861" xr:uid="{00000000-0005-0000-0000-00006B8F0000}"/>
    <cellStyle name="Normal 3 2 2 22 2 2" xfId="36862" xr:uid="{00000000-0005-0000-0000-00006C8F0000}"/>
    <cellStyle name="Normal 3 2 2 22 2 2 2" xfId="36863" xr:uid="{00000000-0005-0000-0000-00006D8F0000}"/>
    <cellStyle name="Normal 3 2 2 22 2 2 3" xfId="36864" xr:uid="{00000000-0005-0000-0000-00006E8F0000}"/>
    <cellStyle name="Normal 3 2 2 22 2 3" xfId="36865" xr:uid="{00000000-0005-0000-0000-00006F8F0000}"/>
    <cellStyle name="Normal 3 2 2 22 2 4" xfId="36866" xr:uid="{00000000-0005-0000-0000-0000708F0000}"/>
    <cellStyle name="Normal 3 2 2 22 3" xfId="36867" xr:uid="{00000000-0005-0000-0000-0000718F0000}"/>
    <cellStyle name="Normal 3 2 2 22 3 2" xfId="36868" xr:uid="{00000000-0005-0000-0000-0000728F0000}"/>
    <cellStyle name="Normal 3 2 2 22 3 3" xfId="36869" xr:uid="{00000000-0005-0000-0000-0000738F0000}"/>
    <cellStyle name="Normal 3 2 2 22 4" xfId="36870" xr:uid="{00000000-0005-0000-0000-0000748F0000}"/>
    <cellStyle name="Normal 3 2 2 23" xfId="36871" xr:uid="{00000000-0005-0000-0000-0000758F0000}"/>
    <cellStyle name="Normal 3 2 2 23 2" xfId="36872" xr:uid="{00000000-0005-0000-0000-0000768F0000}"/>
    <cellStyle name="Normal 3 2 2 23 2 2" xfId="36873" xr:uid="{00000000-0005-0000-0000-0000778F0000}"/>
    <cellStyle name="Normal 3 2 2 23 2 2 2" xfId="36874" xr:uid="{00000000-0005-0000-0000-0000788F0000}"/>
    <cellStyle name="Normal 3 2 2 23 2 2 3" xfId="36875" xr:uid="{00000000-0005-0000-0000-0000798F0000}"/>
    <cellStyle name="Normal 3 2 2 23 2 3" xfId="36876" xr:uid="{00000000-0005-0000-0000-00007A8F0000}"/>
    <cellStyle name="Normal 3 2 2 23 2 4" xfId="36877" xr:uid="{00000000-0005-0000-0000-00007B8F0000}"/>
    <cellStyle name="Normal 3 2 2 23 3" xfId="36878" xr:uid="{00000000-0005-0000-0000-00007C8F0000}"/>
    <cellStyle name="Normal 3 2 2 23 3 2" xfId="36879" xr:uid="{00000000-0005-0000-0000-00007D8F0000}"/>
    <cellStyle name="Normal 3 2 2 23 3 3" xfId="36880" xr:uid="{00000000-0005-0000-0000-00007E8F0000}"/>
    <cellStyle name="Normal 3 2 2 23 4" xfId="36881" xr:uid="{00000000-0005-0000-0000-00007F8F0000}"/>
    <cellStyle name="Normal 3 2 2 24" xfId="36882" xr:uid="{00000000-0005-0000-0000-0000808F0000}"/>
    <cellStyle name="Normal 3 2 2 24 2" xfId="36883" xr:uid="{00000000-0005-0000-0000-0000818F0000}"/>
    <cellStyle name="Normal 3 2 2 24 2 2" xfId="36884" xr:uid="{00000000-0005-0000-0000-0000828F0000}"/>
    <cellStyle name="Normal 3 2 2 24 2 2 2" xfId="36885" xr:uid="{00000000-0005-0000-0000-0000838F0000}"/>
    <cellStyle name="Normal 3 2 2 24 2 2 3" xfId="36886" xr:uid="{00000000-0005-0000-0000-0000848F0000}"/>
    <cellStyle name="Normal 3 2 2 24 2 3" xfId="36887" xr:uid="{00000000-0005-0000-0000-0000858F0000}"/>
    <cellStyle name="Normal 3 2 2 24 2 4" xfId="36888" xr:uid="{00000000-0005-0000-0000-0000868F0000}"/>
    <cellStyle name="Normal 3 2 2 24 3" xfId="36889" xr:uid="{00000000-0005-0000-0000-0000878F0000}"/>
    <cellStyle name="Normal 3 2 2 24 3 2" xfId="36890" xr:uid="{00000000-0005-0000-0000-0000888F0000}"/>
    <cellStyle name="Normal 3 2 2 24 3 3" xfId="36891" xr:uid="{00000000-0005-0000-0000-0000898F0000}"/>
    <cellStyle name="Normal 3 2 2 24 4" xfId="36892" xr:uid="{00000000-0005-0000-0000-00008A8F0000}"/>
    <cellStyle name="Normal 3 2 2 25" xfId="36893" xr:uid="{00000000-0005-0000-0000-00008B8F0000}"/>
    <cellStyle name="Normal 3 2 2 25 2" xfId="36894" xr:uid="{00000000-0005-0000-0000-00008C8F0000}"/>
    <cellStyle name="Normal 3 2 2 25 2 2" xfId="36895" xr:uid="{00000000-0005-0000-0000-00008D8F0000}"/>
    <cellStyle name="Normal 3 2 2 25 2 2 2" xfId="36896" xr:uid="{00000000-0005-0000-0000-00008E8F0000}"/>
    <cellStyle name="Normal 3 2 2 25 2 2 3" xfId="36897" xr:uid="{00000000-0005-0000-0000-00008F8F0000}"/>
    <cellStyle name="Normal 3 2 2 25 2 3" xfId="36898" xr:uid="{00000000-0005-0000-0000-0000908F0000}"/>
    <cellStyle name="Normal 3 2 2 25 2 4" xfId="36899" xr:uid="{00000000-0005-0000-0000-0000918F0000}"/>
    <cellStyle name="Normal 3 2 2 25 3" xfId="36900" xr:uid="{00000000-0005-0000-0000-0000928F0000}"/>
    <cellStyle name="Normal 3 2 2 25 3 2" xfId="36901" xr:uid="{00000000-0005-0000-0000-0000938F0000}"/>
    <cellStyle name="Normal 3 2 2 25 3 3" xfId="36902" xr:uid="{00000000-0005-0000-0000-0000948F0000}"/>
    <cellStyle name="Normal 3 2 2 25 4" xfId="36903" xr:uid="{00000000-0005-0000-0000-0000958F0000}"/>
    <cellStyle name="Normal 3 2 2 26" xfId="36904" xr:uid="{00000000-0005-0000-0000-0000968F0000}"/>
    <cellStyle name="Normal 3 2 2 26 2" xfId="36905" xr:uid="{00000000-0005-0000-0000-0000978F0000}"/>
    <cellStyle name="Normal 3 2 2 26 2 2" xfId="36906" xr:uid="{00000000-0005-0000-0000-0000988F0000}"/>
    <cellStyle name="Normal 3 2 2 26 2 2 2" xfId="36907" xr:uid="{00000000-0005-0000-0000-0000998F0000}"/>
    <cellStyle name="Normal 3 2 2 26 2 2 3" xfId="36908" xr:uid="{00000000-0005-0000-0000-00009A8F0000}"/>
    <cellStyle name="Normal 3 2 2 26 2 3" xfId="36909" xr:uid="{00000000-0005-0000-0000-00009B8F0000}"/>
    <cellStyle name="Normal 3 2 2 26 2 4" xfId="36910" xr:uid="{00000000-0005-0000-0000-00009C8F0000}"/>
    <cellStyle name="Normal 3 2 2 26 3" xfId="36911" xr:uid="{00000000-0005-0000-0000-00009D8F0000}"/>
    <cellStyle name="Normal 3 2 2 26 3 2" xfId="36912" xr:uid="{00000000-0005-0000-0000-00009E8F0000}"/>
    <cellStyle name="Normal 3 2 2 26 3 3" xfId="36913" xr:uid="{00000000-0005-0000-0000-00009F8F0000}"/>
    <cellStyle name="Normal 3 2 2 26 4" xfId="36914" xr:uid="{00000000-0005-0000-0000-0000A08F0000}"/>
    <cellStyle name="Normal 3 2 2 27" xfId="36915" xr:uid="{00000000-0005-0000-0000-0000A18F0000}"/>
    <cellStyle name="Normal 3 2 2 27 2" xfId="36916" xr:uid="{00000000-0005-0000-0000-0000A28F0000}"/>
    <cellStyle name="Normal 3 2 2 27 2 2" xfId="36917" xr:uid="{00000000-0005-0000-0000-0000A38F0000}"/>
    <cellStyle name="Normal 3 2 2 27 2 2 2" xfId="36918" xr:uid="{00000000-0005-0000-0000-0000A48F0000}"/>
    <cellStyle name="Normal 3 2 2 27 2 2 3" xfId="36919" xr:uid="{00000000-0005-0000-0000-0000A58F0000}"/>
    <cellStyle name="Normal 3 2 2 27 2 3" xfId="36920" xr:uid="{00000000-0005-0000-0000-0000A68F0000}"/>
    <cellStyle name="Normal 3 2 2 27 2 4" xfId="36921" xr:uid="{00000000-0005-0000-0000-0000A78F0000}"/>
    <cellStyle name="Normal 3 2 2 27 3" xfId="36922" xr:uid="{00000000-0005-0000-0000-0000A88F0000}"/>
    <cellStyle name="Normal 3 2 2 27 3 2" xfId="36923" xr:uid="{00000000-0005-0000-0000-0000A98F0000}"/>
    <cellStyle name="Normal 3 2 2 27 3 3" xfId="36924" xr:uid="{00000000-0005-0000-0000-0000AA8F0000}"/>
    <cellStyle name="Normal 3 2 2 27 4" xfId="36925" xr:uid="{00000000-0005-0000-0000-0000AB8F0000}"/>
    <cellStyle name="Normal 3 2 2 28" xfId="36926" xr:uid="{00000000-0005-0000-0000-0000AC8F0000}"/>
    <cellStyle name="Normal 3 2 2 28 2" xfId="36927" xr:uid="{00000000-0005-0000-0000-0000AD8F0000}"/>
    <cellStyle name="Normal 3 2 2 28 2 2" xfId="36928" xr:uid="{00000000-0005-0000-0000-0000AE8F0000}"/>
    <cellStyle name="Normal 3 2 2 28 2 2 2" xfId="36929" xr:uid="{00000000-0005-0000-0000-0000AF8F0000}"/>
    <cellStyle name="Normal 3 2 2 28 2 2 3" xfId="36930" xr:uid="{00000000-0005-0000-0000-0000B08F0000}"/>
    <cellStyle name="Normal 3 2 2 28 2 3" xfId="36931" xr:uid="{00000000-0005-0000-0000-0000B18F0000}"/>
    <cellStyle name="Normal 3 2 2 28 2 4" xfId="36932" xr:uid="{00000000-0005-0000-0000-0000B28F0000}"/>
    <cellStyle name="Normal 3 2 2 28 3" xfId="36933" xr:uid="{00000000-0005-0000-0000-0000B38F0000}"/>
    <cellStyle name="Normal 3 2 2 28 3 2" xfId="36934" xr:uid="{00000000-0005-0000-0000-0000B48F0000}"/>
    <cellStyle name="Normal 3 2 2 28 3 3" xfId="36935" xr:uid="{00000000-0005-0000-0000-0000B58F0000}"/>
    <cellStyle name="Normal 3 2 2 28 4" xfId="36936" xr:uid="{00000000-0005-0000-0000-0000B68F0000}"/>
    <cellStyle name="Normal 3 2 2 29" xfId="36937" xr:uid="{00000000-0005-0000-0000-0000B78F0000}"/>
    <cellStyle name="Normal 3 2 2 29 2" xfId="36938" xr:uid="{00000000-0005-0000-0000-0000B88F0000}"/>
    <cellStyle name="Normal 3 2 2 29 2 2" xfId="36939" xr:uid="{00000000-0005-0000-0000-0000B98F0000}"/>
    <cellStyle name="Normal 3 2 2 29 2 2 2" xfId="36940" xr:uid="{00000000-0005-0000-0000-0000BA8F0000}"/>
    <cellStyle name="Normal 3 2 2 29 2 2 3" xfId="36941" xr:uid="{00000000-0005-0000-0000-0000BB8F0000}"/>
    <cellStyle name="Normal 3 2 2 29 2 3" xfId="36942" xr:uid="{00000000-0005-0000-0000-0000BC8F0000}"/>
    <cellStyle name="Normal 3 2 2 29 2 4" xfId="36943" xr:uid="{00000000-0005-0000-0000-0000BD8F0000}"/>
    <cellStyle name="Normal 3 2 2 29 3" xfId="36944" xr:uid="{00000000-0005-0000-0000-0000BE8F0000}"/>
    <cellStyle name="Normal 3 2 2 29 3 2" xfId="36945" xr:uid="{00000000-0005-0000-0000-0000BF8F0000}"/>
    <cellStyle name="Normal 3 2 2 29 3 3" xfId="36946" xr:uid="{00000000-0005-0000-0000-0000C08F0000}"/>
    <cellStyle name="Normal 3 2 2 29 4" xfId="36947" xr:uid="{00000000-0005-0000-0000-0000C18F0000}"/>
    <cellStyle name="Normal 3 2 2 3" xfId="36948" xr:uid="{00000000-0005-0000-0000-0000C28F0000}"/>
    <cellStyle name="Normal 3 2 2 3 2" xfId="36949" xr:uid="{00000000-0005-0000-0000-0000C38F0000}"/>
    <cellStyle name="Normal 3 2 2 3 2 2" xfId="36950" xr:uid="{00000000-0005-0000-0000-0000C48F0000}"/>
    <cellStyle name="Normal 3 2 2 3 2 2 2" xfId="36951" xr:uid="{00000000-0005-0000-0000-0000C58F0000}"/>
    <cellStyle name="Normal 3 2 2 3 2 2 3" xfId="36952" xr:uid="{00000000-0005-0000-0000-0000C68F0000}"/>
    <cellStyle name="Normal 3 2 2 3 2 3" xfId="36953" xr:uid="{00000000-0005-0000-0000-0000C78F0000}"/>
    <cellStyle name="Normal 3 2 2 3 2 4" xfId="36954" xr:uid="{00000000-0005-0000-0000-0000C88F0000}"/>
    <cellStyle name="Normal 3 2 2 3 3" xfId="36955" xr:uid="{00000000-0005-0000-0000-0000C98F0000}"/>
    <cellStyle name="Normal 3 2 2 3 3 2" xfId="36956" xr:uid="{00000000-0005-0000-0000-0000CA8F0000}"/>
    <cellStyle name="Normal 3 2 2 3 3 3" xfId="36957" xr:uid="{00000000-0005-0000-0000-0000CB8F0000}"/>
    <cellStyle name="Normal 3 2 2 3 4" xfId="36958" xr:uid="{00000000-0005-0000-0000-0000CC8F0000}"/>
    <cellStyle name="Normal 3 2 2 3 5" xfId="36959" xr:uid="{00000000-0005-0000-0000-0000CD8F0000}"/>
    <cellStyle name="Normal 3 2 2 30" xfId="36960" xr:uid="{00000000-0005-0000-0000-0000CE8F0000}"/>
    <cellStyle name="Normal 3 2 2 30 2" xfId="36961" xr:uid="{00000000-0005-0000-0000-0000CF8F0000}"/>
    <cellStyle name="Normal 3 2 2 30 2 2" xfId="36962" xr:uid="{00000000-0005-0000-0000-0000D08F0000}"/>
    <cellStyle name="Normal 3 2 2 30 2 2 2" xfId="36963" xr:uid="{00000000-0005-0000-0000-0000D18F0000}"/>
    <cellStyle name="Normal 3 2 2 30 2 2 3" xfId="36964" xr:uid="{00000000-0005-0000-0000-0000D28F0000}"/>
    <cellStyle name="Normal 3 2 2 30 2 3" xfId="36965" xr:uid="{00000000-0005-0000-0000-0000D38F0000}"/>
    <cellStyle name="Normal 3 2 2 30 2 4" xfId="36966" xr:uid="{00000000-0005-0000-0000-0000D48F0000}"/>
    <cellStyle name="Normal 3 2 2 30 3" xfId="36967" xr:uid="{00000000-0005-0000-0000-0000D58F0000}"/>
    <cellStyle name="Normal 3 2 2 30 3 2" xfId="36968" xr:uid="{00000000-0005-0000-0000-0000D68F0000}"/>
    <cellStyle name="Normal 3 2 2 30 3 3" xfId="36969" xr:uid="{00000000-0005-0000-0000-0000D78F0000}"/>
    <cellStyle name="Normal 3 2 2 30 4" xfId="36970" xr:uid="{00000000-0005-0000-0000-0000D88F0000}"/>
    <cellStyle name="Normal 3 2 2 31" xfId="36971" xr:uid="{00000000-0005-0000-0000-0000D98F0000}"/>
    <cellStyle name="Normal 3 2 2 31 2" xfId="36972" xr:uid="{00000000-0005-0000-0000-0000DA8F0000}"/>
    <cellStyle name="Normal 3 2 2 31 2 2" xfId="36973" xr:uid="{00000000-0005-0000-0000-0000DB8F0000}"/>
    <cellStyle name="Normal 3 2 2 31 2 2 2" xfId="36974" xr:uid="{00000000-0005-0000-0000-0000DC8F0000}"/>
    <cellStyle name="Normal 3 2 2 31 2 2 3" xfId="36975" xr:uid="{00000000-0005-0000-0000-0000DD8F0000}"/>
    <cellStyle name="Normal 3 2 2 31 2 3" xfId="36976" xr:uid="{00000000-0005-0000-0000-0000DE8F0000}"/>
    <cellStyle name="Normal 3 2 2 31 2 4" xfId="36977" xr:uid="{00000000-0005-0000-0000-0000DF8F0000}"/>
    <cellStyle name="Normal 3 2 2 31 3" xfId="36978" xr:uid="{00000000-0005-0000-0000-0000E08F0000}"/>
    <cellStyle name="Normal 3 2 2 31 3 2" xfId="36979" xr:uid="{00000000-0005-0000-0000-0000E18F0000}"/>
    <cellStyle name="Normal 3 2 2 31 3 3" xfId="36980" xr:uid="{00000000-0005-0000-0000-0000E28F0000}"/>
    <cellStyle name="Normal 3 2 2 31 4" xfId="36981" xr:uid="{00000000-0005-0000-0000-0000E38F0000}"/>
    <cellStyle name="Normal 3 2 2 32" xfId="36982" xr:uid="{00000000-0005-0000-0000-0000E48F0000}"/>
    <cellStyle name="Normal 3 2 2 32 2" xfId="36983" xr:uid="{00000000-0005-0000-0000-0000E58F0000}"/>
    <cellStyle name="Normal 3 2 2 32 2 2" xfId="36984" xr:uid="{00000000-0005-0000-0000-0000E68F0000}"/>
    <cellStyle name="Normal 3 2 2 32 2 2 2" xfId="36985" xr:uid="{00000000-0005-0000-0000-0000E78F0000}"/>
    <cellStyle name="Normal 3 2 2 32 2 2 3" xfId="36986" xr:uid="{00000000-0005-0000-0000-0000E88F0000}"/>
    <cellStyle name="Normal 3 2 2 32 2 3" xfId="36987" xr:uid="{00000000-0005-0000-0000-0000E98F0000}"/>
    <cellStyle name="Normal 3 2 2 32 2 4" xfId="36988" xr:uid="{00000000-0005-0000-0000-0000EA8F0000}"/>
    <cellStyle name="Normal 3 2 2 32 3" xfId="36989" xr:uid="{00000000-0005-0000-0000-0000EB8F0000}"/>
    <cellStyle name="Normal 3 2 2 32 3 2" xfId="36990" xr:uid="{00000000-0005-0000-0000-0000EC8F0000}"/>
    <cellStyle name="Normal 3 2 2 32 3 3" xfId="36991" xr:uid="{00000000-0005-0000-0000-0000ED8F0000}"/>
    <cellStyle name="Normal 3 2 2 32 4" xfId="36992" xr:uid="{00000000-0005-0000-0000-0000EE8F0000}"/>
    <cellStyle name="Normal 3 2 2 33" xfId="36993" xr:uid="{00000000-0005-0000-0000-0000EF8F0000}"/>
    <cellStyle name="Normal 3 2 2 33 2" xfId="36994" xr:uid="{00000000-0005-0000-0000-0000F08F0000}"/>
    <cellStyle name="Normal 3 2 2 33 2 2" xfId="36995" xr:uid="{00000000-0005-0000-0000-0000F18F0000}"/>
    <cellStyle name="Normal 3 2 2 33 2 2 2" xfId="36996" xr:uid="{00000000-0005-0000-0000-0000F28F0000}"/>
    <cellStyle name="Normal 3 2 2 33 2 2 3" xfId="36997" xr:uid="{00000000-0005-0000-0000-0000F38F0000}"/>
    <cellStyle name="Normal 3 2 2 33 2 3" xfId="36998" xr:uid="{00000000-0005-0000-0000-0000F48F0000}"/>
    <cellStyle name="Normal 3 2 2 33 2 4" xfId="36999" xr:uid="{00000000-0005-0000-0000-0000F58F0000}"/>
    <cellStyle name="Normal 3 2 2 33 3" xfId="37000" xr:uid="{00000000-0005-0000-0000-0000F68F0000}"/>
    <cellStyle name="Normal 3 2 2 33 3 2" xfId="37001" xr:uid="{00000000-0005-0000-0000-0000F78F0000}"/>
    <cellStyle name="Normal 3 2 2 33 3 3" xfId="37002" xr:uid="{00000000-0005-0000-0000-0000F88F0000}"/>
    <cellStyle name="Normal 3 2 2 33 4" xfId="37003" xr:uid="{00000000-0005-0000-0000-0000F98F0000}"/>
    <cellStyle name="Normal 3 2 2 34" xfId="37004" xr:uid="{00000000-0005-0000-0000-0000FA8F0000}"/>
    <cellStyle name="Normal 3 2 2 34 2" xfId="37005" xr:uid="{00000000-0005-0000-0000-0000FB8F0000}"/>
    <cellStyle name="Normal 3 2 2 34 2 2" xfId="37006" xr:uid="{00000000-0005-0000-0000-0000FC8F0000}"/>
    <cellStyle name="Normal 3 2 2 34 2 3" xfId="37007" xr:uid="{00000000-0005-0000-0000-0000FD8F0000}"/>
    <cellStyle name="Normal 3 2 2 34 3" xfId="37008" xr:uid="{00000000-0005-0000-0000-0000FE8F0000}"/>
    <cellStyle name="Normal 3 2 2 34 4" xfId="37009" xr:uid="{00000000-0005-0000-0000-0000FF8F0000}"/>
    <cellStyle name="Normal 3 2 2 35" xfId="37010" xr:uid="{00000000-0005-0000-0000-000000900000}"/>
    <cellStyle name="Normal 3 2 2 35 2" xfId="37011" xr:uid="{00000000-0005-0000-0000-000001900000}"/>
    <cellStyle name="Normal 3 2 2 35 3" xfId="37012" xr:uid="{00000000-0005-0000-0000-000002900000}"/>
    <cellStyle name="Normal 3 2 2 36" xfId="37013" xr:uid="{00000000-0005-0000-0000-000003900000}"/>
    <cellStyle name="Normal 3 2 2 36 2" xfId="37014" xr:uid="{00000000-0005-0000-0000-000004900000}"/>
    <cellStyle name="Normal 3 2 2 37" xfId="37015" xr:uid="{00000000-0005-0000-0000-000005900000}"/>
    <cellStyle name="Normal 3 2 2 4" xfId="37016" xr:uid="{00000000-0005-0000-0000-000006900000}"/>
    <cellStyle name="Normal 3 2 2 4 2" xfId="37017" xr:uid="{00000000-0005-0000-0000-000007900000}"/>
    <cellStyle name="Normal 3 2 2 4 2 2" xfId="37018" xr:uid="{00000000-0005-0000-0000-000008900000}"/>
    <cellStyle name="Normal 3 2 2 4 2 2 2" xfId="37019" xr:uid="{00000000-0005-0000-0000-000009900000}"/>
    <cellStyle name="Normal 3 2 2 4 2 2 3" xfId="37020" xr:uid="{00000000-0005-0000-0000-00000A900000}"/>
    <cellStyle name="Normal 3 2 2 4 2 3" xfId="37021" xr:uid="{00000000-0005-0000-0000-00000B900000}"/>
    <cellStyle name="Normal 3 2 2 4 2 4" xfId="37022" xr:uid="{00000000-0005-0000-0000-00000C900000}"/>
    <cellStyle name="Normal 3 2 2 4 3" xfId="37023" xr:uid="{00000000-0005-0000-0000-00000D900000}"/>
    <cellStyle name="Normal 3 2 2 4 3 2" xfId="37024" xr:uid="{00000000-0005-0000-0000-00000E900000}"/>
    <cellStyle name="Normal 3 2 2 4 3 3" xfId="37025" xr:uid="{00000000-0005-0000-0000-00000F900000}"/>
    <cellStyle name="Normal 3 2 2 4 4" xfId="37026" xr:uid="{00000000-0005-0000-0000-000010900000}"/>
    <cellStyle name="Normal 3 2 2 5" xfId="37027" xr:uid="{00000000-0005-0000-0000-000011900000}"/>
    <cellStyle name="Normal 3 2 2 5 2" xfId="37028" xr:uid="{00000000-0005-0000-0000-000012900000}"/>
    <cellStyle name="Normal 3 2 2 5 2 2" xfId="37029" xr:uid="{00000000-0005-0000-0000-000013900000}"/>
    <cellStyle name="Normal 3 2 2 5 2 2 2" xfId="37030" xr:uid="{00000000-0005-0000-0000-000014900000}"/>
    <cellStyle name="Normal 3 2 2 5 2 2 3" xfId="37031" xr:uid="{00000000-0005-0000-0000-000015900000}"/>
    <cellStyle name="Normal 3 2 2 5 2 3" xfId="37032" xr:uid="{00000000-0005-0000-0000-000016900000}"/>
    <cellStyle name="Normal 3 2 2 5 2 4" xfId="37033" xr:uid="{00000000-0005-0000-0000-000017900000}"/>
    <cellStyle name="Normal 3 2 2 5 3" xfId="37034" xr:uid="{00000000-0005-0000-0000-000018900000}"/>
    <cellStyle name="Normal 3 2 2 5 3 2" xfId="37035" xr:uid="{00000000-0005-0000-0000-000019900000}"/>
    <cellStyle name="Normal 3 2 2 5 3 3" xfId="37036" xr:uid="{00000000-0005-0000-0000-00001A900000}"/>
    <cellStyle name="Normal 3 2 2 5 4" xfId="37037" xr:uid="{00000000-0005-0000-0000-00001B900000}"/>
    <cellStyle name="Normal 3 2 2 6" xfId="37038" xr:uid="{00000000-0005-0000-0000-00001C900000}"/>
    <cellStyle name="Normal 3 2 2 6 2" xfId="37039" xr:uid="{00000000-0005-0000-0000-00001D900000}"/>
    <cellStyle name="Normal 3 2 2 6 2 2" xfId="37040" xr:uid="{00000000-0005-0000-0000-00001E900000}"/>
    <cellStyle name="Normal 3 2 2 6 2 2 2" xfId="37041" xr:uid="{00000000-0005-0000-0000-00001F900000}"/>
    <cellStyle name="Normal 3 2 2 6 2 2 3" xfId="37042" xr:uid="{00000000-0005-0000-0000-000020900000}"/>
    <cellStyle name="Normal 3 2 2 6 2 3" xfId="37043" xr:uid="{00000000-0005-0000-0000-000021900000}"/>
    <cellStyle name="Normal 3 2 2 6 2 4" xfId="37044" xr:uid="{00000000-0005-0000-0000-000022900000}"/>
    <cellStyle name="Normal 3 2 2 6 3" xfId="37045" xr:uid="{00000000-0005-0000-0000-000023900000}"/>
    <cellStyle name="Normal 3 2 2 6 3 2" xfId="37046" xr:uid="{00000000-0005-0000-0000-000024900000}"/>
    <cellStyle name="Normal 3 2 2 6 3 3" xfId="37047" xr:uid="{00000000-0005-0000-0000-000025900000}"/>
    <cellStyle name="Normal 3 2 2 6 4" xfId="37048" xr:uid="{00000000-0005-0000-0000-000026900000}"/>
    <cellStyle name="Normal 3 2 2 7" xfId="37049" xr:uid="{00000000-0005-0000-0000-000027900000}"/>
    <cellStyle name="Normal 3 2 2 7 2" xfId="37050" xr:uid="{00000000-0005-0000-0000-000028900000}"/>
    <cellStyle name="Normal 3 2 2 7 2 2" xfId="37051" xr:uid="{00000000-0005-0000-0000-000029900000}"/>
    <cellStyle name="Normal 3 2 2 7 2 2 2" xfId="37052" xr:uid="{00000000-0005-0000-0000-00002A900000}"/>
    <cellStyle name="Normal 3 2 2 7 2 2 3" xfId="37053" xr:uid="{00000000-0005-0000-0000-00002B900000}"/>
    <cellStyle name="Normal 3 2 2 7 2 3" xfId="37054" xr:uid="{00000000-0005-0000-0000-00002C900000}"/>
    <cellStyle name="Normal 3 2 2 7 2 4" xfId="37055" xr:uid="{00000000-0005-0000-0000-00002D900000}"/>
    <cellStyle name="Normal 3 2 2 7 3" xfId="37056" xr:uid="{00000000-0005-0000-0000-00002E900000}"/>
    <cellStyle name="Normal 3 2 2 7 3 2" xfId="37057" xr:uid="{00000000-0005-0000-0000-00002F900000}"/>
    <cellStyle name="Normal 3 2 2 7 3 3" xfId="37058" xr:uid="{00000000-0005-0000-0000-000030900000}"/>
    <cellStyle name="Normal 3 2 2 7 4" xfId="37059" xr:uid="{00000000-0005-0000-0000-000031900000}"/>
    <cellStyle name="Normal 3 2 2 8" xfId="37060" xr:uid="{00000000-0005-0000-0000-000032900000}"/>
    <cellStyle name="Normal 3 2 2 8 2" xfId="37061" xr:uid="{00000000-0005-0000-0000-000033900000}"/>
    <cellStyle name="Normal 3 2 2 8 2 2" xfId="37062" xr:uid="{00000000-0005-0000-0000-000034900000}"/>
    <cellStyle name="Normal 3 2 2 8 2 2 2" xfId="37063" xr:uid="{00000000-0005-0000-0000-000035900000}"/>
    <cellStyle name="Normal 3 2 2 8 2 2 3" xfId="37064" xr:uid="{00000000-0005-0000-0000-000036900000}"/>
    <cellStyle name="Normal 3 2 2 8 2 3" xfId="37065" xr:uid="{00000000-0005-0000-0000-000037900000}"/>
    <cellStyle name="Normal 3 2 2 8 2 4" xfId="37066" xr:uid="{00000000-0005-0000-0000-000038900000}"/>
    <cellStyle name="Normal 3 2 2 8 3" xfId="37067" xr:uid="{00000000-0005-0000-0000-000039900000}"/>
    <cellStyle name="Normal 3 2 2 8 3 2" xfId="37068" xr:uid="{00000000-0005-0000-0000-00003A900000}"/>
    <cellStyle name="Normal 3 2 2 8 3 3" xfId="37069" xr:uid="{00000000-0005-0000-0000-00003B900000}"/>
    <cellStyle name="Normal 3 2 2 8 4" xfId="37070" xr:uid="{00000000-0005-0000-0000-00003C900000}"/>
    <cellStyle name="Normal 3 2 2 9" xfId="37071" xr:uid="{00000000-0005-0000-0000-00003D900000}"/>
    <cellStyle name="Normal 3 2 2 9 2" xfId="37072" xr:uid="{00000000-0005-0000-0000-00003E900000}"/>
    <cellStyle name="Normal 3 2 2 9 2 2" xfId="37073" xr:uid="{00000000-0005-0000-0000-00003F900000}"/>
    <cellStyle name="Normal 3 2 2 9 2 2 2" xfId="37074" xr:uid="{00000000-0005-0000-0000-000040900000}"/>
    <cellStyle name="Normal 3 2 2 9 2 2 3" xfId="37075" xr:uid="{00000000-0005-0000-0000-000041900000}"/>
    <cellStyle name="Normal 3 2 2 9 2 3" xfId="37076" xr:uid="{00000000-0005-0000-0000-000042900000}"/>
    <cellStyle name="Normal 3 2 2 9 2 4" xfId="37077" xr:uid="{00000000-0005-0000-0000-000043900000}"/>
    <cellStyle name="Normal 3 2 2 9 3" xfId="37078" xr:uid="{00000000-0005-0000-0000-000044900000}"/>
    <cellStyle name="Normal 3 2 2 9 3 2" xfId="37079" xr:uid="{00000000-0005-0000-0000-000045900000}"/>
    <cellStyle name="Normal 3 2 2 9 3 3" xfId="37080" xr:uid="{00000000-0005-0000-0000-000046900000}"/>
    <cellStyle name="Normal 3 2 2 9 4" xfId="37081" xr:uid="{00000000-0005-0000-0000-000047900000}"/>
    <cellStyle name="Normal 3 2 20" xfId="37082" xr:uid="{00000000-0005-0000-0000-000048900000}"/>
    <cellStyle name="Normal 3 2 20 2" xfId="37083" xr:uid="{00000000-0005-0000-0000-000049900000}"/>
    <cellStyle name="Normal 3 2 20 2 2" xfId="37084" xr:uid="{00000000-0005-0000-0000-00004A900000}"/>
    <cellStyle name="Normal 3 2 20 2 2 2" xfId="37085" xr:uid="{00000000-0005-0000-0000-00004B900000}"/>
    <cellStyle name="Normal 3 2 20 2 2 3" xfId="37086" xr:uid="{00000000-0005-0000-0000-00004C900000}"/>
    <cellStyle name="Normal 3 2 20 2 3" xfId="37087" xr:uid="{00000000-0005-0000-0000-00004D900000}"/>
    <cellStyle name="Normal 3 2 20 2 4" xfId="37088" xr:uid="{00000000-0005-0000-0000-00004E900000}"/>
    <cellStyle name="Normal 3 2 20 3" xfId="37089" xr:uid="{00000000-0005-0000-0000-00004F900000}"/>
    <cellStyle name="Normal 3 2 20 3 2" xfId="37090" xr:uid="{00000000-0005-0000-0000-000050900000}"/>
    <cellStyle name="Normal 3 2 20 3 3" xfId="37091" xr:uid="{00000000-0005-0000-0000-000051900000}"/>
    <cellStyle name="Normal 3 2 20 4" xfId="37092" xr:uid="{00000000-0005-0000-0000-000052900000}"/>
    <cellStyle name="Normal 3 2 21" xfId="37093" xr:uid="{00000000-0005-0000-0000-000053900000}"/>
    <cellStyle name="Normal 3 2 21 2" xfId="37094" xr:uid="{00000000-0005-0000-0000-000054900000}"/>
    <cellStyle name="Normal 3 2 21 2 2" xfId="37095" xr:uid="{00000000-0005-0000-0000-000055900000}"/>
    <cellStyle name="Normal 3 2 21 2 2 2" xfId="37096" xr:uid="{00000000-0005-0000-0000-000056900000}"/>
    <cellStyle name="Normal 3 2 21 2 2 3" xfId="37097" xr:uid="{00000000-0005-0000-0000-000057900000}"/>
    <cellStyle name="Normal 3 2 21 2 3" xfId="37098" xr:uid="{00000000-0005-0000-0000-000058900000}"/>
    <cellStyle name="Normal 3 2 21 2 4" xfId="37099" xr:uid="{00000000-0005-0000-0000-000059900000}"/>
    <cellStyle name="Normal 3 2 21 3" xfId="37100" xr:uid="{00000000-0005-0000-0000-00005A900000}"/>
    <cellStyle name="Normal 3 2 21 3 2" xfId="37101" xr:uid="{00000000-0005-0000-0000-00005B900000}"/>
    <cellStyle name="Normal 3 2 21 3 3" xfId="37102" xr:uid="{00000000-0005-0000-0000-00005C900000}"/>
    <cellStyle name="Normal 3 2 21 4" xfId="37103" xr:uid="{00000000-0005-0000-0000-00005D900000}"/>
    <cellStyle name="Normal 3 2 22" xfId="37104" xr:uid="{00000000-0005-0000-0000-00005E900000}"/>
    <cellStyle name="Normal 3 2 22 2" xfId="37105" xr:uid="{00000000-0005-0000-0000-00005F900000}"/>
    <cellStyle name="Normal 3 2 22 2 2" xfId="37106" xr:uid="{00000000-0005-0000-0000-000060900000}"/>
    <cellStyle name="Normal 3 2 22 2 2 2" xfId="37107" xr:uid="{00000000-0005-0000-0000-000061900000}"/>
    <cellStyle name="Normal 3 2 22 2 2 3" xfId="37108" xr:uid="{00000000-0005-0000-0000-000062900000}"/>
    <cellStyle name="Normal 3 2 22 2 3" xfId="37109" xr:uid="{00000000-0005-0000-0000-000063900000}"/>
    <cellStyle name="Normal 3 2 22 2 4" xfId="37110" xr:uid="{00000000-0005-0000-0000-000064900000}"/>
    <cellStyle name="Normal 3 2 22 3" xfId="37111" xr:uid="{00000000-0005-0000-0000-000065900000}"/>
    <cellStyle name="Normal 3 2 22 3 2" xfId="37112" xr:uid="{00000000-0005-0000-0000-000066900000}"/>
    <cellStyle name="Normal 3 2 22 3 3" xfId="37113" xr:uid="{00000000-0005-0000-0000-000067900000}"/>
    <cellStyle name="Normal 3 2 22 4" xfId="37114" xr:uid="{00000000-0005-0000-0000-000068900000}"/>
    <cellStyle name="Normal 3 2 23" xfId="37115" xr:uid="{00000000-0005-0000-0000-000069900000}"/>
    <cellStyle name="Normal 3 2 23 2" xfId="37116" xr:uid="{00000000-0005-0000-0000-00006A900000}"/>
    <cellStyle name="Normal 3 2 23 2 2" xfId="37117" xr:uid="{00000000-0005-0000-0000-00006B900000}"/>
    <cellStyle name="Normal 3 2 23 2 2 2" xfId="37118" xr:uid="{00000000-0005-0000-0000-00006C900000}"/>
    <cellStyle name="Normal 3 2 23 2 2 3" xfId="37119" xr:uid="{00000000-0005-0000-0000-00006D900000}"/>
    <cellStyle name="Normal 3 2 23 2 3" xfId="37120" xr:uid="{00000000-0005-0000-0000-00006E900000}"/>
    <cellStyle name="Normal 3 2 23 2 4" xfId="37121" xr:uid="{00000000-0005-0000-0000-00006F900000}"/>
    <cellStyle name="Normal 3 2 23 3" xfId="37122" xr:uid="{00000000-0005-0000-0000-000070900000}"/>
    <cellStyle name="Normal 3 2 23 3 2" xfId="37123" xr:uid="{00000000-0005-0000-0000-000071900000}"/>
    <cellStyle name="Normal 3 2 23 3 3" xfId="37124" xr:uid="{00000000-0005-0000-0000-000072900000}"/>
    <cellStyle name="Normal 3 2 23 4" xfId="37125" xr:uid="{00000000-0005-0000-0000-000073900000}"/>
    <cellStyle name="Normal 3 2 24" xfId="37126" xr:uid="{00000000-0005-0000-0000-000074900000}"/>
    <cellStyle name="Normal 3 2 24 2" xfId="37127" xr:uid="{00000000-0005-0000-0000-000075900000}"/>
    <cellStyle name="Normal 3 2 24 2 2" xfId="37128" xr:uid="{00000000-0005-0000-0000-000076900000}"/>
    <cellStyle name="Normal 3 2 24 2 2 2" xfId="37129" xr:uid="{00000000-0005-0000-0000-000077900000}"/>
    <cellStyle name="Normal 3 2 24 2 2 3" xfId="37130" xr:uid="{00000000-0005-0000-0000-000078900000}"/>
    <cellStyle name="Normal 3 2 24 2 3" xfId="37131" xr:uid="{00000000-0005-0000-0000-000079900000}"/>
    <cellStyle name="Normal 3 2 24 2 4" xfId="37132" xr:uid="{00000000-0005-0000-0000-00007A900000}"/>
    <cellStyle name="Normal 3 2 24 3" xfId="37133" xr:uid="{00000000-0005-0000-0000-00007B900000}"/>
    <cellStyle name="Normal 3 2 24 3 2" xfId="37134" xr:uid="{00000000-0005-0000-0000-00007C900000}"/>
    <cellStyle name="Normal 3 2 24 3 3" xfId="37135" xr:uid="{00000000-0005-0000-0000-00007D900000}"/>
    <cellStyle name="Normal 3 2 24 4" xfId="37136" xr:uid="{00000000-0005-0000-0000-00007E900000}"/>
    <cellStyle name="Normal 3 2 25" xfId="37137" xr:uid="{00000000-0005-0000-0000-00007F900000}"/>
    <cellStyle name="Normal 3 2 25 2" xfId="37138" xr:uid="{00000000-0005-0000-0000-000080900000}"/>
    <cellStyle name="Normal 3 2 25 2 2" xfId="37139" xr:uid="{00000000-0005-0000-0000-000081900000}"/>
    <cellStyle name="Normal 3 2 25 2 2 2" xfId="37140" xr:uid="{00000000-0005-0000-0000-000082900000}"/>
    <cellStyle name="Normal 3 2 25 2 2 3" xfId="37141" xr:uid="{00000000-0005-0000-0000-000083900000}"/>
    <cellStyle name="Normal 3 2 25 2 3" xfId="37142" xr:uid="{00000000-0005-0000-0000-000084900000}"/>
    <cellStyle name="Normal 3 2 25 2 4" xfId="37143" xr:uid="{00000000-0005-0000-0000-000085900000}"/>
    <cellStyle name="Normal 3 2 25 3" xfId="37144" xr:uid="{00000000-0005-0000-0000-000086900000}"/>
    <cellStyle name="Normal 3 2 25 3 2" xfId="37145" xr:uid="{00000000-0005-0000-0000-000087900000}"/>
    <cellStyle name="Normal 3 2 25 3 3" xfId="37146" xr:uid="{00000000-0005-0000-0000-000088900000}"/>
    <cellStyle name="Normal 3 2 25 4" xfId="37147" xr:uid="{00000000-0005-0000-0000-000089900000}"/>
    <cellStyle name="Normal 3 2 26" xfId="37148" xr:uid="{00000000-0005-0000-0000-00008A900000}"/>
    <cellStyle name="Normal 3 2 26 2" xfId="37149" xr:uid="{00000000-0005-0000-0000-00008B900000}"/>
    <cellStyle name="Normal 3 2 26 2 2" xfId="37150" xr:uid="{00000000-0005-0000-0000-00008C900000}"/>
    <cellStyle name="Normal 3 2 26 2 2 2" xfId="37151" xr:uid="{00000000-0005-0000-0000-00008D900000}"/>
    <cellStyle name="Normal 3 2 26 2 2 3" xfId="37152" xr:uid="{00000000-0005-0000-0000-00008E900000}"/>
    <cellStyle name="Normal 3 2 26 2 3" xfId="37153" xr:uid="{00000000-0005-0000-0000-00008F900000}"/>
    <cellStyle name="Normal 3 2 26 2 4" xfId="37154" xr:uid="{00000000-0005-0000-0000-000090900000}"/>
    <cellStyle name="Normal 3 2 26 3" xfId="37155" xr:uid="{00000000-0005-0000-0000-000091900000}"/>
    <cellStyle name="Normal 3 2 26 3 2" xfId="37156" xr:uid="{00000000-0005-0000-0000-000092900000}"/>
    <cellStyle name="Normal 3 2 26 3 3" xfId="37157" xr:uid="{00000000-0005-0000-0000-000093900000}"/>
    <cellStyle name="Normal 3 2 26 4" xfId="37158" xr:uid="{00000000-0005-0000-0000-000094900000}"/>
    <cellStyle name="Normal 3 2 27" xfId="37159" xr:uid="{00000000-0005-0000-0000-000095900000}"/>
    <cellStyle name="Normal 3 2 27 2" xfId="37160" xr:uid="{00000000-0005-0000-0000-000096900000}"/>
    <cellStyle name="Normal 3 2 27 2 2" xfId="37161" xr:uid="{00000000-0005-0000-0000-000097900000}"/>
    <cellStyle name="Normal 3 2 27 2 2 2" xfId="37162" xr:uid="{00000000-0005-0000-0000-000098900000}"/>
    <cellStyle name="Normal 3 2 27 2 2 3" xfId="37163" xr:uid="{00000000-0005-0000-0000-000099900000}"/>
    <cellStyle name="Normal 3 2 27 2 3" xfId="37164" xr:uid="{00000000-0005-0000-0000-00009A900000}"/>
    <cellStyle name="Normal 3 2 27 2 4" xfId="37165" xr:uid="{00000000-0005-0000-0000-00009B900000}"/>
    <cellStyle name="Normal 3 2 27 3" xfId="37166" xr:uid="{00000000-0005-0000-0000-00009C900000}"/>
    <cellStyle name="Normal 3 2 27 3 2" xfId="37167" xr:uid="{00000000-0005-0000-0000-00009D900000}"/>
    <cellStyle name="Normal 3 2 27 3 3" xfId="37168" xr:uid="{00000000-0005-0000-0000-00009E900000}"/>
    <cellStyle name="Normal 3 2 27 4" xfId="37169" xr:uid="{00000000-0005-0000-0000-00009F900000}"/>
    <cellStyle name="Normal 3 2 28" xfId="37170" xr:uid="{00000000-0005-0000-0000-0000A0900000}"/>
    <cellStyle name="Normal 3 2 28 2" xfId="37171" xr:uid="{00000000-0005-0000-0000-0000A1900000}"/>
    <cellStyle name="Normal 3 2 28 2 2" xfId="37172" xr:uid="{00000000-0005-0000-0000-0000A2900000}"/>
    <cellStyle name="Normal 3 2 28 2 2 2" xfId="37173" xr:uid="{00000000-0005-0000-0000-0000A3900000}"/>
    <cellStyle name="Normal 3 2 28 2 2 3" xfId="37174" xr:uid="{00000000-0005-0000-0000-0000A4900000}"/>
    <cellStyle name="Normal 3 2 28 2 3" xfId="37175" xr:uid="{00000000-0005-0000-0000-0000A5900000}"/>
    <cellStyle name="Normal 3 2 28 2 4" xfId="37176" xr:uid="{00000000-0005-0000-0000-0000A6900000}"/>
    <cellStyle name="Normal 3 2 28 3" xfId="37177" xr:uid="{00000000-0005-0000-0000-0000A7900000}"/>
    <cellStyle name="Normal 3 2 28 3 2" xfId="37178" xr:uid="{00000000-0005-0000-0000-0000A8900000}"/>
    <cellStyle name="Normal 3 2 28 3 3" xfId="37179" xr:uid="{00000000-0005-0000-0000-0000A9900000}"/>
    <cellStyle name="Normal 3 2 28 4" xfId="37180" xr:uid="{00000000-0005-0000-0000-0000AA900000}"/>
    <cellStyle name="Normal 3 2 29" xfId="37181" xr:uid="{00000000-0005-0000-0000-0000AB900000}"/>
    <cellStyle name="Normal 3 2 29 2" xfId="37182" xr:uid="{00000000-0005-0000-0000-0000AC900000}"/>
    <cellStyle name="Normal 3 2 29 2 2" xfId="37183" xr:uid="{00000000-0005-0000-0000-0000AD900000}"/>
    <cellStyle name="Normal 3 2 29 2 2 2" xfId="37184" xr:uid="{00000000-0005-0000-0000-0000AE900000}"/>
    <cellStyle name="Normal 3 2 29 2 2 3" xfId="37185" xr:uid="{00000000-0005-0000-0000-0000AF900000}"/>
    <cellStyle name="Normal 3 2 29 2 3" xfId="37186" xr:uid="{00000000-0005-0000-0000-0000B0900000}"/>
    <cellStyle name="Normal 3 2 29 2 4" xfId="37187" xr:uid="{00000000-0005-0000-0000-0000B1900000}"/>
    <cellStyle name="Normal 3 2 29 3" xfId="37188" xr:uid="{00000000-0005-0000-0000-0000B2900000}"/>
    <cellStyle name="Normal 3 2 29 3 2" xfId="37189" xr:uid="{00000000-0005-0000-0000-0000B3900000}"/>
    <cellStyle name="Normal 3 2 29 3 3" xfId="37190" xr:uid="{00000000-0005-0000-0000-0000B4900000}"/>
    <cellStyle name="Normal 3 2 29 4" xfId="37191" xr:uid="{00000000-0005-0000-0000-0000B5900000}"/>
    <cellStyle name="Normal 3 2 3" xfId="37192" xr:uid="{00000000-0005-0000-0000-0000B6900000}"/>
    <cellStyle name="Normal 3 2 3 2" xfId="37193" xr:uid="{00000000-0005-0000-0000-0000B7900000}"/>
    <cellStyle name="Normal 3 2 3 2 2" xfId="37194" xr:uid="{00000000-0005-0000-0000-0000B8900000}"/>
    <cellStyle name="Normal 3 2 3 2 2 2" xfId="37195" xr:uid="{00000000-0005-0000-0000-0000B9900000}"/>
    <cellStyle name="Normal 3 2 3 2 2 3" xfId="37196" xr:uid="{00000000-0005-0000-0000-0000BA900000}"/>
    <cellStyle name="Normal 3 2 3 2 3" xfId="37197" xr:uid="{00000000-0005-0000-0000-0000BB900000}"/>
    <cellStyle name="Normal 3 2 3 2 4" xfId="37198" xr:uid="{00000000-0005-0000-0000-0000BC900000}"/>
    <cellStyle name="Normal 3 2 3 3" xfId="37199" xr:uid="{00000000-0005-0000-0000-0000BD900000}"/>
    <cellStyle name="Normal 3 2 3 3 2" xfId="37200" xr:uid="{00000000-0005-0000-0000-0000BE900000}"/>
    <cellStyle name="Normal 3 2 3 3 3" xfId="37201" xr:uid="{00000000-0005-0000-0000-0000BF900000}"/>
    <cellStyle name="Normal 3 2 3 4" xfId="37202" xr:uid="{00000000-0005-0000-0000-0000C0900000}"/>
    <cellStyle name="Normal 3 2 3 5" xfId="37203" xr:uid="{00000000-0005-0000-0000-0000C1900000}"/>
    <cellStyle name="Normal 3 2 30" xfId="37204" xr:uid="{00000000-0005-0000-0000-0000C2900000}"/>
    <cellStyle name="Normal 3 2 30 2" xfId="37205" xr:uid="{00000000-0005-0000-0000-0000C3900000}"/>
    <cellStyle name="Normal 3 2 30 2 2" xfId="37206" xr:uid="{00000000-0005-0000-0000-0000C4900000}"/>
    <cellStyle name="Normal 3 2 30 2 2 2" xfId="37207" xr:uid="{00000000-0005-0000-0000-0000C5900000}"/>
    <cellStyle name="Normal 3 2 30 2 2 3" xfId="37208" xr:uid="{00000000-0005-0000-0000-0000C6900000}"/>
    <cellStyle name="Normal 3 2 30 2 3" xfId="37209" xr:uid="{00000000-0005-0000-0000-0000C7900000}"/>
    <cellStyle name="Normal 3 2 30 2 4" xfId="37210" xr:uid="{00000000-0005-0000-0000-0000C8900000}"/>
    <cellStyle name="Normal 3 2 30 3" xfId="37211" xr:uid="{00000000-0005-0000-0000-0000C9900000}"/>
    <cellStyle name="Normal 3 2 30 3 2" xfId="37212" xr:uid="{00000000-0005-0000-0000-0000CA900000}"/>
    <cellStyle name="Normal 3 2 30 3 3" xfId="37213" xr:uid="{00000000-0005-0000-0000-0000CB900000}"/>
    <cellStyle name="Normal 3 2 30 4" xfId="37214" xr:uid="{00000000-0005-0000-0000-0000CC900000}"/>
    <cellStyle name="Normal 3 2 31" xfId="37215" xr:uid="{00000000-0005-0000-0000-0000CD900000}"/>
    <cellStyle name="Normal 3 2 31 2" xfId="37216" xr:uid="{00000000-0005-0000-0000-0000CE900000}"/>
    <cellStyle name="Normal 3 2 31 2 2" xfId="37217" xr:uid="{00000000-0005-0000-0000-0000CF900000}"/>
    <cellStyle name="Normal 3 2 31 2 2 2" xfId="37218" xr:uid="{00000000-0005-0000-0000-0000D0900000}"/>
    <cellStyle name="Normal 3 2 31 2 2 3" xfId="37219" xr:uid="{00000000-0005-0000-0000-0000D1900000}"/>
    <cellStyle name="Normal 3 2 31 2 3" xfId="37220" xr:uid="{00000000-0005-0000-0000-0000D2900000}"/>
    <cellStyle name="Normal 3 2 31 2 4" xfId="37221" xr:uid="{00000000-0005-0000-0000-0000D3900000}"/>
    <cellStyle name="Normal 3 2 31 3" xfId="37222" xr:uid="{00000000-0005-0000-0000-0000D4900000}"/>
    <cellStyle name="Normal 3 2 31 3 2" xfId="37223" xr:uid="{00000000-0005-0000-0000-0000D5900000}"/>
    <cellStyle name="Normal 3 2 31 3 3" xfId="37224" xr:uid="{00000000-0005-0000-0000-0000D6900000}"/>
    <cellStyle name="Normal 3 2 31 4" xfId="37225" xr:uid="{00000000-0005-0000-0000-0000D7900000}"/>
    <cellStyle name="Normal 3 2 32" xfId="37226" xr:uid="{00000000-0005-0000-0000-0000D8900000}"/>
    <cellStyle name="Normal 3 2 32 2" xfId="37227" xr:uid="{00000000-0005-0000-0000-0000D9900000}"/>
    <cellStyle name="Normal 3 2 32 2 2" xfId="37228" xr:uid="{00000000-0005-0000-0000-0000DA900000}"/>
    <cellStyle name="Normal 3 2 32 2 2 2" xfId="37229" xr:uid="{00000000-0005-0000-0000-0000DB900000}"/>
    <cellStyle name="Normal 3 2 32 2 2 3" xfId="37230" xr:uid="{00000000-0005-0000-0000-0000DC900000}"/>
    <cellStyle name="Normal 3 2 32 2 3" xfId="37231" xr:uid="{00000000-0005-0000-0000-0000DD900000}"/>
    <cellStyle name="Normal 3 2 32 2 4" xfId="37232" xr:uid="{00000000-0005-0000-0000-0000DE900000}"/>
    <cellStyle name="Normal 3 2 32 3" xfId="37233" xr:uid="{00000000-0005-0000-0000-0000DF900000}"/>
    <cellStyle name="Normal 3 2 32 3 2" xfId="37234" xr:uid="{00000000-0005-0000-0000-0000E0900000}"/>
    <cellStyle name="Normal 3 2 32 3 3" xfId="37235" xr:uid="{00000000-0005-0000-0000-0000E1900000}"/>
    <cellStyle name="Normal 3 2 32 4" xfId="37236" xr:uid="{00000000-0005-0000-0000-0000E2900000}"/>
    <cellStyle name="Normal 3 2 33" xfId="37237" xr:uid="{00000000-0005-0000-0000-0000E3900000}"/>
    <cellStyle name="Normal 3 2 33 2" xfId="37238" xr:uid="{00000000-0005-0000-0000-0000E4900000}"/>
    <cellStyle name="Normal 3 2 33 2 2" xfId="37239" xr:uid="{00000000-0005-0000-0000-0000E5900000}"/>
    <cellStyle name="Normal 3 2 33 2 2 2" xfId="37240" xr:uid="{00000000-0005-0000-0000-0000E6900000}"/>
    <cellStyle name="Normal 3 2 33 2 2 3" xfId="37241" xr:uid="{00000000-0005-0000-0000-0000E7900000}"/>
    <cellStyle name="Normal 3 2 33 2 3" xfId="37242" xr:uid="{00000000-0005-0000-0000-0000E8900000}"/>
    <cellStyle name="Normal 3 2 33 2 4" xfId="37243" xr:uid="{00000000-0005-0000-0000-0000E9900000}"/>
    <cellStyle name="Normal 3 2 33 3" xfId="37244" xr:uid="{00000000-0005-0000-0000-0000EA900000}"/>
    <cellStyle name="Normal 3 2 33 3 2" xfId="37245" xr:uid="{00000000-0005-0000-0000-0000EB900000}"/>
    <cellStyle name="Normal 3 2 33 3 3" xfId="37246" xr:uid="{00000000-0005-0000-0000-0000EC900000}"/>
    <cellStyle name="Normal 3 2 33 4" xfId="37247" xr:uid="{00000000-0005-0000-0000-0000ED900000}"/>
    <cellStyle name="Normal 3 2 34" xfId="37248" xr:uid="{00000000-0005-0000-0000-0000EE900000}"/>
    <cellStyle name="Normal 3 2 34 2" xfId="37249" xr:uid="{00000000-0005-0000-0000-0000EF900000}"/>
    <cellStyle name="Normal 3 2 34 2 2" xfId="37250" xr:uid="{00000000-0005-0000-0000-0000F0900000}"/>
    <cellStyle name="Normal 3 2 34 2 2 2" xfId="37251" xr:uid="{00000000-0005-0000-0000-0000F1900000}"/>
    <cellStyle name="Normal 3 2 34 2 2 3" xfId="37252" xr:uid="{00000000-0005-0000-0000-0000F2900000}"/>
    <cellStyle name="Normal 3 2 34 2 3" xfId="37253" xr:uid="{00000000-0005-0000-0000-0000F3900000}"/>
    <cellStyle name="Normal 3 2 34 2 4" xfId="37254" xr:uid="{00000000-0005-0000-0000-0000F4900000}"/>
    <cellStyle name="Normal 3 2 34 3" xfId="37255" xr:uid="{00000000-0005-0000-0000-0000F5900000}"/>
    <cellStyle name="Normal 3 2 34 3 2" xfId="37256" xr:uid="{00000000-0005-0000-0000-0000F6900000}"/>
    <cellStyle name="Normal 3 2 34 3 3" xfId="37257" xr:uid="{00000000-0005-0000-0000-0000F7900000}"/>
    <cellStyle name="Normal 3 2 34 4" xfId="37258" xr:uid="{00000000-0005-0000-0000-0000F8900000}"/>
    <cellStyle name="Normal 3 2 35" xfId="37259" xr:uid="{00000000-0005-0000-0000-0000F9900000}"/>
    <cellStyle name="Normal 3 2 35 2" xfId="37260" xr:uid="{00000000-0005-0000-0000-0000FA900000}"/>
    <cellStyle name="Normal 3 2 35 2 2" xfId="37261" xr:uid="{00000000-0005-0000-0000-0000FB900000}"/>
    <cellStyle name="Normal 3 2 35 2 2 2" xfId="37262" xr:uid="{00000000-0005-0000-0000-0000FC900000}"/>
    <cellStyle name="Normal 3 2 35 2 2 3" xfId="37263" xr:uid="{00000000-0005-0000-0000-0000FD900000}"/>
    <cellStyle name="Normal 3 2 35 2 3" xfId="37264" xr:uid="{00000000-0005-0000-0000-0000FE900000}"/>
    <cellStyle name="Normal 3 2 35 2 4" xfId="37265" xr:uid="{00000000-0005-0000-0000-0000FF900000}"/>
    <cellStyle name="Normal 3 2 35 3" xfId="37266" xr:uid="{00000000-0005-0000-0000-000000910000}"/>
    <cellStyle name="Normal 3 2 35 3 2" xfId="37267" xr:uid="{00000000-0005-0000-0000-000001910000}"/>
    <cellStyle name="Normal 3 2 35 3 3" xfId="37268" xr:uid="{00000000-0005-0000-0000-000002910000}"/>
    <cellStyle name="Normal 3 2 35 4" xfId="37269" xr:uid="{00000000-0005-0000-0000-000003910000}"/>
    <cellStyle name="Normal 3 2 36" xfId="37270" xr:uid="{00000000-0005-0000-0000-000004910000}"/>
    <cellStyle name="Normal 3 2 36 2" xfId="37271" xr:uid="{00000000-0005-0000-0000-000005910000}"/>
    <cellStyle name="Normal 3 2 36 2 2" xfId="37272" xr:uid="{00000000-0005-0000-0000-000006910000}"/>
    <cellStyle name="Normal 3 2 36 2 2 2" xfId="37273" xr:uid="{00000000-0005-0000-0000-000007910000}"/>
    <cellStyle name="Normal 3 2 36 2 2 3" xfId="37274" xr:uid="{00000000-0005-0000-0000-000008910000}"/>
    <cellStyle name="Normal 3 2 36 2 3" xfId="37275" xr:uid="{00000000-0005-0000-0000-000009910000}"/>
    <cellStyle name="Normal 3 2 36 2 4" xfId="37276" xr:uid="{00000000-0005-0000-0000-00000A910000}"/>
    <cellStyle name="Normal 3 2 36 3" xfId="37277" xr:uid="{00000000-0005-0000-0000-00000B910000}"/>
    <cellStyle name="Normal 3 2 36 3 2" xfId="37278" xr:uid="{00000000-0005-0000-0000-00000C910000}"/>
    <cellStyle name="Normal 3 2 36 3 3" xfId="37279" xr:uid="{00000000-0005-0000-0000-00000D910000}"/>
    <cellStyle name="Normal 3 2 36 4" xfId="37280" xr:uid="{00000000-0005-0000-0000-00000E910000}"/>
    <cellStyle name="Normal 3 2 37" xfId="37281" xr:uid="{00000000-0005-0000-0000-00000F910000}"/>
    <cellStyle name="Normal 3 2 37 2" xfId="37282" xr:uid="{00000000-0005-0000-0000-000010910000}"/>
    <cellStyle name="Normal 3 2 37 2 2" xfId="37283" xr:uid="{00000000-0005-0000-0000-000011910000}"/>
    <cellStyle name="Normal 3 2 37 2 2 2" xfId="37284" xr:uid="{00000000-0005-0000-0000-000012910000}"/>
    <cellStyle name="Normal 3 2 37 2 2 3" xfId="37285" xr:uid="{00000000-0005-0000-0000-000013910000}"/>
    <cellStyle name="Normal 3 2 37 2 3" xfId="37286" xr:uid="{00000000-0005-0000-0000-000014910000}"/>
    <cellStyle name="Normal 3 2 37 2 4" xfId="37287" xr:uid="{00000000-0005-0000-0000-000015910000}"/>
    <cellStyle name="Normal 3 2 37 3" xfId="37288" xr:uid="{00000000-0005-0000-0000-000016910000}"/>
    <cellStyle name="Normal 3 2 37 3 2" xfId="37289" xr:uid="{00000000-0005-0000-0000-000017910000}"/>
    <cellStyle name="Normal 3 2 37 3 3" xfId="37290" xr:uid="{00000000-0005-0000-0000-000018910000}"/>
    <cellStyle name="Normal 3 2 37 4" xfId="37291" xr:uid="{00000000-0005-0000-0000-000019910000}"/>
    <cellStyle name="Normal 3 2 38" xfId="37292" xr:uid="{00000000-0005-0000-0000-00001A910000}"/>
    <cellStyle name="Normal 3 2 38 2" xfId="37293" xr:uid="{00000000-0005-0000-0000-00001B910000}"/>
    <cellStyle name="Normal 3 2 38 2 2" xfId="37294" xr:uid="{00000000-0005-0000-0000-00001C910000}"/>
    <cellStyle name="Normal 3 2 38 2 2 2" xfId="37295" xr:uid="{00000000-0005-0000-0000-00001D910000}"/>
    <cellStyle name="Normal 3 2 38 2 2 3" xfId="37296" xr:uid="{00000000-0005-0000-0000-00001E910000}"/>
    <cellStyle name="Normal 3 2 38 2 3" xfId="37297" xr:uid="{00000000-0005-0000-0000-00001F910000}"/>
    <cellStyle name="Normal 3 2 38 2 4" xfId="37298" xr:uid="{00000000-0005-0000-0000-000020910000}"/>
    <cellStyle name="Normal 3 2 38 3" xfId="37299" xr:uid="{00000000-0005-0000-0000-000021910000}"/>
    <cellStyle name="Normal 3 2 38 3 2" xfId="37300" xr:uid="{00000000-0005-0000-0000-000022910000}"/>
    <cellStyle name="Normal 3 2 38 3 3" xfId="37301" xr:uid="{00000000-0005-0000-0000-000023910000}"/>
    <cellStyle name="Normal 3 2 38 4" xfId="37302" xr:uid="{00000000-0005-0000-0000-000024910000}"/>
    <cellStyle name="Normal 3 2 39" xfId="37303" xr:uid="{00000000-0005-0000-0000-000025910000}"/>
    <cellStyle name="Normal 3 2 39 2" xfId="37304" xr:uid="{00000000-0005-0000-0000-000026910000}"/>
    <cellStyle name="Normal 3 2 39 2 2" xfId="37305" xr:uid="{00000000-0005-0000-0000-000027910000}"/>
    <cellStyle name="Normal 3 2 39 2 2 2" xfId="37306" xr:uid="{00000000-0005-0000-0000-000028910000}"/>
    <cellStyle name="Normal 3 2 39 2 2 3" xfId="37307" xr:uid="{00000000-0005-0000-0000-000029910000}"/>
    <cellStyle name="Normal 3 2 39 2 3" xfId="37308" xr:uid="{00000000-0005-0000-0000-00002A910000}"/>
    <cellStyle name="Normal 3 2 39 2 4" xfId="37309" xr:uid="{00000000-0005-0000-0000-00002B910000}"/>
    <cellStyle name="Normal 3 2 39 3" xfId="37310" xr:uid="{00000000-0005-0000-0000-00002C910000}"/>
    <cellStyle name="Normal 3 2 39 3 2" xfId="37311" xr:uid="{00000000-0005-0000-0000-00002D910000}"/>
    <cellStyle name="Normal 3 2 39 3 3" xfId="37312" xr:uid="{00000000-0005-0000-0000-00002E910000}"/>
    <cellStyle name="Normal 3 2 39 4" xfId="37313" xr:uid="{00000000-0005-0000-0000-00002F910000}"/>
    <cellStyle name="Normal 3 2 4" xfId="37314" xr:uid="{00000000-0005-0000-0000-000030910000}"/>
    <cellStyle name="Normal 3 2 4 2" xfId="37315" xr:uid="{00000000-0005-0000-0000-000031910000}"/>
    <cellStyle name="Normal 3 2 4 2 2" xfId="37316" xr:uid="{00000000-0005-0000-0000-000032910000}"/>
    <cellStyle name="Normal 3 2 4 2 2 2" xfId="37317" xr:uid="{00000000-0005-0000-0000-000033910000}"/>
    <cellStyle name="Normal 3 2 4 2 2 3" xfId="37318" xr:uid="{00000000-0005-0000-0000-000034910000}"/>
    <cellStyle name="Normal 3 2 4 2 3" xfId="37319" xr:uid="{00000000-0005-0000-0000-000035910000}"/>
    <cellStyle name="Normal 3 2 4 2 4" xfId="37320" xr:uid="{00000000-0005-0000-0000-000036910000}"/>
    <cellStyle name="Normal 3 2 4 3" xfId="37321" xr:uid="{00000000-0005-0000-0000-000037910000}"/>
    <cellStyle name="Normal 3 2 4 3 2" xfId="37322" xr:uid="{00000000-0005-0000-0000-000038910000}"/>
    <cellStyle name="Normal 3 2 4 3 3" xfId="37323" xr:uid="{00000000-0005-0000-0000-000039910000}"/>
    <cellStyle name="Normal 3 2 4 4" xfId="37324" xr:uid="{00000000-0005-0000-0000-00003A910000}"/>
    <cellStyle name="Normal 3 2 40" xfId="37325" xr:uid="{00000000-0005-0000-0000-00003B910000}"/>
    <cellStyle name="Normal 3 2 40 2" xfId="37326" xr:uid="{00000000-0005-0000-0000-00003C910000}"/>
    <cellStyle name="Normal 3 2 40 2 2" xfId="37327" xr:uid="{00000000-0005-0000-0000-00003D910000}"/>
    <cellStyle name="Normal 3 2 40 2 2 2" xfId="37328" xr:uid="{00000000-0005-0000-0000-00003E910000}"/>
    <cellStyle name="Normal 3 2 40 2 2 3" xfId="37329" xr:uid="{00000000-0005-0000-0000-00003F910000}"/>
    <cellStyle name="Normal 3 2 40 2 3" xfId="37330" xr:uid="{00000000-0005-0000-0000-000040910000}"/>
    <cellStyle name="Normal 3 2 40 2 4" xfId="37331" xr:uid="{00000000-0005-0000-0000-000041910000}"/>
    <cellStyle name="Normal 3 2 40 3" xfId="37332" xr:uid="{00000000-0005-0000-0000-000042910000}"/>
    <cellStyle name="Normal 3 2 40 3 2" xfId="37333" xr:uid="{00000000-0005-0000-0000-000043910000}"/>
    <cellStyle name="Normal 3 2 40 3 3" xfId="37334" xr:uid="{00000000-0005-0000-0000-000044910000}"/>
    <cellStyle name="Normal 3 2 40 4" xfId="37335" xr:uid="{00000000-0005-0000-0000-000045910000}"/>
    <cellStyle name="Normal 3 2 41" xfId="37336" xr:uid="{00000000-0005-0000-0000-000046910000}"/>
    <cellStyle name="Normal 3 2 41 2" xfId="37337" xr:uid="{00000000-0005-0000-0000-000047910000}"/>
    <cellStyle name="Normal 3 2 41 2 2" xfId="37338" xr:uid="{00000000-0005-0000-0000-000048910000}"/>
    <cellStyle name="Normal 3 2 41 2 2 2" xfId="37339" xr:uid="{00000000-0005-0000-0000-000049910000}"/>
    <cellStyle name="Normal 3 2 41 2 2 3" xfId="37340" xr:uid="{00000000-0005-0000-0000-00004A910000}"/>
    <cellStyle name="Normal 3 2 41 2 3" xfId="37341" xr:uid="{00000000-0005-0000-0000-00004B910000}"/>
    <cellStyle name="Normal 3 2 41 2 4" xfId="37342" xr:uid="{00000000-0005-0000-0000-00004C910000}"/>
    <cellStyle name="Normal 3 2 41 3" xfId="37343" xr:uid="{00000000-0005-0000-0000-00004D910000}"/>
    <cellStyle name="Normal 3 2 41 3 2" xfId="37344" xr:uid="{00000000-0005-0000-0000-00004E910000}"/>
    <cellStyle name="Normal 3 2 41 3 3" xfId="37345" xr:uid="{00000000-0005-0000-0000-00004F910000}"/>
    <cellStyle name="Normal 3 2 41 4" xfId="37346" xr:uid="{00000000-0005-0000-0000-000050910000}"/>
    <cellStyle name="Normal 3 2 42" xfId="37347" xr:uid="{00000000-0005-0000-0000-000051910000}"/>
    <cellStyle name="Normal 3 2 42 2" xfId="37348" xr:uid="{00000000-0005-0000-0000-000052910000}"/>
    <cellStyle name="Normal 3 2 42 2 2" xfId="37349" xr:uid="{00000000-0005-0000-0000-000053910000}"/>
    <cellStyle name="Normal 3 2 42 2 2 2" xfId="37350" xr:uid="{00000000-0005-0000-0000-000054910000}"/>
    <cellStyle name="Normal 3 2 42 2 2 3" xfId="37351" xr:uid="{00000000-0005-0000-0000-000055910000}"/>
    <cellStyle name="Normal 3 2 42 2 3" xfId="37352" xr:uid="{00000000-0005-0000-0000-000056910000}"/>
    <cellStyle name="Normal 3 2 42 2 4" xfId="37353" xr:uid="{00000000-0005-0000-0000-000057910000}"/>
    <cellStyle name="Normal 3 2 42 3" xfId="37354" xr:uid="{00000000-0005-0000-0000-000058910000}"/>
    <cellStyle name="Normal 3 2 42 3 2" xfId="37355" xr:uid="{00000000-0005-0000-0000-000059910000}"/>
    <cellStyle name="Normal 3 2 42 3 3" xfId="37356" xr:uid="{00000000-0005-0000-0000-00005A910000}"/>
    <cellStyle name="Normal 3 2 42 4" xfId="37357" xr:uid="{00000000-0005-0000-0000-00005B910000}"/>
    <cellStyle name="Normal 3 2 43" xfId="37358" xr:uid="{00000000-0005-0000-0000-00005C910000}"/>
    <cellStyle name="Normal 3 2 43 2" xfId="37359" xr:uid="{00000000-0005-0000-0000-00005D910000}"/>
    <cellStyle name="Normal 3 2 43 2 2" xfId="37360" xr:uid="{00000000-0005-0000-0000-00005E910000}"/>
    <cellStyle name="Normal 3 2 43 2 2 2" xfId="37361" xr:uid="{00000000-0005-0000-0000-00005F910000}"/>
    <cellStyle name="Normal 3 2 43 2 2 3" xfId="37362" xr:uid="{00000000-0005-0000-0000-000060910000}"/>
    <cellStyle name="Normal 3 2 43 2 3" xfId="37363" xr:uid="{00000000-0005-0000-0000-000061910000}"/>
    <cellStyle name="Normal 3 2 43 2 4" xfId="37364" xr:uid="{00000000-0005-0000-0000-000062910000}"/>
    <cellStyle name="Normal 3 2 43 3" xfId="37365" xr:uid="{00000000-0005-0000-0000-000063910000}"/>
    <cellStyle name="Normal 3 2 43 3 2" xfId="37366" xr:uid="{00000000-0005-0000-0000-000064910000}"/>
    <cellStyle name="Normal 3 2 43 3 3" xfId="37367" xr:uid="{00000000-0005-0000-0000-000065910000}"/>
    <cellStyle name="Normal 3 2 43 4" xfId="37368" xr:uid="{00000000-0005-0000-0000-000066910000}"/>
    <cellStyle name="Normal 3 2 44" xfId="37369" xr:uid="{00000000-0005-0000-0000-000067910000}"/>
    <cellStyle name="Normal 3 2 44 2" xfId="37370" xr:uid="{00000000-0005-0000-0000-000068910000}"/>
    <cellStyle name="Normal 3 2 44 2 2" xfId="37371" xr:uid="{00000000-0005-0000-0000-000069910000}"/>
    <cellStyle name="Normal 3 2 44 2 2 2" xfId="37372" xr:uid="{00000000-0005-0000-0000-00006A910000}"/>
    <cellStyle name="Normal 3 2 44 2 2 3" xfId="37373" xr:uid="{00000000-0005-0000-0000-00006B910000}"/>
    <cellStyle name="Normal 3 2 44 2 3" xfId="37374" xr:uid="{00000000-0005-0000-0000-00006C910000}"/>
    <cellStyle name="Normal 3 2 44 2 4" xfId="37375" xr:uid="{00000000-0005-0000-0000-00006D910000}"/>
    <cellStyle name="Normal 3 2 44 3" xfId="37376" xr:uid="{00000000-0005-0000-0000-00006E910000}"/>
    <cellStyle name="Normal 3 2 44 3 2" xfId="37377" xr:uid="{00000000-0005-0000-0000-00006F910000}"/>
    <cellStyle name="Normal 3 2 44 3 3" xfId="37378" xr:uid="{00000000-0005-0000-0000-000070910000}"/>
    <cellStyle name="Normal 3 2 44 4" xfId="37379" xr:uid="{00000000-0005-0000-0000-000071910000}"/>
    <cellStyle name="Normal 3 2 45" xfId="37380" xr:uid="{00000000-0005-0000-0000-000072910000}"/>
    <cellStyle name="Normal 3 2 45 2" xfId="37381" xr:uid="{00000000-0005-0000-0000-000073910000}"/>
    <cellStyle name="Normal 3 2 45 2 2" xfId="37382" xr:uid="{00000000-0005-0000-0000-000074910000}"/>
    <cellStyle name="Normal 3 2 45 2 2 2" xfId="37383" xr:uid="{00000000-0005-0000-0000-000075910000}"/>
    <cellStyle name="Normal 3 2 45 2 2 3" xfId="37384" xr:uid="{00000000-0005-0000-0000-000076910000}"/>
    <cellStyle name="Normal 3 2 45 2 3" xfId="37385" xr:uid="{00000000-0005-0000-0000-000077910000}"/>
    <cellStyle name="Normal 3 2 45 2 4" xfId="37386" xr:uid="{00000000-0005-0000-0000-000078910000}"/>
    <cellStyle name="Normal 3 2 45 3" xfId="37387" xr:uid="{00000000-0005-0000-0000-000079910000}"/>
    <cellStyle name="Normal 3 2 45 3 2" xfId="37388" xr:uid="{00000000-0005-0000-0000-00007A910000}"/>
    <cellStyle name="Normal 3 2 45 3 3" xfId="37389" xr:uid="{00000000-0005-0000-0000-00007B910000}"/>
    <cellStyle name="Normal 3 2 45 4" xfId="37390" xr:uid="{00000000-0005-0000-0000-00007C910000}"/>
    <cellStyle name="Normal 3 2 46" xfId="37391" xr:uid="{00000000-0005-0000-0000-00007D910000}"/>
    <cellStyle name="Normal 3 2 46 2" xfId="37392" xr:uid="{00000000-0005-0000-0000-00007E910000}"/>
    <cellStyle name="Normal 3 2 46 2 2" xfId="37393" xr:uid="{00000000-0005-0000-0000-00007F910000}"/>
    <cellStyle name="Normal 3 2 46 2 2 2" xfId="37394" xr:uid="{00000000-0005-0000-0000-000080910000}"/>
    <cellStyle name="Normal 3 2 46 2 2 3" xfId="37395" xr:uid="{00000000-0005-0000-0000-000081910000}"/>
    <cellStyle name="Normal 3 2 46 2 3" xfId="37396" xr:uid="{00000000-0005-0000-0000-000082910000}"/>
    <cellStyle name="Normal 3 2 46 2 4" xfId="37397" xr:uid="{00000000-0005-0000-0000-000083910000}"/>
    <cellStyle name="Normal 3 2 46 3" xfId="37398" xr:uid="{00000000-0005-0000-0000-000084910000}"/>
    <cellStyle name="Normal 3 2 46 3 2" xfId="37399" xr:uid="{00000000-0005-0000-0000-000085910000}"/>
    <cellStyle name="Normal 3 2 46 3 3" xfId="37400" xr:uid="{00000000-0005-0000-0000-000086910000}"/>
    <cellStyle name="Normal 3 2 46 4" xfId="37401" xr:uid="{00000000-0005-0000-0000-000087910000}"/>
    <cellStyle name="Normal 3 2 47" xfId="37402" xr:uid="{00000000-0005-0000-0000-000088910000}"/>
    <cellStyle name="Normal 3 2 47 2" xfId="37403" xr:uid="{00000000-0005-0000-0000-000089910000}"/>
    <cellStyle name="Normal 3 2 47 2 2" xfId="37404" xr:uid="{00000000-0005-0000-0000-00008A910000}"/>
    <cellStyle name="Normal 3 2 47 2 2 2" xfId="37405" xr:uid="{00000000-0005-0000-0000-00008B910000}"/>
    <cellStyle name="Normal 3 2 47 2 2 3" xfId="37406" xr:uid="{00000000-0005-0000-0000-00008C910000}"/>
    <cellStyle name="Normal 3 2 47 2 3" xfId="37407" xr:uid="{00000000-0005-0000-0000-00008D910000}"/>
    <cellStyle name="Normal 3 2 47 2 4" xfId="37408" xr:uid="{00000000-0005-0000-0000-00008E910000}"/>
    <cellStyle name="Normal 3 2 47 3" xfId="37409" xr:uid="{00000000-0005-0000-0000-00008F910000}"/>
    <cellStyle name="Normal 3 2 47 3 2" xfId="37410" xr:uid="{00000000-0005-0000-0000-000090910000}"/>
    <cellStyle name="Normal 3 2 47 3 3" xfId="37411" xr:uid="{00000000-0005-0000-0000-000091910000}"/>
    <cellStyle name="Normal 3 2 47 4" xfId="37412" xr:uid="{00000000-0005-0000-0000-000092910000}"/>
    <cellStyle name="Normal 3 2 48" xfId="37413" xr:uid="{00000000-0005-0000-0000-000093910000}"/>
    <cellStyle name="Normal 3 2 48 2" xfId="37414" xr:uid="{00000000-0005-0000-0000-000094910000}"/>
    <cellStyle name="Normal 3 2 48 2 2" xfId="37415" xr:uid="{00000000-0005-0000-0000-000095910000}"/>
    <cellStyle name="Normal 3 2 48 2 2 2" xfId="37416" xr:uid="{00000000-0005-0000-0000-000096910000}"/>
    <cellStyle name="Normal 3 2 48 2 2 3" xfId="37417" xr:uid="{00000000-0005-0000-0000-000097910000}"/>
    <cellStyle name="Normal 3 2 48 2 3" xfId="37418" xr:uid="{00000000-0005-0000-0000-000098910000}"/>
    <cellStyle name="Normal 3 2 48 2 4" xfId="37419" xr:uid="{00000000-0005-0000-0000-000099910000}"/>
    <cellStyle name="Normal 3 2 48 3" xfId="37420" xr:uid="{00000000-0005-0000-0000-00009A910000}"/>
    <cellStyle name="Normal 3 2 48 3 2" xfId="37421" xr:uid="{00000000-0005-0000-0000-00009B910000}"/>
    <cellStyle name="Normal 3 2 48 3 3" xfId="37422" xr:uid="{00000000-0005-0000-0000-00009C910000}"/>
    <cellStyle name="Normal 3 2 48 4" xfId="37423" xr:uid="{00000000-0005-0000-0000-00009D910000}"/>
    <cellStyle name="Normal 3 2 49" xfId="37424" xr:uid="{00000000-0005-0000-0000-00009E910000}"/>
    <cellStyle name="Normal 3 2 49 2" xfId="37425" xr:uid="{00000000-0005-0000-0000-00009F910000}"/>
    <cellStyle name="Normal 3 2 49 2 2" xfId="37426" xr:uid="{00000000-0005-0000-0000-0000A0910000}"/>
    <cellStyle name="Normal 3 2 49 2 2 2" xfId="37427" xr:uid="{00000000-0005-0000-0000-0000A1910000}"/>
    <cellStyle name="Normal 3 2 49 2 2 3" xfId="37428" xr:uid="{00000000-0005-0000-0000-0000A2910000}"/>
    <cellStyle name="Normal 3 2 49 2 3" xfId="37429" xr:uid="{00000000-0005-0000-0000-0000A3910000}"/>
    <cellStyle name="Normal 3 2 49 2 4" xfId="37430" xr:uid="{00000000-0005-0000-0000-0000A4910000}"/>
    <cellStyle name="Normal 3 2 49 3" xfId="37431" xr:uid="{00000000-0005-0000-0000-0000A5910000}"/>
    <cellStyle name="Normal 3 2 49 3 2" xfId="37432" xr:uid="{00000000-0005-0000-0000-0000A6910000}"/>
    <cellStyle name="Normal 3 2 49 3 3" xfId="37433" xr:uid="{00000000-0005-0000-0000-0000A7910000}"/>
    <cellStyle name="Normal 3 2 49 4" xfId="37434" xr:uid="{00000000-0005-0000-0000-0000A8910000}"/>
    <cellStyle name="Normal 3 2 5" xfId="37435" xr:uid="{00000000-0005-0000-0000-0000A9910000}"/>
    <cellStyle name="Normal 3 2 5 2" xfId="37436" xr:uid="{00000000-0005-0000-0000-0000AA910000}"/>
    <cellStyle name="Normal 3 2 5 2 2" xfId="37437" xr:uid="{00000000-0005-0000-0000-0000AB910000}"/>
    <cellStyle name="Normal 3 2 5 2 2 2" xfId="37438" xr:uid="{00000000-0005-0000-0000-0000AC910000}"/>
    <cellStyle name="Normal 3 2 5 2 2 3" xfId="37439" xr:uid="{00000000-0005-0000-0000-0000AD910000}"/>
    <cellStyle name="Normal 3 2 5 2 3" xfId="37440" xr:uid="{00000000-0005-0000-0000-0000AE910000}"/>
    <cellStyle name="Normal 3 2 5 2 4" xfId="37441" xr:uid="{00000000-0005-0000-0000-0000AF910000}"/>
    <cellStyle name="Normal 3 2 5 3" xfId="37442" xr:uid="{00000000-0005-0000-0000-0000B0910000}"/>
    <cellStyle name="Normal 3 2 5 3 2" xfId="37443" xr:uid="{00000000-0005-0000-0000-0000B1910000}"/>
    <cellStyle name="Normal 3 2 5 3 3" xfId="37444" xr:uid="{00000000-0005-0000-0000-0000B2910000}"/>
    <cellStyle name="Normal 3 2 5 4" xfId="37445" xr:uid="{00000000-0005-0000-0000-0000B3910000}"/>
    <cellStyle name="Normal 3 2 50" xfId="37446" xr:uid="{00000000-0005-0000-0000-0000B4910000}"/>
    <cellStyle name="Normal 3 2 50 2" xfId="37447" xr:uid="{00000000-0005-0000-0000-0000B5910000}"/>
    <cellStyle name="Normal 3 2 50 2 2" xfId="37448" xr:uid="{00000000-0005-0000-0000-0000B6910000}"/>
    <cellStyle name="Normal 3 2 50 2 2 2" xfId="37449" xr:uid="{00000000-0005-0000-0000-0000B7910000}"/>
    <cellStyle name="Normal 3 2 50 2 2 3" xfId="37450" xr:uid="{00000000-0005-0000-0000-0000B8910000}"/>
    <cellStyle name="Normal 3 2 50 2 3" xfId="37451" xr:uid="{00000000-0005-0000-0000-0000B9910000}"/>
    <cellStyle name="Normal 3 2 50 2 4" xfId="37452" xr:uid="{00000000-0005-0000-0000-0000BA910000}"/>
    <cellStyle name="Normal 3 2 50 3" xfId="37453" xr:uid="{00000000-0005-0000-0000-0000BB910000}"/>
    <cellStyle name="Normal 3 2 50 3 2" xfId="37454" xr:uid="{00000000-0005-0000-0000-0000BC910000}"/>
    <cellStyle name="Normal 3 2 50 3 3" xfId="37455" xr:uid="{00000000-0005-0000-0000-0000BD910000}"/>
    <cellStyle name="Normal 3 2 50 4" xfId="37456" xr:uid="{00000000-0005-0000-0000-0000BE910000}"/>
    <cellStyle name="Normal 3 2 51" xfId="37457" xr:uid="{00000000-0005-0000-0000-0000BF910000}"/>
    <cellStyle name="Normal 3 2 51 2" xfId="37458" xr:uid="{00000000-0005-0000-0000-0000C0910000}"/>
    <cellStyle name="Normal 3 2 51 2 2" xfId="37459" xr:uid="{00000000-0005-0000-0000-0000C1910000}"/>
    <cellStyle name="Normal 3 2 51 2 2 2" xfId="37460" xr:uid="{00000000-0005-0000-0000-0000C2910000}"/>
    <cellStyle name="Normal 3 2 51 2 2 3" xfId="37461" xr:uid="{00000000-0005-0000-0000-0000C3910000}"/>
    <cellStyle name="Normal 3 2 51 2 3" xfId="37462" xr:uid="{00000000-0005-0000-0000-0000C4910000}"/>
    <cellStyle name="Normal 3 2 51 2 4" xfId="37463" xr:uid="{00000000-0005-0000-0000-0000C5910000}"/>
    <cellStyle name="Normal 3 2 51 3" xfId="37464" xr:uid="{00000000-0005-0000-0000-0000C6910000}"/>
    <cellStyle name="Normal 3 2 51 3 2" xfId="37465" xr:uid="{00000000-0005-0000-0000-0000C7910000}"/>
    <cellStyle name="Normal 3 2 51 3 3" xfId="37466" xr:uid="{00000000-0005-0000-0000-0000C8910000}"/>
    <cellStyle name="Normal 3 2 51 4" xfId="37467" xr:uid="{00000000-0005-0000-0000-0000C9910000}"/>
    <cellStyle name="Normal 3 2 52" xfId="37468" xr:uid="{00000000-0005-0000-0000-0000CA910000}"/>
    <cellStyle name="Normal 3 2 52 2" xfId="37469" xr:uid="{00000000-0005-0000-0000-0000CB910000}"/>
    <cellStyle name="Normal 3 2 52 2 2" xfId="37470" xr:uid="{00000000-0005-0000-0000-0000CC910000}"/>
    <cellStyle name="Normal 3 2 52 2 2 2" xfId="37471" xr:uid="{00000000-0005-0000-0000-0000CD910000}"/>
    <cellStyle name="Normal 3 2 52 2 2 3" xfId="37472" xr:uid="{00000000-0005-0000-0000-0000CE910000}"/>
    <cellStyle name="Normal 3 2 52 2 3" xfId="37473" xr:uid="{00000000-0005-0000-0000-0000CF910000}"/>
    <cellStyle name="Normal 3 2 52 2 4" xfId="37474" xr:uid="{00000000-0005-0000-0000-0000D0910000}"/>
    <cellStyle name="Normal 3 2 52 3" xfId="37475" xr:uid="{00000000-0005-0000-0000-0000D1910000}"/>
    <cellStyle name="Normal 3 2 52 3 2" xfId="37476" xr:uid="{00000000-0005-0000-0000-0000D2910000}"/>
    <cellStyle name="Normal 3 2 52 3 3" xfId="37477" xr:uid="{00000000-0005-0000-0000-0000D3910000}"/>
    <cellStyle name="Normal 3 2 52 4" xfId="37478" xr:uid="{00000000-0005-0000-0000-0000D4910000}"/>
    <cellStyle name="Normal 3 2 53" xfId="37479" xr:uid="{00000000-0005-0000-0000-0000D5910000}"/>
    <cellStyle name="Normal 3 2 53 2" xfId="37480" xr:uid="{00000000-0005-0000-0000-0000D6910000}"/>
    <cellStyle name="Normal 3 2 53 2 2" xfId="37481" xr:uid="{00000000-0005-0000-0000-0000D7910000}"/>
    <cellStyle name="Normal 3 2 53 2 2 2" xfId="37482" xr:uid="{00000000-0005-0000-0000-0000D8910000}"/>
    <cellStyle name="Normal 3 2 53 2 2 3" xfId="37483" xr:uid="{00000000-0005-0000-0000-0000D9910000}"/>
    <cellStyle name="Normal 3 2 53 2 3" xfId="37484" xr:uid="{00000000-0005-0000-0000-0000DA910000}"/>
    <cellStyle name="Normal 3 2 53 2 4" xfId="37485" xr:uid="{00000000-0005-0000-0000-0000DB910000}"/>
    <cellStyle name="Normal 3 2 53 3" xfId="37486" xr:uid="{00000000-0005-0000-0000-0000DC910000}"/>
    <cellStyle name="Normal 3 2 53 3 2" xfId="37487" xr:uid="{00000000-0005-0000-0000-0000DD910000}"/>
    <cellStyle name="Normal 3 2 53 3 3" xfId="37488" xr:uid="{00000000-0005-0000-0000-0000DE910000}"/>
    <cellStyle name="Normal 3 2 53 4" xfId="37489" xr:uid="{00000000-0005-0000-0000-0000DF910000}"/>
    <cellStyle name="Normal 3 2 54" xfId="37490" xr:uid="{00000000-0005-0000-0000-0000E0910000}"/>
    <cellStyle name="Normal 3 2 54 2" xfId="37491" xr:uid="{00000000-0005-0000-0000-0000E1910000}"/>
    <cellStyle name="Normal 3 2 54 2 2" xfId="37492" xr:uid="{00000000-0005-0000-0000-0000E2910000}"/>
    <cellStyle name="Normal 3 2 54 2 2 2" xfId="37493" xr:uid="{00000000-0005-0000-0000-0000E3910000}"/>
    <cellStyle name="Normal 3 2 54 2 2 3" xfId="37494" xr:uid="{00000000-0005-0000-0000-0000E4910000}"/>
    <cellStyle name="Normal 3 2 54 2 3" xfId="37495" xr:uid="{00000000-0005-0000-0000-0000E5910000}"/>
    <cellStyle name="Normal 3 2 54 2 4" xfId="37496" xr:uid="{00000000-0005-0000-0000-0000E6910000}"/>
    <cellStyle name="Normal 3 2 54 3" xfId="37497" xr:uid="{00000000-0005-0000-0000-0000E7910000}"/>
    <cellStyle name="Normal 3 2 54 3 2" xfId="37498" xr:uid="{00000000-0005-0000-0000-0000E8910000}"/>
    <cellStyle name="Normal 3 2 54 3 3" xfId="37499" xr:uid="{00000000-0005-0000-0000-0000E9910000}"/>
    <cellStyle name="Normal 3 2 54 4" xfId="37500" xr:uid="{00000000-0005-0000-0000-0000EA910000}"/>
    <cellStyle name="Normal 3 2 55" xfId="37501" xr:uid="{00000000-0005-0000-0000-0000EB910000}"/>
    <cellStyle name="Normal 3 2 55 2" xfId="37502" xr:uid="{00000000-0005-0000-0000-0000EC910000}"/>
    <cellStyle name="Normal 3 2 55 2 2" xfId="37503" xr:uid="{00000000-0005-0000-0000-0000ED910000}"/>
    <cellStyle name="Normal 3 2 55 2 2 2" xfId="37504" xr:uid="{00000000-0005-0000-0000-0000EE910000}"/>
    <cellStyle name="Normal 3 2 55 2 2 3" xfId="37505" xr:uid="{00000000-0005-0000-0000-0000EF910000}"/>
    <cellStyle name="Normal 3 2 55 2 3" xfId="37506" xr:uid="{00000000-0005-0000-0000-0000F0910000}"/>
    <cellStyle name="Normal 3 2 55 2 4" xfId="37507" xr:uid="{00000000-0005-0000-0000-0000F1910000}"/>
    <cellStyle name="Normal 3 2 55 3" xfId="37508" xr:uid="{00000000-0005-0000-0000-0000F2910000}"/>
    <cellStyle name="Normal 3 2 55 3 2" xfId="37509" xr:uid="{00000000-0005-0000-0000-0000F3910000}"/>
    <cellStyle name="Normal 3 2 55 3 3" xfId="37510" xr:uid="{00000000-0005-0000-0000-0000F4910000}"/>
    <cellStyle name="Normal 3 2 55 4" xfId="37511" xr:uid="{00000000-0005-0000-0000-0000F5910000}"/>
    <cellStyle name="Normal 3 2 56" xfId="37512" xr:uid="{00000000-0005-0000-0000-0000F6910000}"/>
    <cellStyle name="Normal 3 2 56 2" xfId="37513" xr:uid="{00000000-0005-0000-0000-0000F7910000}"/>
    <cellStyle name="Normal 3 2 56 2 2" xfId="37514" xr:uid="{00000000-0005-0000-0000-0000F8910000}"/>
    <cellStyle name="Normal 3 2 56 2 3" xfId="37515" xr:uid="{00000000-0005-0000-0000-0000F9910000}"/>
    <cellStyle name="Normal 3 2 56 3" xfId="37516" xr:uid="{00000000-0005-0000-0000-0000FA910000}"/>
    <cellStyle name="Normal 3 2 56 4" xfId="37517" xr:uid="{00000000-0005-0000-0000-0000FB910000}"/>
    <cellStyle name="Normal 3 2 57" xfId="37518" xr:uid="{00000000-0005-0000-0000-0000FC910000}"/>
    <cellStyle name="Normal 3 2 57 2" xfId="37519" xr:uid="{00000000-0005-0000-0000-0000FD910000}"/>
    <cellStyle name="Normal 3 2 57 3" xfId="37520" xr:uid="{00000000-0005-0000-0000-0000FE910000}"/>
    <cellStyle name="Normal 3 2 58" xfId="37521" xr:uid="{00000000-0005-0000-0000-0000FF910000}"/>
    <cellStyle name="Normal 3 2 59" xfId="37522" xr:uid="{00000000-0005-0000-0000-000000920000}"/>
    <cellStyle name="Normal 3 2 6" xfId="37523" xr:uid="{00000000-0005-0000-0000-000001920000}"/>
    <cellStyle name="Normal 3 2 6 2" xfId="37524" xr:uid="{00000000-0005-0000-0000-000002920000}"/>
    <cellStyle name="Normal 3 2 6 2 2" xfId="37525" xr:uid="{00000000-0005-0000-0000-000003920000}"/>
    <cellStyle name="Normal 3 2 6 2 2 2" xfId="37526" xr:uid="{00000000-0005-0000-0000-000004920000}"/>
    <cellStyle name="Normal 3 2 6 2 2 3" xfId="37527" xr:uid="{00000000-0005-0000-0000-000005920000}"/>
    <cellStyle name="Normal 3 2 6 2 3" xfId="37528" xr:uid="{00000000-0005-0000-0000-000006920000}"/>
    <cellStyle name="Normal 3 2 6 2 4" xfId="37529" xr:uid="{00000000-0005-0000-0000-000007920000}"/>
    <cellStyle name="Normal 3 2 6 3" xfId="37530" xr:uid="{00000000-0005-0000-0000-000008920000}"/>
    <cellStyle name="Normal 3 2 6 3 2" xfId="37531" xr:uid="{00000000-0005-0000-0000-000009920000}"/>
    <cellStyle name="Normal 3 2 6 3 3" xfId="37532" xr:uid="{00000000-0005-0000-0000-00000A920000}"/>
    <cellStyle name="Normal 3 2 6 4" xfId="37533" xr:uid="{00000000-0005-0000-0000-00000B920000}"/>
    <cellStyle name="Normal 3 2 7" xfId="37534" xr:uid="{00000000-0005-0000-0000-00000C920000}"/>
    <cellStyle name="Normal 3 2 7 2" xfId="37535" xr:uid="{00000000-0005-0000-0000-00000D920000}"/>
    <cellStyle name="Normal 3 2 7 2 2" xfId="37536" xr:uid="{00000000-0005-0000-0000-00000E920000}"/>
    <cellStyle name="Normal 3 2 7 2 2 2" xfId="37537" xr:uid="{00000000-0005-0000-0000-00000F920000}"/>
    <cellStyle name="Normal 3 2 7 2 2 3" xfId="37538" xr:uid="{00000000-0005-0000-0000-000010920000}"/>
    <cellStyle name="Normal 3 2 7 2 3" xfId="37539" xr:uid="{00000000-0005-0000-0000-000011920000}"/>
    <cellStyle name="Normal 3 2 7 2 4" xfId="37540" xr:uid="{00000000-0005-0000-0000-000012920000}"/>
    <cellStyle name="Normal 3 2 7 3" xfId="37541" xr:uid="{00000000-0005-0000-0000-000013920000}"/>
    <cellStyle name="Normal 3 2 7 3 2" xfId="37542" xr:uid="{00000000-0005-0000-0000-000014920000}"/>
    <cellStyle name="Normal 3 2 7 3 3" xfId="37543" xr:uid="{00000000-0005-0000-0000-000015920000}"/>
    <cellStyle name="Normal 3 2 7 4" xfId="37544" xr:uid="{00000000-0005-0000-0000-000016920000}"/>
    <cellStyle name="Normal 3 2 8" xfId="37545" xr:uid="{00000000-0005-0000-0000-000017920000}"/>
    <cellStyle name="Normal 3 2 8 2" xfId="37546" xr:uid="{00000000-0005-0000-0000-000018920000}"/>
    <cellStyle name="Normal 3 2 8 2 2" xfId="37547" xr:uid="{00000000-0005-0000-0000-000019920000}"/>
    <cellStyle name="Normal 3 2 8 2 2 2" xfId="37548" xr:uid="{00000000-0005-0000-0000-00001A920000}"/>
    <cellStyle name="Normal 3 2 8 2 2 3" xfId="37549" xr:uid="{00000000-0005-0000-0000-00001B920000}"/>
    <cellStyle name="Normal 3 2 8 2 3" xfId="37550" xr:uid="{00000000-0005-0000-0000-00001C920000}"/>
    <cellStyle name="Normal 3 2 8 2 4" xfId="37551" xr:uid="{00000000-0005-0000-0000-00001D920000}"/>
    <cellStyle name="Normal 3 2 8 3" xfId="37552" xr:uid="{00000000-0005-0000-0000-00001E920000}"/>
    <cellStyle name="Normal 3 2 8 3 2" xfId="37553" xr:uid="{00000000-0005-0000-0000-00001F920000}"/>
    <cellStyle name="Normal 3 2 8 3 3" xfId="37554" xr:uid="{00000000-0005-0000-0000-000020920000}"/>
    <cellStyle name="Normal 3 2 8 4" xfId="37555" xr:uid="{00000000-0005-0000-0000-000021920000}"/>
    <cellStyle name="Normal 3 2 9" xfId="37556" xr:uid="{00000000-0005-0000-0000-000022920000}"/>
    <cellStyle name="Normal 3 2 9 2" xfId="37557" xr:uid="{00000000-0005-0000-0000-000023920000}"/>
    <cellStyle name="Normal 3 2 9 2 2" xfId="37558" xr:uid="{00000000-0005-0000-0000-000024920000}"/>
    <cellStyle name="Normal 3 2 9 2 2 2" xfId="37559" xr:uid="{00000000-0005-0000-0000-000025920000}"/>
    <cellStyle name="Normal 3 2 9 2 2 3" xfId="37560" xr:uid="{00000000-0005-0000-0000-000026920000}"/>
    <cellStyle name="Normal 3 2 9 2 3" xfId="37561" xr:uid="{00000000-0005-0000-0000-000027920000}"/>
    <cellStyle name="Normal 3 2 9 2 4" xfId="37562" xr:uid="{00000000-0005-0000-0000-000028920000}"/>
    <cellStyle name="Normal 3 2 9 3" xfId="37563" xr:uid="{00000000-0005-0000-0000-000029920000}"/>
    <cellStyle name="Normal 3 2 9 3 2" xfId="37564" xr:uid="{00000000-0005-0000-0000-00002A920000}"/>
    <cellStyle name="Normal 3 2 9 3 3" xfId="37565" xr:uid="{00000000-0005-0000-0000-00002B920000}"/>
    <cellStyle name="Normal 3 2 9 4" xfId="37566" xr:uid="{00000000-0005-0000-0000-00002C920000}"/>
    <cellStyle name="Normal 3 2_2015 Annual Rpt" xfId="37567" xr:uid="{00000000-0005-0000-0000-00002D920000}"/>
    <cellStyle name="Normal 3 20" xfId="37568" xr:uid="{00000000-0005-0000-0000-00002E920000}"/>
    <cellStyle name="Normal 3 20 10" xfId="37569" xr:uid="{00000000-0005-0000-0000-00002F920000}"/>
    <cellStyle name="Normal 3 20 10 2" xfId="37570" xr:uid="{00000000-0005-0000-0000-000030920000}"/>
    <cellStyle name="Normal 3 20 10 2 2" xfId="37571" xr:uid="{00000000-0005-0000-0000-000031920000}"/>
    <cellStyle name="Normal 3 20 10 2 2 2" xfId="37572" xr:uid="{00000000-0005-0000-0000-000032920000}"/>
    <cellStyle name="Normal 3 20 10 2 2 3" xfId="37573" xr:uid="{00000000-0005-0000-0000-000033920000}"/>
    <cellStyle name="Normal 3 20 10 2 3" xfId="37574" xr:uid="{00000000-0005-0000-0000-000034920000}"/>
    <cellStyle name="Normal 3 20 10 2 4" xfId="37575" xr:uid="{00000000-0005-0000-0000-000035920000}"/>
    <cellStyle name="Normal 3 20 10 3" xfId="37576" xr:uid="{00000000-0005-0000-0000-000036920000}"/>
    <cellStyle name="Normal 3 20 10 3 2" xfId="37577" xr:uid="{00000000-0005-0000-0000-000037920000}"/>
    <cellStyle name="Normal 3 20 10 3 3" xfId="37578" xr:uid="{00000000-0005-0000-0000-000038920000}"/>
    <cellStyle name="Normal 3 20 10 4" xfId="37579" xr:uid="{00000000-0005-0000-0000-000039920000}"/>
    <cellStyle name="Normal 3 20 11" xfId="37580" xr:uid="{00000000-0005-0000-0000-00003A920000}"/>
    <cellStyle name="Normal 3 20 11 2" xfId="37581" xr:uid="{00000000-0005-0000-0000-00003B920000}"/>
    <cellStyle name="Normal 3 20 11 2 2" xfId="37582" xr:uid="{00000000-0005-0000-0000-00003C920000}"/>
    <cellStyle name="Normal 3 20 11 2 2 2" xfId="37583" xr:uid="{00000000-0005-0000-0000-00003D920000}"/>
    <cellStyle name="Normal 3 20 11 2 2 3" xfId="37584" xr:uid="{00000000-0005-0000-0000-00003E920000}"/>
    <cellStyle name="Normal 3 20 11 2 3" xfId="37585" xr:uid="{00000000-0005-0000-0000-00003F920000}"/>
    <cellStyle name="Normal 3 20 11 2 4" xfId="37586" xr:uid="{00000000-0005-0000-0000-000040920000}"/>
    <cellStyle name="Normal 3 20 11 3" xfId="37587" xr:uid="{00000000-0005-0000-0000-000041920000}"/>
    <cellStyle name="Normal 3 20 11 3 2" xfId="37588" xr:uid="{00000000-0005-0000-0000-000042920000}"/>
    <cellStyle name="Normal 3 20 11 3 3" xfId="37589" xr:uid="{00000000-0005-0000-0000-000043920000}"/>
    <cellStyle name="Normal 3 20 11 4" xfId="37590" xr:uid="{00000000-0005-0000-0000-000044920000}"/>
    <cellStyle name="Normal 3 20 12" xfId="37591" xr:uid="{00000000-0005-0000-0000-000045920000}"/>
    <cellStyle name="Normal 3 20 12 2" xfId="37592" xr:uid="{00000000-0005-0000-0000-000046920000}"/>
    <cellStyle name="Normal 3 20 12 2 2" xfId="37593" xr:uid="{00000000-0005-0000-0000-000047920000}"/>
    <cellStyle name="Normal 3 20 12 2 2 2" xfId="37594" xr:uid="{00000000-0005-0000-0000-000048920000}"/>
    <cellStyle name="Normal 3 20 12 2 2 3" xfId="37595" xr:uid="{00000000-0005-0000-0000-000049920000}"/>
    <cellStyle name="Normal 3 20 12 2 3" xfId="37596" xr:uid="{00000000-0005-0000-0000-00004A920000}"/>
    <cellStyle name="Normal 3 20 12 2 4" xfId="37597" xr:uid="{00000000-0005-0000-0000-00004B920000}"/>
    <cellStyle name="Normal 3 20 12 3" xfId="37598" xr:uid="{00000000-0005-0000-0000-00004C920000}"/>
    <cellStyle name="Normal 3 20 12 3 2" xfId="37599" xr:uid="{00000000-0005-0000-0000-00004D920000}"/>
    <cellStyle name="Normal 3 20 12 3 3" xfId="37600" xr:uid="{00000000-0005-0000-0000-00004E920000}"/>
    <cellStyle name="Normal 3 20 12 4" xfId="37601" xr:uid="{00000000-0005-0000-0000-00004F920000}"/>
    <cellStyle name="Normal 3 20 13" xfId="37602" xr:uid="{00000000-0005-0000-0000-000050920000}"/>
    <cellStyle name="Normal 3 20 13 2" xfId="37603" xr:uid="{00000000-0005-0000-0000-000051920000}"/>
    <cellStyle name="Normal 3 20 13 2 2" xfId="37604" xr:uid="{00000000-0005-0000-0000-000052920000}"/>
    <cellStyle name="Normal 3 20 13 2 2 2" xfId="37605" xr:uid="{00000000-0005-0000-0000-000053920000}"/>
    <cellStyle name="Normal 3 20 13 2 2 3" xfId="37606" xr:uid="{00000000-0005-0000-0000-000054920000}"/>
    <cellStyle name="Normal 3 20 13 2 3" xfId="37607" xr:uid="{00000000-0005-0000-0000-000055920000}"/>
    <cellStyle name="Normal 3 20 13 2 4" xfId="37608" xr:uid="{00000000-0005-0000-0000-000056920000}"/>
    <cellStyle name="Normal 3 20 13 3" xfId="37609" xr:uid="{00000000-0005-0000-0000-000057920000}"/>
    <cellStyle name="Normal 3 20 13 3 2" xfId="37610" xr:uid="{00000000-0005-0000-0000-000058920000}"/>
    <cellStyle name="Normal 3 20 13 3 3" xfId="37611" xr:uid="{00000000-0005-0000-0000-000059920000}"/>
    <cellStyle name="Normal 3 20 13 4" xfId="37612" xr:uid="{00000000-0005-0000-0000-00005A920000}"/>
    <cellStyle name="Normal 3 20 14" xfId="37613" xr:uid="{00000000-0005-0000-0000-00005B920000}"/>
    <cellStyle name="Normal 3 20 14 2" xfId="37614" xr:uid="{00000000-0005-0000-0000-00005C920000}"/>
    <cellStyle name="Normal 3 20 14 2 2" xfId="37615" xr:uid="{00000000-0005-0000-0000-00005D920000}"/>
    <cellStyle name="Normal 3 20 14 2 2 2" xfId="37616" xr:uid="{00000000-0005-0000-0000-00005E920000}"/>
    <cellStyle name="Normal 3 20 14 2 2 3" xfId="37617" xr:uid="{00000000-0005-0000-0000-00005F920000}"/>
    <cellStyle name="Normal 3 20 14 2 3" xfId="37618" xr:uid="{00000000-0005-0000-0000-000060920000}"/>
    <cellStyle name="Normal 3 20 14 2 4" xfId="37619" xr:uid="{00000000-0005-0000-0000-000061920000}"/>
    <cellStyle name="Normal 3 20 14 3" xfId="37620" xr:uid="{00000000-0005-0000-0000-000062920000}"/>
    <cellStyle name="Normal 3 20 14 3 2" xfId="37621" xr:uid="{00000000-0005-0000-0000-000063920000}"/>
    <cellStyle name="Normal 3 20 14 3 3" xfId="37622" xr:uid="{00000000-0005-0000-0000-000064920000}"/>
    <cellStyle name="Normal 3 20 14 4" xfId="37623" xr:uid="{00000000-0005-0000-0000-000065920000}"/>
    <cellStyle name="Normal 3 20 15" xfId="37624" xr:uid="{00000000-0005-0000-0000-000066920000}"/>
    <cellStyle name="Normal 3 20 15 2" xfId="37625" xr:uid="{00000000-0005-0000-0000-000067920000}"/>
    <cellStyle name="Normal 3 20 15 2 2" xfId="37626" xr:uid="{00000000-0005-0000-0000-000068920000}"/>
    <cellStyle name="Normal 3 20 15 2 2 2" xfId="37627" xr:uid="{00000000-0005-0000-0000-000069920000}"/>
    <cellStyle name="Normal 3 20 15 2 2 3" xfId="37628" xr:uid="{00000000-0005-0000-0000-00006A920000}"/>
    <cellStyle name="Normal 3 20 15 2 3" xfId="37629" xr:uid="{00000000-0005-0000-0000-00006B920000}"/>
    <cellStyle name="Normal 3 20 15 2 4" xfId="37630" xr:uid="{00000000-0005-0000-0000-00006C920000}"/>
    <cellStyle name="Normal 3 20 15 3" xfId="37631" xr:uid="{00000000-0005-0000-0000-00006D920000}"/>
    <cellStyle name="Normal 3 20 15 3 2" xfId="37632" xr:uid="{00000000-0005-0000-0000-00006E920000}"/>
    <cellStyle name="Normal 3 20 15 3 3" xfId="37633" xr:uid="{00000000-0005-0000-0000-00006F920000}"/>
    <cellStyle name="Normal 3 20 15 4" xfId="37634" xr:uid="{00000000-0005-0000-0000-000070920000}"/>
    <cellStyle name="Normal 3 20 16" xfId="37635" xr:uid="{00000000-0005-0000-0000-000071920000}"/>
    <cellStyle name="Normal 3 20 16 2" xfId="37636" xr:uid="{00000000-0005-0000-0000-000072920000}"/>
    <cellStyle name="Normal 3 20 16 2 2" xfId="37637" xr:uid="{00000000-0005-0000-0000-000073920000}"/>
    <cellStyle name="Normal 3 20 16 2 2 2" xfId="37638" xr:uid="{00000000-0005-0000-0000-000074920000}"/>
    <cellStyle name="Normal 3 20 16 2 2 3" xfId="37639" xr:uid="{00000000-0005-0000-0000-000075920000}"/>
    <cellStyle name="Normal 3 20 16 2 3" xfId="37640" xr:uid="{00000000-0005-0000-0000-000076920000}"/>
    <cellStyle name="Normal 3 20 16 2 4" xfId="37641" xr:uid="{00000000-0005-0000-0000-000077920000}"/>
    <cellStyle name="Normal 3 20 16 3" xfId="37642" xr:uid="{00000000-0005-0000-0000-000078920000}"/>
    <cellStyle name="Normal 3 20 16 3 2" xfId="37643" xr:uid="{00000000-0005-0000-0000-000079920000}"/>
    <cellStyle name="Normal 3 20 16 3 3" xfId="37644" xr:uid="{00000000-0005-0000-0000-00007A920000}"/>
    <cellStyle name="Normal 3 20 16 4" xfId="37645" xr:uid="{00000000-0005-0000-0000-00007B920000}"/>
    <cellStyle name="Normal 3 20 17" xfId="37646" xr:uid="{00000000-0005-0000-0000-00007C920000}"/>
    <cellStyle name="Normal 3 20 17 2" xfId="37647" xr:uid="{00000000-0005-0000-0000-00007D920000}"/>
    <cellStyle name="Normal 3 20 17 2 2" xfId="37648" xr:uid="{00000000-0005-0000-0000-00007E920000}"/>
    <cellStyle name="Normal 3 20 17 2 2 2" xfId="37649" xr:uid="{00000000-0005-0000-0000-00007F920000}"/>
    <cellStyle name="Normal 3 20 17 2 2 3" xfId="37650" xr:uid="{00000000-0005-0000-0000-000080920000}"/>
    <cellStyle name="Normal 3 20 17 2 3" xfId="37651" xr:uid="{00000000-0005-0000-0000-000081920000}"/>
    <cellStyle name="Normal 3 20 17 2 4" xfId="37652" xr:uid="{00000000-0005-0000-0000-000082920000}"/>
    <cellStyle name="Normal 3 20 17 3" xfId="37653" xr:uid="{00000000-0005-0000-0000-000083920000}"/>
    <cellStyle name="Normal 3 20 17 3 2" xfId="37654" xr:uid="{00000000-0005-0000-0000-000084920000}"/>
    <cellStyle name="Normal 3 20 17 3 3" xfId="37655" xr:uid="{00000000-0005-0000-0000-000085920000}"/>
    <cellStyle name="Normal 3 20 17 4" xfId="37656" xr:uid="{00000000-0005-0000-0000-000086920000}"/>
    <cellStyle name="Normal 3 20 18" xfId="37657" xr:uid="{00000000-0005-0000-0000-000087920000}"/>
    <cellStyle name="Normal 3 20 18 2" xfId="37658" xr:uid="{00000000-0005-0000-0000-000088920000}"/>
    <cellStyle name="Normal 3 20 18 2 2" xfId="37659" xr:uid="{00000000-0005-0000-0000-000089920000}"/>
    <cellStyle name="Normal 3 20 18 2 2 2" xfId="37660" xr:uid="{00000000-0005-0000-0000-00008A920000}"/>
    <cellStyle name="Normal 3 20 18 2 2 3" xfId="37661" xr:uid="{00000000-0005-0000-0000-00008B920000}"/>
    <cellStyle name="Normal 3 20 18 2 3" xfId="37662" xr:uid="{00000000-0005-0000-0000-00008C920000}"/>
    <cellStyle name="Normal 3 20 18 2 4" xfId="37663" xr:uid="{00000000-0005-0000-0000-00008D920000}"/>
    <cellStyle name="Normal 3 20 18 3" xfId="37664" xr:uid="{00000000-0005-0000-0000-00008E920000}"/>
    <cellStyle name="Normal 3 20 18 3 2" xfId="37665" xr:uid="{00000000-0005-0000-0000-00008F920000}"/>
    <cellStyle name="Normal 3 20 18 3 3" xfId="37666" xr:uid="{00000000-0005-0000-0000-000090920000}"/>
    <cellStyle name="Normal 3 20 18 4" xfId="37667" xr:uid="{00000000-0005-0000-0000-000091920000}"/>
    <cellStyle name="Normal 3 20 19" xfId="37668" xr:uid="{00000000-0005-0000-0000-000092920000}"/>
    <cellStyle name="Normal 3 20 19 2" xfId="37669" xr:uid="{00000000-0005-0000-0000-000093920000}"/>
    <cellStyle name="Normal 3 20 19 2 2" xfId="37670" xr:uid="{00000000-0005-0000-0000-000094920000}"/>
    <cellStyle name="Normal 3 20 19 2 2 2" xfId="37671" xr:uid="{00000000-0005-0000-0000-000095920000}"/>
    <cellStyle name="Normal 3 20 19 2 2 3" xfId="37672" xr:uid="{00000000-0005-0000-0000-000096920000}"/>
    <cellStyle name="Normal 3 20 19 2 3" xfId="37673" xr:uid="{00000000-0005-0000-0000-000097920000}"/>
    <cellStyle name="Normal 3 20 19 2 4" xfId="37674" xr:uid="{00000000-0005-0000-0000-000098920000}"/>
    <cellStyle name="Normal 3 20 19 3" xfId="37675" xr:uid="{00000000-0005-0000-0000-000099920000}"/>
    <cellStyle name="Normal 3 20 19 3 2" xfId="37676" xr:uid="{00000000-0005-0000-0000-00009A920000}"/>
    <cellStyle name="Normal 3 20 19 3 3" xfId="37677" xr:uid="{00000000-0005-0000-0000-00009B920000}"/>
    <cellStyle name="Normal 3 20 19 4" xfId="37678" xr:uid="{00000000-0005-0000-0000-00009C920000}"/>
    <cellStyle name="Normal 3 20 2" xfId="37679" xr:uid="{00000000-0005-0000-0000-00009D920000}"/>
    <cellStyle name="Normal 3 20 2 2" xfId="37680" xr:uid="{00000000-0005-0000-0000-00009E920000}"/>
    <cellStyle name="Normal 3 20 2 2 2" xfId="37681" xr:uid="{00000000-0005-0000-0000-00009F920000}"/>
    <cellStyle name="Normal 3 20 2 2 2 2" xfId="37682" xr:uid="{00000000-0005-0000-0000-0000A0920000}"/>
    <cellStyle name="Normal 3 20 2 2 2 3" xfId="37683" xr:uid="{00000000-0005-0000-0000-0000A1920000}"/>
    <cellStyle name="Normal 3 20 2 2 3" xfId="37684" xr:uid="{00000000-0005-0000-0000-0000A2920000}"/>
    <cellStyle name="Normal 3 20 2 2 4" xfId="37685" xr:uid="{00000000-0005-0000-0000-0000A3920000}"/>
    <cellStyle name="Normal 3 20 2 3" xfId="37686" xr:uid="{00000000-0005-0000-0000-0000A4920000}"/>
    <cellStyle name="Normal 3 20 2 3 2" xfId="37687" xr:uid="{00000000-0005-0000-0000-0000A5920000}"/>
    <cellStyle name="Normal 3 20 2 3 3" xfId="37688" xr:uid="{00000000-0005-0000-0000-0000A6920000}"/>
    <cellStyle name="Normal 3 20 2 4" xfId="37689" xr:uid="{00000000-0005-0000-0000-0000A7920000}"/>
    <cellStyle name="Normal 3 20 20" xfId="37690" xr:uid="{00000000-0005-0000-0000-0000A8920000}"/>
    <cellStyle name="Normal 3 20 20 2" xfId="37691" xr:uid="{00000000-0005-0000-0000-0000A9920000}"/>
    <cellStyle name="Normal 3 20 20 2 2" xfId="37692" xr:uid="{00000000-0005-0000-0000-0000AA920000}"/>
    <cellStyle name="Normal 3 20 20 2 2 2" xfId="37693" xr:uid="{00000000-0005-0000-0000-0000AB920000}"/>
    <cellStyle name="Normal 3 20 20 2 2 3" xfId="37694" xr:uid="{00000000-0005-0000-0000-0000AC920000}"/>
    <cellStyle name="Normal 3 20 20 2 3" xfId="37695" xr:uid="{00000000-0005-0000-0000-0000AD920000}"/>
    <cellStyle name="Normal 3 20 20 2 4" xfId="37696" xr:uid="{00000000-0005-0000-0000-0000AE920000}"/>
    <cellStyle name="Normal 3 20 20 3" xfId="37697" xr:uid="{00000000-0005-0000-0000-0000AF920000}"/>
    <cellStyle name="Normal 3 20 20 3 2" xfId="37698" xr:uid="{00000000-0005-0000-0000-0000B0920000}"/>
    <cellStyle name="Normal 3 20 20 3 3" xfId="37699" xr:uid="{00000000-0005-0000-0000-0000B1920000}"/>
    <cellStyle name="Normal 3 20 20 4" xfId="37700" xr:uid="{00000000-0005-0000-0000-0000B2920000}"/>
    <cellStyle name="Normal 3 20 21" xfId="37701" xr:uid="{00000000-0005-0000-0000-0000B3920000}"/>
    <cellStyle name="Normal 3 20 21 2" xfId="37702" xr:uid="{00000000-0005-0000-0000-0000B4920000}"/>
    <cellStyle name="Normal 3 20 21 2 2" xfId="37703" xr:uid="{00000000-0005-0000-0000-0000B5920000}"/>
    <cellStyle name="Normal 3 20 21 2 2 2" xfId="37704" xr:uid="{00000000-0005-0000-0000-0000B6920000}"/>
    <cellStyle name="Normal 3 20 21 2 2 3" xfId="37705" xr:uid="{00000000-0005-0000-0000-0000B7920000}"/>
    <cellStyle name="Normal 3 20 21 2 3" xfId="37706" xr:uid="{00000000-0005-0000-0000-0000B8920000}"/>
    <cellStyle name="Normal 3 20 21 2 4" xfId="37707" xr:uid="{00000000-0005-0000-0000-0000B9920000}"/>
    <cellStyle name="Normal 3 20 21 3" xfId="37708" xr:uid="{00000000-0005-0000-0000-0000BA920000}"/>
    <cellStyle name="Normal 3 20 21 3 2" xfId="37709" xr:uid="{00000000-0005-0000-0000-0000BB920000}"/>
    <cellStyle name="Normal 3 20 21 3 3" xfId="37710" xr:uid="{00000000-0005-0000-0000-0000BC920000}"/>
    <cellStyle name="Normal 3 20 21 4" xfId="37711" xr:uid="{00000000-0005-0000-0000-0000BD920000}"/>
    <cellStyle name="Normal 3 20 22" xfId="37712" xr:uid="{00000000-0005-0000-0000-0000BE920000}"/>
    <cellStyle name="Normal 3 20 22 2" xfId="37713" xr:uid="{00000000-0005-0000-0000-0000BF920000}"/>
    <cellStyle name="Normal 3 20 22 2 2" xfId="37714" xr:uid="{00000000-0005-0000-0000-0000C0920000}"/>
    <cellStyle name="Normal 3 20 22 2 2 2" xfId="37715" xr:uid="{00000000-0005-0000-0000-0000C1920000}"/>
    <cellStyle name="Normal 3 20 22 2 2 3" xfId="37716" xr:uid="{00000000-0005-0000-0000-0000C2920000}"/>
    <cellStyle name="Normal 3 20 22 2 3" xfId="37717" xr:uid="{00000000-0005-0000-0000-0000C3920000}"/>
    <cellStyle name="Normal 3 20 22 2 4" xfId="37718" xr:uid="{00000000-0005-0000-0000-0000C4920000}"/>
    <cellStyle name="Normal 3 20 22 3" xfId="37719" xr:uid="{00000000-0005-0000-0000-0000C5920000}"/>
    <cellStyle name="Normal 3 20 22 3 2" xfId="37720" xr:uid="{00000000-0005-0000-0000-0000C6920000}"/>
    <cellStyle name="Normal 3 20 22 3 3" xfId="37721" xr:uid="{00000000-0005-0000-0000-0000C7920000}"/>
    <cellStyle name="Normal 3 20 22 4" xfId="37722" xr:uid="{00000000-0005-0000-0000-0000C8920000}"/>
    <cellStyle name="Normal 3 20 23" xfId="37723" xr:uid="{00000000-0005-0000-0000-0000C9920000}"/>
    <cellStyle name="Normal 3 20 23 2" xfId="37724" xr:uid="{00000000-0005-0000-0000-0000CA920000}"/>
    <cellStyle name="Normal 3 20 23 2 2" xfId="37725" xr:uid="{00000000-0005-0000-0000-0000CB920000}"/>
    <cellStyle name="Normal 3 20 23 2 2 2" xfId="37726" xr:uid="{00000000-0005-0000-0000-0000CC920000}"/>
    <cellStyle name="Normal 3 20 23 2 2 3" xfId="37727" xr:uid="{00000000-0005-0000-0000-0000CD920000}"/>
    <cellStyle name="Normal 3 20 23 2 3" xfId="37728" xr:uid="{00000000-0005-0000-0000-0000CE920000}"/>
    <cellStyle name="Normal 3 20 23 2 4" xfId="37729" xr:uid="{00000000-0005-0000-0000-0000CF920000}"/>
    <cellStyle name="Normal 3 20 23 3" xfId="37730" xr:uid="{00000000-0005-0000-0000-0000D0920000}"/>
    <cellStyle name="Normal 3 20 23 3 2" xfId="37731" xr:uid="{00000000-0005-0000-0000-0000D1920000}"/>
    <cellStyle name="Normal 3 20 23 3 3" xfId="37732" xr:uid="{00000000-0005-0000-0000-0000D2920000}"/>
    <cellStyle name="Normal 3 20 23 4" xfId="37733" xr:uid="{00000000-0005-0000-0000-0000D3920000}"/>
    <cellStyle name="Normal 3 20 24" xfId="37734" xr:uid="{00000000-0005-0000-0000-0000D4920000}"/>
    <cellStyle name="Normal 3 20 24 2" xfId="37735" xr:uid="{00000000-0005-0000-0000-0000D5920000}"/>
    <cellStyle name="Normal 3 20 24 2 2" xfId="37736" xr:uid="{00000000-0005-0000-0000-0000D6920000}"/>
    <cellStyle name="Normal 3 20 24 2 3" xfId="37737" xr:uid="{00000000-0005-0000-0000-0000D7920000}"/>
    <cellStyle name="Normal 3 20 24 3" xfId="37738" xr:uid="{00000000-0005-0000-0000-0000D8920000}"/>
    <cellStyle name="Normal 3 20 24 4" xfId="37739" xr:uid="{00000000-0005-0000-0000-0000D9920000}"/>
    <cellStyle name="Normal 3 20 25" xfId="37740" xr:uid="{00000000-0005-0000-0000-0000DA920000}"/>
    <cellStyle name="Normal 3 20 25 2" xfId="37741" xr:uid="{00000000-0005-0000-0000-0000DB920000}"/>
    <cellStyle name="Normal 3 20 25 3" xfId="37742" xr:uid="{00000000-0005-0000-0000-0000DC920000}"/>
    <cellStyle name="Normal 3 20 26" xfId="37743" xr:uid="{00000000-0005-0000-0000-0000DD920000}"/>
    <cellStyle name="Normal 3 20 3" xfId="37744" xr:uid="{00000000-0005-0000-0000-0000DE920000}"/>
    <cellStyle name="Normal 3 20 3 2" xfId="37745" xr:uid="{00000000-0005-0000-0000-0000DF920000}"/>
    <cellStyle name="Normal 3 20 3 2 2" xfId="37746" xr:uid="{00000000-0005-0000-0000-0000E0920000}"/>
    <cellStyle name="Normal 3 20 3 2 2 2" xfId="37747" xr:uid="{00000000-0005-0000-0000-0000E1920000}"/>
    <cellStyle name="Normal 3 20 3 2 2 3" xfId="37748" xr:uid="{00000000-0005-0000-0000-0000E2920000}"/>
    <cellStyle name="Normal 3 20 3 2 3" xfId="37749" xr:uid="{00000000-0005-0000-0000-0000E3920000}"/>
    <cellStyle name="Normal 3 20 3 2 4" xfId="37750" xr:uid="{00000000-0005-0000-0000-0000E4920000}"/>
    <cellStyle name="Normal 3 20 3 3" xfId="37751" xr:uid="{00000000-0005-0000-0000-0000E5920000}"/>
    <cellStyle name="Normal 3 20 3 3 2" xfId="37752" xr:uid="{00000000-0005-0000-0000-0000E6920000}"/>
    <cellStyle name="Normal 3 20 3 3 3" xfId="37753" xr:uid="{00000000-0005-0000-0000-0000E7920000}"/>
    <cellStyle name="Normal 3 20 3 4" xfId="37754" xr:uid="{00000000-0005-0000-0000-0000E8920000}"/>
    <cellStyle name="Normal 3 20 4" xfId="37755" xr:uid="{00000000-0005-0000-0000-0000E9920000}"/>
    <cellStyle name="Normal 3 20 4 2" xfId="37756" xr:uid="{00000000-0005-0000-0000-0000EA920000}"/>
    <cellStyle name="Normal 3 20 4 2 2" xfId="37757" xr:uid="{00000000-0005-0000-0000-0000EB920000}"/>
    <cellStyle name="Normal 3 20 4 2 2 2" xfId="37758" xr:uid="{00000000-0005-0000-0000-0000EC920000}"/>
    <cellStyle name="Normal 3 20 4 2 2 3" xfId="37759" xr:uid="{00000000-0005-0000-0000-0000ED920000}"/>
    <cellStyle name="Normal 3 20 4 2 3" xfId="37760" xr:uid="{00000000-0005-0000-0000-0000EE920000}"/>
    <cellStyle name="Normal 3 20 4 2 4" xfId="37761" xr:uid="{00000000-0005-0000-0000-0000EF920000}"/>
    <cellStyle name="Normal 3 20 4 3" xfId="37762" xr:uid="{00000000-0005-0000-0000-0000F0920000}"/>
    <cellStyle name="Normal 3 20 4 3 2" xfId="37763" xr:uid="{00000000-0005-0000-0000-0000F1920000}"/>
    <cellStyle name="Normal 3 20 4 3 3" xfId="37764" xr:uid="{00000000-0005-0000-0000-0000F2920000}"/>
    <cellStyle name="Normal 3 20 4 4" xfId="37765" xr:uid="{00000000-0005-0000-0000-0000F3920000}"/>
    <cellStyle name="Normal 3 20 5" xfId="37766" xr:uid="{00000000-0005-0000-0000-0000F4920000}"/>
    <cellStyle name="Normal 3 20 5 2" xfId="37767" xr:uid="{00000000-0005-0000-0000-0000F5920000}"/>
    <cellStyle name="Normal 3 20 5 2 2" xfId="37768" xr:uid="{00000000-0005-0000-0000-0000F6920000}"/>
    <cellStyle name="Normal 3 20 5 2 2 2" xfId="37769" xr:uid="{00000000-0005-0000-0000-0000F7920000}"/>
    <cellStyle name="Normal 3 20 5 2 2 3" xfId="37770" xr:uid="{00000000-0005-0000-0000-0000F8920000}"/>
    <cellStyle name="Normal 3 20 5 2 3" xfId="37771" xr:uid="{00000000-0005-0000-0000-0000F9920000}"/>
    <cellStyle name="Normal 3 20 5 2 4" xfId="37772" xr:uid="{00000000-0005-0000-0000-0000FA920000}"/>
    <cellStyle name="Normal 3 20 5 3" xfId="37773" xr:uid="{00000000-0005-0000-0000-0000FB920000}"/>
    <cellStyle name="Normal 3 20 5 3 2" xfId="37774" xr:uid="{00000000-0005-0000-0000-0000FC920000}"/>
    <cellStyle name="Normal 3 20 5 3 3" xfId="37775" xr:uid="{00000000-0005-0000-0000-0000FD920000}"/>
    <cellStyle name="Normal 3 20 5 4" xfId="37776" xr:uid="{00000000-0005-0000-0000-0000FE920000}"/>
    <cellStyle name="Normal 3 20 6" xfId="37777" xr:uid="{00000000-0005-0000-0000-0000FF920000}"/>
    <cellStyle name="Normal 3 20 6 2" xfId="37778" xr:uid="{00000000-0005-0000-0000-000000930000}"/>
    <cellStyle name="Normal 3 20 6 2 2" xfId="37779" xr:uid="{00000000-0005-0000-0000-000001930000}"/>
    <cellStyle name="Normal 3 20 6 2 2 2" xfId="37780" xr:uid="{00000000-0005-0000-0000-000002930000}"/>
    <cellStyle name="Normal 3 20 6 2 2 3" xfId="37781" xr:uid="{00000000-0005-0000-0000-000003930000}"/>
    <cellStyle name="Normal 3 20 6 2 3" xfId="37782" xr:uid="{00000000-0005-0000-0000-000004930000}"/>
    <cellStyle name="Normal 3 20 6 2 4" xfId="37783" xr:uid="{00000000-0005-0000-0000-000005930000}"/>
    <cellStyle name="Normal 3 20 6 3" xfId="37784" xr:uid="{00000000-0005-0000-0000-000006930000}"/>
    <cellStyle name="Normal 3 20 6 3 2" xfId="37785" xr:uid="{00000000-0005-0000-0000-000007930000}"/>
    <cellStyle name="Normal 3 20 6 3 3" xfId="37786" xr:uid="{00000000-0005-0000-0000-000008930000}"/>
    <cellStyle name="Normal 3 20 6 4" xfId="37787" xr:uid="{00000000-0005-0000-0000-000009930000}"/>
    <cellStyle name="Normal 3 20 7" xfId="37788" xr:uid="{00000000-0005-0000-0000-00000A930000}"/>
    <cellStyle name="Normal 3 20 7 2" xfId="37789" xr:uid="{00000000-0005-0000-0000-00000B930000}"/>
    <cellStyle name="Normal 3 20 7 2 2" xfId="37790" xr:uid="{00000000-0005-0000-0000-00000C930000}"/>
    <cellStyle name="Normal 3 20 7 2 2 2" xfId="37791" xr:uid="{00000000-0005-0000-0000-00000D930000}"/>
    <cellStyle name="Normal 3 20 7 2 2 3" xfId="37792" xr:uid="{00000000-0005-0000-0000-00000E930000}"/>
    <cellStyle name="Normal 3 20 7 2 3" xfId="37793" xr:uid="{00000000-0005-0000-0000-00000F930000}"/>
    <cellStyle name="Normal 3 20 7 2 4" xfId="37794" xr:uid="{00000000-0005-0000-0000-000010930000}"/>
    <cellStyle name="Normal 3 20 7 3" xfId="37795" xr:uid="{00000000-0005-0000-0000-000011930000}"/>
    <cellStyle name="Normal 3 20 7 3 2" xfId="37796" xr:uid="{00000000-0005-0000-0000-000012930000}"/>
    <cellStyle name="Normal 3 20 7 3 3" xfId="37797" xr:uid="{00000000-0005-0000-0000-000013930000}"/>
    <cellStyle name="Normal 3 20 7 4" xfId="37798" xr:uid="{00000000-0005-0000-0000-000014930000}"/>
    <cellStyle name="Normal 3 20 8" xfId="37799" xr:uid="{00000000-0005-0000-0000-000015930000}"/>
    <cellStyle name="Normal 3 20 8 2" xfId="37800" xr:uid="{00000000-0005-0000-0000-000016930000}"/>
    <cellStyle name="Normal 3 20 8 2 2" xfId="37801" xr:uid="{00000000-0005-0000-0000-000017930000}"/>
    <cellStyle name="Normal 3 20 8 2 2 2" xfId="37802" xr:uid="{00000000-0005-0000-0000-000018930000}"/>
    <cellStyle name="Normal 3 20 8 2 2 3" xfId="37803" xr:uid="{00000000-0005-0000-0000-000019930000}"/>
    <cellStyle name="Normal 3 20 8 2 3" xfId="37804" xr:uid="{00000000-0005-0000-0000-00001A930000}"/>
    <cellStyle name="Normal 3 20 8 2 4" xfId="37805" xr:uid="{00000000-0005-0000-0000-00001B930000}"/>
    <cellStyle name="Normal 3 20 8 3" xfId="37806" xr:uid="{00000000-0005-0000-0000-00001C930000}"/>
    <cellStyle name="Normal 3 20 8 3 2" xfId="37807" xr:uid="{00000000-0005-0000-0000-00001D930000}"/>
    <cellStyle name="Normal 3 20 8 3 3" xfId="37808" xr:uid="{00000000-0005-0000-0000-00001E930000}"/>
    <cellStyle name="Normal 3 20 8 4" xfId="37809" xr:uid="{00000000-0005-0000-0000-00001F930000}"/>
    <cellStyle name="Normal 3 20 9" xfId="37810" xr:uid="{00000000-0005-0000-0000-000020930000}"/>
    <cellStyle name="Normal 3 20 9 2" xfId="37811" xr:uid="{00000000-0005-0000-0000-000021930000}"/>
    <cellStyle name="Normal 3 20 9 2 2" xfId="37812" xr:uid="{00000000-0005-0000-0000-000022930000}"/>
    <cellStyle name="Normal 3 20 9 2 2 2" xfId="37813" xr:uid="{00000000-0005-0000-0000-000023930000}"/>
    <cellStyle name="Normal 3 20 9 2 2 3" xfId="37814" xr:uid="{00000000-0005-0000-0000-000024930000}"/>
    <cellStyle name="Normal 3 20 9 2 3" xfId="37815" xr:uid="{00000000-0005-0000-0000-000025930000}"/>
    <cellStyle name="Normal 3 20 9 2 4" xfId="37816" xr:uid="{00000000-0005-0000-0000-000026930000}"/>
    <cellStyle name="Normal 3 20 9 3" xfId="37817" xr:uid="{00000000-0005-0000-0000-000027930000}"/>
    <cellStyle name="Normal 3 20 9 3 2" xfId="37818" xr:uid="{00000000-0005-0000-0000-000028930000}"/>
    <cellStyle name="Normal 3 20 9 3 3" xfId="37819" xr:uid="{00000000-0005-0000-0000-000029930000}"/>
    <cellStyle name="Normal 3 20 9 4" xfId="37820" xr:uid="{00000000-0005-0000-0000-00002A930000}"/>
    <cellStyle name="Normal 3 21" xfId="37821" xr:uid="{00000000-0005-0000-0000-00002B930000}"/>
    <cellStyle name="Normal 3 21 10" xfId="37822" xr:uid="{00000000-0005-0000-0000-00002C930000}"/>
    <cellStyle name="Normal 3 21 10 2" xfId="37823" xr:uid="{00000000-0005-0000-0000-00002D930000}"/>
    <cellStyle name="Normal 3 21 10 2 2" xfId="37824" xr:uid="{00000000-0005-0000-0000-00002E930000}"/>
    <cellStyle name="Normal 3 21 10 2 2 2" xfId="37825" xr:uid="{00000000-0005-0000-0000-00002F930000}"/>
    <cellStyle name="Normal 3 21 10 2 2 3" xfId="37826" xr:uid="{00000000-0005-0000-0000-000030930000}"/>
    <cellStyle name="Normal 3 21 10 2 3" xfId="37827" xr:uid="{00000000-0005-0000-0000-000031930000}"/>
    <cellStyle name="Normal 3 21 10 2 4" xfId="37828" xr:uid="{00000000-0005-0000-0000-000032930000}"/>
    <cellStyle name="Normal 3 21 10 3" xfId="37829" xr:uid="{00000000-0005-0000-0000-000033930000}"/>
    <cellStyle name="Normal 3 21 10 3 2" xfId="37830" xr:uid="{00000000-0005-0000-0000-000034930000}"/>
    <cellStyle name="Normal 3 21 10 3 3" xfId="37831" xr:uid="{00000000-0005-0000-0000-000035930000}"/>
    <cellStyle name="Normal 3 21 10 4" xfId="37832" xr:uid="{00000000-0005-0000-0000-000036930000}"/>
    <cellStyle name="Normal 3 21 11" xfId="37833" xr:uid="{00000000-0005-0000-0000-000037930000}"/>
    <cellStyle name="Normal 3 21 11 2" xfId="37834" xr:uid="{00000000-0005-0000-0000-000038930000}"/>
    <cellStyle name="Normal 3 21 11 2 2" xfId="37835" xr:uid="{00000000-0005-0000-0000-000039930000}"/>
    <cellStyle name="Normal 3 21 11 2 2 2" xfId="37836" xr:uid="{00000000-0005-0000-0000-00003A930000}"/>
    <cellStyle name="Normal 3 21 11 2 2 3" xfId="37837" xr:uid="{00000000-0005-0000-0000-00003B930000}"/>
    <cellStyle name="Normal 3 21 11 2 3" xfId="37838" xr:uid="{00000000-0005-0000-0000-00003C930000}"/>
    <cellStyle name="Normal 3 21 11 2 4" xfId="37839" xr:uid="{00000000-0005-0000-0000-00003D930000}"/>
    <cellStyle name="Normal 3 21 11 3" xfId="37840" xr:uid="{00000000-0005-0000-0000-00003E930000}"/>
    <cellStyle name="Normal 3 21 11 3 2" xfId="37841" xr:uid="{00000000-0005-0000-0000-00003F930000}"/>
    <cellStyle name="Normal 3 21 11 3 3" xfId="37842" xr:uid="{00000000-0005-0000-0000-000040930000}"/>
    <cellStyle name="Normal 3 21 11 4" xfId="37843" xr:uid="{00000000-0005-0000-0000-000041930000}"/>
    <cellStyle name="Normal 3 21 12" xfId="37844" xr:uid="{00000000-0005-0000-0000-000042930000}"/>
    <cellStyle name="Normal 3 21 12 2" xfId="37845" xr:uid="{00000000-0005-0000-0000-000043930000}"/>
    <cellStyle name="Normal 3 21 12 2 2" xfId="37846" xr:uid="{00000000-0005-0000-0000-000044930000}"/>
    <cellStyle name="Normal 3 21 12 2 2 2" xfId="37847" xr:uid="{00000000-0005-0000-0000-000045930000}"/>
    <cellStyle name="Normal 3 21 12 2 2 3" xfId="37848" xr:uid="{00000000-0005-0000-0000-000046930000}"/>
    <cellStyle name="Normal 3 21 12 2 3" xfId="37849" xr:uid="{00000000-0005-0000-0000-000047930000}"/>
    <cellStyle name="Normal 3 21 12 2 4" xfId="37850" xr:uid="{00000000-0005-0000-0000-000048930000}"/>
    <cellStyle name="Normal 3 21 12 3" xfId="37851" xr:uid="{00000000-0005-0000-0000-000049930000}"/>
    <cellStyle name="Normal 3 21 12 3 2" xfId="37852" xr:uid="{00000000-0005-0000-0000-00004A930000}"/>
    <cellStyle name="Normal 3 21 12 3 3" xfId="37853" xr:uid="{00000000-0005-0000-0000-00004B930000}"/>
    <cellStyle name="Normal 3 21 12 4" xfId="37854" xr:uid="{00000000-0005-0000-0000-00004C930000}"/>
    <cellStyle name="Normal 3 21 13" xfId="37855" xr:uid="{00000000-0005-0000-0000-00004D930000}"/>
    <cellStyle name="Normal 3 21 13 2" xfId="37856" xr:uid="{00000000-0005-0000-0000-00004E930000}"/>
    <cellStyle name="Normal 3 21 13 2 2" xfId="37857" xr:uid="{00000000-0005-0000-0000-00004F930000}"/>
    <cellStyle name="Normal 3 21 13 2 2 2" xfId="37858" xr:uid="{00000000-0005-0000-0000-000050930000}"/>
    <cellStyle name="Normal 3 21 13 2 2 3" xfId="37859" xr:uid="{00000000-0005-0000-0000-000051930000}"/>
    <cellStyle name="Normal 3 21 13 2 3" xfId="37860" xr:uid="{00000000-0005-0000-0000-000052930000}"/>
    <cellStyle name="Normal 3 21 13 2 4" xfId="37861" xr:uid="{00000000-0005-0000-0000-000053930000}"/>
    <cellStyle name="Normal 3 21 13 3" xfId="37862" xr:uid="{00000000-0005-0000-0000-000054930000}"/>
    <cellStyle name="Normal 3 21 13 3 2" xfId="37863" xr:uid="{00000000-0005-0000-0000-000055930000}"/>
    <cellStyle name="Normal 3 21 13 3 3" xfId="37864" xr:uid="{00000000-0005-0000-0000-000056930000}"/>
    <cellStyle name="Normal 3 21 13 4" xfId="37865" xr:uid="{00000000-0005-0000-0000-000057930000}"/>
    <cellStyle name="Normal 3 21 14" xfId="37866" xr:uid="{00000000-0005-0000-0000-000058930000}"/>
    <cellStyle name="Normal 3 21 14 2" xfId="37867" xr:uid="{00000000-0005-0000-0000-000059930000}"/>
    <cellStyle name="Normal 3 21 14 2 2" xfId="37868" xr:uid="{00000000-0005-0000-0000-00005A930000}"/>
    <cellStyle name="Normal 3 21 14 2 2 2" xfId="37869" xr:uid="{00000000-0005-0000-0000-00005B930000}"/>
    <cellStyle name="Normal 3 21 14 2 2 3" xfId="37870" xr:uid="{00000000-0005-0000-0000-00005C930000}"/>
    <cellStyle name="Normal 3 21 14 2 3" xfId="37871" xr:uid="{00000000-0005-0000-0000-00005D930000}"/>
    <cellStyle name="Normal 3 21 14 2 4" xfId="37872" xr:uid="{00000000-0005-0000-0000-00005E930000}"/>
    <cellStyle name="Normal 3 21 14 3" xfId="37873" xr:uid="{00000000-0005-0000-0000-00005F930000}"/>
    <cellStyle name="Normal 3 21 14 3 2" xfId="37874" xr:uid="{00000000-0005-0000-0000-000060930000}"/>
    <cellStyle name="Normal 3 21 14 3 3" xfId="37875" xr:uid="{00000000-0005-0000-0000-000061930000}"/>
    <cellStyle name="Normal 3 21 14 4" xfId="37876" xr:uid="{00000000-0005-0000-0000-000062930000}"/>
    <cellStyle name="Normal 3 21 15" xfId="37877" xr:uid="{00000000-0005-0000-0000-000063930000}"/>
    <cellStyle name="Normal 3 21 15 2" xfId="37878" xr:uid="{00000000-0005-0000-0000-000064930000}"/>
    <cellStyle name="Normal 3 21 15 2 2" xfId="37879" xr:uid="{00000000-0005-0000-0000-000065930000}"/>
    <cellStyle name="Normal 3 21 15 2 2 2" xfId="37880" xr:uid="{00000000-0005-0000-0000-000066930000}"/>
    <cellStyle name="Normal 3 21 15 2 2 3" xfId="37881" xr:uid="{00000000-0005-0000-0000-000067930000}"/>
    <cellStyle name="Normal 3 21 15 2 3" xfId="37882" xr:uid="{00000000-0005-0000-0000-000068930000}"/>
    <cellStyle name="Normal 3 21 15 2 4" xfId="37883" xr:uid="{00000000-0005-0000-0000-000069930000}"/>
    <cellStyle name="Normal 3 21 15 3" xfId="37884" xr:uid="{00000000-0005-0000-0000-00006A930000}"/>
    <cellStyle name="Normal 3 21 15 3 2" xfId="37885" xr:uid="{00000000-0005-0000-0000-00006B930000}"/>
    <cellStyle name="Normal 3 21 15 3 3" xfId="37886" xr:uid="{00000000-0005-0000-0000-00006C930000}"/>
    <cellStyle name="Normal 3 21 15 4" xfId="37887" xr:uid="{00000000-0005-0000-0000-00006D930000}"/>
    <cellStyle name="Normal 3 21 16" xfId="37888" xr:uid="{00000000-0005-0000-0000-00006E930000}"/>
    <cellStyle name="Normal 3 21 16 2" xfId="37889" xr:uid="{00000000-0005-0000-0000-00006F930000}"/>
    <cellStyle name="Normal 3 21 16 2 2" xfId="37890" xr:uid="{00000000-0005-0000-0000-000070930000}"/>
    <cellStyle name="Normal 3 21 16 2 2 2" xfId="37891" xr:uid="{00000000-0005-0000-0000-000071930000}"/>
    <cellStyle name="Normal 3 21 16 2 2 3" xfId="37892" xr:uid="{00000000-0005-0000-0000-000072930000}"/>
    <cellStyle name="Normal 3 21 16 2 3" xfId="37893" xr:uid="{00000000-0005-0000-0000-000073930000}"/>
    <cellStyle name="Normal 3 21 16 2 4" xfId="37894" xr:uid="{00000000-0005-0000-0000-000074930000}"/>
    <cellStyle name="Normal 3 21 16 3" xfId="37895" xr:uid="{00000000-0005-0000-0000-000075930000}"/>
    <cellStyle name="Normal 3 21 16 3 2" xfId="37896" xr:uid="{00000000-0005-0000-0000-000076930000}"/>
    <cellStyle name="Normal 3 21 16 3 3" xfId="37897" xr:uid="{00000000-0005-0000-0000-000077930000}"/>
    <cellStyle name="Normal 3 21 16 4" xfId="37898" xr:uid="{00000000-0005-0000-0000-000078930000}"/>
    <cellStyle name="Normal 3 21 17" xfId="37899" xr:uid="{00000000-0005-0000-0000-000079930000}"/>
    <cellStyle name="Normal 3 21 17 2" xfId="37900" xr:uid="{00000000-0005-0000-0000-00007A930000}"/>
    <cellStyle name="Normal 3 21 17 2 2" xfId="37901" xr:uid="{00000000-0005-0000-0000-00007B930000}"/>
    <cellStyle name="Normal 3 21 17 2 2 2" xfId="37902" xr:uid="{00000000-0005-0000-0000-00007C930000}"/>
    <cellStyle name="Normal 3 21 17 2 2 3" xfId="37903" xr:uid="{00000000-0005-0000-0000-00007D930000}"/>
    <cellStyle name="Normal 3 21 17 2 3" xfId="37904" xr:uid="{00000000-0005-0000-0000-00007E930000}"/>
    <cellStyle name="Normal 3 21 17 2 4" xfId="37905" xr:uid="{00000000-0005-0000-0000-00007F930000}"/>
    <cellStyle name="Normal 3 21 17 3" xfId="37906" xr:uid="{00000000-0005-0000-0000-000080930000}"/>
    <cellStyle name="Normal 3 21 17 3 2" xfId="37907" xr:uid="{00000000-0005-0000-0000-000081930000}"/>
    <cellStyle name="Normal 3 21 17 3 3" xfId="37908" xr:uid="{00000000-0005-0000-0000-000082930000}"/>
    <cellStyle name="Normal 3 21 17 4" xfId="37909" xr:uid="{00000000-0005-0000-0000-000083930000}"/>
    <cellStyle name="Normal 3 21 18" xfId="37910" xr:uid="{00000000-0005-0000-0000-000084930000}"/>
    <cellStyle name="Normal 3 21 18 2" xfId="37911" xr:uid="{00000000-0005-0000-0000-000085930000}"/>
    <cellStyle name="Normal 3 21 18 2 2" xfId="37912" xr:uid="{00000000-0005-0000-0000-000086930000}"/>
    <cellStyle name="Normal 3 21 18 2 2 2" xfId="37913" xr:uid="{00000000-0005-0000-0000-000087930000}"/>
    <cellStyle name="Normal 3 21 18 2 2 3" xfId="37914" xr:uid="{00000000-0005-0000-0000-000088930000}"/>
    <cellStyle name="Normal 3 21 18 2 3" xfId="37915" xr:uid="{00000000-0005-0000-0000-000089930000}"/>
    <cellStyle name="Normal 3 21 18 2 4" xfId="37916" xr:uid="{00000000-0005-0000-0000-00008A930000}"/>
    <cellStyle name="Normal 3 21 18 3" xfId="37917" xr:uid="{00000000-0005-0000-0000-00008B930000}"/>
    <cellStyle name="Normal 3 21 18 3 2" xfId="37918" xr:uid="{00000000-0005-0000-0000-00008C930000}"/>
    <cellStyle name="Normal 3 21 18 3 3" xfId="37919" xr:uid="{00000000-0005-0000-0000-00008D930000}"/>
    <cellStyle name="Normal 3 21 18 4" xfId="37920" xr:uid="{00000000-0005-0000-0000-00008E930000}"/>
    <cellStyle name="Normal 3 21 19" xfId="37921" xr:uid="{00000000-0005-0000-0000-00008F930000}"/>
    <cellStyle name="Normal 3 21 19 2" xfId="37922" xr:uid="{00000000-0005-0000-0000-000090930000}"/>
    <cellStyle name="Normal 3 21 19 2 2" xfId="37923" xr:uid="{00000000-0005-0000-0000-000091930000}"/>
    <cellStyle name="Normal 3 21 19 2 2 2" xfId="37924" xr:uid="{00000000-0005-0000-0000-000092930000}"/>
    <cellStyle name="Normal 3 21 19 2 2 3" xfId="37925" xr:uid="{00000000-0005-0000-0000-000093930000}"/>
    <cellStyle name="Normal 3 21 19 2 3" xfId="37926" xr:uid="{00000000-0005-0000-0000-000094930000}"/>
    <cellStyle name="Normal 3 21 19 2 4" xfId="37927" xr:uid="{00000000-0005-0000-0000-000095930000}"/>
    <cellStyle name="Normal 3 21 19 3" xfId="37928" xr:uid="{00000000-0005-0000-0000-000096930000}"/>
    <cellStyle name="Normal 3 21 19 3 2" xfId="37929" xr:uid="{00000000-0005-0000-0000-000097930000}"/>
    <cellStyle name="Normal 3 21 19 3 3" xfId="37930" xr:uid="{00000000-0005-0000-0000-000098930000}"/>
    <cellStyle name="Normal 3 21 19 4" xfId="37931" xr:uid="{00000000-0005-0000-0000-000099930000}"/>
    <cellStyle name="Normal 3 21 2" xfId="37932" xr:uid="{00000000-0005-0000-0000-00009A930000}"/>
    <cellStyle name="Normal 3 21 2 2" xfId="37933" xr:uid="{00000000-0005-0000-0000-00009B930000}"/>
    <cellStyle name="Normal 3 21 2 2 2" xfId="37934" xr:uid="{00000000-0005-0000-0000-00009C930000}"/>
    <cellStyle name="Normal 3 21 2 2 2 2" xfId="37935" xr:uid="{00000000-0005-0000-0000-00009D930000}"/>
    <cellStyle name="Normal 3 21 2 2 2 3" xfId="37936" xr:uid="{00000000-0005-0000-0000-00009E930000}"/>
    <cellStyle name="Normal 3 21 2 2 3" xfId="37937" xr:uid="{00000000-0005-0000-0000-00009F930000}"/>
    <cellStyle name="Normal 3 21 2 2 4" xfId="37938" xr:uid="{00000000-0005-0000-0000-0000A0930000}"/>
    <cellStyle name="Normal 3 21 2 3" xfId="37939" xr:uid="{00000000-0005-0000-0000-0000A1930000}"/>
    <cellStyle name="Normal 3 21 2 3 2" xfId="37940" xr:uid="{00000000-0005-0000-0000-0000A2930000}"/>
    <cellStyle name="Normal 3 21 2 3 3" xfId="37941" xr:uid="{00000000-0005-0000-0000-0000A3930000}"/>
    <cellStyle name="Normal 3 21 2 4" xfId="37942" xr:uid="{00000000-0005-0000-0000-0000A4930000}"/>
    <cellStyle name="Normal 3 21 20" xfId="37943" xr:uid="{00000000-0005-0000-0000-0000A5930000}"/>
    <cellStyle name="Normal 3 21 20 2" xfId="37944" xr:uid="{00000000-0005-0000-0000-0000A6930000}"/>
    <cellStyle name="Normal 3 21 20 2 2" xfId="37945" xr:uid="{00000000-0005-0000-0000-0000A7930000}"/>
    <cellStyle name="Normal 3 21 20 2 2 2" xfId="37946" xr:uid="{00000000-0005-0000-0000-0000A8930000}"/>
    <cellStyle name="Normal 3 21 20 2 2 3" xfId="37947" xr:uid="{00000000-0005-0000-0000-0000A9930000}"/>
    <cellStyle name="Normal 3 21 20 2 3" xfId="37948" xr:uid="{00000000-0005-0000-0000-0000AA930000}"/>
    <cellStyle name="Normal 3 21 20 2 4" xfId="37949" xr:uid="{00000000-0005-0000-0000-0000AB930000}"/>
    <cellStyle name="Normal 3 21 20 3" xfId="37950" xr:uid="{00000000-0005-0000-0000-0000AC930000}"/>
    <cellStyle name="Normal 3 21 20 3 2" xfId="37951" xr:uid="{00000000-0005-0000-0000-0000AD930000}"/>
    <cellStyle name="Normal 3 21 20 3 3" xfId="37952" xr:uid="{00000000-0005-0000-0000-0000AE930000}"/>
    <cellStyle name="Normal 3 21 20 4" xfId="37953" xr:uid="{00000000-0005-0000-0000-0000AF930000}"/>
    <cellStyle name="Normal 3 21 21" xfId="37954" xr:uid="{00000000-0005-0000-0000-0000B0930000}"/>
    <cellStyle name="Normal 3 21 21 2" xfId="37955" xr:uid="{00000000-0005-0000-0000-0000B1930000}"/>
    <cellStyle name="Normal 3 21 21 2 2" xfId="37956" xr:uid="{00000000-0005-0000-0000-0000B2930000}"/>
    <cellStyle name="Normal 3 21 21 2 2 2" xfId="37957" xr:uid="{00000000-0005-0000-0000-0000B3930000}"/>
    <cellStyle name="Normal 3 21 21 2 2 3" xfId="37958" xr:uid="{00000000-0005-0000-0000-0000B4930000}"/>
    <cellStyle name="Normal 3 21 21 2 3" xfId="37959" xr:uid="{00000000-0005-0000-0000-0000B5930000}"/>
    <cellStyle name="Normal 3 21 21 2 4" xfId="37960" xr:uid="{00000000-0005-0000-0000-0000B6930000}"/>
    <cellStyle name="Normal 3 21 21 3" xfId="37961" xr:uid="{00000000-0005-0000-0000-0000B7930000}"/>
    <cellStyle name="Normal 3 21 21 3 2" xfId="37962" xr:uid="{00000000-0005-0000-0000-0000B8930000}"/>
    <cellStyle name="Normal 3 21 21 3 3" xfId="37963" xr:uid="{00000000-0005-0000-0000-0000B9930000}"/>
    <cellStyle name="Normal 3 21 21 4" xfId="37964" xr:uid="{00000000-0005-0000-0000-0000BA930000}"/>
    <cellStyle name="Normal 3 21 22" xfId="37965" xr:uid="{00000000-0005-0000-0000-0000BB930000}"/>
    <cellStyle name="Normal 3 21 22 2" xfId="37966" xr:uid="{00000000-0005-0000-0000-0000BC930000}"/>
    <cellStyle name="Normal 3 21 22 2 2" xfId="37967" xr:uid="{00000000-0005-0000-0000-0000BD930000}"/>
    <cellStyle name="Normal 3 21 22 2 2 2" xfId="37968" xr:uid="{00000000-0005-0000-0000-0000BE930000}"/>
    <cellStyle name="Normal 3 21 22 2 2 3" xfId="37969" xr:uid="{00000000-0005-0000-0000-0000BF930000}"/>
    <cellStyle name="Normal 3 21 22 2 3" xfId="37970" xr:uid="{00000000-0005-0000-0000-0000C0930000}"/>
    <cellStyle name="Normal 3 21 22 2 4" xfId="37971" xr:uid="{00000000-0005-0000-0000-0000C1930000}"/>
    <cellStyle name="Normal 3 21 22 3" xfId="37972" xr:uid="{00000000-0005-0000-0000-0000C2930000}"/>
    <cellStyle name="Normal 3 21 22 3 2" xfId="37973" xr:uid="{00000000-0005-0000-0000-0000C3930000}"/>
    <cellStyle name="Normal 3 21 22 3 3" xfId="37974" xr:uid="{00000000-0005-0000-0000-0000C4930000}"/>
    <cellStyle name="Normal 3 21 22 4" xfId="37975" xr:uid="{00000000-0005-0000-0000-0000C5930000}"/>
    <cellStyle name="Normal 3 21 23" xfId="37976" xr:uid="{00000000-0005-0000-0000-0000C6930000}"/>
    <cellStyle name="Normal 3 21 23 2" xfId="37977" xr:uid="{00000000-0005-0000-0000-0000C7930000}"/>
    <cellStyle name="Normal 3 21 23 2 2" xfId="37978" xr:uid="{00000000-0005-0000-0000-0000C8930000}"/>
    <cellStyle name="Normal 3 21 23 2 2 2" xfId="37979" xr:uid="{00000000-0005-0000-0000-0000C9930000}"/>
    <cellStyle name="Normal 3 21 23 2 2 3" xfId="37980" xr:uid="{00000000-0005-0000-0000-0000CA930000}"/>
    <cellStyle name="Normal 3 21 23 2 3" xfId="37981" xr:uid="{00000000-0005-0000-0000-0000CB930000}"/>
    <cellStyle name="Normal 3 21 23 2 4" xfId="37982" xr:uid="{00000000-0005-0000-0000-0000CC930000}"/>
    <cellStyle name="Normal 3 21 23 3" xfId="37983" xr:uid="{00000000-0005-0000-0000-0000CD930000}"/>
    <cellStyle name="Normal 3 21 23 3 2" xfId="37984" xr:uid="{00000000-0005-0000-0000-0000CE930000}"/>
    <cellStyle name="Normal 3 21 23 3 3" xfId="37985" xr:uid="{00000000-0005-0000-0000-0000CF930000}"/>
    <cellStyle name="Normal 3 21 23 4" xfId="37986" xr:uid="{00000000-0005-0000-0000-0000D0930000}"/>
    <cellStyle name="Normal 3 21 24" xfId="37987" xr:uid="{00000000-0005-0000-0000-0000D1930000}"/>
    <cellStyle name="Normal 3 21 24 2" xfId="37988" xr:uid="{00000000-0005-0000-0000-0000D2930000}"/>
    <cellStyle name="Normal 3 21 24 2 2" xfId="37989" xr:uid="{00000000-0005-0000-0000-0000D3930000}"/>
    <cellStyle name="Normal 3 21 24 2 3" xfId="37990" xr:uid="{00000000-0005-0000-0000-0000D4930000}"/>
    <cellStyle name="Normal 3 21 24 3" xfId="37991" xr:uid="{00000000-0005-0000-0000-0000D5930000}"/>
    <cellStyle name="Normal 3 21 24 4" xfId="37992" xr:uid="{00000000-0005-0000-0000-0000D6930000}"/>
    <cellStyle name="Normal 3 21 25" xfId="37993" xr:uid="{00000000-0005-0000-0000-0000D7930000}"/>
    <cellStyle name="Normal 3 21 25 2" xfId="37994" xr:uid="{00000000-0005-0000-0000-0000D8930000}"/>
    <cellStyle name="Normal 3 21 25 3" xfId="37995" xr:uid="{00000000-0005-0000-0000-0000D9930000}"/>
    <cellStyle name="Normal 3 21 26" xfId="37996" xr:uid="{00000000-0005-0000-0000-0000DA930000}"/>
    <cellStyle name="Normal 3 21 3" xfId="37997" xr:uid="{00000000-0005-0000-0000-0000DB930000}"/>
    <cellStyle name="Normal 3 21 3 2" xfId="37998" xr:uid="{00000000-0005-0000-0000-0000DC930000}"/>
    <cellStyle name="Normal 3 21 3 2 2" xfId="37999" xr:uid="{00000000-0005-0000-0000-0000DD930000}"/>
    <cellStyle name="Normal 3 21 3 2 2 2" xfId="38000" xr:uid="{00000000-0005-0000-0000-0000DE930000}"/>
    <cellStyle name="Normal 3 21 3 2 2 3" xfId="38001" xr:uid="{00000000-0005-0000-0000-0000DF930000}"/>
    <cellStyle name="Normal 3 21 3 2 3" xfId="38002" xr:uid="{00000000-0005-0000-0000-0000E0930000}"/>
    <cellStyle name="Normal 3 21 3 2 4" xfId="38003" xr:uid="{00000000-0005-0000-0000-0000E1930000}"/>
    <cellStyle name="Normal 3 21 3 3" xfId="38004" xr:uid="{00000000-0005-0000-0000-0000E2930000}"/>
    <cellStyle name="Normal 3 21 3 3 2" xfId="38005" xr:uid="{00000000-0005-0000-0000-0000E3930000}"/>
    <cellStyle name="Normal 3 21 3 3 3" xfId="38006" xr:uid="{00000000-0005-0000-0000-0000E4930000}"/>
    <cellStyle name="Normal 3 21 3 4" xfId="38007" xr:uid="{00000000-0005-0000-0000-0000E5930000}"/>
    <cellStyle name="Normal 3 21 4" xfId="38008" xr:uid="{00000000-0005-0000-0000-0000E6930000}"/>
    <cellStyle name="Normal 3 21 4 2" xfId="38009" xr:uid="{00000000-0005-0000-0000-0000E7930000}"/>
    <cellStyle name="Normal 3 21 4 2 2" xfId="38010" xr:uid="{00000000-0005-0000-0000-0000E8930000}"/>
    <cellStyle name="Normal 3 21 4 2 2 2" xfId="38011" xr:uid="{00000000-0005-0000-0000-0000E9930000}"/>
    <cellStyle name="Normal 3 21 4 2 2 3" xfId="38012" xr:uid="{00000000-0005-0000-0000-0000EA930000}"/>
    <cellStyle name="Normal 3 21 4 2 3" xfId="38013" xr:uid="{00000000-0005-0000-0000-0000EB930000}"/>
    <cellStyle name="Normal 3 21 4 2 4" xfId="38014" xr:uid="{00000000-0005-0000-0000-0000EC930000}"/>
    <cellStyle name="Normal 3 21 4 3" xfId="38015" xr:uid="{00000000-0005-0000-0000-0000ED930000}"/>
    <cellStyle name="Normal 3 21 4 3 2" xfId="38016" xr:uid="{00000000-0005-0000-0000-0000EE930000}"/>
    <cellStyle name="Normal 3 21 4 3 3" xfId="38017" xr:uid="{00000000-0005-0000-0000-0000EF930000}"/>
    <cellStyle name="Normal 3 21 4 4" xfId="38018" xr:uid="{00000000-0005-0000-0000-0000F0930000}"/>
    <cellStyle name="Normal 3 21 5" xfId="38019" xr:uid="{00000000-0005-0000-0000-0000F1930000}"/>
    <cellStyle name="Normal 3 21 5 2" xfId="38020" xr:uid="{00000000-0005-0000-0000-0000F2930000}"/>
    <cellStyle name="Normal 3 21 5 2 2" xfId="38021" xr:uid="{00000000-0005-0000-0000-0000F3930000}"/>
    <cellStyle name="Normal 3 21 5 2 2 2" xfId="38022" xr:uid="{00000000-0005-0000-0000-0000F4930000}"/>
    <cellStyle name="Normal 3 21 5 2 2 3" xfId="38023" xr:uid="{00000000-0005-0000-0000-0000F5930000}"/>
    <cellStyle name="Normal 3 21 5 2 3" xfId="38024" xr:uid="{00000000-0005-0000-0000-0000F6930000}"/>
    <cellStyle name="Normal 3 21 5 2 4" xfId="38025" xr:uid="{00000000-0005-0000-0000-0000F7930000}"/>
    <cellStyle name="Normal 3 21 5 3" xfId="38026" xr:uid="{00000000-0005-0000-0000-0000F8930000}"/>
    <cellStyle name="Normal 3 21 5 3 2" xfId="38027" xr:uid="{00000000-0005-0000-0000-0000F9930000}"/>
    <cellStyle name="Normal 3 21 5 3 3" xfId="38028" xr:uid="{00000000-0005-0000-0000-0000FA930000}"/>
    <cellStyle name="Normal 3 21 5 4" xfId="38029" xr:uid="{00000000-0005-0000-0000-0000FB930000}"/>
    <cellStyle name="Normal 3 21 6" xfId="38030" xr:uid="{00000000-0005-0000-0000-0000FC930000}"/>
    <cellStyle name="Normal 3 21 6 2" xfId="38031" xr:uid="{00000000-0005-0000-0000-0000FD930000}"/>
    <cellStyle name="Normal 3 21 6 2 2" xfId="38032" xr:uid="{00000000-0005-0000-0000-0000FE930000}"/>
    <cellStyle name="Normal 3 21 6 2 2 2" xfId="38033" xr:uid="{00000000-0005-0000-0000-0000FF930000}"/>
    <cellStyle name="Normal 3 21 6 2 2 3" xfId="38034" xr:uid="{00000000-0005-0000-0000-000000940000}"/>
    <cellStyle name="Normal 3 21 6 2 3" xfId="38035" xr:uid="{00000000-0005-0000-0000-000001940000}"/>
    <cellStyle name="Normal 3 21 6 2 4" xfId="38036" xr:uid="{00000000-0005-0000-0000-000002940000}"/>
    <cellStyle name="Normal 3 21 6 3" xfId="38037" xr:uid="{00000000-0005-0000-0000-000003940000}"/>
    <cellStyle name="Normal 3 21 6 3 2" xfId="38038" xr:uid="{00000000-0005-0000-0000-000004940000}"/>
    <cellStyle name="Normal 3 21 6 3 3" xfId="38039" xr:uid="{00000000-0005-0000-0000-000005940000}"/>
    <cellStyle name="Normal 3 21 6 4" xfId="38040" xr:uid="{00000000-0005-0000-0000-000006940000}"/>
    <cellStyle name="Normal 3 21 7" xfId="38041" xr:uid="{00000000-0005-0000-0000-000007940000}"/>
    <cellStyle name="Normal 3 21 7 2" xfId="38042" xr:uid="{00000000-0005-0000-0000-000008940000}"/>
    <cellStyle name="Normal 3 21 7 2 2" xfId="38043" xr:uid="{00000000-0005-0000-0000-000009940000}"/>
    <cellStyle name="Normal 3 21 7 2 2 2" xfId="38044" xr:uid="{00000000-0005-0000-0000-00000A940000}"/>
    <cellStyle name="Normal 3 21 7 2 2 3" xfId="38045" xr:uid="{00000000-0005-0000-0000-00000B940000}"/>
    <cellStyle name="Normal 3 21 7 2 3" xfId="38046" xr:uid="{00000000-0005-0000-0000-00000C940000}"/>
    <cellStyle name="Normal 3 21 7 2 4" xfId="38047" xr:uid="{00000000-0005-0000-0000-00000D940000}"/>
    <cellStyle name="Normal 3 21 7 3" xfId="38048" xr:uid="{00000000-0005-0000-0000-00000E940000}"/>
    <cellStyle name="Normal 3 21 7 3 2" xfId="38049" xr:uid="{00000000-0005-0000-0000-00000F940000}"/>
    <cellStyle name="Normal 3 21 7 3 3" xfId="38050" xr:uid="{00000000-0005-0000-0000-000010940000}"/>
    <cellStyle name="Normal 3 21 7 4" xfId="38051" xr:uid="{00000000-0005-0000-0000-000011940000}"/>
    <cellStyle name="Normal 3 21 8" xfId="38052" xr:uid="{00000000-0005-0000-0000-000012940000}"/>
    <cellStyle name="Normal 3 21 8 2" xfId="38053" xr:uid="{00000000-0005-0000-0000-000013940000}"/>
    <cellStyle name="Normal 3 21 8 2 2" xfId="38054" xr:uid="{00000000-0005-0000-0000-000014940000}"/>
    <cellStyle name="Normal 3 21 8 2 2 2" xfId="38055" xr:uid="{00000000-0005-0000-0000-000015940000}"/>
    <cellStyle name="Normal 3 21 8 2 2 3" xfId="38056" xr:uid="{00000000-0005-0000-0000-000016940000}"/>
    <cellStyle name="Normal 3 21 8 2 3" xfId="38057" xr:uid="{00000000-0005-0000-0000-000017940000}"/>
    <cellStyle name="Normal 3 21 8 2 4" xfId="38058" xr:uid="{00000000-0005-0000-0000-000018940000}"/>
    <cellStyle name="Normal 3 21 8 3" xfId="38059" xr:uid="{00000000-0005-0000-0000-000019940000}"/>
    <cellStyle name="Normal 3 21 8 3 2" xfId="38060" xr:uid="{00000000-0005-0000-0000-00001A940000}"/>
    <cellStyle name="Normal 3 21 8 3 3" xfId="38061" xr:uid="{00000000-0005-0000-0000-00001B940000}"/>
    <cellStyle name="Normal 3 21 8 4" xfId="38062" xr:uid="{00000000-0005-0000-0000-00001C940000}"/>
    <cellStyle name="Normal 3 21 9" xfId="38063" xr:uid="{00000000-0005-0000-0000-00001D940000}"/>
    <cellStyle name="Normal 3 21 9 2" xfId="38064" xr:uid="{00000000-0005-0000-0000-00001E940000}"/>
    <cellStyle name="Normal 3 21 9 2 2" xfId="38065" xr:uid="{00000000-0005-0000-0000-00001F940000}"/>
    <cellStyle name="Normal 3 21 9 2 2 2" xfId="38066" xr:uid="{00000000-0005-0000-0000-000020940000}"/>
    <cellStyle name="Normal 3 21 9 2 2 3" xfId="38067" xr:uid="{00000000-0005-0000-0000-000021940000}"/>
    <cellStyle name="Normal 3 21 9 2 3" xfId="38068" xr:uid="{00000000-0005-0000-0000-000022940000}"/>
    <cellStyle name="Normal 3 21 9 2 4" xfId="38069" xr:uid="{00000000-0005-0000-0000-000023940000}"/>
    <cellStyle name="Normal 3 21 9 3" xfId="38070" xr:uid="{00000000-0005-0000-0000-000024940000}"/>
    <cellStyle name="Normal 3 21 9 3 2" xfId="38071" xr:uid="{00000000-0005-0000-0000-000025940000}"/>
    <cellStyle name="Normal 3 21 9 3 3" xfId="38072" xr:uid="{00000000-0005-0000-0000-000026940000}"/>
    <cellStyle name="Normal 3 21 9 4" xfId="38073" xr:uid="{00000000-0005-0000-0000-000027940000}"/>
    <cellStyle name="Normal 3 22" xfId="38074" xr:uid="{00000000-0005-0000-0000-000028940000}"/>
    <cellStyle name="Normal 3 22 10" xfId="38075" xr:uid="{00000000-0005-0000-0000-000029940000}"/>
    <cellStyle name="Normal 3 22 10 2" xfId="38076" xr:uid="{00000000-0005-0000-0000-00002A940000}"/>
    <cellStyle name="Normal 3 22 10 2 2" xfId="38077" xr:uid="{00000000-0005-0000-0000-00002B940000}"/>
    <cellStyle name="Normal 3 22 10 2 2 2" xfId="38078" xr:uid="{00000000-0005-0000-0000-00002C940000}"/>
    <cellStyle name="Normal 3 22 10 2 2 3" xfId="38079" xr:uid="{00000000-0005-0000-0000-00002D940000}"/>
    <cellStyle name="Normal 3 22 10 2 3" xfId="38080" xr:uid="{00000000-0005-0000-0000-00002E940000}"/>
    <cellStyle name="Normal 3 22 10 2 4" xfId="38081" xr:uid="{00000000-0005-0000-0000-00002F940000}"/>
    <cellStyle name="Normal 3 22 10 3" xfId="38082" xr:uid="{00000000-0005-0000-0000-000030940000}"/>
    <cellStyle name="Normal 3 22 10 3 2" xfId="38083" xr:uid="{00000000-0005-0000-0000-000031940000}"/>
    <cellStyle name="Normal 3 22 10 3 3" xfId="38084" xr:uid="{00000000-0005-0000-0000-000032940000}"/>
    <cellStyle name="Normal 3 22 10 4" xfId="38085" xr:uid="{00000000-0005-0000-0000-000033940000}"/>
    <cellStyle name="Normal 3 22 11" xfId="38086" xr:uid="{00000000-0005-0000-0000-000034940000}"/>
    <cellStyle name="Normal 3 22 11 2" xfId="38087" xr:uid="{00000000-0005-0000-0000-000035940000}"/>
    <cellStyle name="Normal 3 22 11 2 2" xfId="38088" xr:uid="{00000000-0005-0000-0000-000036940000}"/>
    <cellStyle name="Normal 3 22 11 2 2 2" xfId="38089" xr:uid="{00000000-0005-0000-0000-000037940000}"/>
    <cellStyle name="Normal 3 22 11 2 2 3" xfId="38090" xr:uid="{00000000-0005-0000-0000-000038940000}"/>
    <cellStyle name="Normal 3 22 11 2 3" xfId="38091" xr:uid="{00000000-0005-0000-0000-000039940000}"/>
    <cellStyle name="Normal 3 22 11 2 4" xfId="38092" xr:uid="{00000000-0005-0000-0000-00003A940000}"/>
    <cellStyle name="Normal 3 22 11 3" xfId="38093" xr:uid="{00000000-0005-0000-0000-00003B940000}"/>
    <cellStyle name="Normal 3 22 11 3 2" xfId="38094" xr:uid="{00000000-0005-0000-0000-00003C940000}"/>
    <cellStyle name="Normal 3 22 11 3 3" xfId="38095" xr:uid="{00000000-0005-0000-0000-00003D940000}"/>
    <cellStyle name="Normal 3 22 11 4" xfId="38096" xr:uid="{00000000-0005-0000-0000-00003E940000}"/>
    <cellStyle name="Normal 3 22 12" xfId="38097" xr:uid="{00000000-0005-0000-0000-00003F940000}"/>
    <cellStyle name="Normal 3 22 12 2" xfId="38098" xr:uid="{00000000-0005-0000-0000-000040940000}"/>
    <cellStyle name="Normal 3 22 12 2 2" xfId="38099" xr:uid="{00000000-0005-0000-0000-000041940000}"/>
    <cellStyle name="Normal 3 22 12 2 2 2" xfId="38100" xr:uid="{00000000-0005-0000-0000-000042940000}"/>
    <cellStyle name="Normal 3 22 12 2 2 3" xfId="38101" xr:uid="{00000000-0005-0000-0000-000043940000}"/>
    <cellStyle name="Normal 3 22 12 2 3" xfId="38102" xr:uid="{00000000-0005-0000-0000-000044940000}"/>
    <cellStyle name="Normal 3 22 12 2 4" xfId="38103" xr:uid="{00000000-0005-0000-0000-000045940000}"/>
    <cellStyle name="Normal 3 22 12 3" xfId="38104" xr:uid="{00000000-0005-0000-0000-000046940000}"/>
    <cellStyle name="Normal 3 22 12 3 2" xfId="38105" xr:uid="{00000000-0005-0000-0000-000047940000}"/>
    <cellStyle name="Normal 3 22 12 3 3" xfId="38106" xr:uid="{00000000-0005-0000-0000-000048940000}"/>
    <cellStyle name="Normal 3 22 12 4" xfId="38107" xr:uid="{00000000-0005-0000-0000-000049940000}"/>
    <cellStyle name="Normal 3 22 13" xfId="38108" xr:uid="{00000000-0005-0000-0000-00004A940000}"/>
    <cellStyle name="Normal 3 22 13 2" xfId="38109" xr:uid="{00000000-0005-0000-0000-00004B940000}"/>
    <cellStyle name="Normal 3 22 13 2 2" xfId="38110" xr:uid="{00000000-0005-0000-0000-00004C940000}"/>
    <cellStyle name="Normal 3 22 13 2 2 2" xfId="38111" xr:uid="{00000000-0005-0000-0000-00004D940000}"/>
    <cellStyle name="Normal 3 22 13 2 2 3" xfId="38112" xr:uid="{00000000-0005-0000-0000-00004E940000}"/>
    <cellStyle name="Normal 3 22 13 2 3" xfId="38113" xr:uid="{00000000-0005-0000-0000-00004F940000}"/>
    <cellStyle name="Normal 3 22 13 2 4" xfId="38114" xr:uid="{00000000-0005-0000-0000-000050940000}"/>
    <cellStyle name="Normal 3 22 13 3" xfId="38115" xr:uid="{00000000-0005-0000-0000-000051940000}"/>
    <cellStyle name="Normal 3 22 13 3 2" xfId="38116" xr:uid="{00000000-0005-0000-0000-000052940000}"/>
    <cellStyle name="Normal 3 22 13 3 3" xfId="38117" xr:uid="{00000000-0005-0000-0000-000053940000}"/>
    <cellStyle name="Normal 3 22 13 4" xfId="38118" xr:uid="{00000000-0005-0000-0000-000054940000}"/>
    <cellStyle name="Normal 3 22 14" xfId="38119" xr:uid="{00000000-0005-0000-0000-000055940000}"/>
    <cellStyle name="Normal 3 22 14 2" xfId="38120" xr:uid="{00000000-0005-0000-0000-000056940000}"/>
    <cellStyle name="Normal 3 22 14 2 2" xfId="38121" xr:uid="{00000000-0005-0000-0000-000057940000}"/>
    <cellStyle name="Normal 3 22 14 2 2 2" xfId="38122" xr:uid="{00000000-0005-0000-0000-000058940000}"/>
    <cellStyle name="Normal 3 22 14 2 2 3" xfId="38123" xr:uid="{00000000-0005-0000-0000-000059940000}"/>
    <cellStyle name="Normal 3 22 14 2 3" xfId="38124" xr:uid="{00000000-0005-0000-0000-00005A940000}"/>
    <cellStyle name="Normal 3 22 14 2 4" xfId="38125" xr:uid="{00000000-0005-0000-0000-00005B940000}"/>
    <cellStyle name="Normal 3 22 14 3" xfId="38126" xr:uid="{00000000-0005-0000-0000-00005C940000}"/>
    <cellStyle name="Normal 3 22 14 3 2" xfId="38127" xr:uid="{00000000-0005-0000-0000-00005D940000}"/>
    <cellStyle name="Normal 3 22 14 3 3" xfId="38128" xr:uid="{00000000-0005-0000-0000-00005E940000}"/>
    <cellStyle name="Normal 3 22 14 4" xfId="38129" xr:uid="{00000000-0005-0000-0000-00005F940000}"/>
    <cellStyle name="Normal 3 22 15" xfId="38130" xr:uid="{00000000-0005-0000-0000-000060940000}"/>
    <cellStyle name="Normal 3 22 15 2" xfId="38131" xr:uid="{00000000-0005-0000-0000-000061940000}"/>
    <cellStyle name="Normal 3 22 15 2 2" xfId="38132" xr:uid="{00000000-0005-0000-0000-000062940000}"/>
    <cellStyle name="Normal 3 22 15 2 2 2" xfId="38133" xr:uid="{00000000-0005-0000-0000-000063940000}"/>
    <cellStyle name="Normal 3 22 15 2 2 3" xfId="38134" xr:uid="{00000000-0005-0000-0000-000064940000}"/>
    <cellStyle name="Normal 3 22 15 2 3" xfId="38135" xr:uid="{00000000-0005-0000-0000-000065940000}"/>
    <cellStyle name="Normal 3 22 15 2 4" xfId="38136" xr:uid="{00000000-0005-0000-0000-000066940000}"/>
    <cellStyle name="Normal 3 22 15 3" xfId="38137" xr:uid="{00000000-0005-0000-0000-000067940000}"/>
    <cellStyle name="Normal 3 22 15 3 2" xfId="38138" xr:uid="{00000000-0005-0000-0000-000068940000}"/>
    <cellStyle name="Normal 3 22 15 3 3" xfId="38139" xr:uid="{00000000-0005-0000-0000-000069940000}"/>
    <cellStyle name="Normal 3 22 15 4" xfId="38140" xr:uid="{00000000-0005-0000-0000-00006A940000}"/>
    <cellStyle name="Normal 3 22 16" xfId="38141" xr:uid="{00000000-0005-0000-0000-00006B940000}"/>
    <cellStyle name="Normal 3 22 16 2" xfId="38142" xr:uid="{00000000-0005-0000-0000-00006C940000}"/>
    <cellStyle name="Normal 3 22 16 2 2" xfId="38143" xr:uid="{00000000-0005-0000-0000-00006D940000}"/>
    <cellStyle name="Normal 3 22 16 2 2 2" xfId="38144" xr:uid="{00000000-0005-0000-0000-00006E940000}"/>
    <cellStyle name="Normal 3 22 16 2 2 3" xfId="38145" xr:uid="{00000000-0005-0000-0000-00006F940000}"/>
    <cellStyle name="Normal 3 22 16 2 3" xfId="38146" xr:uid="{00000000-0005-0000-0000-000070940000}"/>
    <cellStyle name="Normal 3 22 16 2 4" xfId="38147" xr:uid="{00000000-0005-0000-0000-000071940000}"/>
    <cellStyle name="Normal 3 22 16 3" xfId="38148" xr:uid="{00000000-0005-0000-0000-000072940000}"/>
    <cellStyle name="Normal 3 22 16 3 2" xfId="38149" xr:uid="{00000000-0005-0000-0000-000073940000}"/>
    <cellStyle name="Normal 3 22 16 3 3" xfId="38150" xr:uid="{00000000-0005-0000-0000-000074940000}"/>
    <cellStyle name="Normal 3 22 16 4" xfId="38151" xr:uid="{00000000-0005-0000-0000-000075940000}"/>
    <cellStyle name="Normal 3 22 17" xfId="38152" xr:uid="{00000000-0005-0000-0000-000076940000}"/>
    <cellStyle name="Normal 3 22 17 2" xfId="38153" xr:uid="{00000000-0005-0000-0000-000077940000}"/>
    <cellStyle name="Normal 3 22 17 2 2" xfId="38154" xr:uid="{00000000-0005-0000-0000-000078940000}"/>
    <cellStyle name="Normal 3 22 17 2 2 2" xfId="38155" xr:uid="{00000000-0005-0000-0000-000079940000}"/>
    <cellStyle name="Normal 3 22 17 2 2 3" xfId="38156" xr:uid="{00000000-0005-0000-0000-00007A940000}"/>
    <cellStyle name="Normal 3 22 17 2 3" xfId="38157" xr:uid="{00000000-0005-0000-0000-00007B940000}"/>
    <cellStyle name="Normal 3 22 17 2 4" xfId="38158" xr:uid="{00000000-0005-0000-0000-00007C940000}"/>
    <cellStyle name="Normal 3 22 17 3" xfId="38159" xr:uid="{00000000-0005-0000-0000-00007D940000}"/>
    <cellStyle name="Normal 3 22 17 3 2" xfId="38160" xr:uid="{00000000-0005-0000-0000-00007E940000}"/>
    <cellStyle name="Normal 3 22 17 3 3" xfId="38161" xr:uid="{00000000-0005-0000-0000-00007F940000}"/>
    <cellStyle name="Normal 3 22 17 4" xfId="38162" xr:uid="{00000000-0005-0000-0000-000080940000}"/>
    <cellStyle name="Normal 3 22 18" xfId="38163" xr:uid="{00000000-0005-0000-0000-000081940000}"/>
    <cellStyle name="Normal 3 22 18 2" xfId="38164" xr:uid="{00000000-0005-0000-0000-000082940000}"/>
    <cellStyle name="Normal 3 22 18 2 2" xfId="38165" xr:uid="{00000000-0005-0000-0000-000083940000}"/>
    <cellStyle name="Normal 3 22 18 2 2 2" xfId="38166" xr:uid="{00000000-0005-0000-0000-000084940000}"/>
    <cellStyle name="Normal 3 22 18 2 2 3" xfId="38167" xr:uid="{00000000-0005-0000-0000-000085940000}"/>
    <cellStyle name="Normal 3 22 18 2 3" xfId="38168" xr:uid="{00000000-0005-0000-0000-000086940000}"/>
    <cellStyle name="Normal 3 22 18 2 4" xfId="38169" xr:uid="{00000000-0005-0000-0000-000087940000}"/>
    <cellStyle name="Normal 3 22 18 3" xfId="38170" xr:uid="{00000000-0005-0000-0000-000088940000}"/>
    <cellStyle name="Normal 3 22 18 3 2" xfId="38171" xr:uid="{00000000-0005-0000-0000-000089940000}"/>
    <cellStyle name="Normal 3 22 18 3 3" xfId="38172" xr:uid="{00000000-0005-0000-0000-00008A940000}"/>
    <cellStyle name="Normal 3 22 18 4" xfId="38173" xr:uid="{00000000-0005-0000-0000-00008B940000}"/>
    <cellStyle name="Normal 3 22 19" xfId="38174" xr:uid="{00000000-0005-0000-0000-00008C940000}"/>
    <cellStyle name="Normal 3 22 19 2" xfId="38175" xr:uid="{00000000-0005-0000-0000-00008D940000}"/>
    <cellStyle name="Normal 3 22 19 2 2" xfId="38176" xr:uid="{00000000-0005-0000-0000-00008E940000}"/>
    <cellStyle name="Normal 3 22 19 2 2 2" xfId="38177" xr:uid="{00000000-0005-0000-0000-00008F940000}"/>
    <cellStyle name="Normal 3 22 19 2 2 3" xfId="38178" xr:uid="{00000000-0005-0000-0000-000090940000}"/>
    <cellStyle name="Normal 3 22 19 2 3" xfId="38179" xr:uid="{00000000-0005-0000-0000-000091940000}"/>
    <cellStyle name="Normal 3 22 19 2 4" xfId="38180" xr:uid="{00000000-0005-0000-0000-000092940000}"/>
    <cellStyle name="Normal 3 22 19 3" xfId="38181" xr:uid="{00000000-0005-0000-0000-000093940000}"/>
    <cellStyle name="Normal 3 22 19 3 2" xfId="38182" xr:uid="{00000000-0005-0000-0000-000094940000}"/>
    <cellStyle name="Normal 3 22 19 3 3" xfId="38183" xr:uid="{00000000-0005-0000-0000-000095940000}"/>
    <cellStyle name="Normal 3 22 19 4" xfId="38184" xr:uid="{00000000-0005-0000-0000-000096940000}"/>
    <cellStyle name="Normal 3 22 2" xfId="38185" xr:uid="{00000000-0005-0000-0000-000097940000}"/>
    <cellStyle name="Normal 3 22 2 2" xfId="38186" xr:uid="{00000000-0005-0000-0000-000098940000}"/>
    <cellStyle name="Normal 3 22 2 2 2" xfId="38187" xr:uid="{00000000-0005-0000-0000-000099940000}"/>
    <cellStyle name="Normal 3 22 2 2 2 2" xfId="38188" xr:uid="{00000000-0005-0000-0000-00009A940000}"/>
    <cellStyle name="Normal 3 22 2 2 2 3" xfId="38189" xr:uid="{00000000-0005-0000-0000-00009B940000}"/>
    <cellStyle name="Normal 3 22 2 2 3" xfId="38190" xr:uid="{00000000-0005-0000-0000-00009C940000}"/>
    <cellStyle name="Normal 3 22 2 2 4" xfId="38191" xr:uid="{00000000-0005-0000-0000-00009D940000}"/>
    <cellStyle name="Normal 3 22 2 3" xfId="38192" xr:uid="{00000000-0005-0000-0000-00009E940000}"/>
    <cellStyle name="Normal 3 22 2 3 2" xfId="38193" xr:uid="{00000000-0005-0000-0000-00009F940000}"/>
    <cellStyle name="Normal 3 22 2 3 3" xfId="38194" xr:uid="{00000000-0005-0000-0000-0000A0940000}"/>
    <cellStyle name="Normal 3 22 2 4" xfId="38195" xr:uid="{00000000-0005-0000-0000-0000A1940000}"/>
    <cellStyle name="Normal 3 22 20" xfId="38196" xr:uid="{00000000-0005-0000-0000-0000A2940000}"/>
    <cellStyle name="Normal 3 22 20 2" xfId="38197" xr:uid="{00000000-0005-0000-0000-0000A3940000}"/>
    <cellStyle name="Normal 3 22 20 2 2" xfId="38198" xr:uid="{00000000-0005-0000-0000-0000A4940000}"/>
    <cellStyle name="Normal 3 22 20 2 2 2" xfId="38199" xr:uid="{00000000-0005-0000-0000-0000A5940000}"/>
    <cellStyle name="Normal 3 22 20 2 2 3" xfId="38200" xr:uid="{00000000-0005-0000-0000-0000A6940000}"/>
    <cellStyle name="Normal 3 22 20 2 3" xfId="38201" xr:uid="{00000000-0005-0000-0000-0000A7940000}"/>
    <cellStyle name="Normal 3 22 20 2 4" xfId="38202" xr:uid="{00000000-0005-0000-0000-0000A8940000}"/>
    <cellStyle name="Normal 3 22 20 3" xfId="38203" xr:uid="{00000000-0005-0000-0000-0000A9940000}"/>
    <cellStyle name="Normal 3 22 20 3 2" xfId="38204" xr:uid="{00000000-0005-0000-0000-0000AA940000}"/>
    <cellStyle name="Normal 3 22 20 3 3" xfId="38205" xr:uid="{00000000-0005-0000-0000-0000AB940000}"/>
    <cellStyle name="Normal 3 22 20 4" xfId="38206" xr:uid="{00000000-0005-0000-0000-0000AC940000}"/>
    <cellStyle name="Normal 3 22 21" xfId="38207" xr:uid="{00000000-0005-0000-0000-0000AD940000}"/>
    <cellStyle name="Normal 3 22 21 2" xfId="38208" xr:uid="{00000000-0005-0000-0000-0000AE940000}"/>
    <cellStyle name="Normal 3 22 21 2 2" xfId="38209" xr:uid="{00000000-0005-0000-0000-0000AF940000}"/>
    <cellStyle name="Normal 3 22 21 2 2 2" xfId="38210" xr:uid="{00000000-0005-0000-0000-0000B0940000}"/>
    <cellStyle name="Normal 3 22 21 2 2 3" xfId="38211" xr:uid="{00000000-0005-0000-0000-0000B1940000}"/>
    <cellStyle name="Normal 3 22 21 2 3" xfId="38212" xr:uid="{00000000-0005-0000-0000-0000B2940000}"/>
    <cellStyle name="Normal 3 22 21 2 4" xfId="38213" xr:uid="{00000000-0005-0000-0000-0000B3940000}"/>
    <cellStyle name="Normal 3 22 21 3" xfId="38214" xr:uid="{00000000-0005-0000-0000-0000B4940000}"/>
    <cellStyle name="Normal 3 22 21 3 2" xfId="38215" xr:uid="{00000000-0005-0000-0000-0000B5940000}"/>
    <cellStyle name="Normal 3 22 21 3 3" xfId="38216" xr:uid="{00000000-0005-0000-0000-0000B6940000}"/>
    <cellStyle name="Normal 3 22 21 4" xfId="38217" xr:uid="{00000000-0005-0000-0000-0000B7940000}"/>
    <cellStyle name="Normal 3 22 22" xfId="38218" xr:uid="{00000000-0005-0000-0000-0000B8940000}"/>
    <cellStyle name="Normal 3 22 22 2" xfId="38219" xr:uid="{00000000-0005-0000-0000-0000B9940000}"/>
    <cellStyle name="Normal 3 22 22 2 2" xfId="38220" xr:uid="{00000000-0005-0000-0000-0000BA940000}"/>
    <cellStyle name="Normal 3 22 22 2 2 2" xfId="38221" xr:uid="{00000000-0005-0000-0000-0000BB940000}"/>
    <cellStyle name="Normal 3 22 22 2 2 3" xfId="38222" xr:uid="{00000000-0005-0000-0000-0000BC940000}"/>
    <cellStyle name="Normal 3 22 22 2 3" xfId="38223" xr:uid="{00000000-0005-0000-0000-0000BD940000}"/>
    <cellStyle name="Normal 3 22 22 2 4" xfId="38224" xr:uid="{00000000-0005-0000-0000-0000BE940000}"/>
    <cellStyle name="Normal 3 22 22 3" xfId="38225" xr:uid="{00000000-0005-0000-0000-0000BF940000}"/>
    <cellStyle name="Normal 3 22 22 3 2" xfId="38226" xr:uid="{00000000-0005-0000-0000-0000C0940000}"/>
    <cellStyle name="Normal 3 22 22 3 3" xfId="38227" xr:uid="{00000000-0005-0000-0000-0000C1940000}"/>
    <cellStyle name="Normal 3 22 22 4" xfId="38228" xr:uid="{00000000-0005-0000-0000-0000C2940000}"/>
    <cellStyle name="Normal 3 22 23" xfId="38229" xr:uid="{00000000-0005-0000-0000-0000C3940000}"/>
    <cellStyle name="Normal 3 22 23 2" xfId="38230" xr:uid="{00000000-0005-0000-0000-0000C4940000}"/>
    <cellStyle name="Normal 3 22 23 2 2" xfId="38231" xr:uid="{00000000-0005-0000-0000-0000C5940000}"/>
    <cellStyle name="Normal 3 22 23 2 2 2" xfId="38232" xr:uid="{00000000-0005-0000-0000-0000C6940000}"/>
    <cellStyle name="Normal 3 22 23 2 2 3" xfId="38233" xr:uid="{00000000-0005-0000-0000-0000C7940000}"/>
    <cellStyle name="Normal 3 22 23 2 3" xfId="38234" xr:uid="{00000000-0005-0000-0000-0000C8940000}"/>
    <cellStyle name="Normal 3 22 23 2 4" xfId="38235" xr:uid="{00000000-0005-0000-0000-0000C9940000}"/>
    <cellStyle name="Normal 3 22 23 3" xfId="38236" xr:uid="{00000000-0005-0000-0000-0000CA940000}"/>
    <cellStyle name="Normal 3 22 23 3 2" xfId="38237" xr:uid="{00000000-0005-0000-0000-0000CB940000}"/>
    <cellStyle name="Normal 3 22 23 3 3" xfId="38238" xr:uid="{00000000-0005-0000-0000-0000CC940000}"/>
    <cellStyle name="Normal 3 22 23 4" xfId="38239" xr:uid="{00000000-0005-0000-0000-0000CD940000}"/>
    <cellStyle name="Normal 3 22 24" xfId="38240" xr:uid="{00000000-0005-0000-0000-0000CE940000}"/>
    <cellStyle name="Normal 3 22 24 2" xfId="38241" xr:uid="{00000000-0005-0000-0000-0000CF940000}"/>
    <cellStyle name="Normal 3 22 24 2 2" xfId="38242" xr:uid="{00000000-0005-0000-0000-0000D0940000}"/>
    <cellStyle name="Normal 3 22 24 2 3" xfId="38243" xr:uid="{00000000-0005-0000-0000-0000D1940000}"/>
    <cellStyle name="Normal 3 22 24 3" xfId="38244" xr:uid="{00000000-0005-0000-0000-0000D2940000}"/>
    <cellStyle name="Normal 3 22 24 4" xfId="38245" xr:uid="{00000000-0005-0000-0000-0000D3940000}"/>
    <cellStyle name="Normal 3 22 25" xfId="38246" xr:uid="{00000000-0005-0000-0000-0000D4940000}"/>
    <cellStyle name="Normal 3 22 25 2" xfId="38247" xr:uid="{00000000-0005-0000-0000-0000D5940000}"/>
    <cellStyle name="Normal 3 22 25 3" xfId="38248" xr:uid="{00000000-0005-0000-0000-0000D6940000}"/>
    <cellStyle name="Normal 3 22 26" xfId="38249" xr:uid="{00000000-0005-0000-0000-0000D7940000}"/>
    <cellStyle name="Normal 3 22 3" xfId="38250" xr:uid="{00000000-0005-0000-0000-0000D8940000}"/>
    <cellStyle name="Normal 3 22 3 2" xfId="38251" xr:uid="{00000000-0005-0000-0000-0000D9940000}"/>
    <cellStyle name="Normal 3 22 3 2 2" xfId="38252" xr:uid="{00000000-0005-0000-0000-0000DA940000}"/>
    <cellStyle name="Normal 3 22 3 2 2 2" xfId="38253" xr:uid="{00000000-0005-0000-0000-0000DB940000}"/>
    <cellStyle name="Normal 3 22 3 2 2 3" xfId="38254" xr:uid="{00000000-0005-0000-0000-0000DC940000}"/>
    <cellStyle name="Normal 3 22 3 2 3" xfId="38255" xr:uid="{00000000-0005-0000-0000-0000DD940000}"/>
    <cellStyle name="Normal 3 22 3 2 4" xfId="38256" xr:uid="{00000000-0005-0000-0000-0000DE940000}"/>
    <cellStyle name="Normal 3 22 3 3" xfId="38257" xr:uid="{00000000-0005-0000-0000-0000DF940000}"/>
    <cellStyle name="Normal 3 22 3 3 2" xfId="38258" xr:uid="{00000000-0005-0000-0000-0000E0940000}"/>
    <cellStyle name="Normal 3 22 3 3 3" xfId="38259" xr:uid="{00000000-0005-0000-0000-0000E1940000}"/>
    <cellStyle name="Normal 3 22 3 4" xfId="38260" xr:uid="{00000000-0005-0000-0000-0000E2940000}"/>
    <cellStyle name="Normal 3 22 4" xfId="38261" xr:uid="{00000000-0005-0000-0000-0000E3940000}"/>
    <cellStyle name="Normal 3 22 4 2" xfId="38262" xr:uid="{00000000-0005-0000-0000-0000E4940000}"/>
    <cellStyle name="Normal 3 22 4 2 2" xfId="38263" xr:uid="{00000000-0005-0000-0000-0000E5940000}"/>
    <cellStyle name="Normal 3 22 4 2 2 2" xfId="38264" xr:uid="{00000000-0005-0000-0000-0000E6940000}"/>
    <cellStyle name="Normal 3 22 4 2 2 3" xfId="38265" xr:uid="{00000000-0005-0000-0000-0000E7940000}"/>
    <cellStyle name="Normal 3 22 4 2 3" xfId="38266" xr:uid="{00000000-0005-0000-0000-0000E8940000}"/>
    <cellStyle name="Normal 3 22 4 2 4" xfId="38267" xr:uid="{00000000-0005-0000-0000-0000E9940000}"/>
    <cellStyle name="Normal 3 22 4 3" xfId="38268" xr:uid="{00000000-0005-0000-0000-0000EA940000}"/>
    <cellStyle name="Normal 3 22 4 3 2" xfId="38269" xr:uid="{00000000-0005-0000-0000-0000EB940000}"/>
    <cellStyle name="Normal 3 22 4 3 3" xfId="38270" xr:uid="{00000000-0005-0000-0000-0000EC940000}"/>
    <cellStyle name="Normal 3 22 4 4" xfId="38271" xr:uid="{00000000-0005-0000-0000-0000ED940000}"/>
    <cellStyle name="Normal 3 22 5" xfId="38272" xr:uid="{00000000-0005-0000-0000-0000EE940000}"/>
    <cellStyle name="Normal 3 22 5 2" xfId="38273" xr:uid="{00000000-0005-0000-0000-0000EF940000}"/>
    <cellStyle name="Normal 3 22 5 2 2" xfId="38274" xr:uid="{00000000-0005-0000-0000-0000F0940000}"/>
    <cellStyle name="Normal 3 22 5 2 2 2" xfId="38275" xr:uid="{00000000-0005-0000-0000-0000F1940000}"/>
    <cellStyle name="Normal 3 22 5 2 2 3" xfId="38276" xr:uid="{00000000-0005-0000-0000-0000F2940000}"/>
    <cellStyle name="Normal 3 22 5 2 3" xfId="38277" xr:uid="{00000000-0005-0000-0000-0000F3940000}"/>
    <cellStyle name="Normal 3 22 5 2 4" xfId="38278" xr:uid="{00000000-0005-0000-0000-0000F4940000}"/>
    <cellStyle name="Normal 3 22 5 3" xfId="38279" xr:uid="{00000000-0005-0000-0000-0000F5940000}"/>
    <cellStyle name="Normal 3 22 5 3 2" xfId="38280" xr:uid="{00000000-0005-0000-0000-0000F6940000}"/>
    <cellStyle name="Normal 3 22 5 3 3" xfId="38281" xr:uid="{00000000-0005-0000-0000-0000F7940000}"/>
    <cellStyle name="Normal 3 22 5 4" xfId="38282" xr:uid="{00000000-0005-0000-0000-0000F8940000}"/>
    <cellStyle name="Normal 3 22 6" xfId="38283" xr:uid="{00000000-0005-0000-0000-0000F9940000}"/>
    <cellStyle name="Normal 3 22 6 2" xfId="38284" xr:uid="{00000000-0005-0000-0000-0000FA940000}"/>
    <cellStyle name="Normal 3 22 6 2 2" xfId="38285" xr:uid="{00000000-0005-0000-0000-0000FB940000}"/>
    <cellStyle name="Normal 3 22 6 2 2 2" xfId="38286" xr:uid="{00000000-0005-0000-0000-0000FC940000}"/>
    <cellStyle name="Normal 3 22 6 2 2 3" xfId="38287" xr:uid="{00000000-0005-0000-0000-0000FD940000}"/>
    <cellStyle name="Normal 3 22 6 2 3" xfId="38288" xr:uid="{00000000-0005-0000-0000-0000FE940000}"/>
    <cellStyle name="Normal 3 22 6 2 4" xfId="38289" xr:uid="{00000000-0005-0000-0000-0000FF940000}"/>
    <cellStyle name="Normal 3 22 6 3" xfId="38290" xr:uid="{00000000-0005-0000-0000-000000950000}"/>
    <cellStyle name="Normal 3 22 6 3 2" xfId="38291" xr:uid="{00000000-0005-0000-0000-000001950000}"/>
    <cellStyle name="Normal 3 22 6 3 3" xfId="38292" xr:uid="{00000000-0005-0000-0000-000002950000}"/>
    <cellStyle name="Normal 3 22 6 4" xfId="38293" xr:uid="{00000000-0005-0000-0000-000003950000}"/>
    <cellStyle name="Normal 3 22 7" xfId="38294" xr:uid="{00000000-0005-0000-0000-000004950000}"/>
    <cellStyle name="Normal 3 22 7 2" xfId="38295" xr:uid="{00000000-0005-0000-0000-000005950000}"/>
    <cellStyle name="Normal 3 22 7 2 2" xfId="38296" xr:uid="{00000000-0005-0000-0000-000006950000}"/>
    <cellStyle name="Normal 3 22 7 2 2 2" xfId="38297" xr:uid="{00000000-0005-0000-0000-000007950000}"/>
    <cellStyle name="Normal 3 22 7 2 2 3" xfId="38298" xr:uid="{00000000-0005-0000-0000-000008950000}"/>
    <cellStyle name="Normal 3 22 7 2 3" xfId="38299" xr:uid="{00000000-0005-0000-0000-000009950000}"/>
    <cellStyle name="Normal 3 22 7 2 4" xfId="38300" xr:uid="{00000000-0005-0000-0000-00000A950000}"/>
    <cellStyle name="Normal 3 22 7 3" xfId="38301" xr:uid="{00000000-0005-0000-0000-00000B950000}"/>
    <cellStyle name="Normal 3 22 7 3 2" xfId="38302" xr:uid="{00000000-0005-0000-0000-00000C950000}"/>
    <cellStyle name="Normal 3 22 7 3 3" xfId="38303" xr:uid="{00000000-0005-0000-0000-00000D950000}"/>
    <cellStyle name="Normal 3 22 7 4" xfId="38304" xr:uid="{00000000-0005-0000-0000-00000E950000}"/>
    <cellStyle name="Normal 3 22 8" xfId="38305" xr:uid="{00000000-0005-0000-0000-00000F950000}"/>
    <cellStyle name="Normal 3 22 8 2" xfId="38306" xr:uid="{00000000-0005-0000-0000-000010950000}"/>
    <cellStyle name="Normal 3 22 8 2 2" xfId="38307" xr:uid="{00000000-0005-0000-0000-000011950000}"/>
    <cellStyle name="Normal 3 22 8 2 2 2" xfId="38308" xr:uid="{00000000-0005-0000-0000-000012950000}"/>
    <cellStyle name="Normal 3 22 8 2 2 3" xfId="38309" xr:uid="{00000000-0005-0000-0000-000013950000}"/>
    <cellStyle name="Normal 3 22 8 2 3" xfId="38310" xr:uid="{00000000-0005-0000-0000-000014950000}"/>
    <cellStyle name="Normal 3 22 8 2 4" xfId="38311" xr:uid="{00000000-0005-0000-0000-000015950000}"/>
    <cellStyle name="Normal 3 22 8 3" xfId="38312" xr:uid="{00000000-0005-0000-0000-000016950000}"/>
    <cellStyle name="Normal 3 22 8 3 2" xfId="38313" xr:uid="{00000000-0005-0000-0000-000017950000}"/>
    <cellStyle name="Normal 3 22 8 3 3" xfId="38314" xr:uid="{00000000-0005-0000-0000-000018950000}"/>
    <cellStyle name="Normal 3 22 8 4" xfId="38315" xr:uid="{00000000-0005-0000-0000-000019950000}"/>
    <cellStyle name="Normal 3 22 9" xfId="38316" xr:uid="{00000000-0005-0000-0000-00001A950000}"/>
    <cellStyle name="Normal 3 22 9 2" xfId="38317" xr:uid="{00000000-0005-0000-0000-00001B950000}"/>
    <cellStyle name="Normal 3 22 9 2 2" xfId="38318" xr:uid="{00000000-0005-0000-0000-00001C950000}"/>
    <cellStyle name="Normal 3 22 9 2 2 2" xfId="38319" xr:uid="{00000000-0005-0000-0000-00001D950000}"/>
    <cellStyle name="Normal 3 22 9 2 2 3" xfId="38320" xr:uid="{00000000-0005-0000-0000-00001E950000}"/>
    <cellStyle name="Normal 3 22 9 2 3" xfId="38321" xr:uid="{00000000-0005-0000-0000-00001F950000}"/>
    <cellStyle name="Normal 3 22 9 2 4" xfId="38322" xr:uid="{00000000-0005-0000-0000-000020950000}"/>
    <cellStyle name="Normal 3 22 9 3" xfId="38323" xr:uid="{00000000-0005-0000-0000-000021950000}"/>
    <cellStyle name="Normal 3 22 9 3 2" xfId="38324" xr:uid="{00000000-0005-0000-0000-000022950000}"/>
    <cellStyle name="Normal 3 22 9 3 3" xfId="38325" xr:uid="{00000000-0005-0000-0000-000023950000}"/>
    <cellStyle name="Normal 3 22 9 4" xfId="38326" xr:uid="{00000000-0005-0000-0000-000024950000}"/>
    <cellStyle name="Normal 3 23" xfId="38327" xr:uid="{00000000-0005-0000-0000-000025950000}"/>
    <cellStyle name="Normal 3 23 10" xfId="38328" xr:uid="{00000000-0005-0000-0000-000026950000}"/>
    <cellStyle name="Normal 3 23 10 2" xfId="38329" xr:uid="{00000000-0005-0000-0000-000027950000}"/>
    <cellStyle name="Normal 3 23 10 2 2" xfId="38330" xr:uid="{00000000-0005-0000-0000-000028950000}"/>
    <cellStyle name="Normal 3 23 10 2 2 2" xfId="38331" xr:uid="{00000000-0005-0000-0000-000029950000}"/>
    <cellStyle name="Normal 3 23 10 2 2 3" xfId="38332" xr:uid="{00000000-0005-0000-0000-00002A950000}"/>
    <cellStyle name="Normal 3 23 10 2 3" xfId="38333" xr:uid="{00000000-0005-0000-0000-00002B950000}"/>
    <cellStyle name="Normal 3 23 10 2 4" xfId="38334" xr:uid="{00000000-0005-0000-0000-00002C950000}"/>
    <cellStyle name="Normal 3 23 10 3" xfId="38335" xr:uid="{00000000-0005-0000-0000-00002D950000}"/>
    <cellStyle name="Normal 3 23 10 3 2" xfId="38336" xr:uid="{00000000-0005-0000-0000-00002E950000}"/>
    <cellStyle name="Normal 3 23 10 3 3" xfId="38337" xr:uid="{00000000-0005-0000-0000-00002F950000}"/>
    <cellStyle name="Normal 3 23 10 4" xfId="38338" xr:uid="{00000000-0005-0000-0000-000030950000}"/>
    <cellStyle name="Normal 3 23 11" xfId="38339" xr:uid="{00000000-0005-0000-0000-000031950000}"/>
    <cellStyle name="Normal 3 23 11 2" xfId="38340" xr:uid="{00000000-0005-0000-0000-000032950000}"/>
    <cellStyle name="Normal 3 23 11 2 2" xfId="38341" xr:uid="{00000000-0005-0000-0000-000033950000}"/>
    <cellStyle name="Normal 3 23 11 2 2 2" xfId="38342" xr:uid="{00000000-0005-0000-0000-000034950000}"/>
    <cellStyle name="Normal 3 23 11 2 2 3" xfId="38343" xr:uid="{00000000-0005-0000-0000-000035950000}"/>
    <cellStyle name="Normal 3 23 11 2 3" xfId="38344" xr:uid="{00000000-0005-0000-0000-000036950000}"/>
    <cellStyle name="Normal 3 23 11 2 4" xfId="38345" xr:uid="{00000000-0005-0000-0000-000037950000}"/>
    <cellStyle name="Normal 3 23 11 3" xfId="38346" xr:uid="{00000000-0005-0000-0000-000038950000}"/>
    <cellStyle name="Normal 3 23 11 3 2" xfId="38347" xr:uid="{00000000-0005-0000-0000-000039950000}"/>
    <cellStyle name="Normal 3 23 11 3 3" xfId="38348" xr:uid="{00000000-0005-0000-0000-00003A950000}"/>
    <cellStyle name="Normal 3 23 11 4" xfId="38349" xr:uid="{00000000-0005-0000-0000-00003B950000}"/>
    <cellStyle name="Normal 3 23 12" xfId="38350" xr:uid="{00000000-0005-0000-0000-00003C950000}"/>
    <cellStyle name="Normal 3 23 12 2" xfId="38351" xr:uid="{00000000-0005-0000-0000-00003D950000}"/>
    <cellStyle name="Normal 3 23 12 2 2" xfId="38352" xr:uid="{00000000-0005-0000-0000-00003E950000}"/>
    <cellStyle name="Normal 3 23 12 2 2 2" xfId="38353" xr:uid="{00000000-0005-0000-0000-00003F950000}"/>
    <cellStyle name="Normal 3 23 12 2 2 3" xfId="38354" xr:uid="{00000000-0005-0000-0000-000040950000}"/>
    <cellStyle name="Normal 3 23 12 2 3" xfId="38355" xr:uid="{00000000-0005-0000-0000-000041950000}"/>
    <cellStyle name="Normal 3 23 12 2 4" xfId="38356" xr:uid="{00000000-0005-0000-0000-000042950000}"/>
    <cellStyle name="Normal 3 23 12 3" xfId="38357" xr:uid="{00000000-0005-0000-0000-000043950000}"/>
    <cellStyle name="Normal 3 23 12 3 2" xfId="38358" xr:uid="{00000000-0005-0000-0000-000044950000}"/>
    <cellStyle name="Normal 3 23 12 3 3" xfId="38359" xr:uid="{00000000-0005-0000-0000-000045950000}"/>
    <cellStyle name="Normal 3 23 12 4" xfId="38360" xr:uid="{00000000-0005-0000-0000-000046950000}"/>
    <cellStyle name="Normal 3 23 13" xfId="38361" xr:uid="{00000000-0005-0000-0000-000047950000}"/>
    <cellStyle name="Normal 3 23 13 2" xfId="38362" xr:uid="{00000000-0005-0000-0000-000048950000}"/>
    <cellStyle name="Normal 3 23 13 2 2" xfId="38363" xr:uid="{00000000-0005-0000-0000-000049950000}"/>
    <cellStyle name="Normal 3 23 13 2 2 2" xfId="38364" xr:uid="{00000000-0005-0000-0000-00004A950000}"/>
    <cellStyle name="Normal 3 23 13 2 2 3" xfId="38365" xr:uid="{00000000-0005-0000-0000-00004B950000}"/>
    <cellStyle name="Normal 3 23 13 2 3" xfId="38366" xr:uid="{00000000-0005-0000-0000-00004C950000}"/>
    <cellStyle name="Normal 3 23 13 2 4" xfId="38367" xr:uid="{00000000-0005-0000-0000-00004D950000}"/>
    <cellStyle name="Normal 3 23 13 3" xfId="38368" xr:uid="{00000000-0005-0000-0000-00004E950000}"/>
    <cellStyle name="Normal 3 23 13 3 2" xfId="38369" xr:uid="{00000000-0005-0000-0000-00004F950000}"/>
    <cellStyle name="Normal 3 23 13 3 3" xfId="38370" xr:uid="{00000000-0005-0000-0000-000050950000}"/>
    <cellStyle name="Normal 3 23 13 4" xfId="38371" xr:uid="{00000000-0005-0000-0000-000051950000}"/>
    <cellStyle name="Normal 3 23 14" xfId="38372" xr:uid="{00000000-0005-0000-0000-000052950000}"/>
    <cellStyle name="Normal 3 23 14 2" xfId="38373" xr:uid="{00000000-0005-0000-0000-000053950000}"/>
    <cellStyle name="Normal 3 23 14 2 2" xfId="38374" xr:uid="{00000000-0005-0000-0000-000054950000}"/>
    <cellStyle name="Normal 3 23 14 2 2 2" xfId="38375" xr:uid="{00000000-0005-0000-0000-000055950000}"/>
    <cellStyle name="Normal 3 23 14 2 2 3" xfId="38376" xr:uid="{00000000-0005-0000-0000-000056950000}"/>
    <cellStyle name="Normal 3 23 14 2 3" xfId="38377" xr:uid="{00000000-0005-0000-0000-000057950000}"/>
    <cellStyle name="Normal 3 23 14 2 4" xfId="38378" xr:uid="{00000000-0005-0000-0000-000058950000}"/>
    <cellStyle name="Normal 3 23 14 3" xfId="38379" xr:uid="{00000000-0005-0000-0000-000059950000}"/>
    <cellStyle name="Normal 3 23 14 3 2" xfId="38380" xr:uid="{00000000-0005-0000-0000-00005A950000}"/>
    <cellStyle name="Normal 3 23 14 3 3" xfId="38381" xr:uid="{00000000-0005-0000-0000-00005B950000}"/>
    <cellStyle name="Normal 3 23 14 4" xfId="38382" xr:uid="{00000000-0005-0000-0000-00005C950000}"/>
    <cellStyle name="Normal 3 23 15" xfId="38383" xr:uid="{00000000-0005-0000-0000-00005D950000}"/>
    <cellStyle name="Normal 3 23 15 2" xfId="38384" xr:uid="{00000000-0005-0000-0000-00005E950000}"/>
    <cellStyle name="Normal 3 23 15 2 2" xfId="38385" xr:uid="{00000000-0005-0000-0000-00005F950000}"/>
    <cellStyle name="Normal 3 23 15 2 2 2" xfId="38386" xr:uid="{00000000-0005-0000-0000-000060950000}"/>
    <cellStyle name="Normal 3 23 15 2 2 3" xfId="38387" xr:uid="{00000000-0005-0000-0000-000061950000}"/>
    <cellStyle name="Normal 3 23 15 2 3" xfId="38388" xr:uid="{00000000-0005-0000-0000-000062950000}"/>
    <cellStyle name="Normal 3 23 15 2 4" xfId="38389" xr:uid="{00000000-0005-0000-0000-000063950000}"/>
    <cellStyle name="Normal 3 23 15 3" xfId="38390" xr:uid="{00000000-0005-0000-0000-000064950000}"/>
    <cellStyle name="Normal 3 23 15 3 2" xfId="38391" xr:uid="{00000000-0005-0000-0000-000065950000}"/>
    <cellStyle name="Normal 3 23 15 3 3" xfId="38392" xr:uid="{00000000-0005-0000-0000-000066950000}"/>
    <cellStyle name="Normal 3 23 15 4" xfId="38393" xr:uid="{00000000-0005-0000-0000-000067950000}"/>
    <cellStyle name="Normal 3 23 16" xfId="38394" xr:uid="{00000000-0005-0000-0000-000068950000}"/>
    <cellStyle name="Normal 3 23 16 2" xfId="38395" xr:uid="{00000000-0005-0000-0000-000069950000}"/>
    <cellStyle name="Normal 3 23 16 2 2" xfId="38396" xr:uid="{00000000-0005-0000-0000-00006A950000}"/>
    <cellStyle name="Normal 3 23 16 2 2 2" xfId="38397" xr:uid="{00000000-0005-0000-0000-00006B950000}"/>
    <cellStyle name="Normal 3 23 16 2 2 3" xfId="38398" xr:uid="{00000000-0005-0000-0000-00006C950000}"/>
    <cellStyle name="Normal 3 23 16 2 3" xfId="38399" xr:uid="{00000000-0005-0000-0000-00006D950000}"/>
    <cellStyle name="Normal 3 23 16 2 4" xfId="38400" xr:uid="{00000000-0005-0000-0000-00006E950000}"/>
    <cellStyle name="Normal 3 23 16 3" xfId="38401" xr:uid="{00000000-0005-0000-0000-00006F950000}"/>
    <cellStyle name="Normal 3 23 16 3 2" xfId="38402" xr:uid="{00000000-0005-0000-0000-000070950000}"/>
    <cellStyle name="Normal 3 23 16 3 3" xfId="38403" xr:uid="{00000000-0005-0000-0000-000071950000}"/>
    <cellStyle name="Normal 3 23 16 4" xfId="38404" xr:uid="{00000000-0005-0000-0000-000072950000}"/>
    <cellStyle name="Normal 3 23 17" xfId="38405" xr:uid="{00000000-0005-0000-0000-000073950000}"/>
    <cellStyle name="Normal 3 23 17 2" xfId="38406" xr:uid="{00000000-0005-0000-0000-000074950000}"/>
    <cellStyle name="Normal 3 23 17 2 2" xfId="38407" xr:uid="{00000000-0005-0000-0000-000075950000}"/>
    <cellStyle name="Normal 3 23 17 2 2 2" xfId="38408" xr:uid="{00000000-0005-0000-0000-000076950000}"/>
    <cellStyle name="Normal 3 23 17 2 2 3" xfId="38409" xr:uid="{00000000-0005-0000-0000-000077950000}"/>
    <cellStyle name="Normal 3 23 17 2 3" xfId="38410" xr:uid="{00000000-0005-0000-0000-000078950000}"/>
    <cellStyle name="Normal 3 23 17 2 4" xfId="38411" xr:uid="{00000000-0005-0000-0000-000079950000}"/>
    <cellStyle name="Normal 3 23 17 3" xfId="38412" xr:uid="{00000000-0005-0000-0000-00007A950000}"/>
    <cellStyle name="Normal 3 23 17 3 2" xfId="38413" xr:uid="{00000000-0005-0000-0000-00007B950000}"/>
    <cellStyle name="Normal 3 23 17 3 3" xfId="38414" xr:uid="{00000000-0005-0000-0000-00007C950000}"/>
    <cellStyle name="Normal 3 23 17 4" xfId="38415" xr:uid="{00000000-0005-0000-0000-00007D950000}"/>
    <cellStyle name="Normal 3 23 18" xfId="38416" xr:uid="{00000000-0005-0000-0000-00007E950000}"/>
    <cellStyle name="Normal 3 23 18 2" xfId="38417" xr:uid="{00000000-0005-0000-0000-00007F950000}"/>
    <cellStyle name="Normal 3 23 18 2 2" xfId="38418" xr:uid="{00000000-0005-0000-0000-000080950000}"/>
    <cellStyle name="Normal 3 23 18 2 2 2" xfId="38419" xr:uid="{00000000-0005-0000-0000-000081950000}"/>
    <cellStyle name="Normal 3 23 18 2 2 3" xfId="38420" xr:uid="{00000000-0005-0000-0000-000082950000}"/>
    <cellStyle name="Normal 3 23 18 2 3" xfId="38421" xr:uid="{00000000-0005-0000-0000-000083950000}"/>
    <cellStyle name="Normal 3 23 18 2 4" xfId="38422" xr:uid="{00000000-0005-0000-0000-000084950000}"/>
    <cellStyle name="Normal 3 23 18 3" xfId="38423" xr:uid="{00000000-0005-0000-0000-000085950000}"/>
    <cellStyle name="Normal 3 23 18 3 2" xfId="38424" xr:uid="{00000000-0005-0000-0000-000086950000}"/>
    <cellStyle name="Normal 3 23 18 3 3" xfId="38425" xr:uid="{00000000-0005-0000-0000-000087950000}"/>
    <cellStyle name="Normal 3 23 18 4" xfId="38426" xr:uid="{00000000-0005-0000-0000-000088950000}"/>
    <cellStyle name="Normal 3 23 19" xfId="38427" xr:uid="{00000000-0005-0000-0000-000089950000}"/>
    <cellStyle name="Normal 3 23 19 2" xfId="38428" xr:uid="{00000000-0005-0000-0000-00008A950000}"/>
    <cellStyle name="Normal 3 23 19 2 2" xfId="38429" xr:uid="{00000000-0005-0000-0000-00008B950000}"/>
    <cellStyle name="Normal 3 23 19 2 2 2" xfId="38430" xr:uid="{00000000-0005-0000-0000-00008C950000}"/>
    <cellStyle name="Normal 3 23 19 2 2 3" xfId="38431" xr:uid="{00000000-0005-0000-0000-00008D950000}"/>
    <cellStyle name="Normal 3 23 19 2 3" xfId="38432" xr:uid="{00000000-0005-0000-0000-00008E950000}"/>
    <cellStyle name="Normal 3 23 19 2 4" xfId="38433" xr:uid="{00000000-0005-0000-0000-00008F950000}"/>
    <cellStyle name="Normal 3 23 19 3" xfId="38434" xr:uid="{00000000-0005-0000-0000-000090950000}"/>
    <cellStyle name="Normal 3 23 19 3 2" xfId="38435" xr:uid="{00000000-0005-0000-0000-000091950000}"/>
    <cellStyle name="Normal 3 23 19 3 3" xfId="38436" xr:uid="{00000000-0005-0000-0000-000092950000}"/>
    <cellStyle name="Normal 3 23 19 4" xfId="38437" xr:uid="{00000000-0005-0000-0000-000093950000}"/>
    <cellStyle name="Normal 3 23 2" xfId="38438" xr:uid="{00000000-0005-0000-0000-000094950000}"/>
    <cellStyle name="Normal 3 23 2 2" xfId="38439" xr:uid="{00000000-0005-0000-0000-000095950000}"/>
    <cellStyle name="Normal 3 23 2 2 2" xfId="38440" xr:uid="{00000000-0005-0000-0000-000096950000}"/>
    <cellStyle name="Normal 3 23 2 2 2 2" xfId="38441" xr:uid="{00000000-0005-0000-0000-000097950000}"/>
    <cellStyle name="Normal 3 23 2 2 2 3" xfId="38442" xr:uid="{00000000-0005-0000-0000-000098950000}"/>
    <cellStyle name="Normal 3 23 2 2 3" xfId="38443" xr:uid="{00000000-0005-0000-0000-000099950000}"/>
    <cellStyle name="Normal 3 23 2 2 4" xfId="38444" xr:uid="{00000000-0005-0000-0000-00009A950000}"/>
    <cellStyle name="Normal 3 23 2 3" xfId="38445" xr:uid="{00000000-0005-0000-0000-00009B950000}"/>
    <cellStyle name="Normal 3 23 2 3 2" xfId="38446" xr:uid="{00000000-0005-0000-0000-00009C950000}"/>
    <cellStyle name="Normal 3 23 2 3 3" xfId="38447" xr:uid="{00000000-0005-0000-0000-00009D950000}"/>
    <cellStyle name="Normal 3 23 2 4" xfId="38448" xr:uid="{00000000-0005-0000-0000-00009E950000}"/>
    <cellStyle name="Normal 3 23 20" xfId="38449" xr:uid="{00000000-0005-0000-0000-00009F950000}"/>
    <cellStyle name="Normal 3 23 20 2" xfId="38450" xr:uid="{00000000-0005-0000-0000-0000A0950000}"/>
    <cellStyle name="Normal 3 23 20 2 2" xfId="38451" xr:uid="{00000000-0005-0000-0000-0000A1950000}"/>
    <cellStyle name="Normal 3 23 20 2 2 2" xfId="38452" xr:uid="{00000000-0005-0000-0000-0000A2950000}"/>
    <cellStyle name="Normal 3 23 20 2 2 3" xfId="38453" xr:uid="{00000000-0005-0000-0000-0000A3950000}"/>
    <cellStyle name="Normal 3 23 20 2 3" xfId="38454" xr:uid="{00000000-0005-0000-0000-0000A4950000}"/>
    <cellStyle name="Normal 3 23 20 2 4" xfId="38455" xr:uid="{00000000-0005-0000-0000-0000A5950000}"/>
    <cellStyle name="Normal 3 23 20 3" xfId="38456" xr:uid="{00000000-0005-0000-0000-0000A6950000}"/>
    <cellStyle name="Normal 3 23 20 3 2" xfId="38457" xr:uid="{00000000-0005-0000-0000-0000A7950000}"/>
    <cellStyle name="Normal 3 23 20 3 3" xfId="38458" xr:uid="{00000000-0005-0000-0000-0000A8950000}"/>
    <cellStyle name="Normal 3 23 20 4" xfId="38459" xr:uid="{00000000-0005-0000-0000-0000A9950000}"/>
    <cellStyle name="Normal 3 23 21" xfId="38460" xr:uid="{00000000-0005-0000-0000-0000AA950000}"/>
    <cellStyle name="Normal 3 23 21 2" xfId="38461" xr:uid="{00000000-0005-0000-0000-0000AB950000}"/>
    <cellStyle name="Normal 3 23 21 2 2" xfId="38462" xr:uid="{00000000-0005-0000-0000-0000AC950000}"/>
    <cellStyle name="Normal 3 23 21 2 2 2" xfId="38463" xr:uid="{00000000-0005-0000-0000-0000AD950000}"/>
    <cellStyle name="Normal 3 23 21 2 2 3" xfId="38464" xr:uid="{00000000-0005-0000-0000-0000AE950000}"/>
    <cellStyle name="Normal 3 23 21 2 3" xfId="38465" xr:uid="{00000000-0005-0000-0000-0000AF950000}"/>
    <cellStyle name="Normal 3 23 21 2 4" xfId="38466" xr:uid="{00000000-0005-0000-0000-0000B0950000}"/>
    <cellStyle name="Normal 3 23 21 3" xfId="38467" xr:uid="{00000000-0005-0000-0000-0000B1950000}"/>
    <cellStyle name="Normal 3 23 21 3 2" xfId="38468" xr:uid="{00000000-0005-0000-0000-0000B2950000}"/>
    <cellStyle name="Normal 3 23 21 3 3" xfId="38469" xr:uid="{00000000-0005-0000-0000-0000B3950000}"/>
    <cellStyle name="Normal 3 23 21 4" xfId="38470" xr:uid="{00000000-0005-0000-0000-0000B4950000}"/>
    <cellStyle name="Normal 3 23 22" xfId="38471" xr:uid="{00000000-0005-0000-0000-0000B5950000}"/>
    <cellStyle name="Normal 3 23 22 2" xfId="38472" xr:uid="{00000000-0005-0000-0000-0000B6950000}"/>
    <cellStyle name="Normal 3 23 22 2 2" xfId="38473" xr:uid="{00000000-0005-0000-0000-0000B7950000}"/>
    <cellStyle name="Normal 3 23 22 2 2 2" xfId="38474" xr:uid="{00000000-0005-0000-0000-0000B8950000}"/>
    <cellStyle name="Normal 3 23 22 2 2 3" xfId="38475" xr:uid="{00000000-0005-0000-0000-0000B9950000}"/>
    <cellStyle name="Normal 3 23 22 2 3" xfId="38476" xr:uid="{00000000-0005-0000-0000-0000BA950000}"/>
    <cellStyle name="Normal 3 23 22 2 4" xfId="38477" xr:uid="{00000000-0005-0000-0000-0000BB950000}"/>
    <cellStyle name="Normal 3 23 22 3" xfId="38478" xr:uid="{00000000-0005-0000-0000-0000BC950000}"/>
    <cellStyle name="Normal 3 23 22 3 2" xfId="38479" xr:uid="{00000000-0005-0000-0000-0000BD950000}"/>
    <cellStyle name="Normal 3 23 22 3 3" xfId="38480" xr:uid="{00000000-0005-0000-0000-0000BE950000}"/>
    <cellStyle name="Normal 3 23 22 4" xfId="38481" xr:uid="{00000000-0005-0000-0000-0000BF950000}"/>
    <cellStyle name="Normal 3 23 23" xfId="38482" xr:uid="{00000000-0005-0000-0000-0000C0950000}"/>
    <cellStyle name="Normal 3 23 23 2" xfId="38483" xr:uid="{00000000-0005-0000-0000-0000C1950000}"/>
    <cellStyle name="Normal 3 23 23 2 2" xfId="38484" xr:uid="{00000000-0005-0000-0000-0000C2950000}"/>
    <cellStyle name="Normal 3 23 23 2 2 2" xfId="38485" xr:uid="{00000000-0005-0000-0000-0000C3950000}"/>
    <cellStyle name="Normal 3 23 23 2 2 3" xfId="38486" xr:uid="{00000000-0005-0000-0000-0000C4950000}"/>
    <cellStyle name="Normal 3 23 23 2 3" xfId="38487" xr:uid="{00000000-0005-0000-0000-0000C5950000}"/>
    <cellStyle name="Normal 3 23 23 2 4" xfId="38488" xr:uid="{00000000-0005-0000-0000-0000C6950000}"/>
    <cellStyle name="Normal 3 23 23 3" xfId="38489" xr:uid="{00000000-0005-0000-0000-0000C7950000}"/>
    <cellStyle name="Normal 3 23 23 3 2" xfId="38490" xr:uid="{00000000-0005-0000-0000-0000C8950000}"/>
    <cellStyle name="Normal 3 23 23 3 3" xfId="38491" xr:uid="{00000000-0005-0000-0000-0000C9950000}"/>
    <cellStyle name="Normal 3 23 23 4" xfId="38492" xr:uid="{00000000-0005-0000-0000-0000CA950000}"/>
    <cellStyle name="Normal 3 23 24" xfId="38493" xr:uid="{00000000-0005-0000-0000-0000CB950000}"/>
    <cellStyle name="Normal 3 23 24 2" xfId="38494" xr:uid="{00000000-0005-0000-0000-0000CC950000}"/>
    <cellStyle name="Normal 3 23 24 2 2" xfId="38495" xr:uid="{00000000-0005-0000-0000-0000CD950000}"/>
    <cellStyle name="Normal 3 23 24 2 3" xfId="38496" xr:uid="{00000000-0005-0000-0000-0000CE950000}"/>
    <cellStyle name="Normal 3 23 24 3" xfId="38497" xr:uid="{00000000-0005-0000-0000-0000CF950000}"/>
    <cellStyle name="Normal 3 23 24 4" xfId="38498" xr:uid="{00000000-0005-0000-0000-0000D0950000}"/>
    <cellStyle name="Normal 3 23 25" xfId="38499" xr:uid="{00000000-0005-0000-0000-0000D1950000}"/>
    <cellStyle name="Normal 3 23 25 2" xfId="38500" xr:uid="{00000000-0005-0000-0000-0000D2950000}"/>
    <cellStyle name="Normal 3 23 25 3" xfId="38501" xr:uid="{00000000-0005-0000-0000-0000D3950000}"/>
    <cellStyle name="Normal 3 23 26" xfId="38502" xr:uid="{00000000-0005-0000-0000-0000D4950000}"/>
    <cellStyle name="Normal 3 23 3" xfId="38503" xr:uid="{00000000-0005-0000-0000-0000D5950000}"/>
    <cellStyle name="Normal 3 23 3 2" xfId="38504" xr:uid="{00000000-0005-0000-0000-0000D6950000}"/>
    <cellStyle name="Normal 3 23 3 2 2" xfId="38505" xr:uid="{00000000-0005-0000-0000-0000D7950000}"/>
    <cellStyle name="Normal 3 23 3 2 2 2" xfId="38506" xr:uid="{00000000-0005-0000-0000-0000D8950000}"/>
    <cellStyle name="Normal 3 23 3 2 2 3" xfId="38507" xr:uid="{00000000-0005-0000-0000-0000D9950000}"/>
    <cellStyle name="Normal 3 23 3 2 3" xfId="38508" xr:uid="{00000000-0005-0000-0000-0000DA950000}"/>
    <cellStyle name="Normal 3 23 3 2 4" xfId="38509" xr:uid="{00000000-0005-0000-0000-0000DB950000}"/>
    <cellStyle name="Normal 3 23 3 3" xfId="38510" xr:uid="{00000000-0005-0000-0000-0000DC950000}"/>
    <cellStyle name="Normal 3 23 3 3 2" xfId="38511" xr:uid="{00000000-0005-0000-0000-0000DD950000}"/>
    <cellStyle name="Normal 3 23 3 3 3" xfId="38512" xr:uid="{00000000-0005-0000-0000-0000DE950000}"/>
    <cellStyle name="Normal 3 23 3 4" xfId="38513" xr:uid="{00000000-0005-0000-0000-0000DF950000}"/>
    <cellStyle name="Normal 3 23 4" xfId="38514" xr:uid="{00000000-0005-0000-0000-0000E0950000}"/>
    <cellStyle name="Normal 3 23 4 2" xfId="38515" xr:uid="{00000000-0005-0000-0000-0000E1950000}"/>
    <cellStyle name="Normal 3 23 4 2 2" xfId="38516" xr:uid="{00000000-0005-0000-0000-0000E2950000}"/>
    <cellStyle name="Normal 3 23 4 2 2 2" xfId="38517" xr:uid="{00000000-0005-0000-0000-0000E3950000}"/>
    <cellStyle name="Normal 3 23 4 2 2 3" xfId="38518" xr:uid="{00000000-0005-0000-0000-0000E4950000}"/>
    <cellStyle name="Normal 3 23 4 2 3" xfId="38519" xr:uid="{00000000-0005-0000-0000-0000E5950000}"/>
    <cellStyle name="Normal 3 23 4 2 4" xfId="38520" xr:uid="{00000000-0005-0000-0000-0000E6950000}"/>
    <cellStyle name="Normal 3 23 4 3" xfId="38521" xr:uid="{00000000-0005-0000-0000-0000E7950000}"/>
    <cellStyle name="Normal 3 23 4 3 2" xfId="38522" xr:uid="{00000000-0005-0000-0000-0000E8950000}"/>
    <cellStyle name="Normal 3 23 4 3 3" xfId="38523" xr:uid="{00000000-0005-0000-0000-0000E9950000}"/>
    <cellStyle name="Normal 3 23 4 4" xfId="38524" xr:uid="{00000000-0005-0000-0000-0000EA950000}"/>
    <cellStyle name="Normal 3 23 5" xfId="38525" xr:uid="{00000000-0005-0000-0000-0000EB950000}"/>
    <cellStyle name="Normal 3 23 5 2" xfId="38526" xr:uid="{00000000-0005-0000-0000-0000EC950000}"/>
    <cellStyle name="Normal 3 23 5 2 2" xfId="38527" xr:uid="{00000000-0005-0000-0000-0000ED950000}"/>
    <cellStyle name="Normal 3 23 5 2 2 2" xfId="38528" xr:uid="{00000000-0005-0000-0000-0000EE950000}"/>
    <cellStyle name="Normal 3 23 5 2 2 3" xfId="38529" xr:uid="{00000000-0005-0000-0000-0000EF950000}"/>
    <cellStyle name="Normal 3 23 5 2 3" xfId="38530" xr:uid="{00000000-0005-0000-0000-0000F0950000}"/>
    <cellStyle name="Normal 3 23 5 2 4" xfId="38531" xr:uid="{00000000-0005-0000-0000-0000F1950000}"/>
    <cellStyle name="Normal 3 23 5 3" xfId="38532" xr:uid="{00000000-0005-0000-0000-0000F2950000}"/>
    <cellStyle name="Normal 3 23 5 3 2" xfId="38533" xr:uid="{00000000-0005-0000-0000-0000F3950000}"/>
    <cellStyle name="Normal 3 23 5 3 3" xfId="38534" xr:uid="{00000000-0005-0000-0000-0000F4950000}"/>
    <cellStyle name="Normal 3 23 5 4" xfId="38535" xr:uid="{00000000-0005-0000-0000-0000F5950000}"/>
    <cellStyle name="Normal 3 23 6" xfId="38536" xr:uid="{00000000-0005-0000-0000-0000F6950000}"/>
    <cellStyle name="Normal 3 23 6 2" xfId="38537" xr:uid="{00000000-0005-0000-0000-0000F7950000}"/>
    <cellStyle name="Normal 3 23 6 2 2" xfId="38538" xr:uid="{00000000-0005-0000-0000-0000F8950000}"/>
    <cellStyle name="Normal 3 23 6 2 2 2" xfId="38539" xr:uid="{00000000-0005-0000-0000-0000F9950000}"/>
    <cellStyle name="Normal 3 23 6 2 2 3" xfId="38540" xr:uid="{00000000-0005-0000-0000-0000FA950000}"/>
    <cellStyle name="Normal 3 23 6 2 3" xfId="38541" xr:uid="{00000000-0005-0000-0000-0000FB950000}"/>
    <cellStyle name="Normal 3 23 6 2 4" xfId="38542" xr:uid="{00000000-0005-0000-0000-0000FC950000}"/>
    <cellStyle name="Normal 3 23 6 3" xfId="38543" xr:uid="{00000000-0005-0000-0000-0000FD950000}"/>
    <cellStyle name="Normal 3 23 6 3 2" xfId="38544" xr:uid="{00000000-0005-0000-0000-0000FE950000}"/>
    <cellStyle name="Normal 3 23 6 3 3" xfId="38545" xr:uid="{00000000-0005-0000-0000-0000FF950000}"/>
    <cellStyle name="Normal 3 23 6 4" xfId="38546" xr:uid="{00000000-0005-0000-0000-000000960000}"/>
    <cellStyle name="Normal 3 23 7" xfId="38547" xr:uid="{00000000-0005-0000-0000-000001960000}"/>
    <cellStyle name="Normal 3 23 7 2" xfId="38548" xr:uid="{00000000-0005-0000-0000-000002960000}"/>
    <cellStyle name="Normal 3 23 7 2 2" xfId="38549" xr:uid="{00000000-0005-0000-0000-000003960000}"/>
    <cellStyle name="Normal 3 23 7 2 2 2" xfId="38550" xr:uid="{00000000-0005-0000-0000-000004960000}"/>
    <cellStyle name="Normal 3 23 7 2 2 3" xfId="38551" xr:uid="{00000000-0005-0000-0000-000005960000}"/>
    <cellStyle name="Normal 3 23 7 2 3" xfId="38552" xr:uid="{00000000-0005-0000-0000-000006960000}"/>
    <cellStyle name="Normal 3 23 7 2 4" xfId="38553" xr:uid="{00000000-0005-0000-0000-000007960000}"/>
    <cellStyle name="Normal 3 23 7 3" xfId="38554" xr:uid="{00000000-0005-0000-0000-000008960000}"/>
    <cellStyle name="Normal 3 23 7 3 2" xfId="38555" xr:uid="{00000000-0005-0000-0000-000009960000}"/>
    <cellStyle name="Normal 3 23 7 3 3" xfId="38556" xr:uid="{00000000-0005-0000-0000-00000A960000}"/>
    <cellStyle name="Normal 3 23 7 4" xfId="38557" xr:uid="{00000000-0005-0000-0000-00000B960000}"/>
    <cellStyle name="Normal 3 23 8" xfId="38558" xr:uid="{00000000-0005-0000-0000-00000C960000}"/>
    <cellStyle name="Normal 3 23 8 2" xfId="38559" xr:uid="{00000000-0005-0000-0000-00000D960000}"/>
    <cellStyle name="Normal 3 23 8 2 2" xfId="38560" xr:uid="{00000000-0005-0000-0000-00000E960000}"/>
    <cellStyle name="Normal 3 23 8 2 2 2" xfId="38561" xr:uid="{00000000-0005-0000-0000-00000F960000}"/>
    <cellStyle name="Normal 3 23 8 2 2 3" xfId="38562" xr:uid="{00000000-0005-0000-0000-000010960000}"/>
    <cellStyle name="Normal 3 23 8 2 3" xfId="38563" xr:uid="{00000000-0005-0000-0000-000011960000}"/>
    <cellStyle name="Normal 3 23 8 2 4" xfId="38564" xr:uid="{00000000-0005-0000-0000-000012960000}"/>
    <cellStyle name="Normal 3 23 8 3" xfId="38565" xr:uid="{00000000-0005-0000-0000-000013960000}"/>
    <cellStyle name="Normal 3 23 8 3 2" xfId="38566" xr:uid="{00000000-0005-0000-0000-000014960000}"/>
    <cellStyle name="Normal 3 23 8 3 3" xfId="38567" xr:uid="{00000000-0005-0000-0000-000015960000}"/>
    <cellStyle name="Normal 3 23 8 4" xfId="38568" xr:uid="{00000000-0005-0000-0000-000016960000}"/>
    <cellStyle name="Normal 3 23 9" xfId="38569" xr:uid="{00000000-0005-0000-0000-000017960000}"/>
    <cellStyle name="Normal 3 23 9 2" xfId="38570" xr:uid="{00000000-0005-0000-0000-000018960000}"/>
    <cellStyle name="Normal 3 23 9 2 2" xfId="38571" xr:uid="{00000000-0005-0000-0000-000019960000}"/>
    <cellStyle name="Normal 3 23 9 2 2 2" xfId="38572" xr:uid="{00000000-0005-0000-0000-00001A960000}"/>
    <cellStyle name="Normal 3 23 9 2 2 3" xfId="38573" xr:uid="{00000000-0005-0000-0000-00001B960000}"/>
    <cellStyle name="Normal 3 23 9 2 3" xfId="38574" xr:uid="{00000000-0005-0000-0000-00001C960000}"/>
    <cellStyle name="Normal 3 23 9 2 4" xfId="38575" xr:uid="{00000000-0005-0000-0000-00001D960000}"/>
    <cellStyle name="Normal 3 23 9 3" xfId="38576" xr:uid="{00000000-0005-0000-0000-00001E960000}"/>
    <cellStyle name="Normal 3 23 9 3 2" xfId="38577" xr:uid="{00000000-0005-0000-0000-00001F960000}"/>
    <cellStyle name="Normal 3 23 9 3 3" xfId="38578" xr:uid="{00000000-0005-0000-0000-000020960000}"/>
    <cellStyle name="Normal 3 23 9 4" xfId="38579" xr:uid="{00000000-0005-0000-0000-000021960000}"/>
    <cellStyle name="Normal 3 24" xfId="38580" xr:uid="{00000000-0005-0000-0000-000022960000}"/>
    <cellStyle name="Normal 3 24 10" xfId="38581" xr:uid="{00000000-0005-0000-0000-000023960000}"/>
    <cellStyle name="Normal 3 24 10 2" xfId="38582" xr:uid="{00000000-0005-0000-0000-000024960000}"/>
    <cellStyle name="Normal 3 24 10 2 2" xfId="38583" xr:uid="{00000000-0005-0000-0000-000025960000}"/>
    <cellStyle name="Normal 3 24 10 2 2 2" xfId="38584" xr:uid="{00000000-0005-0000-0000-000026960000}"/>
    <cellStyle name="Normal 3 24 10 2 2 3" xfId="38585" xr:uid="{00000000-0005-0000-0000-000027960000}"/>
    <cellStyle name="Normal 3 24 10 2 3" xfId="38586" xr:uid="{00000000-0005-0000-0000-000028960000}"/>
    <cellStyle name="Normal 3 24 10 2 4" xfId="38587" xr:uid="{00000000-0005-0000-0000-000029960000}"/>
    <cellStyle name="Normal 3 24 10 3" xfId="38588" xr:uid="{00000000-0005-0000-0000-00002A960000}"/>
    <cellStyle name="Normal 3 24 10 3 2" xfId="38589" xr:uid="{00000000-0005-0000-0000-00002B960000}"/>
    <cellStyle name="Normal 3 24 10 3 3" xfId="38590" xr:uid="{00000000-0005-0000-0000-00002C960000}"/>
    <cellStyle name="Normal 3 24 10 4" xfId="38591" xr:uid="{00000000-0005-0000-0000-00002D960000}"/>
    <cellStyle name="Normal 3 24 11" xfId="38592" xr:uid="{00000000-0005-0000-0000-00002E960000}"/>
    <cellStyle name="Normal 3 24 11 2" xfId="38593" xr:uid="{00000000-0005-0000-0000-00002F960000}"/>
    <cellStyle name="Normal 3 24 11 2 2" xfId="38594" xr:uid="{00000000-0005-0000-0000-000030960000}"/>
    <cellStyle name="Normal 3 24 11 2 2 2" xfId="38595" xr:uid="{00000000-0005-0000-0000-000031960000}"/>
    <cellStyle name="Normal 3 24 11 2 2 3" xfId="38596" xr:uid="{00000000-0005-0000-0000-000032960000}"/>
    <cellStyle name="Normal 3 24 11 2 3" xfId="38597" xr:uid="{00000000-0005-0000-0000-000033960000}"/>
    <cellStyle name="Normal 3 24 11 2 4" xfId="38598" xr:uid="{00000000-0005-0000-0000-000034960000}"/>
    <cellStyle name="Normal 3 24 11 3" xfId="38599" xr:uid="{00000000-0005-0000-0000-000035960000}"/>
    <cellStyle name="Normal 3 24 11 3 2" xfId="38600" xr:uid="{00000000-0005-0000-0000-000036960000}"/>
    <cellStyle name="Normal 3 24 11 3 3" xfId="38601" xr:uid="{00000000-0005-0000-0000-000037960000}"/>
    <cellStyle name="Normal 3 24 11 4" xfId="38602" xr:uid="{00000000-0005-0000-0000-000038960000}"/>
    <cellStyle name="Normal 3 24 12" xfId="38603" xr:uid="{00000000-0005-0000-0000-000039960000}"/>
    <cellStyle name="Normal 3 24 12 2" xfId="38604" xr:uid="{00000000-0005-0000-0000-00003A960000}"/>
    <cellStyle name="Normal 3 24 12 2 2" xfId="38605" xr:uid="{00000000-0005-0000-0000-00003B960000}"/>
    <cellStyle name="Normal 3 24 12 2 2 2" xfId="38606" xr:uid="{00000000-0005-0000-0000-00003C960000}"/>
    <cellStyle name="Normal 3 24 12 2 2 3" xfId="38607" xr:uid="{00000000-0005-0000-0000-00003D960000}"/>
    <cellStyle name="Normal 3 24 12 2 3" xfId="38608" xr:uid="{00000000-0005-0000-0000-00003E960000}"/>
    <cellStyle name="Normal 3 24 12 2 4" xfId="38609" xr:uid="{00000000-0005-0000-0000-00003F960000}"/>
    <cellStyle name="Normal 3 24 12 3" xfId="38610" xr:uid="{00000000-0005-0000-0000-000040960000}"/>
    <cellStyle name="Normal 3 24 12 3 2" xfId="38611" xr:uid="{00000000-0005-0000-0000-000041960000}"/>
    <cellStyle name="Normal 3 24 12 3 3" xfId="38612" xr:uid="{00000000-0005-0000-0000-000042960000}"/>
    <cellStyle name="Normal 3 24 12 4" xfId="38613" xr:uid="{00000000-0005-0000-0000-000043960000}"/>
    <cellStyle name="Normal 3 24 13" xfId="38614" xr:uid="{00000000-0005-0000-0000-000044960000}"/>
    <cellStyle name="Normal 3 24 13 2" xfId="38615" xr:uid="{00000000-0005-0000-0000-000045960000}"/>
    <cellStyle name="Normal 3 24 13 2 2" xfId="38616" xr:uid="{00000000-0005-0000-0000-000046960000}"/>
    <cellStyle name="Normal 3 24 13 2 2 2" xfId="38617" xr:uid="{00000000-0005-0000-0000-000047960000}"/>
    <cellStyle name="Normal 3 24 13 2 2 3" xfId="38618" xr:uid="{00000000-0005-0000-0000-000048960000}"/>
    <cellStyle name="Normal 3 24 13 2 3" xfId="38619" xr:uid="{00000000-0005-0000-0000-000049960000}"/>
    <cellStyle name="Normal 3 24 13 2 4" xfId="38620" xr:uid="{00000000-0005-0000-0000-00004A960000}"/>
    <cellStyle name="Normal 3 24 13 3" xfId="38621" xr:uid="{00000000-0005-0000-0000-00004B960000}"/>
    <cellStyle name="Normal 3 24 13 3 2" xfId="38622" xr:uid="{00000000-0005-0000-0000-00004C960000}"/>
    <cellStyle name="Normal 3 24 13 3 3" xfId="38623" xr:uid="{00000000-0005-0000-0000-00004D960000}"/>
    <cellStyle name="Normal 3 24 13 4" xfId="38624" xr:uid="{00000000-0005-0000-0000-00004E960000}"/>
    <cellStyle name="Normal 3 24 14" xfId="38625" xr:uid="{00000000-0005-0000-0000-00004F960000}"/>
    <cellStyle name="Normal 3 24 14 2" xfId="38626" xr:uid="{00000000-0005-0000-0000-000050960000}"/>
    <cellStyle name="Normal 3 24 14 2 2" xfId="38627" xr:uid="{00000000-0005-0000-0000-000051960000}"/>
    <cellStyle name="Normal 3 24 14 2 2 2" xfId="38628" xr:uid="{00000000-0005-0000-0000-000052960000}"/>
    <cellStyle name="Normal 3 24 14 2 2 3" xfId="38629" xr:uid="{00000000-0005-0000-0000-000053960000}"/>
    <cellStyle name="Normal 3 24 14 2 3" xfId="38630" xr:uid="{00000000-0005-0000-0000-000054960000}"/>
    <cellStyle name="Normal 3 24 14 2 4" xfId="38631" xr:uid="{00000000-0005-0000-0000-000055960000}"/>
    <cellStyle name="Normal 3 24 14 3" xfId="38632" xr:uid="{00000000-0005-0000-0000-000056960000}"/>
    <cellStyle name="Normal 3 24 14 3 2" xfId="38633" xr:uid="{00000000-0005-0000-0000-000057960000}"/>
    <cellStyle name="Normal 3 24 14 3 3" xfId="38634" xr:uid="{00000000-0005-0000-0000-000058960000}"/>
    <cellStyle name="Normal 3 24 14 4" xfId="38635" xr:uid="{00000000-0005-0000-0000-000059960000}"/>
    <cellStyle name="Normal 3 24 15" xfId="38636" xr:uid="{00000000-0005-0000-0000-00005A960000}"/>
    <cellStyle name="Normal 3 24 15 2" xfId="38637" xr:uid="{00000000-0005-0000-0000-00005B960000}"/>
    <cellStyle name="Normal 3 24 15 2 2" xfId="38638" xr:uid="{00000000-0005-0000-0000-00005C960000}"/>
    <cellStyle name="Normal 3 24 15 2 2 2" xfId="38639" xr:uid="{00000000-0005-0000-0000-00005D960000}"/>
    <cellStyle name="Normal 3 24 15 2 2 3" xfId="38640" xr:uid="{00000000-0005-0000-0000-00005E960000}"/>
    <cellStyle name="Normal 3 24 15 2 3" xfId="38641" xr:uid="{00000000-0005-0000-0000-00005F960000}"/>
    <cellStyle name="Normal 3 24 15 2 4" xfId="38642" xr:uid="{00000000-0005-0000-0000-000060960000}"/>
    <cellStyle name="Normal 3 24 15 3" xfId="38643" xr:uid="{00000000-0005-0000-0000-000061960000}"/>
    <cellStyle name="Normal 3 24 15 3 2" xfId="38644" xr:uid="{00000000-0005-0000-0000-000062960000}"/>
    <cellStyle name="Normal 3 24 15 3 3" xfId="38645" xr:uid="{00000000-0005-0000-0000-000063960000}"/>
    <cellStyle name="Normal 3 24 15 4" xfId="38646" xr:uid="{00000000-0005-0000-0000-000064960000}"/>
    <cellStyle name="Normal 3 24 16" xfId="38647" xr:uid="{00000000-0005-0000-0000-000065960000}"/>
    <cellStyle name="Normal 3 24 16 2" xfId="38648" xr:uid="{00000000-0005-0000-0000-000066960000}"/>
    <cellStyle name="Normal 3 24 16 2 2" xfId="38649" xr:uid="{00000000-0005-0000-0000-000067960000}"/>
    <cellStyle name="Normal 3 24 16 2 2 2" xfId="38650" xr:uid="{00000000-0005-0000-0000-000068960000}"/>
    <cellStyle name="Normal 3 24 16 2 2 3" xfId="38651" xr:uid="{00000000-0005-0000-0000-000069960000}"/>
    <cellStyle name="Normal 3 24 16 2 3" xfId="38652" xr:uid="{00000000-0005-0000-0000-00006A960000}"/>
    <cellStyle name="Normal 3 24 16 2 4" xfId="38653" xr:uid="{00000000-0005-0000-0000-00006B960000}"/>
    <cellStyle name="Normal 3 24 16 3" xfId="38654" xr:uid="{00000000-0005-0000-0000-00006C960000}"/>
    <cellStyle name="Normal 3 24 16 3 2" xfId="38655" xr:uid="{00000000-0005-0000-0000-00006D960000}"/>
    <cellStyle name="Normal 3 24 16 3 3" xfId="38656" xr:uid="{00000000-0005-0000-0000-00006E960000}"/>
    <cellStyle name="Normal 3 24 16 4" xfId="38657" xr:uid="{00000000-0005-0000-0000-00006F960000}"/>
    <cellStyle name="Normal 3 24 17" xfId="38658" xr:uid="{00000000-0005-0000-0000-000070960000}"/>
    <cellStyle name="Normal 3 24 17 2" xfId="38659" xr:uid="{00000000-0005-0000-0000-000071960000}"/>
    <cellStyle name="Normal 3 24 17 2 2" xfId="38660" xr:uid="{00000000-0005-0000-0000-000072960000}"/>
    <cellStyle name="Normal 3 24 17 2 2 2" xfId="38661" xr:uid="{00000000-0005-0000-0000-000073960000}"/>
    <cellStyle name="Normal 3 24 17 2 2 3" xfId="38662" xr:uid="{00000000-0005-0000-0000-000074960000}"/>
    <cellStyle name="Normal 3 24 17 2 3" xfId="38663" xr:uid="{00000000-0005-0000-0000-000075960000}"/>
    <cellStyle name="Normal 3 24 17 2 4" xfId="38664" xr:uid="{00000000-0005-0000-0000-000076960000}"/>
    <cellStyle name="Normal 3 24 17 3" xfId="38665" xr:uid="{00000000-0005-0000-0000-000077960000}"/>
    <cellStyle name="Normal 3 24 17 3 2" xfId="38666" xr:uid="{00000000-0005-0000-0000-000078960000}"/>
    <cellStyle name="Normal 3 24 17 3 3" xfId="38667" xr:uid="{00000000-0005-0000-0000-000079960000}"/>
    <cellStyle name="Normal 3 24 17 4" xfId="38668" xr:uid="{00000000-0005-0000-0000-00007A960000}"/>
    <cellStyle name="Normal 3 24 18" xfId="38669" xr:uid="{00000000-0005-0000-0000-00007B960000}"/>
    <cellStyle name="Normal 3 24 18 2" xfId="38670" xr:uid="{00000000-0005-0000-0000-00007C960000}"/>
    <cellStyle name="Normal 3 24 18 2 2" xfId="38671" xr:uid="{00000000-0005-0000-0000-00007D960000}"/>
    <cellStyle name="Normal 3 24 18 2 2 2" xfId="38672" xr:uid="{00000000-0005-0000-0000-00007E960000}"/>
    <cellStyle name="Normal 3 24 18 2 2 3" xfId="38673" xr:uid="{00000000-0005-0000-0000-00007F960000}"/>
    <cellStyle name="Normal 3 24 18 2 3" xfId="38674" xr:uid="{00000000-0005-0000-0000-000080960000}"/>
    <cellStyle name="Normal 3 24 18 2 4" xfId="38675" xr:uid="{00000000-0005-0000-0000-000081960000}"/>
    <cellStyle name="Normal 3 24 18 3" xfId="38676" xr:uid="{00000000-0005-0000-0000-000082960000}"/>
    <cellStyle name="Normal 3 24 18 3 2" xfId="38677" xr:uid="{00000000-0005-0000-0000-000083960000}"/>
    <cellStyle name="Normal 3 24 18 3 3" xfId="38678" xr:uid="{00000000-0005-0000-0000-000084960000}"/>
    <cellStyle name="Normal 3 24 18 4" xfId="38679" xr:uid="{00000000-0005-0000-0000-000085960000}"/>
    <cellStyle name="Normal 3 24 19" xfId="38680" xr:uid="{00000000-0005-0000-0000-000086960000}"/>
    <cellStyle name="Normal 3 24 19 2" xfId="38681" xr:uid="{00000000-0005-0000-0000-000087960000}"/>
    <cellStyle name="Normal 3 24 19 2 2" xfId="38682" xr:uid="{00000000-0005-0000-0000-000088960000}"/>
    <cellStyle name="Normal 3 24 19 2 2 2" xfId="38683" xr:uid="{00000000-0005-0000-0000-000089960000}"/>
    <cellStyle name="Normal 3 24 19 2 2 3" xfId="38684" xr:uid="{00000000-0005-0000-0000-00008A960000}"/>
    <cellStyle name="Normal 3 24 19 2 3" xfId="38685" xr:uid="{00000000-0005-0000-0000-00008B960000}"/>
    <cellStyle name="Normal 3 24 19 2 4" xfId="38686" xr:uid="{00000000-0005-0000-0000-00008C960000}"/>
    <cellStyle name="Normal 3 24 19 3" xfId="38687" xr:uid="{00000000-0005-0000-0000-00008D960000}"/>
    <cellStyle name="Normal 3 24 19 3 2" xfId="38688" xr:uid="{00000000-0005-0000-0000-00008E960000}"/>
    <cellStyle name="Normal 3 24 19 3 3" xfId="38689" xr:uid="{00000000-0005-0000-0000-00008F960000}"/>
    <cellStyle name="Normal 3 24 19 4" xfId="38690" xr:uid="{00000000-0005-0000-0000-000090960000}"/>
    <cellStyle name="Normal 3 24 2" xfId="38691" xr:uid="{00000000-0005-0000-0000-000091960000}"/>
    <cellStyle name="Normal 3 24 2 2" xfId="38692" xr:uid="{00000000-0005-0000-0000-000092960000}"/>
    <cellStyle name="Normal 3 24 2 2 2" xfId="38693" xr:uid="{00000000-0005-0000-0000-000093960000}"/>
    <cellStyle name="Normal 3 24 2 2 2 2" xfId="38694" xr:uid="{00000000-0005-0000-0000-000094960000}"/>
    <cellStyle name="Normal 3 24 2 2 2 3" xfId="38695" xr:uid="{00000000-0005-0000-0000-000095960000}"/>
    <cellStyle name="Normal 3 24 2 2 3" xfId="38696" xr:uid="{00000000-0005-0000-0000-000096960000}"/>
    <cellStyle name="Normal 3 24 2 2 4" xfId="38697" xr:uid="{00000000-0005-0000-0000-000097960000}"/>
    <cellStyle name="Normal 3 24 2 3" xfId="38698" xr:uid="{00000000-0005-0000-0000-000098960000}"/>
    <cellStyle name="Normal 3 24 2 3 2" xfId="38699" xr:uid="{00000000-0005-0000-0000-000099960000}"/>
    <cellStyle name="Normal 3 24 2 3 3" xfId="38700" xr:uid="{00000000-0005-0000-0000-00009A960000}"/>
    <cellStyle name="Normal 3 24 2 4" xfId="38701" xr:uid="{00000000-0005-0000-0000-00009B960000}"/>
    <cellStyle name="Normal 3 24 20" xfId="38702" xr:uid="{00000000-0005-0000-0000-00009C960000}"/>
    <cellStyle name="Normal 3 24 20 2" xfId="38703" xr:uid="{00000000-0005-0000-0000-00009D960000}"/>
    <cellStyle name="Normal 3 24 20 2 2" xfId="38704" xr:uid="{00000000-0005-0000-0000-00009E960000}"/>
    <cellStyle name="Normal 3 24 20 2 2 2" xfId="38705" xr:uid="{00000000-0005-0000-0000-00009F960000}"/>
    <cellStyle name="Normal 3 24 20 2 2 3" xfId="38706" xr:uid="{00000000-0005-0000-0000-0000A0960000}"/>
    <cellStyle name="Normal 3 24 20 2 3" xfId="38707" xr:uid="{00000000-0005-0000-0000-0000A1960000}"/>
    <cellStyle name="Normal 3 24 20 2 4" xfId="38708" xr:uid="{00000000-0005-0000-0000-0000A2960000}"/>
    <cellStyle name="Normal 3 24 20 3" xfId="38709" xr:uid="{00000000-0005-0000-0000-0000A3960000}"/>
    <cellStyle name="Normal 3 24 20 3 2" xfId="38710" xr:uid="{00000000-0005-0000-0000-0000A4960000}"/>
    <cellStyle name="Normal 3 24 20 3 3" xfId="38711" xr:uid="{00000000-0005-0000-0000-0000A5960000}"/>
    <cellStyle name="Normal 3 24 20 4" xfId="38712" xr:uid="{00000000-0005-0000-0000-0000A6960000}"/>
    <cellStyle name="Normal 3 24 21" xfId="38713" xr:uid="{00000000-0005-0000-0000-0000A7960000}"/>
    <cellStyle name="Normal 3 24 21 2" xfId="38714" xr:uid="{00000000-0005-0000-0000-0000A8960000}"/>
    <cellStyle name="Normal 3 24 21 2 2" xfId="38715" xr:uid="{00000000-0005-0000-0000-0000A9960000}"/>
    <cellStyle name="Normal 3 24 21 2 2 2" xfId="38716" xr:uid="{00000000-0005-0000-0000-0000AA960000}"/>
    <cellStyle name="Normal 3 24 21 2 2 3" xfId="38717" xr:uid="{00000000-0005-0000-0000-0000AB960000}"/>
    <cellStyle name="Normal 3 24 21 2 3" xfId="38718" xr:uid="{00000000-0005-0000-0000-0000AC960000}"/>
    <cellStyle name="Normal 3 24 21 2 4" xfId="38719" xr:uid="{00000000-0005-0000-0000-0000AD960000}"/>
    <cellStyle name="Normal 3 24 21 3" xfId="38720" xr:uid="{00000000-0005-0000-0000-0000AE960000}"/>
    <cellStyle name="Normal 3 24 21 3 2" xfId="38721" xr:uid="{00000000-0005-0000-0000-0000AF960000}"/>
    <cellStyle name="Normal 3 24 21 3 3" xfId="38722" xr:uid="{00000000-0005-0000-0000-0000B0960000}"/>
    <cellStyle name="Normal 3 24 21 4" xfId="38723" xr:uid="{00000000-0005-0000-0000-0000B1960000}"/>
    <cellStyle name="Normal 3 24 22" xfId="38724" xr:uid="{00000000-0005-0000-0000-0000B2960000}"/>
    <cellStyle name="Normal 3 24 22 2" xfId="38725" xr:uid="{00000000-0005-0000-0000-0000B3960000}"/>
    <cellStyle name="Normal 3 24 22 2 2" xfId="38726" xr:uid="{00000000-0005-0000-0000-0000B4960000}"/>
    <cellStyle name="Normal 3 24 22 2 2 2" xfId="38727" xr:uid="{00000000-0005-0000-0000-0000B5960000}"/>
    <cellStyle name="Normal 3 24 22 2 2 3" xfId="38728" xr:uid="{00000000-0005-0000-0000-0000B6960000}"/>
    <cellStyle name="Normal 3 24 22 2 3" xfId="38729" xr:uid="{00000000-0005-0000-0000-0000B7960000}"/>
    <cellStyle name="Normal 3 24 22 2 4" xfId="38730" xr:uid="{00000000-0005-0000-0000-0000B8960000}"/>
    <cellStyle name="Normal 3 24 22 3" xfId="38731" xr:uid="{00000000-0005-0000-0000-0000B9960000}"/>
    <cellStyle name="Normal 3 24 22 3 2" xfId="38732" xr:uid="{00000000-0005-0000-0000-0000BA960000}"/>
    <cellStyle name="Normal 3 24 22 3 3" xfId="38733" xr:uid="{00000000-0005-0000-0000-0000BB960000}"/>
    <cellStyle name="Normal 3 24 22 4" xfId="38734" xr:uid="{00000000-0005-0000-0000-0000BC960000}"/>
    <cellStyle name="Normal 3 24 23" xfId="38735" xr:uid="{00000000-0005-0000-0000-0000BD960000}"/>
    <cellStyle name="Normal 3 24 23 2" xfId="38736" xr:uid="{00000000-0005-0000-0000-0000BE960000}"/>
    <cellStyle name="Normal 3 24 23 2 2" xfId="38737" xr:uid="{00000000-0005-0000-0000-0000BF960000}"/>
    <cellStyle name="Normal 3 24 23 2 2 2" xfId="38738" xr:uid="{00000000-0005-0000-0000-0000C0960000}"/>
    <cellStyle name="Normal 3 24 23 2 2 3" xfId="38739" xr:uid="{00000000-0005-0000-0000-0000C1960000}"/>
    <cellStyle name="Normal 3 24 23 2 3" xfId="38740" xr:uid="{00000000-0005-0000-0000-0000C2960000}"/>
    <cellStyle name="Normal 3 24 23 2 4" xfId="38741" xr:uid="{00000000-0005-0000-0000-0000C3960000}"/>
    <cellStyle name="Normal 3 24 23 3" xfId="38742" xr:uid="{00000000-0005-0000-0000-0000C4960000}"/>
    <cellStyle name="Normal 3 24 23 3 2" xfId="38743" xr:uid="{00000000-0005-0000-0000-0000C5960000}"/>
    <cellStyle name="Normal 3 24 23 3 3" xfId="38744" xr:uid="{00000000-0005-0000-0000-0000C6960000}"/>
    <cellStyle name="Normal 3 24 23 4" xfId="38745" xr:uid="{00000000-0005-0000-0000-0000C7960000}"/>
    <cellStyle name="Normal 3 24 24" xfId="38746" xr:uid="{00000000-0005-0000-0000-0000C8960000}"/>
    <cellStyle name="Normal 3 24 24 2" xfId="38747" xr:uid="{00000000-0005-0000-0000-0000C9960000}"/>
    <cellStyle name="Normal 3 24 24 2 2" xfId="38748" xr:uid="{00000000-0005-0000-0000-0000CA960000}"/>
    <cellStyle name="Normal 3 24 24 2 3" xfId="38749" xr:uid="{00000000-0005-0000-0000-0000CB960000}"/>
    <cellStyle name="Normal 3 24 24 3" xfId="38750" xr:uid="{00000000-0005-0000-0000-0000CC960000}"/>
    <cellStyle name="Normal 3 24 24 4" xfId="38751" xr:uid="{00000000-0005-0000-0000-0000CD960000}"/>
    <cellStyle name="Normal 3 24 25" xfId="38752" xr:uid="{00000000-0005-0000-0000-0000CE960000}"/>
    <cellStyle name="Normal 3 24 25 2" xfId="38753" xr:uid="{00000000-0005-0000-0000-0000CF960000}"/>
    <cellStyle name="Normal 3 24 25 3" xfId="38754" xr:uid="{00000000-0005-0000-0000-0000D0960000}"/>
    <cellStyle name="Normal 3 24 26" xfId="38755" xr:uid="{00000000-0005-0000-0000-0000D1960000}"/>
    <cellStyle name="Normal 3 24 3" xfId="38756" xr:uid="{00000000-0005-0000-0000-0000D2960000}"/>
    <cellStyle name="Normal 3 24 3 2" xfId="38757" xr:uid="{00000000-0005-0000-0000-0000D3960000}"/>
    <cellStyle name="Normal 3 24 3 2 2" xfId="38758" xr:uid="{00000000-0005-0000-0000-0000D4960000}"/>
    <cellStyle name="Normal 3 24 3 2 2 2" xfId="38759" xr:uid="{00000000-0005-0000-0000-0000D5960000}"/>
    <cellStyle name="Normal 3 24 3 2 2 3" xfId="38760" xr:uid="{00000000-0005-0000-0000-0000D6960000}"/>
    <cellStyle name="Normal 3 24 3 2 3" xfId="38761" xr:uid="{00000000-0005-0000-0000-0000D7960000}"/>
    <cellStyle name="Normal 3 24 3 2 4" xfId="38762" xr:uid="{00000000-0005-0000-0000-0000D8960000}"/>
    <cellStyle name="Normal 3 24 3 3" xfId="38763" xr:uid="{00000000-0005-0000-0000-0000D9960000}"/>
    <cellStyle name="Normal 3 24 3 3 2" xfId="38764" xr:uid="{00000000-0005-0000-0000-0000DA960000}"/>
    <cellStyle name="Normal 3 24 3 3 3" xfId="38765" xr:uid="{00000000-0005-0000-0000-0000DB960000}"/>
    <cellStyle name="Normal 3 24 3 4" xfId="38766" xr:uid="{00000000-0005-0000-0000-0000DC960000}"/>
    <cellStyle name="Normal 3 24 4" xfId="38767" xr:uid="{00000000-0005-0000-0000-0000DD960000}"/>
    <cellStyle name="Normal 3 24 4 2" xfId="38768" xr:uid="{00000000-0005-0000-0000-0000DE960000}"/>
    <cellStyle name="Normal 3 24 4 2 2" xfId="38769" xr:uid="{00000000-0005-0000-0000-0000DF960000}"/>
    <cellStyle name="Normal 3 24 4 2 2 2" xfId="38770" xr:uid="{00000000-0005-0000-0000-0000E0960000}"/>
    <cellStyle name="Normal 3 24 4 2 2 3" xfId="38771" xr:uid="{00000000-0005-0000-0000-0000E1960000}"/>
    <cellStyle name="Normal 3 24 4 2 3" xfId="38772" xr:uid="{00000000-0005-0000-0000-0000E2960000}"/>
    <cellStyle name="Normal 3 24 4 2 4" xfId="38773" xr:uid="{00000000-0005-0000-0000-0000E3960000}"/>
    <cellStyle name="Normal 3 24 4 3" xfId="38774" xr:uid="{00000000-0005-0000-0000-0000E4960000}"/>
    <cellStyle name="Normal 3 24 4 3 2" xfId="38775" xr:uid="{00000000-0005-0000-0000-0000E5960000}"/>
    <cellStyle name="Normal 3 24 4 3 3" xfId="38776" xr:uid="{00000000-0005-0000-0000-0000E6960000}"/>
    <cellStyle name="Normal 3 24 4 4" xfId="38777" xr:uid="{00000000-0005-0000-0000-0000E7960000}"/>
    <cellStyle name="Normal 3 24 5" xfId="38778" xr:uid="{00000000-0005-0000-0000-0000E8960000}"/>
    <cellStyle name="Normal 3 24 5 2" xfId="38779" xr:uid="{00000000-0005-0000-0000-0000E9960000}"/>
    <cellStyle name="Normal 3 24 5 2 2" xfId="38780" xr:uid="{00000000-0005-0000-0000-0000EA960000}"/>
    <cellStyle name="Normal 3 24 5 2 2 2" xfId="38781" xr:uid="{00000000-0005-0000-0000-0000EB960000}"/>
    <cellStyle name="Normal 3 24 5 2 2 3" xfId="38782" xr:uid="{00000000-0005-0000-0000-0000EC960000}"/>
    <cellStyle name="Normal 3 24 5 2 3" xfId="38783" xr:uid="{00000000-0005-0000-0000-0000ED960000}"/>
    <cellStyle name="Normal 3 24 5 2 4" xfId="38784" xr:uid="{00000000-0005-0000-0000-0000EE960000}"/>
    <cellStyle name="Normal 3 24 5 3" xfId="38785" xr:uid="{00000000-0005-0000-0000-0000EF960000}"/>
    <cellStyle name="Normal 3 24 5 3 2" xfId="38786" xr:uid="{00000000-0005-0000-0000-0000F0960000}"/>
    <cellStyle name="Normal 3 24 5 3 3" xfId="38787" xr:uid="{00000000-0005-0000-0000-0000F1960000}"/>
    <cellStyle name="Normal 3 24 5 4" xfId="38788" xr:uid="{00000000-0005-0000-0000-0000F2960000}"/>
    <cellStyle name="Normal 3 24 6" xfId="38789" xr:uid="{00000000-0005-0000-0000-0000F3960000}"/>
    <cellStyle name="Normal 3 24 6 2" xfId="38790" xr:uid="{00000000-0005-0000-0000-0000F4960000}"/>
    <cellStyle name="Normal 3 24 6 2 2" xfId="38791" xr:uid="{00000000-0005-0000-0000-0000F5960000}"/>
    <cellStyle name="Normal 3 24 6 2 2 2" xfId="38792" xr:uid="{00000000-0005-0000-0000-0000F6960000}"/>
    <cellStyle name="Normal 3 24 6 2 2 3" xfId="38793" xr:uid="{00000000-0005-0000-0000-0000F7960000}"/>
    <cellStyle name="Normal 3 24 6 2 3" xfId="38794" xr:uid="{00000000-0005-0000-0000-0000F8960000}"/>
    <cellStyle name="Normal 3 24 6 2 4" xfId="38795" xr:uid="{00000000-0005-0000-0000-0000F9960000}"/>
    <cellStyle name="Normal 3 24 6 3" xfId="38796" xr:uid="{00000000-0005-0000-0000-0000FA960000}"/>
    <cellStyle name="Normal 3 24 6 3 2" xfId="38797" xr:uid="{00000000-0005-0000-0000-0000FB960000}"/>
    <cellStyle name="Normal 3 24 6 3 3" xfId="38798" xr:uid="{00000000-0005-0000-0000-0000FC960000}"/>
    <cellStyle name="Normal 3 24 6 4" xfId="38799" xr:uid="{00000000-0005-0000-0000-0000FD960000}"/>
    <cellStyle name="Normal 3 24 7" xfId="38800" xr:uid="{00000000-0005-0000-0000-0000FE960000}"/>
    <cellStyle name="Normal 3 24 7 2" xfId="38801" xr:uid="{00000000-0005-0000-0000-0000FF960000}"/>
    <cellStyle name="Normal 3 24 7 2 2" xfId="38802" xr:uid="{00000000-0005-0000-0000-000000970000}"/>
    <cellStyle name="Normal 3 24 7 2 2 2" xfId="38803" xr:uid="{00000000-0005-0000-0000-000001970000}"/>
    <cellStyle name="Normal 3 24 7 2 2 3" xfId="38804" xr:uid="{00000000-0005-0000-0000-000002970000}"/>
    <cellStyle name="Normal 3 24 7 2 3" xfId="38805" xr:uid="{00000000-0005-0000-0000-000003970000}"/>
    <cellStyle name="Normal 3 24 7 2 4" xfId="38806" xr:uid="{00000000-0005-0000-0000-000004970000}"/>
    <cellStyle name="Normal 3 24 7 3" xfId="38807" xr:uid="{00000000-0005-0000-0000-000005970000}"/>
    <cellStyle name="Normal 3 24 7 3 2" xfId="38808" xr:uid="{00000000-0005-0000-0000-000006970000}"/>
    <cellStyle name="Normal 3 24 7 3 3" xfId="38809" xr:uid="{00000000-0005-0000-0000-000007970000}"/>
    <cellStyle name="Normal 3 24 7 4" xfId="38810" xr:uid="{00000000-0005-0000-0000-000008970000}"/>
    <cellStyle name="Normal 3 24 8" xfId="38811" xr:uid="{00000000-0005-0000-0000-000009970000}"/>
    <cellStyle name="Normal 3 24 8 2" xfId="38812" xr:uid="{00000000-0005-0000-0000-00000A970000}"/>
    <cellStyle name="Normal 3 24 8 2 2" xfId="38813" xr:uid="{00000000-0005-0000-0000-00000B970000}"/>
    <cellStyle name="Normal 3 24 8 2 2 2" xfId="38814" xr:uid="{00000000-0005-0000-0000-00000C970000}"/>
    <cellStyle name="Normal 3 24 8 2 2 3" xfId="38815" xr:uid="{00000000-0005-0000-0000-00000D970000}"/>
    <cellStyle name="Normal 3 24 8 2 3" xfId="38816" xr:uid="{00000000-0005-0000-0000-00000E970000}"/>
    <cellStyle name="Normal 3 24 8 2 4" xfId="38817" xr:uid="{00000000-0005-0000-0000-00000F970000}"/>
    <cellStyle name="Normal 3 24 8 3" xfId="38818" xr:uid="{00000000-0005-0000-0000-000010970000}"/>
    <cellStyle name="Normal 3 24 8 3 2" xfId="38819" xr:uid="{00000000-0005-0000-0000-000011970000}"/>
    <cellStyle name="Normal 3 24 8 3 3" xfId="38820" xr:uid="{00000000-0005-0000-0000-000012970000}"/>
    <cellStyle name="Normal 3 24 8 4" xfId="38821" xr:uid="{00000000-0005-0000-0000-000013970000}"/>
    <cellStyle name="Normal 3 24 9" xfId="38822" xr:uid="{00000000-0005-0000-0000-000014970000}"/>
    <cellStyle name="Normal 3 24 9 2" xfId="38823" xr:uid="{00000000-0005-0000-0000-000015970000}"/>
    <cellStyle name="Normal 3 24 9 2 2" xfId="38824" xr:uid="{00000000-0005-0000-0000-000016970000}"/>
    <cellStyle name="Normal 3 24 9 2 2 2" xfId="38825" xr:uid="{00000000-0005-0000-0000-000017970000}"/>
    <cellStyle name="Normal 3 24 9 2 2 3" xfId="38826" xr:uid="{00000000-0005-0000-0000-000018970000}"/>
    <cellStyle name="Normal 3 24 9 2 3" xfId="38827" xr:uid="{00000000-0005-0000-0000-000019970000}"/>
    <cellStyle name="Normal 3 24 9 2 4" xfId="38828" xr:uid="{00000000-0005-0000-0000-00001A970000}"/>
    <cellStyle name="Normal 3 24 9 3" xfId="38829" xr:uid="{00000000-0005-0000-0000-00001B970000}"/>
    <cellStyle name="Normal 3 24 9 3 2" xfId="38830" xr:uid="{00000000-0005-0000-0000-00001C970000}"/>
    <cellStyle name="Normal 3 24 9 3 3" xfId="38831" xr:uid="{00000000-0005-0000-0000-00001D970000}"/>
    <cellStyle name="Normal 3 24 9 4" xfId="38832" xr:uid="{00000000-0005-0000-0000-00001E970000}"/>
    <cellStyle name="Normal 3 25" xfId="38833" xr:uid="{00000000-0005-0000-0000-00001F970000}"/>
    <cellStyle name="Normal 3 25 10" xfId="38834" xr:uid="{00000000-0005-0000-0000-000020970000}"/>
    <cellStyle name="Normal 3 25 10 2" xfId="38835" xr:uid="{00000000-0005-0000-0000-000021970000}"/>
    <cellStyle name="Normal 3 25 10 2 2" xfId="38836" xr:uid="{00000000-0005-0000-0000-000022970000}"/>
    <cellStyle name="Normal 3 25 10 2 2 2" xfId="38837" xr:uid="{00000000-0005-0000-0000-000023970000}"/>
    <cellStyle name="Normal 3 25 10 2 2 3" xfId="38838" xr:uid="{00000000-0005-0000-0000-000024970000}"/>
    <cellStyle name="Normal 3 25 10 2 3" xfId="38839" xr:uid="{00000000-0005-0000-0000-000025970000}"/>
    <cellStyle name="Normal 3 25 10 2 4" xfId="38840" xr:uid="{00000000-0005-0000-0000-000026970000}"/>
    <cellStyle name="Normal 3 25 10 3" xfId="38841" xr:uid="{00000000-0005-0000-0000-000027970000}"/>
    <cellStyle name="Normal 3 25 10 3 2" xfId="38842" xr:uid="{00000000-0005-0000-0000-000028970000}"/>
    <cellStyle name="Normal 3 25 10 3 3" xfId="38843" xr:uid="{00000000-0005-0000-0000-000029970000}"/>
    <cellStyle name="Normal 3 25 10 4" xfId="38844" xr:uid="{00000000-0005-0000-0000-00002A970000}"/>
    <cellStyle name="Normal 3 25 11" xfId="38845" xr:uid="{00000000-0005-0000-0000-00002B970000}"/>
    <cellStyle name="Normal 3 25 11 2" xfId="38846" xr:uid="{00000000-0005-0000-0000-00002C970000}"/>
    <cellStyle name="Normal 3 25 11 2 2" xfId="38847" xr:uid="{00000000-0005-0000-0000-00002D970000}"/>
    <cellStyle name="Normal 3 25 11 2 2 2" xfId="38848" xr:uid="{00000000-0005-0000-0000-00002E970000}"/>
    <cellStyle name="Normal 3 25 11 2 2 3" xfId="38849" xr:uid="{00000000-0005-0000-0000-00002F970000}"/>
    <cellStyle name="Normal 3 25 11 2 3" xfId="38850" xr:uid="{00000000-0005-0000-0000-000030970000}"/>
    <cellStyle name="Normal 3 25 11 2 4" xfId="38851" xr:uid="{00000000-0005-0000-0000-000031970000}"/>
    <cellStyle name="Normal 3 25 11 3" xfId="38852" xr:uid="{00000000-0005-0000-0000-000032970000}"/>
    <cellStyle name="Normal 3 25 11 3 2" xfId="38853" xr:uid="{00000000-0005-0000-0000-000033970000}"/>
    <cellStyle name="Normal 3 25 11 3 3" xfId="38854" xr:uid="{00000000-0005-0000-0000-000034970000}"/>
    <cellStyle name="Normal 3 25 11 4" xfId="38855" xr:uid="{00000000-0005-0000-0000-000035970000}"/>
    <cellStyle name="Normal 3 25 12" xfId="38856" xr:uid="{00000000-0005-0000-0000-000036970000}"/>
    <cellStyle name="Normal 3 25 12 2" xfId="38857" xr:uid="{00000000-0005-0000-0000-000037970000}"/>
    <cellStyle name="Normal 3 25 12 2 2" xfId="38858" xr:uid="{00000000-0005-0000-0000-000038970000}"/>
    <cellStyle name="Normal 3 25 12 2 2 2" xfId="38859" xr:uid="{00000000-0005-0000-0000-000039970000}"/>
    <cellStyle name="Normal 3 25 12 2 2 3" xfId="38860" xr:uid="{00000000-0005-0000-0000-00003A970000}"/>
    <cellStyle name="Normal 3 25 12 2 3" xfId="38861" xr:uid="{00000000-0005-0000-0000-00003B970000}"/>
    <cellStyle name="Normal 3 25 12 2 4" xfId="38862" xr:uid="{00000000-0005-0000-0000-00003C970000}"/>
    <cellStyle name="Normal 3 25 12 3" xfId="38863" xr:uid="{00000000-0005-0000-0000-00003D970000}"/>
    <cellStyle name="Normal 3 25 12 3 2" xfId="38864" xr:uid="{00000000-0005-0000-0000-00003E970000}"/>
    <cellStyle name="Normal 3 25 12 3 3" xfId="38865" xr:uid="{00000000-0005-0000-0000-00003F970000}"/>
    <cellStyle name="Normal 3 25 12 4" xfId="38866" xr:uid="{00000000-0005-0000-0000-000040970000}"/>
    <cellStyle name="Normal 3 25 13" xfId="38867" xr:uid="{00000000-0005-0000-0000-000041970000}"/>
    <cellStyle name="Normal 3 25 13 2" xfId="38868" xr:uid="{00000000-0005-0000-0000-000042970000}"/>
    <cellStyle name="Normal 3 25 13 2 2" xfId="38869" xr:uid="{00000000-0005-0000-0000-000043970000}"/>
    <cellStyle name="Normal 3 25 13 2 2 2" xfId="38870" xr:uid="{00000000-0005-0000-0000-000044970000}"/>
    <cellStyle name="Normal 3 25 13 2 2 3" xfId="38871" xr:uid="{00000000-0005-0000-0000-000045970000}"/>
    <cellStyle name="Normal 3 25 13 2 3" xfId="38872" xr:uid="{00000000-0005-0000-0000-000046970000}"/>
    <cellStyle name="Normal 3 25 13 2 4" xfId="38873" xr:uid="{00000000-0005-0000-0000-000047970000}"/>
    <cellStyle name="Normal 3 25 13 3" xfId="38874" xr:uid="{00000000-0005-0000-0000-000048970000}"/>
    <cellStyle name="Normal 3 25 13 3 2" xfId="38875" xr:uid="{00000000-0005-0000-0000-000049970000}"/>
    <cellStyle name="Normal 3 25 13 3 3" xfId="38876" xr:uid="{00000000-0005-0000-0000-00004A970000}"/>
    <cellStyle name="Normal 3 25 13 4" xfId="38877" xr:uid="{00000000-0005-0000-0000-00004B970000}"/>
    <cellStyle name="Normal 3 25 14" xfId="38878" xr:uid="{00000000-0005-0000-0000-00004C970000}"/>
    <cellStyle name="Normal 3 25 14 2" xfId="38879" xr:uid="{00000000-0005-0000-0000-00004D970000}"/>
    <cellStyle name="Normal 3 25 14 2 2" xfId="38880" xr:uid="{00000000-0005-0000-0000-00004E970000}"/>
    <cellStyle name="Normal 3 25 14 2 2 2" xfId="38881" xr:uid="{00000000-0005-0000-0000-00004F970000}"/>
    <cellStyle name="Normal 3 25 14 2 2 3" xfId="38882" xr:uid="{00000000-0005-0000-0000-000050970000}"/>
    <cellStyle name="Normal 3 25 14 2 3" xfId="38883" xr:uid="{00000000-0005-0000-0000-000051970000}"/>
    <cellStyle name="Normal 3 25 14 2 4" xfId="38884" xr:uid="{00000000-0005-0000-0000-000052970000}"/>
    <cellStyle name="Normal 3 25 14 3" xfId="38885" xr:uid="{00000000-0005-0000-0000-000053970000}"/>
    <cellStyle name="Normal 3 25 14 3 2" xfId="38886" xr:uid="{00000000-0005-0000-0000-000054970000}"/>
    <cellStyle name="Normal 3 25 14 3 3" xfId="38887" xr:uid="{00000000-0005-0000-0000-000055970000}"/>
    <cellStyle name="Normal 3 25 14 4" xfId="38888" xr:uid="{00000000-0005-0000-0000-000056970000}"/>
    <cellStyle name="Normal 3 25 15" xfId="38889" xr:uid="{00000000-0005-0000-0000-000057970000}"/>
    <cellStyle name="Normal 3 25 15 2" xfId="38890" xr:uid="{00000000-0005-0000-0000-000058970000}"/>
    <cellStyle name="Normal 3 25 15 2 2" xfId="38891" xr:uid="{00000000-0005-0000-0000-000059970000}"/>
    <cellStyle name="Normal 3 25 15 2 2 2" xfId="38892" xr:uid="{00000000-0005-0000-0000-00005A970000}"/>
    <cellStyle name="Normal 3 25 15 2 2 3" xfId="38893" xr:uid="{00000000-0005-0000-0000-00005B970000}"/>
    <cellStyle name="Normal 3 25 15 2 3" xfId="38894" xr:uid="{00000000-0005-0000-0000-00005C970000}"/>
    <cellStyle name="Normal 3 25 15 2 4" xfId="38895" xr:uid="{00000000-0005-0000-0000-00005D970000}"/>
    <cellStyle name="Normal 3 25 15 3" xfId="38896" xr:uid="{00000000-0005-0000-0000-00005E970000}"/>
    <cellStyle name="Normal 3 25 15 3 2" xfId="38897" xr:uid="{00000000-0005-0000-0000-00005F970000}"/>
    <cellStyle name="Normal 3 25 15 3 3" xfId="38898" xr:uid="{00000000-0005-0000-0000-000060970000}"/>
    <cellStyle name="Normal 3 25 15 4" xfId="38899" xr:uid="{00000000-0005-0000-0000-000061970000}"/>
    <cellStyle name="Normal 3 25 16" xfId="38900" xr:uid="{00000000-0005-0000-0000-000062970000}"/>
    <cellStyle name="Normal 3 25 16 2" xfId="38901" xr:uid="{00000000-0005-0000-0000-000063970000}"/>
    <cellStyle name="Normal 3 25 16 2 2" xfId="38902" xr:uid="{00000000-0005-0000-0000-000064970000}"/>
    <cellStyle name="Normal 3 25 16 2 2 2" xfId="38903" xr:uid="{00000000-0005-0000-0000-000065970000}"/>
    <cellStyle name="Normal 3 25 16 2 2 3" xfId="38904" xr:uid="{00000000-0005-0000-0000-000066970000}"/>
    <cellStyle name="Normal 3 25 16 2 3" xfId="38905" xr:uid="{00000000-0005-0000-0000-000067970000}"/>
    <cellStyle name="Normal 3 25 16 2 4" xfId="38906" xr:uid="{00000000-0005-0000-0000-000068970000}"/>
    <cellStyle name="Normal 3 25 16 3" xfId="38907" xr:uid="{00000000-0005-0000-0000-000069970000}"/>
    <cellStyle name="Normal 3 25 16 3 2" xfId="38908" xr:uid="{00000000-0005-0000-0000-00006A970000}"/>
    <cellStyle name="Normal 3 25 16 3 3" xfId="38909" xr:uid="{00000000-0005-0000-0000-00006B970000}"/>
    <cellStyle name="Normal 3 25 16 4" xfId="38910" xr:uid="{00000000-0005-0000-0000-00006C970000}"/>
    <cellStyle name="Normal 3 25 17" xfId="38911" xr:uid="{00000000-0005-0000-0000-00006D970000}"/>
    <cellStyle name="Normal 3 25 17 2" xfId="38912" xr:uid="{00000000-0005-0000-0000-00006E970000}"/>
    <cellStyle name="Normal 3 25 17 2 2" xfId="38913" xr:uid="{00000000-0005-0000-0000-00006F970000}"/>
    <cellStyle name="Normal 3 25 17 2 2 2" xfId="38914" xr:uid="{00000000-0005-0000-0000-000070970000}"/>
    <cellStyle name="Normal 3 25 17 2 2 3" xfId="38915" xr:uid="{00000000-0005-0000-0000-000071970000}"/>
    <cellStyle name="Normal 3 25 17 2 3" xfId="38916" xr:uid="{00000000-0005-0000-0000-000072970000}"/>
    <cellStyle name="Normal 3 25 17 2 4" xfId="38917" xr:uid="{00000000-0005-0000-0000-000073970000}"/>
    <cellStyle name="Normal 3 25 17 3" xfId="38918" xr:uid="{00000000-0005-0000-0000-000074970000}"/>
    <cellStyle name="Normal 3 25 17 3 2" xfId="38919" xr:uid="{00000000-0005-0000-0000-000075970000}"/>
    <cellStyle name="Normal 3 25 17 3 3" xfId="38920" xr:uid="{00000000-0005-0000-0000-000076970000}"/>
    <cellStyle name="Normal 3 25 17 4" xfId="38921" xr:uid="{00000000-0005-0000-0000-000077970000}"/>
    <cellStyle name="Normal 3 25 18" xfId="38922" xr:uid="{00000000-0005-0000-0000-000078970000}"/>
    <cellStyle name="Normal 3 25 18 2" xfId="38923" xr:uid="{00000000-0005-0000-0000-000079970000}"/>
    <cellStyle name="Normal 3 25 18 2 2" xfId="38924" xr:uid="{00000000-0005-0000-0000-00007A970000}"/>
    <cellStyle name="Normal 3 25 18 2 2 2" xfId="38925" xr:uid="{00000000-0005-0000-0000-00007B970000}"/>
    <cellStyle name="Normal 3 25 18 2 2 3" xfId="38926" xr:uid="{00000000-0005-0000-0000-00007C970000}"/>
    <cellStyle name="Normal 3 25 18 2 3" xfId="38927" xr:uid="{00000000-0005-0000-0000-00007D970000}"/>
    <cellStyle name="Normal 3 25 18 2 4" xfId="38928" xr:uid="{00000000-0005-0000-0000-00007E970000}"/>
    <cellStyle name="Normal 3 25 18 3" xfId="38929" xr:uid="{00000000-0005-0000-0000-00007F970000}"/>
    <cellStyle name="Normal 3 25 18 3 2" xfId="38930" xr:uid="{00000000-0005-0000-0000-000080970000}"/>
    <cellStyle name="Normal 3 25 18 3 3" xfId="38931" xr:uid="{00000000-0005-0000-0000-000081970000}"/>
    <cellStyle name="Normal 3 25 18 4" xfId="38932" xr:uid="{00000000-0005-0000-0000-000082970000}"/>
    <cellStyle name="Normal 3 25 19" xfId="38933" xr:uid="{00000000-0005-0000-0000-000083970000}"/>
    <cellStyle name="Normal 3 25 19 2" xfId="38934" xr:uid="{00000000-0005-0000-0000-000084970000}"/>
    <cellStyle name="Normal 3 25 19 2 2" xfId="38935" xr:uid="{00000000-0005-0000-0000-000085970000}"/>
    <cellStyle name="Normal 3 25 19 2 2 2" xfId="38936" xr:uid="{00000000-0005-0000-0000-000086970000}"/>
    <cellStyle name="Normal 3 25 19 2 2 3" xfId="38937" xr:uid="{00000000-0005-0000-0000-000087970000}"/>
    <cellStyle name="Normal 3 25 19 2 3" xfId="38938" xr:uid="{00000000-0005-0000-0000-000088970000}"/>
    <cellStyle name="Normal 3 25 19 2 4" xfId="38939" xr:uid="{00000000-0005-0000-0000-000089970000}"/>
    <cellStyle name="Normal 3 25 19 3" xfId="38940" xr:uid="{00000000-0005-0000-0000-00008A970000}"/>
    <cellStyle name="Normal 3 25 19 3 2" xfId="38941" xr:uid="{00000000-0005-0000-0000-00008B970000}"/>
    <cellStyle name="Normal 3 25 19 3 3" xfId="38942" xr:uid="{00000000-0005-0000-0000-00008C970000}"/>
    <cellStyle name="Normal 3 25 19 4" xfId="38943" xr:uid="{00000000-0005-0000-0000-00008D970000}"/>
    <cellStyle name="Normal 3 25 2" xfId="38944" xr:uid="{00000000-0005-0000-0000-00008E970000}"/>
    <cellStyle name="Normal 3 25 2 2" xfId="38945" xr:uid="{00000000-0005-0000-0000-00008F970000}"/>
    <cellStyle name="Normal 3 25 2 2 2" xfId="38946" xr:uid="{00000000-0005-0000-0000-000090970000}"/>
    <cellStyle name="Normal 3 25 2 2 2 2" xfId="38947" xr:uid="{00000000-0005-0000-0000-000091970000}"/>
    <cellStyle name="Normal 3 25 2 2 2 3" xfId="38948" xr:uid="{00000000-0005-0000-0000-000092970000}"/>
    <cellStyle name="Normal 3 25 2 2 3" xfId="38949" xr:uid="{00000000-0005-0000-0000-000093970000}"/>
    <cellStyle name="Normal 3 25 2 2 4" xfId="38950" xr:uid="{00000000-0005-0000-0000-000094970000}"/>
    <cellStyle name="Normal 3 25 2 3" xfId="38951" xr:uid="{00000000-0005-0000-0000-000095970000}"/>
    <cellStyle name="Normal 3 25 2 3 2" xfId="38952" xr:uid="{00000000-0005-0000-0000-000096970000}"/>
    <cellStyle name="Normal 3 25 2 3 3" xfId="38953" xr:uid="{00000000-0005-0000-0000-000097970000}"/>
    <cellStyle name="Normal 3 25 2 4" xfId="38954" xr:uid="{00000000-0005-0000-0000-000098970000}"/>
    <cellStyle name="Normal 3 25 20" xfId="38955" xr:uid="{00000000-0005-0000-0000-000099970000}"/>
    <cellStyle name="Normal 3 25 20 2" xfId="38956" xr:uid="{00000000-0005-0000-0000-00009A970000}"/>
    <cellStyle name="Normal 3 25 20 2 2" xfId="38957" xr:uid="{00000000-0005-0000-0000-00009B970000}"/>
    <cellStyle name="Normal 3 25 20 2 2 2" xfId="38958" xr:uid="{00000000-0005-0000-0000-00009C970000}"/>
    <cellStyle name="Normal 3 25 20 2 2 3" xfId="38959" xr:uid="{00000000-0005-0000-0000-00009D970000}"/>
    <cellStyle name="Normal 3 25 20 2 3" xfId="38960" xr:uid="{00000000-0005-0000-0000-00009E970000}"/>
    <cellStyle name="Normal 3 25 20 2 4" xfId="38961" xr:uid="{00000000-0005-0000-0000-00009F970000}"/>
    <cellStyle name="Normal 3 25 20 3" xfId="38962" xr:uid="{00000000-0005-0000-0000-0000A0970000}"/>
    <cellStyle name="Normal 3 25 20 3 2" xfId="38963" xr:uid="{00000000-0005-0000-0000-0000A1970000}"/>
    <cellStyle name="Normal 3 25 20 3 3" xfId="38964" xr:uid="{00000000-0005-0000-0000-0000A2970000}"/>
    <cellStyle name="Normal 3 25 20 4" xfId="38965" xr:uid="{00000000-0005-0000-0000-0000A3970000}"/>
    <cellStyle name="Normal 3 25 21" xfId="38966" xr:uid="{00000000-0005-0000-0000-0000A4970000}"/>
    <cellStyle name="Normal 3 25 21 2" xfId="38967" xr:uid="{00000000-0005-0000-0000-0000A5970000}"/>
    <cellStyle name="Normal 3 25 21 2 2" xfId="38968" xr:uid="{00000000-0005-0000-0000-0000A6970000}"/>
    <cellStyle name="Normal 3 25 21 2 2 2" xfId="38969" xr:uid="{00000000-0005-0000-0000-0000A7970000}"/>
    <cellStyle name="Normal 3 25 21 2 2 3" xfId="38970" xr:uid="{00000000-0005-0000-0000-0000A8970000}"/>
    <cellStyle name="Normal 3 25 21 2 3" xfId="38971" xr:uid="{00000000-0005-0000-0000-0000A9970000}"/>
    <cellStyle name="Normal 3 25 21 2 4" xfId="38972" xr:uid="{00000000-0005-0000-0000-0000AA970000}"/>
    <cellStyle name="Normal 3 25 21 3" xfId="38973" xr:uid="{00000000-0005-0000-0000-0000AB970000}"/>
    <cellStyle name="Normal 3 25 21 3 2" xfId="38974" xr:uid="{00000000-0005-0000-0000-0000AC970000}"/>
    <cellStyle name="Normal 3 25 21 3 3" xfId="38975" xr:uid="{00000000-0005-0000-0000-0000AD970000}"/>
    <cellStyle name="Normal 3 25 21 4" xfId="38976" xr:uid="{00000000-0005-0000-0000-0000AE970000}"/>
    <cellStyle name="Normal 3 25 22" xfId="38977" xr:uid="{00000000-0005-0000-0000-0000AF970000}"/>
    <cellStyle name="Normal 3 25 22 2" xfId="38978" xr:uid="{00000000-0005-0000-0000-0000B0970000}"/>
    <cellStyle name="Normal 3 25 22 2 2" xfId="38979" xr:uid="{00000000-0005-0000-0000-0000B1970000}"/>
    <cellStyle name="Normal 3 25 22 2 2 2" xfId="38980" xr:uid="{00000000-0005-0000-0000-0000B2970000}"/>
    <cellStyle name="Normal 3 25 22 2 2 3" xfId="38981" xr:uid="{00000000-0005-0000-0000-0000B3970000}"/>
    <cellStyle name="Normal 3 25 22 2 3" xfId="38982" xr:uid="{00000000-0005-0000-0000-0000B4970000}"/>
    <cellStyle name="Normal 3 25 22 2 4" xfId="38983" xr:uid="{00000000-0005-0000-0000-0000B5970000}"/>
    <cellStyle name="Normal 3 25 22 3" xfId="38984" xr:uid="{00000000-0005-0000-0000-0000B6970000}"/>
    <cellStyle name="Normal 3 25 22 3 2" xfId="38985" xr:uid="{00000000-0005-0000-0000-0000B7970000}"/>
    <cellStyle name="Normal 3 25 22 3 3" xfId="38986" xr:uid="{00000000-0005-0000-0000-0000B8970000}"/>
    <cellStyle name="Normal 3 25 22 4" xfId="38987" xr:uid="{00000000-0005-0000-0000-0000B9970000}"/>
    <cellStyle name="Normal 3 25 23" xfId="38988" xr:uid="{00000000-0005-0000-0000-0000BA970000}"/>
    <cellStyle name="Normal 3 25 23 2" xfId="38989" xr:uid="{00000000-0005-0000-0000-0000BB970000}"/>
    <cellStyle name="Normal 3 25 23 2 2" xfId="38990" xr:uid="{00000000-0005-0000-0000-0000BC970000}"/>
    <cellStyle name="Normal 3 25 23 2 2 2" xfId="38991" xr:uid="{00000000-0005-0000-0000-0000BD970000}"/>
    <cellStyle name="Normal 3 25 23 2 2 3" xfId="38992" xr:uid="{00000000-0005-0000-0000-0000BE970000}"/>
    <cellStyle name="Normal 3 25 23 2 3" xfId="38993" xr:uid="{00000000-0005-0000-0000-0000BF970000}"/>
    <cellStyle name="Normal 3 25 23 2 4" xfId="38994" xr:uid="{00000000-0005-0000-0000-0000C0970000}"/>
    <cellStyle name="Normal 3 25 23 3" xfId="38995" xr:uid="{00000000-0005-0000-0000-0000C1970000}"/>
    <cellStyle name="Normal 3 25 23 3 2" xfId="38996" xr:uid="{00000000-0005-0000-0000-0000C2970000}"/>
    <cellStyle name="Normal 3 25 23 3 3" xfId="38997" xr:uid="{00000000-0005-0000-0000-0000C3970000}"/>
    <cellStyle name="Normal 3 25 23 4" xfId="38998" xr:uid="{00000000-0005-0000-0000-0000C4970000}"/>
    <cellStyle name="Normal 3 25 24" xfId="38999" xr:uid="{00000000-0005-0000-0000-0000C5970000}"/>
    <cellStyle name="Normal 3 25 24 2" xfId="39000" xr:uid="{00000000-0005-0000-0000-0000C6970000}"/>
    <cellStyle name="Normal 3 25 24 2 2" xfId="39001" xr:uid="{00000000-0005-0000-0000-0000C7970000}"/>
    <cellStyle name="Normal 3 25 24 2 3" xfId="39002" xr:uid="{00000000-0005-0000-0000-0000C8970000}"/>
    <cellStyle name="Normal 3 25 24 3" xfId="39003" xr:uid="{00000000-0005-0000-0000-0000C9970000}"/>
    <cellStyle name="Normal 3 25 24 4" xfId="39004" xr:uid="{00000000-0005-0000-0000-0000CA970000}"/>
    <cellStyle name="Normal 3 25 25" xfId="39005" xr:uid="{00000000-0005-0000-0000-0000CB970000}"/>
    <cellStyle name="Normal 3 25 25 2" xfId="39006" xr:uid="{00000000-0005-0000-0000-0000CC970000}"/>
    <cellStyle name="Normal 3 25 25 3" xfId="39007" xr:uid="{00000000-0005-0000-0000-0000CD970000}"/>
    <cellStyle name="Normal 3 25 26" xfId="39008" xr:uid="{00000000-0005-0000-0000-0000CE970000}"/>
    <cellStyle name="Normal 3 25 3" xfId="39009" xr:uid="{00000000-0005-0000-0000-0000CF970000}"/>
    <cellStyle name="Normal 3 25 3 2" xfId="39010" xr:uid="{00000000-0005-0000-0000-0000D0970000}"/>
    <cellStyle name="Normal 3 25 3 2 2" xfId="39011" xr:uid="{00000000-0005-0000-0000-0000D1970000}"/>
    <cellStyle name="Normal 3 25 3 2 2 2" xfId="39012" xr:uid="{00000000-0005-0000-0000-0000D2970000}"/>
    <cellStyle name="Normal 3 25 3 2 2 3" xfId="39013" xr:uid="{00000000-0005-0000-0000-0000D3970000}"/>
    <cellStyle name="Normal 3 25 3 2 3" xfId="39014" xr:uid="{00000000-0005-0000-0000-0000D4970000}"/>
    <cellStyle name="Normal 3 25 3 2 4" xfId="39015" xr:uid="{00000000-0005-0000-0000-0000D5970000}"/>
    <cellStyle name="Normal 3 25 3 3" xfId="39016" xr:uid="{00000000-0005-0000-0000-0000D6970000}"/>
    <cellStyle name="Normal 3 25 3 3 2" xfId="39017" xr:uid="{00000000-0005-0000-0000-0000D7970000}"/>
    <cellStyle name="Normal 3 25 3 3 3" xfId="39018" xr:uid="{00000000-0005-0000-0000-0000D8970000}"/>
    <cellStyle name="Normal 3 25 3 4" xfId="39019" xr:uid="{00000000-0005-0000-0000-0000D9970000}"/>
    <cellStyle name="Normal 3 25 4" xfId="39020" xr:uid="{00000000-0005-0000-0000-0000DA970000}"/>
    <cellStyle name="Normal 3 25 4 2" xfId="39021" xr:uid="{00000000-0005-0000-0000-0000DB970000}"/>
    <cellStyle name="Normal 3 25 4 2 2" xfId="39022" xr:uid="{00000000-0005-0000-0000-0000DC970000}"/>
    <cellStyle name="Normal 3 25 4 2 2 2" xfId="39023" xr:uid="{00000000-0005-0000-0000-0000DD970000}"/>
    <cellStyle name="Normal 3 25 4 2 2 3" xfId="39024" xr:uid="{00000000-0005-0000-0000-0000DE970000}"/>
    <cellStyle name="Normal 3 25 4 2 3" xfId="39025" xr:uid="{00000000-0005-0000-0000-0000DF970000}"/>
    <cellStyle name="Normal 3 25 4 2 4" xfId="39026" xr:uid="{00000000-0005-0000-0000-0000E0970000}"/>
    <cellStyle name="Normal 3 25 4 3" xfId="39027" xr:uid="{00000000-0005-0000-0000-0000E1970000}"/>
    <cellStyle name="Normal 3 25 4 3 2" xfId="39028" xr:uid="{00000000-0005-0000-0000-0000E2970000}"/>
    <cellStyle name="Normal 3 25 4 3 3" xfId="39029" xr:uid="{00000000-0005-0000-0000-0000E3970000}"/>
    <cellStyle name="Normal 3 25 4 4" xfId="39030" xr:uid="{00000000-0005-0000-0000-0000E4970000}"/>
    <cellStyle name="Normal 3 25 5" xfId="39031" xr:uid="{00000000-0005-0000-0000-0000E5970000}"/>
    <cellStyle name="Normal 3 25 5 2" xfId="39032" xr:uid="{00000000-0005-0000-0000-0000E6970000}"/>
    <cellStyle name="Normal 3 25 5 2 2" xfId="39033" xr:uid="{00000000-0005-0000-0000-0000E7970000}"/>
    <cellStyle name="Normal 3 25 5 2 2 2" xfId="39034" xr:uid="{00000000-0005-0000-0000-0000E8970000}"/>
    <cellStyle name="Normal 3 25 5 2 2 3" xfId="39035" xr:uid="{00000000-0005-0000-0000-0000E9970000}"/>
    <cellStyle name="Normal 3 25 5 2 3" xfId="39036" xr:uid="{00000000-0005-0000-0000-0000EA970000}"/>
    <cellStyle name="Normal 3 25 5 2 4" xfId="39037" xr:uid="{00000000-0005-0000-0000-0000EB970000}"/>
    <cellStyle name="Normal 3 25 5 3" xfId="39038" xr:uid="{00000000-0005-0000-0000-0000EC970000}"/>
    <cellStyle name="Normal 3 25 5 3 2" xfId="39039" xr:uid="{00000000-0005-0000-0000-0000ED970000}"/>
    <cellStyle name="Normal 3 25 5 3 3" xfId="39040" xr:uid="{00000000-0005-0000-0000-0000EE970000}"/>
    <cellStyle name="Normal 3 25 5 4" xfId="39041" xr:uid="{00000000-0005-0000-0000-0000EF970000}"/>
    <cellStyle name="Normal 3 25 6" xfId="39042" xr:uid="{00000000-0005-0000-0000-0000F0970000}"/>
    <cellStyle name="Normal 3 25 6 2" xfId="39043" xr:uid="{00000000-0005-0000-0000-0000F1970000}"/>
    <cellStyle name="Normal 3 25 6 2 2" xfId="39044" xr:uid="{00000000-0005-0000-0000-0000F2970000}"/>
    <cellStyle name="Normal 3 25 6 2 2 2" xfId="39045" xr:uid="{00000000-0005-0000-0000-0000F3970000}"/>
    <cellStyle name="Normal 3 25 6 2 2 3" xfId="39046" xr:uid="{00000000-0005-0000-0000-0000F4970000}"/>
    <cellStyle name="Normal 3 25 6 2 3" xfId="39047" xr:uid="{00000000-0005-0000-0000-0000F5970000}"/>
    <cellStyle name="Normal 3 25 6 2 4" xfId="39048" xr:uid="{00000000-0005-0000-0000-0000F6970000}"/>
    <cellStyle name="Normal 3 25 6 3" xfId="39049" xr:uid="{00000000-0005-0000-0000-0000F7970000}"/>
    <cellStyle name="Normal 3 25 6 3 2" xfId="39050" xr:uid="{00000000-0005-0000-0000-0000F8970000}"/>
    <cellStyle name="Normal 3 25 6 3 3" xfId="39051" xr:uid="{00000000-0005-0000-0000-0000F9970000}"/>
    <cellStyle name="Normal 3 25 6 4" xfId="39052" xr:uid="{00000000-0005-0000-0000-0000FA970000}"/>
    <cellStyle name="Normal 3 25 7" xfId="39053" xr:uid="{00000000-0005-0000-0000-0000FB970000}"/>
    <cellStyle name="Normal 3 25 7 2" xfId="39054" xr:uid="{00000000-0005-0000-0000-0000FC970000}"/>
    <cellStyle name="Normal 3 25 7 2 2" xfId="39055" xr:uid="{00000000-0005-0000-0000-0000FD970000}"/>
    <cellStyle name="Normal 3 25 7 2 2 2" xfId="39056" xr:uid="{00000000-0005-0000-0000-0000FE970000}"/>
    <cellStyle name="Normal 3 25 7 2 2 3" xfId="39057" xr:uid="{00000000-0005-0000-0000-0000FF970000}"/>
    <cellStyle name="Normal 3 25 7 2 3" xfId="39058" xr:uid="{00000000-0005-0000-0000-000000980000}"/>
    <cellStyle name="Normal 3 25 7 2 4" xfId="39059" xr:uid="{00000000-0005-0000-0000-000001980000}"/>
    <cellStyle name="Normal 3 25 7 3" xfId="39060" xr:uid="{00000000-0005-0000-0000-000002980000}"/>
    <cellStyle name="Normal 3 25 7 3 2" xfId="39061" xr:uid="{00000000-0005-0000-0000-000003980000}"/>
    <cellStyle name="Normal 3 25 7 3 3" xfId="39062" xr:uid="{00000000-0005-0000-0000-000004980000}"/>
    <cellStyle name="Normal 3 25 7 4" xfId="39063" xr:uid="{00000000-0005-0000-0000-000005980000}"/>
    <cellStyle name="Normal 3 25 8" xfId="39064" xr:uid="{00000000-0005-0000-0000-000006980000}"/>
    <cellStyle name="Normal 3 25 8 2" xfId="39065" xr:uid="{00000000-0005-0000-0000-000007980000}"/>
    <cellStyle name="Normal 3 25 8 2 2" xfId="39066" xr:uid="{00000000-0005-0000-0000-000008980000}"/>
    <cellStyle name="Normal 3 25 8 2 2 2" xfId="39067" xr:uid="{00000000-0005-0000-0000-000009980000}"/>
    <cellStyle name="Normal 3 25 8 2 2 3" xfId="39068" xr:uid="{00000000-0005-0000-0000-00000A980000}"/>
    <cellStyle name="Normal 3 25 8 2 3" xfId="39069" xr:uid="{00000000-0005-0000-0000-00000B980000}"/>
    <cellStyle name="Normal 3 25 8 2 4" xfId="39070" xr:uid="{00000000-0005-0000-0000-00000C980000}"/>
    <cellStyle name="Normal 3 25 8 3" xfId="39071" xr:uid="{00000000-0005-0000-0000-00000D980000}"/>
    <cellStyle name="Normal 3 25 8 3 2" xfId="39072" xr:uid="{00000000-0005-0000-0000-00000E980000}"/>
    <cellStyle name="Normal 3 25 8 3 3" xfId="39073" xr:uid="{00000000-0005-0000-0000-00000F980000}"/>
    <cellStyle name="Normal 3 25 8 4" xfId="39074" xr:uid="{00000000-0005-0000-0000-000010980000}"/>
    <cellStyle name="Normal 3 25 9" xfId="39075" xr:uid="{00000000-0005-0000-0000-000011980000}"/>
    <cellStyle name="Normal 3 25 9 2" xfId="39076" xr:uid="{00000000-0005-0000-0000-000012980000}"/>
    <cellStyle name="Normal 3 25 9 2 2" xfId="39077" xr:uid="{00000000-0005-0000-0000-000013980000}"/>
    <cellStyle name="Normal 3 25 9 2 2 2" xfId="39078" xr:uid="{00000000-0005-0000-0000-000014980000}"/>
    <cellStyle name="Normal 3 25 9 2 2 3" xfId="39079" xr:uid="{00000000-0005-0000-0000-000015980000}"/>
    <cellStyle name="Normal 3 25 9 2 3" xfId="39080" xr:uid="{00000000-0005-0000-0000-000016980000}"/>
    <cellStyle name="Normal 3 25 9 2 4" xfId="39081" xr:uid="{00000000-0005-0000-0000-000017980000}"/>
    <cellStyle name="Normal 3 25 9 3" xfId="39082" xr:uid="{00000000-0005-0000-0000-000018980000}"/>
    <cellStyle name="Normal 3 25 9 3 2" xfId="39083" xr:uid="{00000000-0005-0000-0000-000019980000}"/>
    <cellStyle name="Normal 3 25 9 3 3" xfId="39084" xr:uid="{00000000-0005-0000-0000-00001A980000}"/>
    <cellStyle name="Normal 3 25 9 4" xfId="39085" xr:uid="{00000000-0005-0000-0000-00001B980000}"/>
    <cellStyle name="Normal 3 26" xfId="39086" xr:uid="{00000000-0005-0000-0000-00001C980000}"/>
    <cellStyle name="Normal 3 26 10" xfId="39087" xr:uid="{00000000-0005-0000-0000-00001D980000}"/>
    <cellStyle name="Normal 3 26 10 2" xfId="39088" xr:uid="{00000000-0005-0000-0000-00001E980000}"/>
    <cellStyle name="Normal 3 26 10 2 2" xfId="39089" xr:uid="{00000000-0005-0000-0000-00001F980000}"/>
    <cellStyle name="Normal 3 26 10 2 2 2" xfId="39090" xr:uid="{00000000-0005-0000-0000-000020980000}"/>
    <cellStyle name="Normal 3 26 10 2 2 3" xfId="39091" xr:uid="{00000000-0005-0000-0000-000021980000}"/>
    <cellStyle name="Normal 3 26 10 2 3" xfId="39092" xr:uid="{00000000-0005-0000-0000-000022980000}"/>
    <cellStyle name="Normal 3 26 10 2 4" xfId="39093" xr:uid="{00000000-0005-0000-0000-000023980000}"/>
    <cellStyle name="Normal 3 26 10 3" xfId="39094" xr:uid="{00000000-0005-0000-0000-000024980000}"/>
    <cellStyle name="Normal 3 26 10 3 2" xfId="39095" xr:uid="{00000000-0005-0000-0000-000025980000}"/>
    <cellStyle name="Normal 3 26 10 3 3" xfId="39096" xr:uid="{00000000-0005-0000-0000-000026980000}"/>
    <cellStyle name="Normal 3 26 10 4" xfId="39097" xr:uid="{00000000-0005-0000-0000-000027980000}"/>
    <cellStyle name="Normal 3 26 11" xfId="39098" xr:uid="{00000000-0005-0000-0000-000028980000}"/>
    <cellStyle name="Normal 3 26 11 2" xfId="39099" xr:uid="{00000000-0005-0000-0000-000029980000}"/>
    <cellStyle name="Normal 3 26 11 2 2" xfId="39100" xr:uid="{00000000-0005-0000-0000-00002A980000}"/>
    <cellStyle name="Normal 3 26 11 2 2 2" xfId="39101" xr:uid="{00000000-0005-0000-0000-00002B980000}"/>
    <cellStyle name="Normal 3 26 11 2 2 3" xfId="39102" xr:uid="{00000000-0005-0000-0000-00002C980000}"/>
    <cellStyle name="Normal 3 26 11 2 3" xfId="39103" xr:uid="{00000000-0005-0000-0000-00002D980000}"/>
    <cellStyle name="Normal 3 26 11 2 4" xfId="39104" xr:uid="{00000000-0005-0000-0000-00002E980000}"/>
    <cellStyle name="Normal 3 26 11 3" xfId="39105" xr:uid="{00000000-0005-0000-0000-00002F980000}"/>
    <cellStyle name="Normal 3 26 11 3 2" xfId="39106" xr:uid="{00000000-0005-0000-0000-000030980000}"/>
    <cellStyle name="Normal 3 26 11 3 3" xfId="39107" xr:uid="{00000000-0005-0000-0000-000031980000}"/>
    <cellStyle name="Normal 3 26 11 4" xfId="39108" xr:uid="{00000000-0005-0000-0000-000032980000}"/>
    <cellStyle name="Normal 3 26 12" xfId="39109" xr:uid="{00000000-0005-0000-0000-000033980000}"/>
    <cellStyle name="Normal 3 26 12 2" xfId="39110" xr:uid="{00000000-0005-0000-0000-000034980000}"/>
    <cellStyle name="Normal 3 26 12 2 2" xfId="39111" xr:uid="{00000000-0005-0000-0000-000035980000}"/>
    <cellStyle name="Normal 3 26 12 2 2 2" xfId="39112" xr:uid="{00000000-0005-0000-0000-000036980000}"/>
    <cellStyle name="Normal 3 26 12 2 2 3" xfId="39113" xr:uid="{00000000-0005-0000-0000-000037980000}"/>
    <cellStyle name="Normal 3 26 12 2 3" xfId="39114" xr:uid="{00000000-0005-0000-0000-000038980000}"/>
    <cellStyle name="Normal 3 26 12 2 4" xfId="39115" xr:uid="{00000000-0005-0000-0000-000039980000}"/>
    <cellStyle name="Normal 3 26 12 3" xfId="39116" xr:uid="{00000000-0005-0000-0000-00003A980000}"/>
    <cellStyle name="Normal 3 26 12 3 2" xfId="39117" xr:uid="{00000000-0005-0000-0000-00003B980000}"/>
    <cellStyle name="Normal 3 26 12 3 3" xfId="39118" xr:uid="{00000000-0005-0000-0000-00003C980000}"/>
    <cellStyle name="Normal 3 26 12 4" xfId="39119" xr:uid="{00000000-0005-0000-0000-00003D980000}"/>
    <cellStyle name="Normal 3 26 13" xfId="39120" xr:uid="{00000000-0005-0000-0000-00003E980000}"/>
    <cellStyle name="Normal 3 26 13 2" xfId="39121" xr:uid="{00000000-0005-0000-0000-00003F980000}"/>
    <cellStyle name="Normal 3 26 13 2 2" xfId="39122" xr:uid="{00000000-0005-0000-0000-000040980000}"/>
    <cellStyle name="Normal 3 26 13 2 2 2" xfId="39123" xr:uid="{00000000-0005-0000-0000-000041980000}"/>
    <cellStyle name="Normal 3 26 13 2 2 3" xfId="39124" xr:uid="{00000000-0005-0000-0000-000042980000}"/>
    <cellStyle name="Normal 3 26 13 2 3" xfId="39125" xr:uid="{00000000-0005-0000-0000-000043980000}"/>
    <cellStyle name="Normal 3 26 13 2 4" xfId="39126" xr:uid="{00000000-0005-0000-0000-000044980000}"/>
    <cellStyle name="Normal 3 26 13 3" xfId="39127" xr:uid="{00000000-0005-0000-0000-000045980000}"/>
    <cellStyle name="Normal 3 26 13 3 2" xfId="39128" xr:uid="{00000000-0005-0000-0000-000046980000}"/>
    <cellStyle name="Normal 3 26 13 3 3" xfId="39129" xr:uid="{00000000-0005-0000-0000-000047980000}"/>
    <cellStyle name="Normal 3 26 13 4" xfId="39130" xr:uid="{00000000-0005-0000-0000-000048980000}"/>
    <cellStyle name="Normal 3 26 14" xfId="39131" xr:uid="{00000000-0005-0000-0000-000049980000}"/>
    <cellStyle name="Normal 3 26 14 2" xfId="39132" xr:uid="{00000000-0005-0000-0000-00004A980000}"/>
    <cellStyle name="Normal 3 26 14 2 2" xfId="39133" xr:uid="{00000000-0005-0000-0000-00004B980000}"/>
    <cellStyle name="Normal 3 26 14 2 2 2" xfId="39134" xr:uid="{00000000-0005-0000-0000-00004C980000}"/>
    <cellStyle name="Normal 3 26 14 2 2 3" xfId="39135" xr:uid="{00000000-0005-0000-0000-00004D980000}"/>
    <cellStyle name="Normal 3 26 14 2 3" xfId="39136" xr:uid="{00000000-0005-0000-0000-00004E980000}"/>
    <cellStyle name="Normal 3 26 14 2 4" xfId="39137" xr:uid="{00000000-0005-0000-0000-00004F980000}"/>
    <cellStyle name="Normal 3 26 14 3" xfId="39138" xr:uid="{00000000-0005-0000-0000-000050980000}"/>
    <cellStyle name="Normal 3 26 14 3 2" xfId="39139" xr:uid="{00000000-0005-0000-0000-000051980000}"/>
    <cellStyle name="Normal 3 26 14 3 3" xfId="39140" xr:uid="{00000000-0005-0000-0000-000052980000}"/>
    <cellStyle name="Normal 3 26 14 4" xfId="39141" xr:uid="{00000000-0005-0000-0000-000053980000}"/>
    <cellStyle name="Normal 3 26 15" xfId="39142" xr:uid="{00000000-0005-0000-0000-000054980000}"/>
    <cellStyle name="Normal 3 26 15 2" xfId="39143" xr:uid="{00000000-0005-0000-0000-000055980000}"/>
    <cellStyle name="Normal 3 26 15 2 2" xfId="39144" xr:uid="{00000000-0005-0000-0000-000056980000}"/>
    <cellStyle name="Normal 3 26 15 2 2 2" xfId="39145" xr:uid="{00000000-0005-0000-0000-000057980000}"/>
    <cellStyle name="Normal 3 26 15 2 2 3" xfId="39146" xr:uid="{00000000-0005-0000-0000-000058980000}"/>
    <cellStyle name="Normal 3 26 15 2 3" xfId="39147" xr:uid="{00000000-0005-0000-0000-000059980000}"/>
    <cellStyle name="Normal 3 26 15 2 4" xfId="39148" xr:uid="{00000000-0005-0000-0000-00005A980000}"/>
    <cellStyle name="Normal 3 26 15 3" xfId="39149" xr:uid="{00000000-0005-0000-0000-00005B980000}"/>
    <cellStyle name="Normal 3 26 15 3 2" xfId="39150" xr:uid="{00000000-0005-0000-0000-00005C980000}"/>
    <cellStyle name="Normal 3 26 15 3 3" xfId="39151" xr:uid="{00000000-0005-0000-0000-00005D980000}"/>
    <cellStyle name="Normal 3 26 15 4" xfId="39152" xr:uid="{00000000-0005-0000-0000-00005E980000}"/>
    <cellStyle name="Normal 3 26 16" xfId="39153" xr:uid="{00000000-0005-0000-0000-00005F980000}"/>
    <cellStyle name="Normal 3 26 16 2" xfId="39154" xr:uid="{00000000-0005-0000-0000-000060980000}"/>
    <cellStyle name="Normal 3 26 16 2 2" xfId="39155" xr:uid="{00000000-0005-0000-0000-000061980000}"/>
    <cellStyle name="Normal 3 26 16 2 2 2" xfId="39156" xr:uid="{00000000-0005-0000-0000-000062980000}"/>
    <cellStyle name="Normal 3 26 16 2 2 3" xfId="39157" xr:uid="{00000000-0005-0000-0000-000063980000}"/>
    <cellStyle name="Normal 3 26 16 2 3" xfId="39158" xr:uid="{00000000-0005-0000-0000-000064980000}"/>
    <cellStyle name="Normal 3 26 16 2 4" xfId="39159" xr:uid="{00000000-0005-0000-0000-000065980000}"/>
    <cellStyle name="Normal 3 26 16 3" xfId="39160" xr:uid="{00000000-0005-0000-0000-000066980000}"/>
    <cellStyle name="Normal 3 26 16 3 2" xfId="39161" xr:uid="{00000000-0005-0000-0000-000067980000}"/>
    <cellStyle name="Normal 3 26 16 3 3" xfId="39162" xr:uid="{00000000-0005-0000-0000-000068980000}"/>
    <cellStyle name="Normal 3 26 16 4" xfId="39163" xr:uid="{00000000-0005-0000-0000-000069980000}"/>
    <cellStyle name="Normal 3 26 17" xfId="39164" xr:uid="{00000000-0005-0000-0000-00006A980000}"/>
    <cellStyle name="Normal 3 26 17 2" xfId="39165" xr:uid="{00000000-0005-0000-0000-00006B980000}"/>
    <cellStyle name="Normal 3 26 17 2 2" xfId="39166" xr:uid="{00000000-0005-0000-0000-00006C980000}"/>
    <cellStyle name="Normal 3 26 17 2 2 2" xfId="39167" xr:uid="{00000000-0005-0000-0000-00006D980000}"/>
    <cellStyle name="Normal 3 26 17 2 2 3" xfId="39168" xr:uid="{00000000-0005-0000-0000-00006E980000}"/>
    <cellStyle name="Normal 3 26 17 2 3" xfId="39169" xr:uid="{00000000-0005-0000-0000-00006F980000}"/>
    <cellStyle name="Normal 3 26 17 2 4" xfId="39170" xr:uid="{00000000-0005-0000-0000-000070980000}"/>
    <cellStyle name="Normal 3 26 17 3" xfId="39171" xr:uid="{00000000-0005-0000-0000-000071980000}"/>
    <cellStyle name="Normal 3 26 17 3 2" xfId="39172" xr:uid="{00000000-0005-0000-0000-000072980000}"/>
    <cellStyle name="Normal 3 26 17 3 3" xfId="39173" xr:uid="{00000000-0005-0000-0000-000073980000}"/>
    <cellStyle name="Normal 3 26 17 4" xfId="39174" xr:uid="{00000000-0005-0000-0000-000074980000}"/>
    <cellStyle name="Normal 3 26 18" xfId="39175" xr:uid="{00000000-0005-0000-0000-000075980000}"/>
    <cellStyle name="Normal 3 26 18 2" xfId="39176" xr:uid="{00000000-0005-0000-0000-000076980000}"/>
    <cellStyle name="Normal 3 26 18 2 2" xfId="39177" xr:uid="{00000000-0005-0000-0000-000077980000}"/>
    <cellStyle name="Normal 3 26 18 2 2 2" xfId="39178" xr:uid="{00000000-0005-0000-0000-000078980000}"/>
    <cellStyle name="Normal 3 26 18 2 2 3" xfId="39179" xr:uid="{00000000-0005-0000-0000-000079980000}"/>
    <cellStyle name="Normal 3 26 18 2 3" xfId="39180" xr:uid="{00000000-0005-0000-0000-00007A980000}"/>
    <cellStyle name="Normal 3 26 18 2 4" xfId="39181" xr:uid="{00000000-0005-0000-0000-00007B980000}"/>
    <cellStyle name="Normal 3 26 18 3" xfId="39182" xr:uid="{00000000-0005-0000-0000-00007C980000}"/>
    <cellStyle name="Normal 3 26 18 3 2" xfId="39183" xr:uid="{00000000-0005-0000-0000-00007D980000}"/>
    <cellStyle name="Normal 3 26 18 3 3" xfId="39184" xr:uid="{00000000-0005-0000-0000-00007E980000}"/>
    <cellStyle name="Normal 3 26 18 4" xfId="39185" xr:uid="{00000000-0005-0000-0000-00007F980000}"/>
    <cellStyle name="Normal 3 26 19" xfId="39186" xr:uid="{00000000-0005-0000-0000-000080980000}"/>
    <cellStyle name="Normal 3 26 19 2" xfId="39187" xr:uid="{00000000-0005-0000-0000-000081980000}"/>
    <cellStyle name="Normal 3 26 19 2 2" xfId="39188" xr:uid="{00000000-0005-0000-0000-000082980000}"/>
    <cellStyle name="Normal 3 26 19 2 2 2" xfId="39189" xr:uid="{00000000-0005-0000-0000-000083980000}"/>
    <cellStyle name="Normal 3 26 19 2 2 3" xfId="39190" xr:uid="{00000000-0005-0000-0000-000084980000}"/>
    <cellStyle name="Normal 3 26 19 2 3" xfId="39191" xr:uid="{00000000-0005-0000-0000-000085980000}"/>
    <cellStyle name="Normal 3 26 19 2 4" xfId="39192" xr:uid="{00000000-0005-0000-0000-000086980000}"/>
    <cellStyle name="Normal 3 26 19 3" xfId="39193" xr:uid="{00000000-0005-0000-0000-000087980000}"/>
    <cellStyle name="Normal 3 26 19 3 2" xfId="39194" xr:uid="{00000000-0005-0000-0000-000088980000}"/>
    <cellStyle name="Normal 3 26 19 3 3" xfId="39195" xr:uid="{00000000-0005-0000-0000-000089980000}"/>
    <cellStyle name="Normal 3 26 19 4" xfId="39196" xr:uid="{00000000-0005-0000-0000-00008A980000}"/>
    <cellStyle name="Normal 3 26 2" xfId="39197" xr:uid="{00000000-0005-0000-0000-00008B980000}"/>
    <cellStyle name="Normal 3 26 2 2" xfId="39198" xr:uid="{00000000-0005-0000-0000-00008C980000}"/>
    <cellStyle name="Normal 3 26 2 2 2" xfId="39199" xr:uid="{00000000-0005-0000-0000-00008D980000}"/>
    <cellStyle name="Normal 3 26 2 2 2 2" xfId="39200" xr:uid="{00000000-0005-0000-0000-00008E980000}"/>
    <cellStyle name="Normal 3 26 2 2 2 3" xfId="39201" xr:uid="{00000000-0005-0000-0000-00008F980000}"/>
    <cellStyle name="Normal 3 26 2 2 3" xfId="39202" xr:uid="{00000000-0005-0000-0000-000090980000}"/>
    <cellStyle name="Normal 3 26 2 2 4" xfId="39203" xr:uid="{00000000-0005-0000-0000-000091980000}"/>
    <cellStyle name="Normal 3 26 2 3" xfId="39204" xr:uid="{00000000-0005-0000-0000-000092980000}"/>
    <cellStyle name="Normal 3 26 2 3 2" xfId="39205" xr:uid="{00000000-0005-0000-0000-000093980000}"/>
    <cellStyle name="Normal 3 26 2 3 3" xfId="39206" xr:uid="{00000000-0005-0000-0000-000094980000}"/>
    <cellStyle name="Normal 3 26 2 4" xfId="39207" xr:uid="{00000000-0005-0000-0000-000095980000}"/>
    <cellStyle name="Normal 3 26 20" xfId="39208" xr:uid="{00000000-0005-0000-0000-000096980000}"/>
    <cellStyle name="Normal 3 26 20 2" xfId="39209" xr:uid="{00000000-0005-0000-0000-000097980000}"/>
    <cellStyle name="Normal 3 26 20 2 2" xfId="39210" xr:uid="{00000000-0005-0000-0000-000098980000}"/>
    <cellStyle name="Normal 3 26 20 2 2 2" xfId="39211" xr:uid="{00000000-0005-0000-0000-000099980000}"/>
    <cellStyle name="Normal 3 26 20 2 2 3" xfId="39212" xr:uid="{00000000-0005-0000-0000-00009A980000}"/>
    <cellStyle name="Normal 3 26 20 2 3" xfId="39213" xr:uid="{00000000-0005-0000-0000-00009B980000}"/>
    <cellStyle name="Normal 3 26 20 2 4" xfId="39214" xr:uid="{00000000-0005-0000-0000-00009C980000}"/>
    <cellStyle name="Normal 3 26 20 3" xfId="39215" xr:uid="{00000000-0005-0000-0000-00009D980000}"/>
    <cellStyle name="Normal 3 26 20 3 2" xfId="39216" xr:uid="{00000000-0005-0000-0000-00009E980000}"/>
    <cellStyle name="Normal 3 26 20 3 3" xfId="39217" xr:uid="{00000000-0005-0000-0000-00009F980000}"/>
    <cellStyle name="Normal 3 26 20 4" xfId="39218" xr:uid="{00000000-0005-0000-0000-0000A0980000}"/>
    <cellStyle name="Normal 3 26 21" xfId="39219" xr:uid="{00000000-0005-0000-0000-0000A1980000}"/>
    <cellStyle name="Normal 3 26 21 2" xfId="39220" xr:uid="{00000000-0005-0000-0000-0000A2980000}"/>
    <cellStyle name="Normal 3 26 21 2 2" xfId="39221" xr:uid="{00000000-0005-0000-0000-0000A3980000}"/>
    <cellStyle name="Normal 3 26 21 2 2 2" xfId="39222" xr:uid="{00000000-0005-0000-0000-0000A4980000}"/>
    <cellStyle name="Normal 3 26 21 2 2 3" xfId="39223" xr:uid="{00000000-0005-0000-0000-0000A5980000}"/>
    <cellStyle name="Normal 3 26 21 2 3" xfId="39224" xr:uid="{00000000-0005-0000-0000-0000A6980000}"/>
    <cellStyle name="Normal 3 26 21 2 4" xfId="39225" xr:uid="{00000000-0005-0000-0000-0000A7980000}"/>
    <cellStyle name="Normal 3 26 21 3" xfId="39226" xr:uid="{00000000-0005-0000-0000-0000A8980000}"/>
    <cellStyle name="Normal 3 26 21 3 2" xfId="39227" xr:uid="{00000000-0005-0000-0000-0000A9980000}"/>
    <cellStyle name="Normal 3 26 21 3 3" xfId="39228" xr:uid="{00000000-0005-0000-0000-0000AA980000}"/>
    <cellStyle name="Normal 3 26 21 4" xfId="39229" xr:uid="{00000000-0005-0000-0000-0000AB980000}"/>
    <cellStyle name="Normal 3 26 22" xfId="39230" xr:uid="{00000000-0005-0000-0000-0000AC980000}"/>
    <cellStyle name="Normal 3 26 22 2" xfId="39231" xr:uid="{00000000-0005-0000-0000-0000AD980000}"/>
    <cellStyle name="Normal 3 26 22 2 2" xfId="39232" xr:uid="{00000000-0005-0000-0000-0000AE980000}"/>
    <cellStyle name="Normal 3 26 22 2 2 2" xfId="39233" xr:uid="{00000000-0005-0000-0000-0000AF980000}"/>
    <cellStyle name="Normal 3 26 22 2 2 3" xfId="39234" xr:uid="{00000000-0005-0000-0000-0000B0980000}"/>
    <cellStyle name="Normal 3 26 22 2 3" xfId="39235" xr:uid="{00000000-0005-0000-0000-0000B1980000}"/>
    <cellStyle name="Normal 3 26 22 2 4" xfId="39236" xr:uid="{00000000-0005-0000-0000-0000B2980000}"/>
    <cellStyle name="Normal 3 26 22 3" xfId="39237" xr:uid="{00000000-0005-0000-0000-0000B3980000}"/>
    <cellStyle name="Normal 3 26 22 3 2" xfId="39238" xr:uid="{00000000-0005-0000-0000-0000B4980000}"/>
    <cellStyle name="Normal 3 26 22 3 3" xfId="39239" xr:uid="{00000000-0005-0000-0000-0000B5980000}"/>
    <cellStyle name="Normal 3 26 22 4" xfId="39240" xr:uid="{00000000-0005-0000-0000-0000B6980000}"/>
    <cellStyle name="Normal 3 26 23" xfId="39241" xr:uid="{00000000-0005-0000-0000-0000B7980000}"/>
    <cellStyle name="Normal 3 26 23 2" xfId="39242" xr:uid="{00000000-0005-0000-0000-0000B8980000}"/>
    <cellStyle name="Normal 3 26 23 2 2" xfId="39243" xr:uid="{00000000-0005-0000-0000-0000B9980000}"/>
    <cellStyle name="Normal 3 26 23 2 2 2" xfId="39244" xr:uid="{00000000-0005-0000-0000-0000BA980000}"/>
    <cellStyle name="Normal 3 26 23 2 2 3" xfId="39245" xr:uid="{00000000-0005-0000-0000-0000BB980000}"/>
    <cellStyle name="Normal 3 26 23 2 3" xfId="39246" xr:uid="{00000000-0005-0000-0000-0000BC980000}"/>
    <cellStyle name="Normal 3 26 23 2 4" xfId="39247" xr:uid="{00000000-0005-0000-0000-0000BD980000}"/>
    <cellStyle name="Normal 3 26 23 3" xfId="39248" xr:uid="{00000000-0005-0000-0000-0000BE980000}"/>
    <cellStyle name="Normal 3 26 23 3 2" xfId="39249" xr:uid="{00000000-0005-0000-0000-0000BF980000}"/>
    <cellStyle name="Normal 3 26 23 3 3" xfId="39250" xr:uid="{00000000-0005-0000-0000-0000C0980000}"/>
    <cellStyle name="Normal 3 26 23 4" xfId="39251" xr:uid="{00000000-0005-0000-0000-0000C1980000}"/>
    <cellStyle name="Normal 3 26 24" xfId="39252" xr:uid="{00000000-0005-0000-0000-0000C2980000}"/>
    <cellStyle name="Normal 3 26 24 2" xfId="39253" xr:uid="{00000000-0005-0000-0000-0000C3980000}"/>
    <cellStyle name="Normal 3 26 24 2 2" xfId="39254" xr:uid="{00000000-0005-0000-0000-0000C4980000}"/>
    <cellStyle name="Normal 3 26 24 2 3" xfId="39255" xr:uid="{00000000-0005-0000-0000-0000C5980000}"/>
    <cellStyle name="Normal 3 26 24 3" xfId="39256" xr:uid="{00000000-0005-0000-0000-0000C6980000}"/>
    <cellStyle name="Normal 3 26 24 4" xfId="39257" xr:uid="{00000000-0005-0000-0000-0000C7980000}"/>
    <cellStyle name="Normal 3 26 25" xfId="39258" xr:uid="{00000000-0005-0000-0000-0000C8980000}"/>
    <cellStyle name="Normal 3 26 25 2" xfId="39259" xr:uid="{00000000-0005-0000-0000-0000C9980000}"/>
    <cellStyle name="Normal 3 26 25 3" xfId="39260" xr:uid="{00000000-0005-0000-0000-0000CA980000}"/>
    <cellStyle name="Normal 3 26 26" xfId="39261" xr:uid="{00000000-0005-0000-0000-0000CB980000}"/>
    <cellStyle name="Normal 3 26 3" xfId="39262" xr:uid="{00000000-0005-0000-0000-0000CC980000}"/>
    <cellStyle name="Normal 3 26 3 2" xfId="39263" xr:uid="{00000000-0005-0000-0000-0000CD980000}"/>
    <cellStyle name="Normal 3 26 3 2 2" xfId="39264" xr:uid="{00000000-0005-0000-0000-0000CE980000}"/>
    <cellStyle name="Normal 3 26 3 2 2 2" xfId="39265" xr:uid="{00000000-0005-0000-0000-0000CF980000}"/>
    <cellStyle name="Normal 3 26 3 2 2 3" xfId="39266" xr:uid="{00000000-0005-0000-0000-0000D0980000}"/>
    <cellStyle name="Normal 3 26 3 2 3" xfId="39267" xr:uid="{00000000-0005-0000-0000-0000D1980000}"/>
    <cellStyle name="Normal 3 26 3 2 4" xfId="39268" xr:uid="{00000000-0005-0000-0000-0000D2980000}"/>
    <cellStyle name="Normal 3 26 3 3" xfId="39269" xr:uid="{00000000-0005-0000-0000-0000D3980000}"/>
    <cellStyle name="Normal 3 26 3 3 2" xfId="39270" xr:uid="{00000000-0005-0000-0000-0000D4980000}"/>
    <cellStyle name="Normal 3 26 3 3 3" xfId="39271" xr:uid="{00000000-0005-0000-0000-0000D5980000}"/>
    <cellStyle name="Normal 3 26 3 4" xfId="39272" xr:uid="{00000000-0005-0000-0000-0000D6980000}"/>
    <cellStyle name="Normal 3 26 4" xfId="39273" xr:uid="{00000000-0005-0000-0000-0000D7980000}"/>
    <cellStyle name="Normal 3 26 4 2" xfId="39274" xr:uid="{00000000-0005-0000-0000-0000D8980000}"/>
    <cellStyle name="Normal 3 26 4 2 2" xfId="39275" xr:uid="{00000000-0005-0000-0000-0000D9980000}"/>
    <cellStyle name="Normal 3 26 4 2 2 2" xfId="39276" xr:uid="{00000000-0005-0000-0000-0000DA980000}"/>
    <cellStyle name="Normal 3 26 4 2 2 3" xfId="39277" xr:uid="{00000000-0005-0000-0000-0000DB980000}"/>
    <cellStyle name="Normal 3 26 4 2 3" xfId="39278" xr:uid="{00000000-0005-0000-0000-0000DC980000}"/>
    <cellStyle name="Normal 3 26 4 2 4" xfId="39279" xr:uid="{00000000-0005-0000-0000-0000DD980000}"/>
    <cellStyle name="Normal 3 26 4 3" xfId="39280" xr:uid="{00000000-0005-0000-0000-0000DE980000}"/>
    <cellStyle name="Normal 3 26 4 3 2" xfId="39281" xr:uid="{00000000-0005-0000-0000-0000DF980000}"/>
    <cellStyle name="Normal 3 26 4 3 3" xfId="39282" xr:uid="{00000000-0005-0000-0000-0000E0980000}"/>
    <cellStyle name="Normal 3 26 4 4" xfId="39283" xr:uid="{00000000-0005-0000-0000-0000E1980000}"/>
    <cellStyle name="Normal 3 26 5" xfId="39284" xr:uid="{00000000-0005-0000-0000-0000E2980000}"/>
    <cellStyle name="Normal 3 26 5 2" xfId="39285" xr:uid="{00000000-0005-0000-0000-0000E3980000}"/>
    <cellStyle name="Normal 3 26 5 2 2" xfId="39286" xr:uid="{00000000-0005-0000-0000-0000E4980000}"/>
    <cellStyle name="Normal 3 26 5 2 2 2" xfId="39287" xr:uid="{00000000-0005-0000-0000-0000E5980000}"/>
    <cellStyle name="Normal 3 26 5 2 2 3" xfId="39288" xr:uid="{00000000-0005-0000-0000-0000E6980000}"/>
    <cellStyle name="Normal 3 26 5 2 3" xfId="39289" xr:uid="{00000000-0005-0000-0000-0000E7980000}"/>
    <cellStyle name="Normal 3 26 5 2 4" xfId="39290" xr:uid="{00000000-0005-0000-0000-0000E8980000}"/>
    <cellStyle name="Normal 3 26 5 3" xfId="39291" xr:uid="{00000000-0005-0000-0000-0000E9980000}"/>
    <cellStyle name="Normal 3 26 5 3 2" xfId="39292" xr:uid="{00000000-0005-0000-0000-0000EA980000}"/>
    <cellStyle name="Normal 3 26 5 3 3" xfId="39293" xr:uid="{00000000-0005-0000-0000-0000EB980000}"/>
    <cellStyle name="Normal 3 26 5 4" xfId="39294" xr:uid="{00000000-0005-0000-0000-0000EC980000}"/>
    <cellStyle name="Normal 3 26 6" xfId="39295" xr:uid="{00000000-0005-0000-0000-0000ED980000}"/>
    <cellStyle name="Normal 3 26 6 2" xfId="39296" xr:uid="{00000000-0005-0000-0000-0000EE980000}"/>
    <cellStyle name="Normal 3 26 6 2 2" xfId="39297" xr:uid="{00000000-0005-0000-0000-0000EF980000}"/>
    <cellStyle name="Normal 3 26 6 2 2 2" xfId="39298" xr:uid="{00000000-0005-0000-0000-0000F0980000}"/>
    <cellStyle name="Normal 3 26 6 2 2 3" xfId="39299" xr:uid="{00000000-0005-0000-0000-0000F1980000}"/>
    <cellStyle name="Normal 3 26 6 2 3" xfId="39300" xr:uid="{00000000-0005-0000-0000-0000F2980000}"/>
    <cellStyle name="Normal 3 26 6 2 4" xfId="39301" xr:uid="{00000000-0005-0000-0000-0000F3980000}"/>
    <cellStyle name="Normal 3 26 6 3" xfId="39302" xr:uid="{00000000-0005-0000-0000-0000F4980000}"/>
    <cellStyle name="Normal 3 26 6 3 2" xfId="39303" xr:uid="{00000000-0005-0000-0000-0000F5980000}"/>
    <cellStyle name="Normal 3 26 6 3 3" xfId="39304" xr:uid="{00000000-0005-0000-0000-0000F6980000}"/>
    <cellStyle name="Normal 3 26 6 4" xfId="39305" xr:uid="{00000000-0005-0000-0000-0000F7980000}"/>
    <cellStyle name="Normal 3 26 7" xfId="39306" xr:uid="{00000000-0005-0000-0000-0000F8980000}"/>
    <cellStyle name="Normal 3 26 7 2" xfId="39307" xr:uid="{00000000-0005-0000-0000-0000F9980000}"/>
    <cellStyle name="Normal 3 26 7 2 2" xfId="39308" xr:uid="{00000000-0005-0000-0000-0000FA980000}"/>
    <cellStyle name="Normal 3 26 7 2 2 2" xfId="39309" xr:uid="{00000000-0005-0000-0000-0000FB980000}"/>
    <cellStyle name="Normal 3 26 7 2 2 3" xfId="39310" xr:uid="{00000000-0005-0000-0000-0000FC980000}"/>
    <cellStyle name="Normal 3 26 7 2 3" xfId="39311" xr:uid="{00000000-0005-0000-0000-0000FD980000}"/>
    <cellStyle name="Normal 3 26 7 2 4" xfId="39312" xr:uid="{00000000-0005-0000-0000-0000FE980000}"/>
    <cellStyle name="Normal 3 26 7 3" xfId="39313" xr:uid="{00000000-0005-0000-0000-0000FF980000}"/>
    <cellStyle name="Normal 3 26 7 3 2" xfId="39314" xr:uid="{00000000-0005-0000-0000-000000990000}"/>
    <cellStyle name="Normal 3 26 7 3 3" xfId="39315" xr:uid="{00000000-0005-0000-0000-000001990000}"/>
    <cellStyle name="Normal 3 26 7 4" xfId="39316" xr:uid="{00000000-0005-0000-0000-000002990000}"/>
    <cellStyle name="Normal 3 26 8" xfId="39317" xr:uid="{00000000-0005-0000-0000-000003990000}"/>
    <cellStyle name="Normal 3 26 8 2" xfId="39318" xr:uid="{00000000-0005-0000-0000-000004990000}"/>
    <cellStyle name="Normal 3 26 8 2 2" xfId="39319" xr:uid="{00000000-0005-0000-0000-000005990000}"/>
    <cellStyle name="Normal 3 26 8 2 2 2" xfId="39320" xr:uid="{00000000-0005-0000-0000-000006990000}"/>
    <cellStyle name="Normal 3 26 8 2 2 3" xfId="39321" xr:uid="{00000000-0005-0000-0000-000007990000}"/>
    <cellStyle name="Normal 3 26 8 2 3" xfId="39322" xr:uid="{00000000-0005-0000-0000-000008990000}"/>
    <cellStyle name="Normal 3 26 8 2 4" xfId="39323" xr:uid="{00000000-0005-0000-0000-000009990000}"/>
    <cellStyle name="Normal 3 26 8 3" xfId="39324" xr:uid="{00000000-0005-0000-0000-00000A990000}"/>
    <cellStyle name="Normal 3 26 8 3 2" xfId="39325" xr:uid="{00000000-0005-0000-0000-00000B990000}"/>
    <cellStyle name="Normal 3 26 8 3 3" xfId="39326" xr:uid="{00000000-0005-0000-0000-00000C990000}"/>
    <cellStyle name="Normal 3 26 8 4" xfId="39327" xr:uid="{00000000-0005-0000-0000-00000D990000}"/>
    <cellStyle name="Normal 3 26 9" xfId="39328" xr:uid="{00000000-0005-0000-0000-00000E990000}"/>
    <cellStyle name="Normal 3 26 9 2" xfId="39329" xr:uid="{00000000-0005-0000-0000-00000F990000}"/>
    <cellStyle name="Normal 3 26 9 2 2" xfId="39330" xr:uid="{00000000-0005-0000-0000-000010990000}"/>
    <cellStyle name="Normal 3 26 9 2 2 2" xfId="39331" xr:uid="{00000000-0005-0000-0000-000011990000}"/>
    <cellStyle name="Normal 3 26 9 2 2 3" xfId="39332" xr:uid="{00000000-0005-0000-0000-000012990000}"/>
    <cellStyle name="Normal 3 26 9 2 3" xfId="39333" xr:uid="{00000000-0005-0000-0000-000013990000}"/>
    <cellStyle name="Normal 3 26 9 2 4" xfId="39334" xr:uid="{00000000-0005-0000-0000-000014990000}"/>
    <cellStyle name="Normal 3 26 9 3" xfId="39335" xr:uid="{00000000-0005-0000-0000-000015990000}"/>
    <cellStyle name="Normal 3 26 9 3 2" xfId="39336" xr:uid="{00000000-0005-0000-0000-000016990000}"/>
    <cellStyle name="Normal 3 26 9 3 3" xfId="39337" xr:uid="{00000000-0005-0000-0000-000017990000}"/>
    <cellStyle name="Normal 3 26 9 4" xfId="39338" xr:uid="{00000000-0005-0000-0000-000018990000}"/>
    <cellStyle name="Normal 3 27" xfId="39339" xr:uid="{00000000-0005-0000-0000-000019990000}"/>
    <cellStyle name="Normal 3 27 10" xfId="39340" xr:uid="{00000000-0005-0000-0000-00001A990000}"/>
    <cellStyle name="Normal 3 27 10 2" xfId="39341" xr:uid="{00000000-0005-0000-0000-00001B990000}"/>
    <cellStyle name="Normal 3 27 10 2 2" xfId="39342" xr:uid="{00000000-0005-0000-0000-00001C990000}"/>
    <cellStyle name="Normal 3 27 10 2 2 2" xfId="39343" xr:uid="{00000000-0005-0000-0000-00001D990000}"/>
    <cellStyle name="Normal 3 27 10 2 2 3" xfId="39344" xr:uid="{00000000-0005-0000-0000-00001E990000}"/>
    <cellStyle name="Normal 3 27 10 2 3" xfId="39345" xr:uid="{00000000-0005-0000-0000-00001F990000}"/>
    <cellStyle name="Normal 3 27 10 2 4" xfId="39346" xr:uid="{00000000-0005-0000-0000-000020990000}"/>
    <cellStyle name="Normal 3 27 10 3" xfId="39347" xr:uid="{00000000-0005-0000-0000-000021990000}"/>
    <cellStyle name="Normal 3 27 10 3 2" xfId="39348" xr:uid="{00000000-0005-0000-0000-000022990000}"/>
    <cellStyle name="Normal 3 27 10 3 3" xfId="39349" xr:uid="{00000000-0005-0000-0000-000023990000}"/>
    <cellStyle name="Normal 3 27 10 4" xfId="39350" xr:uid="{00000000-0005-0000-0000-000024990000}"/>
    <cellStyle name="Normal 3 27 11" xfId="39351" xr:uid="{00000000-0005-0000-0000-000025990000}"/>
    <cellStyle name="Normal 3 27 11 2" xfId="39352" xr:uid="{00000000-0005-0000-0000-000026990000}"/>
    <cellStyle name="Normal 3 27 11 2 2" xfId="39353" xr:uid="{00000000-0005-0000-0000-000027990000}"/>
    <cellStyle name="Normal 3 27 11 2 2 2" xfId="39354" xr:uid="{00000000-0005-0000-0000-000028990000}"/>
    <cellStyle name="Normal 3 27 11 2 2 3" xfId="39355" xr:uid="{00000000-0005-0000-0000-000029990000}"/>
    <cellStyle name="Normal 3 27 11 2 3" xfId="39356" xr:uid="{00000000-0005-0000-0000-00002A990000}"/>
    <cellStyle name="Normal 3 27 11 2 4" xfId="39357" xr:uid="{00000000-0005-0000-0000-00002B990000}"/>
    <cellStyle name="Normal 3 27 11 3" xfId="39358" xr:uid="{00000000-0005-0000-0000-00002C990000}"/>
    <cellStyle name="Normal 3 27 11 3 2" xfId="39359" xr:uid="{00000000-0005-0000-0000-00002D990000}"/>
    <cellStyle name="Normal 3 27 11 3 3" xfId="39360" xr:uid="{00000000-0005-0000-0000-00002E990000}"/>
    <cellStyle name="Normal 3 27 11 4" xfId="39361" xr:uid="{00000000-0005-0000-0000-00002F990000}"/>
    <cellStyle name="Normal 3 27 12" xfId="39362" xr:uid="{00000000-0005-0000-0000-000030990000}"/>
    <cellStyle name="Normal 3 27 12 2" xfId="39363" xr:uid="{00000000-0005-0000-0000-000031990000}"/>
    <cellStyle name="Normal 3 27 12 2 2" xfId="39364" xr:uid="{00000000-0005-0000-0000-000032990000}"/>
    <cellStyle name="Normal 3 27 12 2 2 2" xfId="39365" xr:uid="{00000000-0005-0000-0000-000033990000}"/>
    <cellStyle name="Normal 3 27 12 2 2 3" xfId="39366" xr:uid="{00000000-0005-0000-0000-000034990000}"/>
    <cellStyle name="Normal 3 27 12 2 3" xfId="39367" xr:uid="{00000000-0005-0000-0000-000035990000}"/>
    <cellStyle name="Normal 3 27 12 2 4" xfId="39368" xr:uid="{00000000-0005-0000-0000-000036990000}"/>
    <cellStyle name="Normal 3 27 12 3" xfId="39369" xr:uid="{00000000-0005-0000-0000-000037990000}"/>
    <cellStyle name="Normal 3 27 12 3 2" xfId="39370" xr:uid="{00000000-0005-0000-0000-000038990000}"/>
    <cellStyle name="Normal 3 27 12 3 3" xfId="39371" xr:uid="{00000000-0005-0000-0000-000039990000}"/>
    <cellStyle name="Normal 3 27 12 4" xfId="39372" xr:uid="{00000000-0005-0000-0000-00003A990000}"/>
    <cellStyle name="Normal 3 27 13" xfId="39373" xr:uid="{00000000-0005-0000-0000-00003B990000}"/>
    <cellStyle name="Normal 3 27 13 2" xfId="39374" xr:uid="{00000000-0005-0000-0000-00003C990000}"/>
    <cellStyle name="Normal 3 27 13 2 2" xfId="39375" xr:uid="{00000000-0005-0000-0000-00003D990000}"/>
    <cellStyle name="Normal 3 27 13 2 2 2" xfId="39376" xr:uid="{00000000-0005-0000-0000-00003E990000}"/>
    <cellStyle name="Normal 3 27 13 2 2 3" xfId="39377" xr:uid="{00000000-0005-0000-0000-00003F990000}"/>
    <cellStyle name="Normal 3 27 13 2 3" xfId="39378" xr:uid="{00000000-0005-0000-0000-000040990000}"/>
    <cellStyle name="Normal 3 27 13 2 4" xfId="39379" xr:uid="{00000000-0005-0000-0000-000041990000}"/>
    <cellStyle name="Normal 3 27 13 3" xfId="39380" xr:uid="{00000000-0005-0000-0000-000042990000}"/>
    <cellStyle name="Normal 3 27 13 3 2" xfId="39381" xr:uid="{00000000-0005-0000-0000-000043990000}"/>
    <cellStyle name="Normal 3 27 13 3 3" xfId="39382" xr:uid="{00000000-0005-0000-0000-000044990000}"/>
    <cellStyle name="Normal 3 27 13 4" xfId="39383" xr:uid="{00000000-0005-0000-0000-000045990000}"/>
    <cellStyle name="Normal 3 27 14" xfId="39384" xr:uid="{00000000-0005-0000-0000-000046990000}"/>
    <cellStyle name="Normal 3 27 14 2" xfId="39385" xr:uid="{00000000-0005-0000-0000-000047990000}"/>
    <cellStyle name="Normal 3 27 14 2 2" xfId="39386" xr:uid="{00000000-0005-0000-0000-000048990000}"/>
    <cellStyle name="Normal 3 27 14 2 2 2" xfId="39387" xr:uid="{00000000-0005-0000-0000-000049990000}"/>
    <cellStyle name="Normal 3 27 14 2 2 3" xfId="39388" xr:uid="{00000000-0005-0000-0000-00004A990000}"/>
    <cellStyle name="Normal 3 27 14 2 3" xfId="39389" xr:uid="{00000000-0005-0000-0000-00004B990000}"/>
    <cellStyle name="Normal 3 27 14 2 4" xfId="39390" xr:uid="{00000000-0005-0000-0000-00004C990000}"/>
    <cellStyle name="Normal 3 27 14 3" xfId="39391" xr:uid="{00000000-0005-0000-0000-00004D990000}"/>
    <cellStyle name="Normal 3 27 14 3 2" xfId="39392" xr:uid="{00000000-0005-0000-0000-00004E990000}"/>
    <cellStyle name="Normal 3 27 14 3 3" xfId="39393" xr:uid="{00000000-0005-0000-0000-00004F990000}"/>
    <cellStyle name="Normal 3 27 14 4" xfId="39394" xr:uid="{00000000-0005-0000-0000-000050990000}"/>
    <cellStyle name="Normal 3 27 15" xfId="39395" xr:uid="{00000000-0005-0000-0000-000051990000}"/>
    <cellStyle name="Normal 3 27 15 2" xfId="39396" xr:uid="{00000000-0005-0000-0000-000052990000}"/>
    <cellStyle name="Normal 3 27 15 2 2" xfId="39397" xr:uid="{00000000-0005-0000-0000-000053990000}"/>
    <cellStyle name="Normal 3 27 15 2 2 2" xfId="39398" xr:uid="{00000000-0005-0000-0000-000054990000}"/>
    <cellStyle name="Normal 3 27 15 2 2 3" xfId="39399" xr:uid="{00000000-0005-0000-0000-000055990000}"/>
    <cellStyle name="Normal 3 27 15 2 3" xfId="39400" xr:uid="{00000000-0005-0000-0000-000056990000}"/>
    <cellStyle name="Normal 3 27 15 2 4" xfId="39401" xr:uid="{00000000-0005-0000-0000-000057990000}"/>
    <cellStyle name="Normal 3 27 15 3" xfId="39402" xr:uid="{00000000-0005-0000-0000-000058990000}"/>
    <cellStyle name="Normal 3 27 15 3 2" xfId="39403" xr:uid="{00000000-0005-0000-0000-000059990000}"/>
    <cellStyle name="Normal 3 27 15 3 3" xfId="39404" xr:uid="{00000000-0005-0000-0000-00005A990000}"/>
    <cellStyle name="Normal 3 27 15 4" xfId="39405" xr:uid="{00000000-0005-0000-0000-00005B990000}"/>
    <cellStyle name="Normal 3 27 16" xfId="39406" xr:uid="{00000000-0005-0000-0000-00005C990000}"/>
    <cellStyle name="Normal 3 27 16 2" xfId="39407" xr:uid="{00000000-0005-0000-0000-00005D990000}"/>
    <cellStyle name="Normal 3 27 16 2 2" xfId="39408" xr:uid="{00000000-0005-0000-0000-00005E990000}"/>
    <cellStyle name="Normal 3 27 16 2 2 2" xfId="39409" xr:uid="{00000000-0005-0000-0000-00005F990000}"/>
    <cellStyle name="Normal 3 27 16 2 2 3" xfId="39410" xr:uid="{00000000-0005-0000-0000-000060990000}"/>
    <cellStyle name="Normal 3 27 16 2 3" xfId="39411" xr:uid="{00000000-0005-0000-0000-000061990000}"/>
    <cellStyle name="Normal 3 27 16 2 4" xfId="39412" xr:uid="{00000000-0005-0000-0000-000062990000}"/>
    <cellStyle name="Normal 3 27 16 3" xfId="39413" xr:uid="{00000000-0005-0000-0000-000063990000}"/>
    <cellStyle name="Normal 3 27 16 3 2" xfId="39414" xr:uid="{00000000-0005-0000-0000-000064990000}"/>
    <cellStyle name="Normal 3 27 16 3 3" xfId="39415" xr:uid="{00000000-0005-0000-0000-000065990000}"/>
    <cellStyle name="Normal 3 27 16 4" xfId="39416" xr:uid="{00000000-0005-0000-0000-000066990000}"/>
    <cellStyle name="Normal 3 27 17" xfId="39417" xr:uid="{00000000-0005-0000-0000-000067990000}"/>
    <cellStyle name="Normal 3 27 17 2" xfId="39418" xr:uid="{00000000-0005-0000-0000-000068990000}"/>
    <cellStyle name="Normal 3 27 17 2 2" xfId="39419" xr:uid="{00000000-0005-0000-0000-000069990000}"/>
    <cellStyle name="Normal 3 27 17 2 2 2" xfId="39420" xr:uid="{00000000-0005-0000-0000-00006A990000}"/>
    <cellStyle name="Normal 3 27 17 2 2 3" xfId="39421" xr:uid="{00000000-0005-0000-0000-00006B990000}"/>
    <cellStyle name="Normal 3 27 17 2 3" xfId="39422" xr:uid="{00000000-0005-0000-0000-00006C990000}"/>
    <cellStyle name="Normal 3 27 17 2 4" xfId="39423" xr:uid="{00000000-0005-0000-0000-00006D990000}"/>
    <cellStyle name="Normal 3 27 17 3" xfId="39424" xr:uid="{00000000-0005-0000-0000-00006E990000}"/>
    <cellStyle name="Normal 3 27 17 3 2" xfId="39425" xr:uid="{00000000-0005-0000-0000-00006F990000}"/>
    <cellStyle name="Normal 3 27 17 3 3" xfId="39426" xr:uid="{00000000-0005-0000-0000-000070990000}"/>
    <cellStyle name="Normal 3 27 17 4" xfId="39427" xr:uid="{00000000-0005-0000-0000-000071990000}"/>
    <cellStyle name="Normal 3 27 18" xfId="39428" xr:uid="{00000000-0005-0000-0000-000072990000}"/>
    <cellStyle name="Normal 3 27 18 2" xfId="39429" xr:uid="{00000000-0005-0000-0000-000073990000}"/>
    <cellStyle name="Normal 3 27 18 2 2" xfId="39430" xr:uid="{00000000-0005-0000-0000-000074990000}"/>
    <cellStyle name="Normal 3 27 18 2 2 2" xfId="39431" xr:uid="{00000000-0005-0000-0000-000075990000}"/>
    <cellStyle name="Normal 3 27 18 2 2 3" xfId="39432" xr:uid="{00000000-0005-0000-0000-000076990000}"/>
    <cellStyle name="Normal 3 27 18 2 3" xfId="39433" xr:uid="{00000000-0005-0000-0000-000077990000}"/>
    <cellStyle name="Normal 3 27 18 2 4" xfId="39434" xr:uid="{00000000-0005-0000-0000-000078990000}"/>
    <cellStyle name="Normal 3 27 18 3" xfId="39435" xr:uid="{00000000-0005-0000-0000-000079990000}"/>
    <cellStyle name="Normal 3 27 18 3 2" xfId="39436" xr:uid="{00000000-0005-0000-0000-00007A990000}"/>
    <cellStyle name="Normal 3 27 18 3 3" xfId="39437" xr:uid="{00000000-0005-0000-0000-00007B990000}"/>
    <cellStyle name="Normal 3 27 18 4" xfId="39438" xr:uid="{00000000-0005-0000-0000-00007C990000}"/>
    <cellStyle name="Normal 3 27 19" xfId="39439" xr:uid="{00000000-0005-0000-0000-00007D990000}"/>
    <cellStyle name="Normal 3 27 19 2" xfId="39440" xr:uid="{00000000-0005-0000-0000-00007E990000}"/>
    <cellStyle name="Normal 3 27 19 2 2" xfId="39441" xr:uid="{00000000-0005-0000-0000-00007F990000}"/>
    <cellStyle name="Normal 3 27 19 2 2 2" xfId="39442" xr:uid="{00000000-0005-0000-0000-000080990000}"/>
    <cellStyle name="Normal 3 27 19 2 2 3" xfId="39443" xr:uid="{00000000-0005-0000-0000-000081990000}"/>
    <cellStyle name="Normal 3 27 19 2 3" xfId="39444" xr:uid="{00000000-0005-0000-0000-000082990000}"/>
    <cellStyle name="Normal 3 27 19 2 4" xfId="39445" xr:uid="{00000000-0005-0000-0000-000083990000}"/>
    <cellStyle name="Normal 3 27 19 3" xfId="39446" xr:uid="{00000000-0005-0000-0000-000084990000}"/>
    <cellStyle name="Normal 3 27 19 3 2" xfId="39447" xr:uid="{00000000-0005-0000-0000-000085990000}"/>
    <cellStyle name="Normal 3 27 19 3 3" xfId="39448" xr:uid="{00000000-0005-0000-0000-000086990000}"/>
    <cellStyle name="Normal 3 27 19 4" xfId="39449" xr:uid="{00000000-0005-0000-0000-000087990000}"/>
    <cellStyle name="Normal 3 27 2" xfId="39450" xr:uid="{00000000-0005-0000-0000-000088990000}"/>
    <cellStyle name="Normal 3 27 2 2" xfId="39451" xr:uid="{00000000-0005-0000-0000-000089990000}"/>
    <cellStyle name="Normal 3 27 2 2 2" xfId="39452" xr:uid="{00000000-0005-0000-0000-00008A990000}"/>
    <cellStyle name="Normal 3 27 2 2 2 2" xfId="39453" xr:uid="{00000000-0005-0000-0000-00008B990000}"/>
    <cellStyle name="Normal 3 27 2 2 2 3" xfId="39454" xr:uid="{00000000-0005-0000-0000-00008C990000}"/>
    <cellStyle name="Normal 3 27 2 2 3" xfId="39455" xr:uid="{00000000-0005-0000-0000-00008D990000}"/>
    <cellStyle name="Normal 3 27 2 2 4" xfId="39456" xr:uid="{00000000-0005-0000-0000-00008E990000}"/>
    <cellStyle name="Normal 3 27 2 3" xfId="39457" xr:uid="{00000000-0005-0000-0000-00008F990000}"/>
    <cellStyle name="Normal 3 27 2 3 2" xfId="39458" xr:uid="{00000000-0005-0000-0000-000090990000}"/>
    <cellStyle name="Normal 3 27 2 3 3" xfId="39459" xr:uid="{00000000-0005-0000-0000-000091990000}"/>
    <cellStyle name="Normal 3 27 2 4" xfId="39460" xr:uid="{00000000-0005-0000-0000-000092990000}"/>
    <cellStyle name="Normal 3 27 20" xfId="39461" xr:uid="{00000000-0005-0000-0000-000093990000}"/>
    <cellStyle name="Normal 3 27 20 2" xfId="39462" xr:uid="{00000000-0005-0000-0000-000094990000}"/>
    <cellStyle name="Normal 3 27 20 2 2" xfId="39463" xr:uid="{00000000-0005-0000-0000-000095990000}"/>
    <cellStyle name="Normal 3 27 20 2 2 2" xfId="39464" xr:uid="{00000000-0005-0000-0000-000096990000}"/>
    <cellStyle name="Normal 3 27 20 2 2 3" xfId="39465" xr:uid="{00000000-0005-0000-0000-000097990000}"/>
    <cellStyle name="Normal 3 27 20 2 3" xfId="39466" xr:uid="{00000000-0005-0000-0000-000098990000}"/>
    <cellStyle name="Normal 3 27 20 2 4" xfId="39467" xr:uid="{00000000-0005-0000-0000-000099990000}"/>
    <cellStyle name="Normal 3 27 20 3" xfId="39468" xr:uid="{00000000-0005-0000-0000-00009A990000}"/>
    <cellStyle name="Normal 3 27 20 3 2" xfId="39469" xr:uid="{00000000-0005-0000-0000-00009B990000}"/>
    <cellStyle name="Normal 3 27 20 3 3" xfId="39470" xr:uid="{00000000-0005-0000-0000-00009C990000}"/>
    <cellStyle name="Normal 3 27 20 4" xfId="39471" xr:uid="{00000000-0005-0000-0000-00009D990000}"/>
    <cellStyle name="Normal 3 27 21" xfId="39472" xr:uid="{00000000-0005-0000-0000-00009E990000}"/>
    <cellStyle name="Normal 3 27 21 2" xfId="39473" xr:uid="{00000000-0005-0000-0000-00009F990000}"/>
    <cellStyle name="Normal 3 27 21 2 2" xfId="39474" xr:uid="{00000000-0005-0000-0000-0000A0990000}"/>
    <cellStyle name="Normal 3 27 21 2 2 2" xfId="39475" xr:uid="{00000000-0005-0000-0000-0000A1990000}"/>
    <cellStyle name="Normal 3 27 21 2 2 3" xfId="39476" xr:uid="{00000000-0005-0000-0000-0000A2990000}"/>
    <cellStyle name="Normal 3 27 21 2 3" xfId="39477" xr:uid="{00000000-0005-0000-0000-0000A3990000}"/>
    <cellStyle name="Normal 3 27 21 2 4" xfId="39478" xr:uid="{00000000-0005-0000-0000-0000A4990000}"/>
    <cellStyle name="Normal 3 27 21 3" xfId="39479" xr:uid="{00000000-0005-0000-0000-0000A5990000}"/>
    <cellStyle name="Normal 3 27 21 3 2" xfId="39480" xr:uid="{00000000-0005-0000-0000-0000A6990000}"/>
    <cellStyle name="Normal 3 27 21 3 3" xfId="39481" xr:uid="{00000000-0005-0000-0000-0000A7990000}"/>
    <cellStyle name="Normal 3 27 21 4" xfId="39482" xr:uid="{00000000-0005-0000-0000-0000A8990000}"/>
    <cellStyle name="Normal 3 27 22" xfId="39483" xr:uid="{00000000-0005-0000-0000-0000A9990000}"/>
    <cellStyle name="Normal 3 27 22 2" xfId="39484" xr:uid="{00000000-0005-0000-0000-0000AA990000}"/>
    <cellStyle name="Normal 3 27 22 2 2" xfId="39485" xr:uid="{00000000-0005-0000-0000-0000AB990000}"/>
    <cellStyle name="Normal 3 27 22 2 2 2" xfId="39486" xr:uid="{00000000-0005-0000-0000-0000AC990000}"/>
    <cellStyle name="Normal 3 27 22 2 2 3" xfId="39487" xr:uid="{00000000-0005-0000-0000-0000AD990000}"/>
    <cellStyle name="Normal 3 27 22 2 3" xfId="39488" xr:uid="{00000000-0005-0000-0000-0000AE990000}"/>
    <cellStyle name="Normal 3 27 22 2 4" xfId="39489" xr:uid="{00000000-0005-0000-0000-0000AF990000}"/>
    <cellStyle name="Normal 3 27 22 3" xfId="39490" xr:uid="{00000000-0005-0000-0000-0000B0990000}"/>
    <cellStyle name="Normal 3 27 22 3 2" xfId="39491" xr:uid="{00000000-0005-0000-0000-0000B1990000}"/>
    <cellStyle name="Normal 3 27 22 3 3" xfId="39492" xr:uid="{00000000-0005-0000-0000-0000B2990000}"/>
    <cellStyle name="Normal 3 27 22 4" xfId="39493" xr:uid="{00000000-0005-0000-0000-0000B3990000}"/>
    <cellStyle name="Normal 3 27 23" xfId="39494" xr:uid="{00000000-0005-0000-0000-0000B4990000}"/>
    <cellStyle name="Normal 3 27 23 2" xfId="39495" xr:uid="{00000000-0005-0000-0000-0000B5990000}"/>
    <cellStyle name="Normal 3 27 23 2 2" xfId="39496" xr:uid="{00000000-0005-0000-0000-0000B6990000}"/>
    <cellStyle name="Normal 3 27 23 2 2 2" xfId="39497" xr:uid="{00000000-0005-0000-0000-0000B7990000}"/>
    <cellStyle name="Normal 3 27 23 2 2 3" xfId="39498" xr:uid="{00000000-0005-0000-0000-0000B8990000}"/>
    <cellStyle name="Normal 3 27 23 2 3" xfId="39499" xr:uid="{00000000-0005-0000-0000-0000B9990000}"/>
    <cellStyle name="Normal 3 27 23 2 4" xfId="39500" xr:uid="{00000000-0005-0000-0000-0000BA990000}"/>
    <cellStyle name="Normal 3 27 23 3" xfId="39501" xr:uid="{00000000-0005-0000-0000-0000BB990000}"/>
    <cellStyle name="Normal 3 27 23 3 2" xfId="39502" xr:uid="{00000000-0005-0000-0000-0000BC990000}"/>
    <cellStyle name="Normal 3 27 23 3 3" xfId="39503" xr:uid="{00000000-0005-0000-0000-0000BD990000}"/>
    <cellStyle name="Normal 3 27 23 4" xfId="39504" xr:uid="{00000000-0005-0000-0000-0000BE990000}"/>
    <cellStyle name="Normal 3 27 24" xfId="39505" xr:uid="{00000000-0005-0000-0000-0000BF990000}"/>
    <cellStyle name="Normal 3 27 24 2" xfId="39506" xr:uid="{00000000-0005-0000-0000-0000C0990000}"/>
    <cellStyle name="Normal 3 27 24 2 2" xfId="39507" xr:uid="{00000000-0005-0000-0000-0000C1990000}"/>
    <cellStyle name="Normal 3 27 24 2 3" xfId="39508" xr:uid="{00000000-0005-0000-0000-0000C2990000}"/>
    <cellStyle name="Normal 3 27 24 3" xfId="39509" xr:uid="{00000000-0005-0000-0000-0000C3990000}"/>
    <cellStyle name="Normal 3 27 24 4" xfId="39510" xr:uid="{00000000-0005-0000-0000-0000C4990000}"/>
    <cellStyle name="Normal 3 27 25" xfId="39511" xr:uid="{00000000-0005-0000-0000-0000C5990000}"/>
    <cellStyle name="Normal 3 27 25 2" xfId="39512" xr:uid="{00000000-0005-0000-0000-0000C6990000}"/>
    <cellStyle name="Normal 3 27 25 3" xfId="39513" xr:uid="{00000000-0005-0000-0000-0000C7990000}"/>
    <cellStyle name="Normal 3 27 26" xfId="39514" xr:uid="{00000000-0005-0000-0000-0000C8990000}"/>
    <cellStyle name="Normal 3 27 3" xfId="39515" xr:uid="{00000000-0005-0000-0000-0000C9990000}"/>
    <cellStyle name="Normal 3 27 3 2" xfId="39516" xr:uid="{00000000-0005-0000-0000-0000CA990000}"/>
    <cellStyle name="Normal 3 27 3 2 2" xfId="39517" xr:uid="{00000000-0005-0000-0000-0000CB990000}"/>
    <cellStyle name="Normal 3 27 3 2 2 2" xfId="39518" xr:uid="{00000000-0005-0000-0000-0000CC990000}"/>
    <cellStyle name="Normal 3 27 3 2 2 3" xfId="39519" xr:uid="{00000000-0005-0000-0000-0000CD990000}"/>
    <cellStyle name="Normal 3 27 3 2 3" xfId="39520" xr:uid="{00000000-0005-0000-0000-0000CE990000}"/>
    <cellStyle name="Normal 3 27 3 2 4" xfId="39521" xr:uid="{00000000-0005-0000-0000-0000CF990000}"/>
    <cellStyle name="Normal 3 27 3 3" xfId="39522" xr:uid="{00000000-0005-0000-0000-0000D0990000}"/>
    <cellStyle name="Normal 3 27 3 3 2" xfId="39523" xr:uid="{00000000-0005-0000-0000-0000D1990000}"/>
    <cellStyle name="Normal 3 27 3 3 3" xfId="39524" xr:uid="{00000000-0005-0000-0000-0000D2990000}"/>
    <cellStyle name="Normal 3 27 3 4" xfId="39525" xr:uid="{00000000-0005-0000-0000-0000D3990000}"/>
    <cellStyle name="Normal 3 27 4" xfId="39526" xr:uid="{00000000-0005-0000-0000-0000D4990000}"/>
    <cellStyle name="Normal 3 27 4 2" xfId="39527" xr:uid="{00000000-0005-0000-0000-0000D5990000}"/>
    <cellStyle name="Normal 3 27 4 2 2" xfId="39528" xr:uid="{00000000-0005-0000-0000-0000D6990000}"/>
    <cellStyle name="Normal 3 27 4 2 2 2" xfId="39529" xr:uid="{00000000-0005-0000-0000-0000D7990000}"/>
    <cellStyle name="Normal 3 27 4 2 2 3" xfId="39530" xr:uid="{00000000-0005-0000-0000-0000D8990000}"/>
    <cellStyle name="Normal 3 27 4 2 3" xfId="39531" xr:uid="{00000000-0005-0000-0000-0000D9990000}"/>
    <cellStyle name="Normal 3 27 4 2 4" xfId="39532" xr:uid="{00000000-0005-0000-0000-0000DA990000}"/>
    <cellStyle name="Normal 3 27 4 3" xfId="39533" xr:uid="{00000000-0005-0000-0000-0000DB990000}"/>
    <cellStyle name="Normal 3 27 4 3 2" xfId="39534" xr:uid="{00000000-0005-0000-0000-0000DC990000}"/>
    <cellStyle name="Normal 3 27 4 3 3" xfId="39535" xr:uid="{00000000-0005-0000-0000-0000DD990000}"/>
    <cellStyle name="Normal 3 27 4 4" xfId="39536" xr:uid="{00000000-0005-0000-0000-0000DE990000}"/>
    <cellStyle name="Normal 3 27 5" xfId="39537" xr:uid="{00000000-0005-0000-0000-0000DF990000}"/>
    <cellStyle name="Normal 3 27 5 2" xfId="39538" xr:uid="{00000000-0005-0000-0000-0000E0990000}"/>
    <cellStyle name="Normal 3 27 5 2 2" xfId="39539" xr:uid="{00000000-0005-0000-0000-0000E1990000}"/>
    <cellStyle name="Normal 3 27 5 2 2 2" xfId="39540" xr:uid="{00000000-0005-0000-0000-0000E2990000}"/>
    <cellStyle name="Normal 3 27 5 2 2 3" xfId="39541" xr:uid="{00000000-0005-0000-0000-0000E3990000}"/>
    <cellStyle name="Normal 3 27 5 2 3" xfId="39542" xr:uid="{00000000-0005-0000-0000-0000E4990000}"/>
    <cellStyle name="Normal 3 27 5 2 4" xfId="39543" xr:uid="{00000000-0005-0000-0000-0000E5990000}"/>
    <cellStyle name="Normal 3 27 5 3" xfId="39544" xr:uid="{00000000-0005-0000-0000-0000E6990000}"/>
    <cellStyle name="Normal 3 27 5 3 2" xfId="39545" xr:uid="{00000000-0005-0000-0000-0000E7990000}"/>
    <cellStyle name="Normal 3 27 5 3 3" xfId="39546" xr:uid="{00000000-0005-0000-0000-0000E8990000}"/>
    <cellStyle name="Normal 3 27 5 4" xfId="39547" xr:uid="{00000000-0005-0000-0000-0000E9990000}"/>
    <cellStyle name="Normal 3 27 6" xfId="39548" xr:uid="{00000000-0005-0000-0000-0000EA990000}"/>
    <cellStyle name="Normal 3 27 6 2" xfId="39549" xr:uid="{00000000-0005-0000-0000-0000EB990000}"/>
    <cellStyle name="Normal 3 27 6 2 2" xfId="39550" xr:uid="{00000000-0005-0000-0000-0000EC990000}"/>
    <cellStyle name="Normal 3 27 6 2 2 2" xfId="39551" xr:uid="{00000000-0005-0000-0000-0000ED990000}"/>
    <cellStyle name="Normal 3 27 6 2 2 3" xfId="39552" xr:uid="{00000000-0005-0000-0000-0000EE990000}"/>
    <cellStyle name="Normal 3 27 6 2 3" xfId="39553" xr:uid="{00000000-0005-0000-0000-0000EF990000}"/>
    <cellStyle name="Normal 3 27 6 2 4" xfId="39554" xr:uid="{00000000-0005-0000-0000-0000F0990000}"/>
    <cellStyle name="Normal 3 27 6 3" xfId="39555" xr:uid="{00000000-0005-0000-0000-0000F1990000}"/>
    <cellStyle name="Normal 3 27 6 3 2" xfId="39556" xr:uid="{00000000-0005-0000-0000-0000F2990000}"/>
    <cellStyle name="Normal 3 27 6 3 3" xfId="39557" xr:uid="{00000000-0005-0000-0000-0000F3990000}"/>
    <cellStyle name="Normal 3 27 6 4" xfId="39558" xr:uid="{00000000-0005-0000-0000-0000F4990000}"/>
    <cellStyle name="Normal 3 27 7" xfId="39559" xr:uid="{00000000-0005-0000-0000-0000F5990000}"/>
    <cellStyle name="Normal 3 27 7 2" xfId="39560" xr:uid="{00000000-0005-0000-0000-0000F6990000}"/>
    <cellStyle name="Normal 3 27 7 2 2" xfId="39561" xr:uid="{00000000-0005-0000-0000-0000F7990000}"/>
    <cellStyle name="Normal 3 27 7 2 2 2" xfId="39562" xr:uid="{00000000-0005-0000-0000-0000F8990000}"/>
    <cellStyle name="Normal 3 27 7 2 2 3" xfId="39563" xr:uid="{00000000-0005-0000-0000-0000F9990000}"/>
    <cellStyle name="Normal 3 27 7 2 3" xfId="39564" xr:uid="{00000000-0005-0000-0000-0000FA990000}"/>
    <cellStyle name="Normal 3 27 7 2 4" xfId="39565" xr:uid="{00000000-0005-0000-0000-0000FB990000}"/>
    <cellStyle name="Normal 3 27 7 3" xfId="39566" xr:uid="{00000000-0005-0000-0000-0000FC990000}"/>
    <cellStyle name="Normal 3 27 7 3 2" xfId="39567" xr:uid="{00000000-0005-0000-0000-0000FD990000}"/>
    <cellStyle name="Normal 3 27 7 3 3" xfId="39568" xr:uid="{00000000-0005-0000-0000-0000FE990000}"/>
    <cellStyle name="Normal 3 27 7 4" xfId="39569" xr:uid="{00000000-0005-0000-0000-0000FF990000}"/>
    <cellStyle name="Normal 3 27 8" xfId="39570" xr:uid="{00000000-0005-0000-0000-0000009A0000}"/>
    <cellStyle name="Normal 3 27 8 2" xfId="39571" xr:uid="{00000000-0005-0000-0000-0000019A0000}"/>
    <cellStyle name="Normal 3 27 8 2 2" xfId="39572" xr:uid="{00000000-0005-0000-0000-0000029A0000}"/>
    <cellStyle name="Normal 3 27 8 2 2 2" xfId="39573" xr:uid="{00000000-0005-0000-0000-0000039A0000}"/>
    <cellStyle name="Normal 3 27 8 2 2 3" xfId="39574" xr:uid="{00000000-0005-0000-0000-0000049A0000}"/>
    <cellStyle name="Normal 3 27 8 2 3" xfId="39575" xr:uid="{00000000-0005-0000-0000-0000059A0000}"/>
    <cellStyle name="Normal 3 27 8 2 4" xfId="39576" xr:uid="{00000000-0005-0000-0000-0000069A0000}"/>
    <cellStyle name="Normal 3 27 8 3" xfId="39577" xr:uid="{00000000-0005-0000-0000-0000079A0000}"/>
    <cellStyle name="Normal 3 27 8 3 2" xfId="39578" xr:uid="{00000000-0005-0000-0000-0000089A0000}"/>
    <cellStyle name="Normal 3 27 8 3 3" xfId="39579" xr:uid="{00000000-0005-0000-0000-0000099A0000}"/>
    <cellStyle name="Normal 3 27 8 4" xfId="39580" xr:uid="{00000000-0005-0000-0000-00000A9A0000}"/>
    <cellStyle name="Normal 3 27 9" xfId="39581" xr:uid="{00000000-0005-0000-0000-00000B9A0000}"/>
    <cellStyle name="Normal 3 27 9 2" xfId="39582" xr:uid="{00000000-0005-0000-0000-00000C9A0000}"/>
    <cellStyle name="Normal 3 27 9 2 2" xfId="39583" xr:uid="{00000000-0005-0000-0000-00000D9A0000}"/>
    <cellStyle name="Normal 3 27 9 2 2 2" xfId="39584" xr:uid="{00000000-0005-0000-0000-00000E9A0000}"/>
    <cellStyle name="Normal 3 27 9 2 2 3" xfId="39585" xr:uid="{00000000-0005-0000-0000-00000F9A0000}"/>
    <cellStyle name="Normal 3 27 9 2 3" xfId="39586" xr:uid="{00000000-0005-0000-0000-0000109A0000}"/>
    <cellStyle name="Normal 3 27 9 2 4" xfId="39587" xr:uid="{00000000-0005-0000-0000-0000119A0000}"/>
    <cellStyle name="Normal 3 27 9 3" xfId="39588" xr:uid="{00000000-0005-0000-0000-0000129A0000}"/>
    <cellStyle name="Normal 3 27 9 3 2" xfId="39589" xr:uid="{00000000-0005-0000-0000-0000139A0000}"/>
    <cellStyle name="Normal 3 27 9 3 3" xfId="39590" xr:uid="{00000000-0005-0000-0000-0000149A0000}"/>
    <cellStyle name="Normal 3 27 9 4" xfId="39591" xr:uid="{00000000-0005-0000-0000-0000159A0000}"/>
    <cellStyle name="Normal 3 28" xfId="39592" xr:uid="{00000000-0005-0000-0000-0000169A0000}"/>
    <cellStyle name="Normal 3 28 10" xfId="39593" xr:uid="{00000000-0005-0000-0000-0000179A0000}"/>
    <cellStyle name="Normal 3 28 10 2" xfId="39594" xr:uid="{00000000-0005-0000-0000-0000189A0000}"/>
    <cellStyle name="Normal 3 28 10 2 2" xfId="39595" xr:uid="{00000000-0005-0000-0000-0000199A0000}"/>
    <cellStyle name="Normal 3 28 10 2 2 2" xfId="39596" xr:uid="{00000000-0005-0000-0000-00001A9A0000}"/>
    <cellStyle name="Normal 3 28 10 2 2 3" xfId="39597" xr:uid="{00000000-0005-0000-0000-00001B9A0000}"/>
    <cellStyle name="Normal 3 28 10 2 3" xfId="39598" xr:uid="{00000000-0005-0000-0000-00001C9A0000}"/>
    <cellStyle name="Normal 3 28 10 2 4" xfId="39599" xr:uid="{00000000-0005-0000-0000-00001D9A0000}"/>
    <cellStyle name="Normal 3 28 10 3" xfId="39600" xr:uid="{00000000-0005-0000-0000-00001E9A0000}"/>
    <cellStyle name="Normal 3 28 10 3 2" xfId="39601" xr:uid="{00000000-0005-0000-0000-00001F9A0000}"/>
    <cellStyle name="Normal 3 28 10 3 3" xfId="39602" xr:uid="{00000000-0005-0000-0000-0000209A0000}"/>
    <cellStyle name="Normal 3 28 10 4" xfId="39603" xr:uid="{00000000-0005-0000-0000-0000219A0000}"/>
    <cellStyle name="Normal 3 28 11" xfId="39604" xr:uid="{00000000-0005-0000-0000-0000229A0000}"/>
    <cellStyle name="Normal 3 28 11 2" xfId="39605" xr:uid="{00000000-0005-0000-0000-0000239A0000}"/>
    <cellStyle name="Normal 3 28 11 2 2" xfId="39606" xr:uid="{00000000-0005-0000-0000-0000249A0000}"/>
    <cellStyle name="Normal 3 28 11 2 2 2" xfId="39607" xr:uid="{00000000-0005-0000-0000-0000259A0000}"/>
    <cellStyle name="Normal 3 28 11 2 2 3" xfId="39608" xr:uid="{00000000-0005-0000-0000-0000269A0000}"/>
    <cellStyle name="Normal 3 28 11 2 3" xfId="39609" xr:uid="{00000000-0005-0000-0000-0000279A0000}"/>
    <cellStyle name="Normal 3 28 11 2 4" xfId="39610" xr:uid="{00000000-0005-0000-0000-0000289A0000}"/>
    <cellStyle name="Normal 3 28 11 3" xfId="39611" xr:uid="{00000000-0005-0000-0000-0000299A0000}"/>
    <cellStyle name="Normal 3 28 11 3 2" xfId="39612" xr:uid="{00000000-0005-0000-0000-00002A9A0000}"/>
    <cellStyle name="Normal 3 28 11 3 3" xfId="39613" xr:uid="{00000000-0005-0000-0000-00002B9A0000}"/>
    <cellStyle name="Normal 3 28 11 4" xfId="39614" xr:uid="{00000000-0005-0000-0000-00002C9A0000}"/>
    <cellStyle name="Normal 3 28 12" xfId="39615" xr:uid="{00000000-0005-0000-0000-00002D9A0000}"/>
    <cellStyle name="Normal 3 28 12 2" xfId="39616" xr:uid="{00000000-0005-0000-0000-00002E9A0000}"/>
    <cellStyle name="Normal 3 28 12 2 2" xfId="39617" xr:uid="{00000000-0005-0000-0000-00002F9A0000}"/>
    <cellStyle name="Normal 3 28 12 2 2 2" xfId="39618" xr:uid="{00000000-0005-0000-0000-0000309A0000}"/>
    <cellStyle name="Normal 3 28 12 2 2 3" xfId="39619" xr:uid="{00000000-0005-0000-0000-0000319A0000}"/>
    <cellStyle name="Normal 3 28 12 2 3" xfId="39620" xr:uid="{00000000-0005-0000-0000-0000329A0000}"/>
    <cellStyle name="Normal 3 28 12 2 4" xfId="39621" xr:uid="{00000000-0005-0000-0000-0000339A0000}"/>
    <cellStyle name="Normal 3 28 12 3" xfId="39622" xr:uid="{00000000-0005-0000-0000-0000349A0000}"/>
    <cellStyle name="Normal 3 28 12 3 2" xfId="39623" xr:uid="{00000000-0005-0000-0000-0000359A0000}"/>
    <cellStyle name="Normal 3 28 12 3 3" xfId="39624" xr:uid="{00000000-0005-0000-0000-0000369A0000}"/>
    <cellStyle name="Normal 3 28 12 4" xfId="39625" xr:uid="{00000000-0005-0000-0000-0000379A0000}"/>
    <cellStyle name="Normal 3 28 13" xfId="39626" xr:uid="{00000000-0005-0000-0000-0000389A0000}"/>
    <cellStyle name="Normal 3 28 13 2" xfId="39627" xr:uid="{00000000-0005-0000-0000-0000399A0000}"/>
    <cellStyle name="Normal 3 28 13 2 2" xfId="39628" xr:uid="{00000000-0005-0000-0000-00003A9A0000}"/>
    <cellStyle name="Normal 3 28 13 2 2 2" xfId="39629" xr:uid="{00000000-0005-0000-0000-00003B9A0000}"/>
    <cellStyle name="Normal 3 28 13 2 2 3" xfId="39630" xr:uid="{00000000-0005-0000-0000-00003C9A0000}"/>
    <cellStyle name="Normal 3 28 13 2 3" xfId="39631" xr:uid="{00000000-0005-0000-0000-00003D9A0000}"/>
    <cellStyle name="Normal 3 28 13 2 4" xfId="39632" xr:uid="{00000000-0005-0000-0000-00003E9A0000}"/>
    <cellStyle name="Normal 3 28 13 3" xfId="39633" xr:uid="{00000000-0005-0000-0000-00003F9A0000}"/>
    <cellStyle name="Normal 3 28 13 3 2" xfId="39634" xr:uid="{00000000-0005-0000-0000-0000409A0000}"/>
    <cellStyle name="Normal 3 28 13 3 3" xfId="39635" xr:uid="{00000000-0005-0000-0000-0000419A0000}"/>
    <cellStyle name="Normal 3 28 13 4" xfId="39636" xr:uid="{00000000-0005-0000-0000-0000429A0000}"/>
    <cellStyle name="Normal 3 28 14" xfId="39637" xr:uid="{00000000-0005-0000-0000-0000439A0000}"/>
    <cellStyle name="Normal 3 28 14 2" xfId="39638" xr:uid="{00000000-0005-0000-0000-0000449A0000}"/>
    <cellStyle name="Normal 3 28 14 2 2" xfId="39639" xr:uid="{00000000-0005-0000-0000-0000459A0000}"/>
    <cellStyle name="Normal 3 28 14 2 2 2" xfId="39640" xr:uid="{00000000-0005-0000-0000-0000469A0000}"/>
    <cellStyle name="Normal 3 28 14 2 2 3" xfId="39641" xr:uid="{00000000-0005-0000-0000-0000479A0000}"/>
    <cellStyle name="Normal 3 28 14 2 3" xfId="39642" xr:uid="{00000000-0005-0000-0000-0000489A0000}"/>
    <cellStyle name="Normal 3 28 14 2 4" xfId="39643" xr:uid="{00000000-0005-0000-0000-0000499A0000}"/>
    <cellStyle name="Normal 3 28 14 3" xfId="39644" xr:uid="{00000000-0005-0000-0000-00004A9A0000}"/>
    <cellStyle name="Normal 3 28 14 3 2" xfId="39645" xr:uid="{00000000-0005-0000-0000-00004B9A0000}"/>
    <cellStyle name="Normal 3 28 14 3 3" xfId="39646" xr:uid="{00000000-0005-0000-0000-00004C9A0000}"/>
    <cellStyle name="Normal 3 28 14 4" xfId="39647" xr:uid="{00000000-0005-0000-0000-00004D9A0000}"/>
    <cellStyle name="Normal 3 28 15" xfId="39648" xr:uid="{00000000-0005-0000-0000-00004E9A0000}"/>
    <cellStyle name="Normal 3 28 15 2" xfId="39649" xr:uid="{00000000-0005-0000-0000-00004F9A0000}"/>
    <cellStyle name="Normal 3 28 15 2 2" xfId="39650" xr:uid="{00000000-0005-0000-0000-0000509A0000}"/>
    <cellStyle name="Normal 3 28 15 2 2 2" xfId="39651" xr:uid="{00000000-0005-0000-0000-0000519A0000}"/>
    <cellStyle name="Normal 3 28 15 2 2 3" xfId="39652" xr:uid="{00000000-0005-0000-0000-0000529A0000}"/>
    <cellStyle name="Normal 3 28 15 2 3" xfId="39653" xr:uid="{00000000-0005-0000-0000-0000539A0000}"/>
    <cellStyle name="Normal 3 28 15 2 4" xfId="39654" xr:uid="{00000000-0005-0000-0000-0000549A0000}"/>
    <cellStyle name="Normal 3 28 15 3" xfId="39655" xr:uid="{00000000-0005-0000-0000-0000559A0000}"/>
    <cellStyle name="Normal 3 28 15 3 2" xfId="39656" xr:uid="{00000000-0005-0000-0000-0000569A0000}"/>
    <cellStyle name="Normal 3 28 15 3 3" xfId="39657" xr:uid="{00000000-0005-0000-0000-0000579A0000}"/>
    <cellStyle name="Normal 3 28 15 4" xfId="39658" xr:uid="{00000000-0005-0000-0000-0000589A0000}"/>
    <cellStyle name="Normal 3 28 16" xfId="39659" xr:uid="{00000000-0005-0000-0000-0000599A0000}"/>
    <cellStyle name="Normal 3 28 16 2" xfId="39660" xr:uid="{00000000-0005-0000-0000-00005A9A0000}"/>
    <cellStyle name="Normal 3 28 16 2 2" xfId="39661" xr:uid="{00000000-0005-0000-0000-00005B9A0000}"/>
    <cellStyle name="Normal 3 28 16 2 2 2" xfId="39662" xr:uid="{00000000-0005-0000-0000-00005C9A0000}"/>
    <cellStyle name="Normal 3 28 16 2 2 3" xfId="39663" xr:uid="{00000000-0005-0000-0000-00005D9A0000}"/>
    <cellStyle name="Normal 3 28 16 2 3" xfId="39664" xr:uid="{00000000-0005-0000-0000-00005E9A0000}"/>
    <cellStyle name="Normal 3 28 16 2 4" xfId="39665" xr:uid="{00000000-0005-0000-0000-00005F9A0000}"/>
    <cellStyle name="Normal 3 28 16 3" xfId="39666" xr:uid="{00000000-0005-0000-0000-0000609A0000}"/>
    <cellStyle name="Normal 3 28 16 3 2" xfId="39667" xr:uid="{00000000-0005-0000-0000-0000619A0000}"/>
    <cellStyle name="Normal 3 28 16 3 3" xfId="39668" xr:uid="{00000000-0005-0000-0000-0000629A0000}"/>
    <cellStyle name="Normal 3 28 16 4" xfId="39669" xr:uid="{00000000-0005-0000-0000-0000639A0000}"/>
    <cellStyle name="Normal 3 28 17" xfId="39670" xr:uid="{00000000-0005-0000-0000-0000649A0000}"/>
    <cellStyle name="Normal 3 28 17 2" xfId="39671" xr:uid="{00000000-0005-0000-0000-0000659A0000}"/>
    <cellStyle name="Normal 3 28 17 2 2" xfId="39672" xr:uid="{00000000-0005-0000-0000-0000669A0000}"/>
    <cellStyle name="Normal 3 28 17 2 2 2" xfId="39673" xr:uid="{00000000-0005-0000-0000-0000679A0000}"/>
    <cellStyle name="Normal 3 28 17 2 2 3" xfId="39674" xr:uid="{00000000-0005-0000-0000-0000689A0000}"/>
    <cellStyle name="Normal 3 28 17 2 3" xfId="39675" xr:uid="{00000000-0005-0000-0000-0000699A0000}"/>
    <cellStyle name="Normal 3 28 17 2 4" xfId="39676" xr:uid="{00000000-0005-0000-0000-00006A9A0000}"/>
    <cellStyle name="Normal 3 28 17 3" xfId="39677" xr:uid="{00000000-0005-0000-0000-00006B9A0000}"/>
    <cellStyle name="Normal 3 28 17 3 2" xfId="39678" xr:uid="{00000000-0005-0000-0000-00006C9A0000}"/>
    <cellStyle name="Normal 3 28 17 3 3" xfId="39679" xr:uid="{00000000-0005-0000-0000-00006D9A0000}"/>
    <cellStyle name="Normal 3 28 17 4" xfId="39680" xr:uid="{00000000-0005-0000-0000-00006E9A0000}"/>
    <cellStyle name="Normal 3 28 18" xfId="39681" xr:uid="{00000000-0005-0000-0000-00006F9A0000}"/>
    <cellStyle name="Normal 3 28 18 2" xfId="39682" xr:uid="{00000000-0005-0000-0000-0000709A0000}"/>
    <cellStyle name="Normal 3 28 18 2 2" xfId="39683" xr:uid="{00000000-0005-0000-0000-0000719A0000}"/>
    <cellStyle name="Normal 3 28 18 2 2 2" xfId="39684" xr:uid="{00000000-0005-0000-0000-0000729A0000}"/>
    <cellStyle name="Normal 3 28 18 2 2 3" xfId="39685" xr:uid="{00000000-0005-0000-0000-0000739A0000}"/>
    <cellStyle name="Normal 3 28 18 2 3" xfId="39686" xr:uid="{00000000-0005-0000-0000-0000749A0000}"/>
    <cellStyle name="Normal 3 28 18 2 4" xfId="39687" xr:uid="{00000000-0005-0000-0000-0000759A0000}"/>
    <cellStyle name="Normal 3 28 18 3" xfId="39688" xr:uid="{00000000-0005-0000-0000-0000769A0000}"/>
    <cellStyle name="Normal 3 28 18 3 2" xfId="39689" xr:uid="{00000000-0005-0000-0000-0000779A0000}"/>
    <cellStyle name="Normal 3 28 18 3 3" xfId="39690" xr:uid="{00000000-0005-0000-0000-0000789A0000}"/>
    <cellStyle name="Normal 3 28 18 4" xfId="39691" xr:uid="{00000000-0005-0000-0000-0000799A0000}"/>
    <cellStyle name="Normal 3 28 19" xfId="39692" xr:uid="{00000000-0005-0000-0000-00007A9A0000}"/>
    <cellStyle name="Normal 3 28 19 2" xfId="39693" xr:uid="{00000000-0005-0000-0000-00007B9A0000}"/>
    <cellStyle name="Normal 3 28 19 2 2" xfId="39694" xr:uid="{00000000-0005-0000-0000-00007C9A0000}"/>
    <cellStyle name="Normal 3 28 19 2 2 2" xfId="39695" xr:uid="{00000000-0005-0000-0000-00007D9A0000}"/>
    <cellStyle name="Normal 3 28 19 2 2 3" xfId="39696" xr:uid="{00000000-0005-0000-0000-00007E9A0000}"/>
    <cellStyle name="Normal 3 28 19 2 3" xfId="39697" xr:uid="{00000000-0005-0000-0000-00007F9A0000}"/>
    <cellStyle name="Normal 3 28 19 2 4" xfId="39698" xr:uid="{00000000-0005-0000-0000-0000809A0000}"/>
    <cellStyle name="Normal 3 28 19 3" xfId="39699" xr:uid="{00000000-0005-0000-0000-0000819A0000}"/>
    <cellStyle name="Normal 3 28 19 3 2" xfId="39700" xr:uid="{00000000-0005-0000-0000-0000829A0000}"/>
    <cellStyle name="Normal 3 28 19 3 3" xfId="39701" xr:uid="{00000000-0005-0000-0000-0000839A0000}"/>
    <cellStyle name="Normal 3 28 19 4" xfId="39702" xr:uid="{00000000-0005-0000-0000-0000849A0000}"/>
    <cellStyle name="Normal 3 28 2" xfId="39703" xr:uid="{00000000-0005-0000-0000-0000859A0000}"/>
    <cellStyle name="Normal 3 28 2 2" xfId="39704" xr:uid="{00000000-0005-0000-0000-0000869A0000}"/>
    <cellStyle name="Normal 3 28 2 2 2" xfId="39705" xr:uid="{00000000-0005-0000-0000-0000879A0000}"/>
    <cellStyle name="Normal 3 28 2 2 2 2" xfId="39706" xr:uid="{00000000-0005-0000-0000-0000889A0000}"/>
    <cellStyle name="Normal 3 28 2 2 2 3" xfId="39707" xr:uid="{00000000-0005-0000-0000-0000899A0000}"/>
    <cellStyle name="Normal 3 28 2 2 3" xfId="39708" xr:uid="{00000000-0005-0000-0000-00008A9A0000}"/>
    <cellStyle name="Normal 3 28 2 2 4" xfId="39709" xr:uid="{00000000-0005-0000-0000-00008B9A0000}"/>
    <cellStyle name="Normal 3 28 2 3" xfId="39710" xr:uid="{00000000-0005-0000-0000-00008C9A0000}"/>
    <cellStyle name="Normal 3 28 2 3 2" xfId="39711" xr:uid="{00000000-0005-0000-0000-00008D9A0000}"/>
    <cellStyle name="Normal 3 28 2 3 3" xfId="39712" xr:uid="{00000000-0005-0000-0000-00008E9A0000}"/>
    <cellStyle name="Normal 3 28 2 4" xfId="39713" xr:uid="{00000000-0005-0000-0000-00008F9A0000}"/>
    <cellStyle name="Normal 3 28 20" xfId="39714" xr:uid="{00000000-0005-0000-0000-0000909A0000}"/>
    <cellStyle name="Normal 3 28 20 2" xfId="39715" xr:uid="{00000000-0005-0000-0000-0000919A0000}"/>
    <cellStyle name="Normal 3 28 20 2 2" xfId="39716" xr:uid="{00000000-0005-0000-0000-0000929A0000}"/>
    <cellStyle name="Normal 3 28 20 2 2 2" xfId="39717" xr:uid="{00000000-0005-0000-0000-0000939A0000}"/>
    <cellStyle name="Normal 3 28 20 2 2 3" xfId="39718" xr:uid="{00000000-0005-0000-0000-0000949A0000}"/>
    <cellStyle name="Normal 3 28 20 2 3" xfId="39719" xr:uid="{00000000-0005-0000-0000-0000959A0000}"/>
    <cellStyle name="Normal 3 28 20 2 4" xfId="39720" xr:uid="{00000000-0005-0000-0000-0000969A0000}"/>
    <cellStyle name="Normal 3 28 20 3" xfId="39721" xr:uid="{00000000-0005-0000-0000-0000979A0000}"/>
    <cellStyle name="Normal 3 28 20 3 2" xfId="39722" xr:uid="{00000000-0005-0000-0000-0000989A0000}"/>
    <cellStyle name="Normal 3 28 20 3 3" xfId="39723" xr:uid="{00000000-0005-0000-0000-0000999A0000}"/>
    <cellStyle name="Normal 3 28 20 4" xfId="39724" xr:uid="{00000000-0005-0000-0000-00009A9A0000}"/>
    <cellStyle name="Normal 3 28 21" xfId="39725" xr:uid="{00000000-0005-0000-0000-00009B9A0000}"/>
    <cellStyle name="Normal 3 28 21 2" xfId="39726" xr:uid="{00000000-0005-0000-0000-00009C9A0000}"/>
    <cellStyle name="Normal 3 28 21 2 2" xfId="39727" xr:uid="{00000000-0005-0000-0000-00009D9A0000}"/>
    <cellStyle name="Normal 3 28 21 2 2 2" xfId="39728" xr:uid="{00000000-0005-0000-0000-00009E9A0000}"/>
    <cellStyle name="Normal 3 28 21 2 2 3" xfId="39729" xr:uid="{00000000-0005-0000-0000-00009F9A0000}"/>
    <cellStyle name="Normal 3 28 21 2 3" xfId="39730" xr:uid="{00000000-0005-0000-0000-0000A09A0000}"/>
    <cellStyle name="Normal 3 28 21 2 4" xfId="39731" xr:uid="{00000000-0005-0000-0000-0000A19A0000}"/>
    <cellStyle name="Normal 3 28 21 3" xfId="39732" xr:uid="{00000000-0005-0000-0000-0000A29A0000}"/>
    <cellStyle name="Normal 3 28 21 3 2" xfId="39733" xr:uid="{00000000-0005-0000-0000-0000A39A0000}"/>
    <cellStyle name="Normal 3 28 21 3 3" xfId="39734" xr:uid="{00000000-0005-0000-0000-0000A49A0000}"/>
    <cellStyle name="Normal 3 28 21 4" xfId="39735" xr:uid="{00000000-0005-0000-0000-0000A59A0000}"/>
    <cellStyle name="Normal 3 28 22" xfId="39736" xr:uid="{00000000-0005-0000-0000-0000A69A0000}"/>
    <cellStyle name="Normal 3 28 22 2" xfId="39737" xr:uid="{00000000-0005-0000-0000-0000A79A0000}"/>
    <cellStyle name="Normal 3 28 22 2 2" xfId="39738" xr:uid="{00000000-0005-0000-0000-0000A89A0000}"/>
    <cellStyle name="Normal 3 28 22 2 2 2" xfId="39739" xr:uid="{00000000-0005-0000-0000-0000A99A0000}"/>
    <cellStyle name="Normal 3 28 22 2 2 3" xfId="39740" xr:uid="{00000000-0005-0000-0000-0000AA9A0000}"/>
    <cellStyle name="Normal 3 28 22 2 3" xfId="39741" xr:uid="{00000000-0005-0000-0000-0000AB9A0000}"/>
    <cellStyle name="Normal 3 28 22 2 4" xfId="39742" xr:uid="{00000000-0005-0000-0000-0000AC9A0000}"/>
    <cellStyle name="Normal 3 28 22 3" xfId="39743" xr:uid="{00000000-0005-0000-0000-0000AD9A0000}"/>
    <cellStyle name="Normal 3 28 22 3 2" xfId="39744" xr:uid="{00000000-0005-0000-0000-0000AE9A0000}"/>
    <cellStyle name="Normal 3 28 22 3 3" xfId="39745" xr:uid="{00000000-0005-0000-0000-0000AF9A0000}"/>
    <cellStyle name="Normal 3 28 22 4" xfId="39746" xr:uid="{00000000-0005-0000-0000-0000B09A0000}"/>
    <cellStyle name="Normal 3 28 23" xfId="39747" xr:uid="{00000000-0005-0000-0000-0000B19A0000}"/>
    <cellStyle name="Normal 3 28 23 2" xfId="39748" xr:uid="{00000000-0005-0000-0000-0000B29A0000}"/>
    <cellStyle name="Normal 3 28 23 2 2" xfId="39749" xr:uid="{00000000-0005-0000-0000-0000B39A0000}"/>
    <cellStyle name="Normal 3 28 23 2 2 2" xfId="39750" xr:uid="{00000000-0005-0000-0000-0000B49A0000}"/>
    <cellStyle name="Normal 3 28 23 2 2 3" xfId="39751" xr:uid="{00000000-0005-0000-0000-0000B59A0000}"/>
    <cellStyle name="Normal 3 28 23 2 3" xfId="39752" xr:uid="{00000000-0005-0000-0000-0000B69A0000}"/>
    <cellStyle name="Normal 3 28 23 2 4" xfId="39753" xr:uid="{00000000-0005-0000-0000-0000B79A0000}"/>
    <cellStyle name="Normal 3 28 23 3" xfId="39754" xr:uid="{00000000-0005-0000-0000-0000B89A0000}"/>
    <cellStyle name="Normal 3 28 23 3 2" xfId="39755" xr:uid="{00000000-0005-0000-0000-0000B99A0000}"/>
    <cellStyle name="Normal 3 28 23 3 3" xfId="39756" xr:uid="{00000000-0005-0000-0000-0000BA9A0000}"/>
    <cellStyle name="Normal 3 28 23 4" xfId="39757" xr:uid="{00000000-0005-0000-0000-0000BB9A0000}"/>
    <cellStyle name="Normal 3 28 24" xfId="39758" xr:uid="{00000000-0005-0000-0000-0000BC9A0000}"/>
    <cellStyle name="Normal 3 28 24 2" xfId="39759" xr:uid="{00000000-0005-0000-0000-0000BD9A0000}"/>
    <cellStyle name="Normal 3 28 24 2 2" xfId="39760" xr:uid="{00000000-0005-0000-0000-0000BE9A0000}"/>
    <cellStyle name="Normal 3 28 24 2 3" xfId="39761" xr:uid="{00000000-0005-0000-0000-0000BF9A0000}"/>
    <cellStyle name="Normal 3 28 24 3" xfId="39762" xr:uid="{00000000-0005-0000-0000-0000C09A0000}"/>
    <cellStyle name="Normal 3 28 24 4" xfId="39763" xr:uid="{00000000-0005-0000-0000-0000C19A0000}"/>
    <cellStyle name="Normal 3 28 25" xfId="39764" xr:uid="{00000000-0005-0000-0000-0000C29A0000}"/>
    <cellStyle name="Normal 3 28 25 2" xfId="39765" xr:uid="{00000000-0005-0000-0000-0000C39A0000}"/>
    <cellStyle name="Normal 3 28 25 3" xfId="39766" xr:uid="{00000000-0005-0000-0000-0000C49A0000}"/>
    <cellStyle name="Normal 3 28 26" xfId="39767" xr:uid="{00000000-0005-0000-0000-0000C59A0000}"/>
    <cellStyle name="Normal 3 28 3" xfId="39768" xr:uid="{00000000-0005-0000-0000-0000C69A0000}"/>
    <cellStyle name="Normal 3 28 3 2" xfId="39769" xr:uid="{00000000-0005-0000-0000-0000C79A0000}"/>
    <cellStyle name="Normal 3 28 3 2 2" xfId="39770" xr:uid="{00000000-0005-0000-0000-0000C89A0000}"/>
    <cellStyle name="Normal 3 28 3 2 2 2" xfId="39771" xr:uid="{00000000-0005-0000-0000-0000C99A0000}"/>
    <cellStyle name="Normal 3 28 3 2 2 3" xfId="39772" xr:uid="{00000000-0005-0000-0000-0000CA9A0000}"/>
    <cellStyle name="Normal 3 28 3 2 3" xfId="39773" xr:uid="{00000000-0005-0000-0000-0000CB9A0000}"/>
    <cellStyle name="Normal 3 28 3 2 4" xfId="39774" xr:uid="{00000000-0005-0000-0000-0000CC9A0000}"/>
    <cellStyle name="Normal 3 28 3 3" xfId="39775" xr:uid="{00000000-0005-0000-0000-0000CD9A0000}"/>
    <cellStyle name="Normal 3 28 3 3 2" xfId="39776" xr:uid="{00000000-0005-0000-0000-0000CE9A0000}"/>
    <cellStyle name="Normal 3 28 3 3 3" xfId="39777" xr:uid="{00000000-0005-0000-0000-0000CF9A0000}"/>
    <cellStyle name="Normal 3 28 3 4" xfId="39778" xr:uid="{00000000-0005-0000-0000-0000D09A0000}"/>
    <cellStyle name="Normal 3 28 4" xfId="39779" xr:uid="{00000000-0005-0000-0000-0000D19A0000}"/>
    <cellStyle name="Normal 3 28 4 2" xfId="39780" xr:uid="{00000000-0005-0000-0000-0000D29A0000}"/>
    <cellStyle name="Normal 3 28 4 2 2" xfId="39781" xr:uid="{00000000-0005-0000-0000-0000D39A0000}"/>
    <cellStyle name="Normal 3 28 4 2 2 2" xfId="39782" xr:uid="{00000000-0005-0000-0000-0000D49A0000}"/>
    <cellStyle name="Normal 3 28 4 2 2 3" xfId="39783" xr:uid="{00000000-0005-0000-0000-0000D59A0000}"/>
    <cellStyle name="Normal 3 28 4 2 3" xfId="39784" xr:uid="{00000000-0005-0000-0000-0000D69A0000}"/>
    <cellStyle name="Normal 3 28 4 2 4" xfId="39785" xr:uid="{00000000-0005-0000-0000-0000D79A0000}"/>
    <cellStyle name="Normal 3 28 4 3" xfId="39786" xr:uid="{00000000-0005-0000-0000-0000D89A0000}"/>
    <cellStyle name="Normal 3 28 4 3 2" xfId="39787" xr:uid="{00000000-0005-0000-0000-0000D99A0000}"/>
    <cellStyle name="Normal 3 28 4 3 3" xfId="39788" xr:uid="{00000000-0005-0000-0000-0000DA9A0000}"/>
    <cellStyle name="Normal 3 28 4 4" xfId="39789" xr:uid="{00000000-0005-0000-0000-0000DB9A0000}"/>
    <cellStyle name="Normal 3 28 5" xfId="39790" xr:uid="{00000000-0005-0000-0000-0000DC9A0000}"/>
    <cellStyle name="Normal 3 28 5 2" xfId="39791" xr:uid="{00000000-0005-0000-0000-0000DD9A0000}"/>
    <cellStyle name="Normal 3 28 5 2 2" xfId="39792" xr:uid="{00000000-0005-0000-0000-0000DE9A0000}"/>
    <cellStyle name="Normal 3 28 5 2 2 2" xfId="39793" xr:uid="{00000000-0005-0000-0000-0000DF9A0000}"/>
    <cellStyle name="Normal 3 28 5 2 2 3" xfId="39794" xr:uid="{00000000-0005-0000-0000-0000E09A0000}"/>
    <cellStyle name="Normal 3 28 5 2 3" xfId="39795" xr:uid="{00000000-0005-0000-0000-0000E19A0000}"/>
    <cellStyle name="Normal 3 28 5 2 4" xfId="39796" xr:uid="{00000000-0005-0000-0000-0000E29A0000}"/>
    <cellStyle name="Normal 3 28 5 3" xfId="39797" xr:uid="{00000000-0005-0000-0000-0000E39A0000}"/>
    <cellStyle name="Normal 3 28 5 3 2" xfId="39798" xr:uid="{00000000-0005-0000-0000-0000E49A0000}"/>
    <cellStyle name="Normal 3 28 5 3 3" xfId="39799" xr:uid="{00000000-0005-0000-0000-0000E59A0000}"/>
    <cellStyle name="Normal 3 28 5 4" xfId="39800" xr:uid="{00000000-0005-0000-0000-0000E69A0000}"/>
    <cellStyle name="Normal 3 28 6" xfId="39801" xr:uid="{00000000-0005-0000-0000-0000E79A0000}"/>
    <cellStyle name="Normal 3 28 6 2" xfId="39802" xr:uid="{00000000-0005-0000-0000-0000E89A0000}"/>
    <cellStyle name="Normal 3 28 6 2 2" xfId="39803" xr:uid="{00000000-0005-0000-0000-0000E99A0000}"/>
    <cellStyle name="Normal 3 28 6 2 2 2" xfId="39804" xr:uid="{00000000-0005-0000-0000-0000EA9A0000}"/>
    <cellStyle name="Normal 3 28 6 2 2 3" xfId="39805" xr:uid="{00000000-0005-0000-0000-0000EB9A0000}"/>
    <cellStyle name="Normal 3 28 6 2 3" xfId="39806" xr:uid="{00000000-0005-0000-0000-0000EC9A0000}"/>
    <cellStyle name="Normal 3 28 6 2 4" xfId="39807" xr:uid="{00000000-0005-0000-0000-0000ED9A0000}"/>
    <cellStyle name="Normal 3 28 6 3" xfId="39808" xr:uid="{00000000-0005-0000-0000-0000EE9A0000}"/>
    <cellStyle name="Normal 3 28 6 3 2" xfId="39809" xr:uid="{00000000-0005-0000-0000-0000EF9A0000}"/>
    <cellStyle name="Normal 3 28 6 3 3" xfId="39810" xr:uid="{00000000-0005-0000-0000-0000F09A0000}"/>
    <cellStyle name="Normal 3 28 6 4" xfId="39811" xr:uid="{00000000-0005-0000-0000-0000F19A0000}"/>
    <cellStyle name="Normal 3 28 7" xfId="39812" xr:uid="{00000000-0005-0000-0000-0000F29A0000}"/>
    <cellStyle name="Normal 3 28 7 2" xfId="39813" xr:uid="{00000000-0005-0000-0000-0000F39A0000}"/>
    <cellStyle name="Normal 3 28 7 2 2" xfId="39814" xr:uid="{00000000-0005-0000-0000-0000F49A0000}"/>
    <cellStyle name="Normal 3 28 7 2 2 2" xfId="39815" xr:uid="{00000000-0005-0000-0000-0000F59A0000}"/>
    <cellStyle name="Normal 3 28 7 2 2 3" xfId="39816" xr:uid="{00000000-0005-0000-0000-0000F69A0000}"/>
    <cellStyle name="Normal 3 28 7 2 3" xfId="39817" xr:uid="{00000000-0005-0000-0000-0000F79A0000}"/>
    <cellStyle name="Normal 3 28 7 2 4" xfId="39818" xr:uid="{00000000-0005-0000-0000-0000F89A0000}"/>
    <cellStyle name="Normal 3 28 7 3" xfId="39819" xr:uid="{00000000-0005-0000-0000-0000F99A0000}"/>
    <cellStyle name="Normal 3 28 7 3 2" xfId="39820" xr:uid="{00000000-0005-0000-0000-0000FA9A0000}"/>
    <cellStyle name="Normal 3 28 7 3 3" xfId="39821" xr:uid="{00000000-0005-0000-0000-0000FB9A0000}"/>
    <cellStyle name="Normal 3 28 7 4" xfId="39822" xr:uid="{00000000-0005-0000-0000-0000FC9A0000}"/>
    <cellStyle name="Normal 3 28 8" xfId="39823" xr:uid="{00000000-0005-0000-0000-0000FD9A0000}"/>
    <cellStyle name="Normal 3 28 8 2" xfId="39824" xr:uid="{00000000-0005-0000-0000-0000FE9A0000}"/>
    <cellStyle name="Normal 3 28 8 2 2" xfId="39825" xr:uid="{00000000-0005-0000-0000-0000FF9A0000}"/>
    <cellStyle name="Normal 3 28 8 2 2 2" xfId="39826" xr:uid="{00000000-0005-0000-0000-0000009B0000}"/>
    <cellStyle name="Normal 3 28 8 2 2 3" xfId="39827" xr:uid="{00000000-0005-0000-0000-0000019B0000}"/>
    <cellStyle name="Normal 3 28 8 2 3" xfId="39828" xr:uid="{00000000-0005-0000-0000-0000029B0000}"/>
    <cellStyle name="Normal 3 28 8 2 4" xfId="39829" xr:uid="{00000000-0005-0000-0000-0000039B0000}"/>
    <cellStyle name="Normal 3 28 8 3" xfId="39830" xr:uid="{00000000-0005-0000-0000-0000049B0000}"/>
    <cellStyle name="Normal 3 28 8 3 2" xfId="39831" xr:uid="{00000000-0005-0000-0000-0000059B0000}"/>
    <cellStyle name="Normal 3 28 8 3 3" xfId="39832" xr:uid="{00000000-0005-0000-0000-0000069B0000}"/>
    <cellStyle name="Normal 3 28 8 4" xfId="39833" xr:uid="{00000000-0005-0000-0000-0000079B0000}"/>
    <cellStyle name="Normal 3 28 9" xfId="39834" xr:uid="{00000000-0005-0000-0000-0000089B0000}"/>
    <cellStyle name="Normal 3 28 9 2" xfId="39835" xr:uid="{00000000-0005-0000-0000-0000099B0000}"/>
    <cellStyle name="Normal 3 28 9 2 2" xfId="39836" xr:uid="{00000000-0005-0000-0000-00000A9B0000}"/>
    <cellStyle name="Normal 3 28 9 2 2 2" xfId="39837" xr:uid="{00000000-0005-0000-0000-00000B9B0000}"/>
    <cellStyle name="Normal 3 28 9 2 2 3" xfId="39838" xr:uid="{00000000-0005-0000-0000-00000C9B0000}"/>
    <cellStyle name="Normal 3 28 9 2 3" xfId="39839" xr:uid="{00000000-0005-0000-0000-00000D9B0000}"/>
    <cellStyle name="Normal 3 28 9 2 4" xfId="39840" xr:uid="{00000000-0005-0000-0000-00000E9B0000}"/>
    <cellStyle name="Normal 3 28 9 3" xfId="39841" xr:uid="{00000000-0005-0000-0000-00000F9B0000}"/>
    <cellStyle name="Normal 3 28 9 3 2" xfId="39842" xr:uid="{00000000-0005-0000-0000-0000109B0000}"/>
    <cellStyle name="Normal 3 28 9 3 3" xfId="39843" xr:uid="{00000000-0005-0000-0000-0000119B0000}"/>
    <cellStyle name="Normal 3 28 9 4" xfId="39844" xr:uid="{00000000-0005-0000-0000-0000129B0000}"/>
    <cellStyle name="Normal 3 29" xfId="39845" xr:uid="{00000000-0005-0000-0000-0000139B0000}"/>
    <cellStyle name="Normal 3 29 10" xfId="39846" xr:uid="{00000000-0005-0000-0000-0000149B0000}"/>
    <cellStyle name="Normal 3 29 10 2" xfId="39847" xr:uid="{00000000-0005-0000-0000-0000159B0000}"/>
    <cellStyle name="Normal 3 29 10 2 2" xfId="39848" xr:uid="{00000000-0005-0000-0000-0000169B0000}"/>
    <cellStyle name="Normal 3 29 10 2 2 2" xfId="39849" xr:uid="{00000000-0005-0000-0000-0000179B0000}"/>
    <cellStyle name="Normal 3 29 10 2 2 3" xfId="39850" xr:uid="{00000000-0005-0000-0000-0000189B0000}"/>
    <cellStyle name="Normal 3 29 10 2 3" xfId="39851" xr:uid="{00000000-0005-0000-0000-0000199B0000}"/>
    <cellStyle name="Normal 3 29 10 2 4" xfId="39852" xr:uid="{00000000-0005-0000-0000-00001A9B0000}"/>
    <cellStyle name="Normal 3 29 10 3" xfId="39853" xr:uid="{00000000-0005-0000-0000-00001B9B0000}"/>
    <cellStyle name="Normal 3 29 10 3 2" xfId="39854" xr:uid="{00000000-0005-0000-0000-00001C9B0000}"/>
    <cellStyle name="Normal 3 29 10 3 3" xfId="39855" xr:uid="{00000000-0005-0000-0000-00001D9B0000}"/>
    <cellStyle name="Normal 3 29 10 4" xfId="39856" xr:uid="{00000000-0005-0000-0000-00001E9B0000}"/>
    <cellStyle name="Normal 3 29 11" xfId="39857" xr:uid="{00000000-0005-0000-0000-00001F9B0000}"/>
    <cellStyle name="Normal 3 29 11 2" xfId="39858" xr:uid="{00000000-0005-0000-0000-0000209B0000}"/>
    <cellStyle name="Normal 3 29 11 2 2" xfId="39859" xr:uid="{00000000-0005-0000-0000-0000219B0000}"/>
    <cellStyle name="Normal 3 29 11 2 2 2" xfId="39860" xr:uid="{00000000-0005-0000-0000-0000229B0000}"/>
    <cellStyle name="Normal 3 29 11 2 2 3" xfId="39861" xr:uid="{00000000-0005-0000-0000-0000239B0000}"/>
    <cellStyle name="Normal 3 29 11 2 3" xfId="39862" xr:uid="{00000000-0005-0000-0000-0000249B0000}"/>
    <cellStyle name="Normal 3 29 11 2 4" xfId="39863" xr:uid="{00000000-0005-0000-0000-0000259B0000}"/>
    <cellStyle name="Normal 3 29 11 3" xfId="39864" xr:uid="{00000000-0005-0000-0000-0000269B0000}"/>
    <cellStyle name="Normal 3 29 11 3 2" xfId="39865" xr:uid="{00000000-0005-0000-0000-0000279B0000}"/>
    <cellStyle name="Normal 3 29 11 3 3" xfId="39866" xr:uid="{00000000-0005-0000-0000-0000289B0000}"/>
    <cellStyle name="Normal 3 29 11 4" xfId="39867" xr:uid="{00000000-0005-0000-0000-0000299B0000}"/>
    <cellStyle name="Normal 3 29 12" xfId="39868" xr:uid="{00000000-0005-0000-0000-00002A9B0000}"/>
    <cellStyle name="Normal 3 29 12 2" xfId="39869" xr:uid="{00000000-0005-0000-0000-00002B9B0000}"/>
    <cellStyle name="Normal 3 29 12 2 2" xfId="39870" xr:uid="{00000000-0005-0000-0000-00002C9B0000}"/>
    <cellStyle name="Normal 3 29 12 2 2 2" xfId="39871" xr:uid="{00000000-0005-0000-0000-00002D9B0000}"/>
    <cellStyle name="Normal 3 29 12 2 2 3" xfId="39872" xr:uid="{00000000-0005-0000-0000-00002E9B0000}"/>
    <cellStyle name="Normal 3 29 12 2 3" xfId="39873" xr:uid="{00000000-0005-0000-0000-00002F9B0000}"/>
    <cellStyle name="Normal 3 29 12 2 4" xfId="39874" xr:uid="{00000000-0005-0000-0000-0000309B0000}"/>
    <cellStyle name="Normal 3 29 12 3" xfId="39875" xr:uid="{00000000-0005-0000-0000-0000319B0000}"/>
    <cellStyle name="Normal 3 29 12 3 2" xfId="39876" xr:uid="{00000000-0005-0000-0000-0000329B0000}"/>
    <cellStyle name="Normal 3 29 12 3 3" xfId="39877" xr:uid="{00000000-0005-0000-0000-0000339B0000}"/>
    <cellStyle name="Normal 3 29 12 4" xfId="39878" xr:uid="{00000000-0005-0000-0000-0000349B0000}"/>
    <cellStyle name="Normal 3 29 13" xfId="39879" xr:uid="{00000000-0005-0000-0000-0000359B0000}"/>
    <cellStyle name="Normal 3 29 13 2" xfId="39880" xr:uid="{00000000-0005-0000-0000-0000369B0000}"/>
    <cellStyle name="Normal 3 29 13 2 2" xfId="39881" xr:uid="{00000000-0005-0000-0000-0000379B0000}"/>
    <cellStyle name="Normal 3 29 13 2 2 2" xfId="39882" xr:uid="{00000000-0005-0000-0000-0000389B0000}"/>
    <cellStyle name="Normal 3 29 13 2 2 3" xfId="39883" xr:uid="{00000000-0005-0000-0000-0000399B0000}"/>
    <cellStyle name="Normal 3 29 13 2 3" xfId="39884" xr:uid="{00000000-0005-0000-0000-00003A9B0000}"/>
    <cellStyle name="Normal 3 29 13 2 4" xfId="39885" xr:uid="{00000000-0005-0000-0000-00003B9B0000}"/>
    <cellStyle name="Normal 3 29 13 3" xfId="39886" xr:uid="{00000000-0005-0000-0000-00003C9B0000}"/>
    <cellStyle name="Normal 3 29 13 3 2" xfId="39887" xr:uid="{00000000-0005-0000-0000-00003D9B0000}"/>
    <cellStyle name="Normal 3 29 13 3 3" xfId="39888" xr:uid="{00000000-0005-0000-0000-00003E9B0000}"/>
    <cellStyle name="Normal 3 29 13 4" xfId="39889" xr:uid="{00000000-0005-0000-0000-00003F9B0000}"/>
    <cellStyle name="Normal 3 29 14" xfId="39890" xr:uid="{00000000-0005-0000-0000-0000409B0000}"/>
    <cellStyle name="Normal 3 29 14 2" xfId="39891" xr:uid="{00000000-0005-0000-0000-0000419B0000}"/>
    <cellStyle name="Normal 3 29 14 2 2" xfId="39892" xr:uid="{00000000-0005-0000-0000-0000429B0000}"/>
    <cellStyle name="Normal 3 29 14 2 2 2" xfId="39893" xr:uid="{00000000-0005-0000-0000-0000439B0000}"/>
    <cellStyle name="Normal 3 29 14 2 2 3" xfId="39894" xr:uid="{00000000-0005-0000-0000-0000449B0000}"/>
    <cellStyle name="Normal 3 29 14 2 3" xfId="39895" xr:uid="{00000000-0005-0000-0000-0000459B0000}"/>
    <cellStyle name="Normal 3 29 14 2 4" xfId="39896" xr:uid="{00000000-0005-0000-0000-0000469B0000}"/>
    <cellStyle name="Normal 3 29 14 3" xfId="39897" xr:uid="{00000000-0005-0000-0000-0000479B0000}"/>
    <cellStyle name="Normal 3 29 14 3 2" xfId="39898" xr:uid="{00000000-0005-0000-0000-0000489B0000}"/>
    <cellStyle name="Normal 3 29 14 3 3" xfId="39899" xr:uid="{00000000-0005-0000-0000-0000499B0000}"/>
    <cellStyle name="Normal 3 29 14 4" xfId="39900" xr:uid="{00000000-0005-0000-0000-00004A9B0000}"/>
    <cellStyle name="Normal 3 29 15" xfId="39901" xr:uid="{00000000-0005-0000-0000-00004B9B0000}"/>
    <cellStyle name="Normal 3 29 15 2" xfId="39902" xr:uid="{00000000-0005-0000-0000-00004C9B0000}"/>
    <cellStyle name="Normal 3 29 15 2 2" xfId="39903" xr:uid="{00000000-0005-0000-0000-00004D9B0000}"/>
    <cellStyle name="Normal 3 29 15 2 2 2" xfId="39904" xr:uid="{00000000-0005-0000-0000-00004E9B0000}"/>
    <cellStyle name="Normal 3 29 15 2 2 3" xfId="39905" xr:uid="{00000000-0005-0000-0000-00004F9B0000}"/>
    <cellStyle name="Normal 3 29 15 2 3" xfId="39906" xr:uid="{00000000-0005-0000-0000-0000509B0000}"/>
    <cellStyle name="Normal 3 29 15 2 4" xfId="39907" xr:uid="{00000000-0005-0000-0000-0000519B0000}"/>
    <cellStyle name="Normal 3 29 15 3" xfId="39908" xr:uid="{00000000-0005-0000-0000-0000529B0000}"/>
    <cellStyle name="Normal 3 29 15 3 2" xfId="39909" xr:uid="{00000000-0005-0000-0000-0000539B0000}"/>
    <cellStyle name="Normal 3 29 15 3 3" xfId="39910" xr:uid="{00000000-0005-0000-0000-0000549B0000}"/>
    <cellStyle name="Normal 3 29 15 4" xfId="39911" xr:uid="{00000000-0005-0000-0000-0000559B0000}"/>
    <cellStyle name="Normal 3 29 16" xfId="39912" xr:uid="{00000000-0005-0000-0000-0000569B0000}"/>
    <cellStyle name="Normal 3 29 16 2" xfId="39913" xr:uid="{00000000-0005-0000-0000-0000579B0000}"/>
    <cellStyle name="Normal 3 29 16 2 2" xfId="39914" xr:uid="{00000000-0005-0000-0000-0000589B0000}"/>
    <cellStyle name="Normal 3 29 16 2 2 2" xfId="39915" xr:uid="{00000000-0005-0000-0000-0000599B0000}"/>
    <cellStyle name="Normal 3 29 16 2 2 3" xfId="39916" xr:uid="{00000000-0005-0000-0000-00005A9B0000}"/>
    <cellStyle name="Normal 3 29 16 2 3" xfId="39917" xr:uid="{00000000-0005-0000-0000-00005B9B0000}"/>
    <cellStyle name="Normal 3 29 16 2 4" xfId="39918" xr:uid="{00000000-0005-0000-0000-00005C9B0000}"/>
    <cellStyle name="Normal 3 29 16 3" xfId="39919" xr:uid="{00000000-0005-0000-0000-00005D9B0000}"/>
    <cellStyle name="Normal 3 29 16 3 2" xfId="39920" xr:uid="{00000000-0005-0000-0000-00005E9B0000}"/>
    <cellStyle name="Normal 3 29 16 3 3" xfId="39921" xr:uid="{00000000-0005-0000-0000-00005F9B0000}"/>
    <cellStyle name="Normal 3 29 16 4" xfId="39922" xr:uid="{00000000-0005-0000-0000-0000609B0000}"/>
    <cellStyle name="Normal 3 29 17" xfId="39923" xr:uid="{00000000-0005-0000-0000-0000619B0000}"/>
    <cellStyle name="Normal 3 29 17 2" xfId="39924" xr:uid="{00000000-0005-0000-0000-0000629B0000}"/>
    <cellStyle name="Normal 3 29 17 2 2" xfId="39925" xr:uid="{00000000-0005-0000-0000-0000639B0000}"/>
    <cellStyle name="Normal 3 29 17 2 2 2" xfId="39926" xr:uid="{00000000-0005-0000-0000-0000649B0000}"/>
    <cellStyle name="Normal 3 29 17 2 2 3" xfId="39927" xr:uid="{00000000-0005-0000-0000-0000659B0000}"/>
    <cellStyle name="Normal 3 29 17 2 3" xfId="39928" xr:uid="{00000000-0005-0000-0000-0000669B0000}"/>
    <cellStyle name="Normal 3 29 17 2 4" xfId="39929" xr:uid="{00000000-0005-0000-0000-0000679B0000}"/>
    <cellStyle name="Normal 3 29 17 3" xfId="39930" xr:uid="{00000000-0005-0000-0000-0000689B0000}"/>
    <cellStyle name="Normal 3 29 17 3 2" xfId="39931" xr:uid="{00000000-0005-0000-0000-0000699B0000}"/>
    <cellStyle name="Normal 3 29 17 3 3" xfId="39932" xr:uid="{00000000-0005-0000-0000-00006A9B0000}"/>
    <cellStyle name="Normal 3 29 17 4" xfId="39933" xr:uid="{00000000-0005-0000-0000-00006B9B0000}"/>
    <cellStyle name="Normal 3 29 18" xfId="39934" xr:uid="{00000000-0005-0000-0000-00006C9B0000}"/>
    <cellStyle name="Normal 3 29 18 2" xfId="39935" xr:uid="{00000000-0005-0000-0000-00006D9B0000}"/>
    <cellStyle name="Normal 3 29 18 2 2" xfId="39936" xr:uid="{00000000-0005-0000-0000-00006E9B0000}"/>
    <cellStyle name="Normal 3 29 18 2 2 2" xfId="39937" xr:uid="{00000000-0005-0000-0000-00006F9B0000}"/>
    <cellStyle name="Normal 3 29 18 2 2 3" xfId="39938" xr:uid="{00000000-0005-0000-0000-0000709B0000}"/>
    <cellStyle name="Normal 3 29 18 2 3" xfId="39939" xr:uid="{00000000-0005-0000-0000-0000719B0000}"/>
    <cellStyle name="Normal 3 29 18 2 4" xfId="39940" xr:uid="{00000000-0005-0000-0000-0000729B0000}"/>
    <cellStyle name="Normal 3 29 18 3" xfId="39941" xr:uid="{00000000-0005-0000-0000-0000739B0000}"/>
    <cellStyle name="Normal 3 29 18 3 2" xfId="39942" xr:uid="{00000000-0005-0000-0000-0000749B0000}"/>
    <cellStyle name="Normal 3 29 18 3 3" xfId="39943" xr:uid="{00000000-0005-0000-0000-0000759B0000}"/>
    <cellStyle name="Normal 3 29 18 4" xfId="39944" xr:uid="{00000000-0005-0000-0000-0000769B0000}"/>
    <cellStyle name="Normal 3 29 19" xfId="39945" xr:uid="{00000000-0005-0000-0000-0000779B0000}"/>
    <cellStyle name="Normal 3 29 19 2" xfId="39946" xr:uid="{00000000-0005-0000-0000-0000789B0000}"/>
    <cellStyle name="Normal 3 29 19 2 2" xfId="39947" xr:uid="{00000000-0005-0000-0000-0000799B0000}"/>
    <cellStyle name="Normal 3 29 19 2 2 2" xfId="39948" xr:uid="{00000000-0005-0000-0000-00007A9B0000}"/>
    <cellStyle name="Normal 3 29 19 2 2 3" xfId="39949" xr:uid="{00000000-0005-0000-0000-00007B9B0000}"/>
    <cellStyle name="Normal 3 29 19 2 3" xfId="39950" xr:uid="{00000000-0005-0000-0000-00007C9B0000}"/>
    <cellStyle name="Normal 3 29 19 2 4" xfId="39951" xr:uid="{00000000-0005-0000-0000-00007D9B0000}"/>
    <cellStyle name="Normal 3 29 19 3" xfId="39952" xr:uid="{00000000-0005-0000-0000-00007E9B0000}"/>
    <cellStyle name="Normal 3 29 19 3 2" xfId="39953" xr:uid="{00000000-0005-0000-0000-00007F9B0000}"/>
    <cellStyle name="Normal 3 29 19 3 3" xfId="39954" xr:uid="{00000000-0005-0000-0000-0000809B0000}"/>
    <cellStyle name="Normal 3 29 19 4" xfId="39955" xr:uid="{00000000-0005-0000-0000-0000819B0000}"/>
    <cellStyle name="Normal 3 29 2" xfId="39956" xr:uid="{00000000-0005-0000-0000-0000829B0000}"/>
    <cellStyle name="Normal 3 29 2 2" xfId="39957" xr:uid="{00000000-0005-0000-0000-0000839B0000}"/>
    <cellStyle name="Normal 3 29 2 2 2" xfId="39958" xr:uid="{00000000-0005-0000-0000-0000849B0000}"/>
    <cellStyle name="Normal 3 29 2 2 2 2" xfId="39959" xr:uid="{00000000-0005-0000-0000-0000859B0000}"/>
    <cellStyle name="Normal 3 29 2 2 2 3" xfId="39960" xr:uid="{00000000-0005-0000-0000-0000869B0000}"/>
    <cellStyle name="Normal 3 29 2 2 3" xfId="39961" xr:uid="{00000000-0005-0000-0000-0000879B0000}"/>
    <cellStyle name="Normal 3 29 2 2 4" xfId="39962" xr:uid="{00000000-0005-0000-0000-0000889B0000}"/>
    <cellStyle name="Normal 3 29 2 3" xfId="39963" xr:uid="{00000000-0005-0000-0000-0000899B0000}"/>
    <cellStyle name="Normal 3 29 2 3 2" xfId="39964" xr:uid="{00000000-0005-0000-0000-00008A9B0000}"/>
    <cellStyle name="Normal 3 29 2 3 3" xfId="39965" xr:uid="{00000000-0005-0000-0000-00008B9B0000}"/>
    <cellStyle name="Normal 3 29 2 4" xfId="39966" xr:uid="{00000000-0005-0000-0000-00008C9B0000}"/>
    <cellStyle name="Normal 3 29 20" xfId="39967" xr:uid="{00000000-0005-0000-0000-00008D9B0000}"/>
    <cellStyle name="Normal 3 29 20 2" xfId="39968" xr:uid="{00000000-0005-0000-0000-00008E9B0000}"/>
    <cellStyle name="Normal 3 29 20 2 2" xfId="39969" xr:uid="{00000000-0005-0000-0000-00008F9B0000}"/>
    <cellStyle name="Normal 3 29 20 2 2 2" xfId="39970" xr:uid="{00000000-0005-0000-0000-0000909B0000}"/>
    <cellStyle name="Normal 3 29 20 2 2 3" xfId="39971" xr:uid="{00000000-0005-0000-0000-0000919B0000}"/>
    <cellStyle name="Normal 3 29 20 2 3" xfId="39972" xr:uid="{00000000-0005-0000-0000-0000929B0000}"/>
    <cellStyle name="Normal 3 29 20 2 4" xfId="39973" xr:uid="{00000000-0005-0000-0000-0000939B0000}"/>
    <cellStyle name="Normal 3 29 20 3" xfId="39974" xr:uid="{00000000-0005-0000-0000-0000949B0000}"/>
    <cellStyle name="Normal 3 29 20 3 2" xfId="39975" xr:uid="{00000000-0005-0000-0000-0000959B0000}"/>
    <cellStyle name="Normal 3 29 20 3 3" xfId="39976" xr:uid="{00000000-0005-0000-0000-0000969B0000}"/>
    <cellStyle name="Normal 3 29 20 4" xfId="39977" xr:uid="{00000000-0005-0000-0000-0000979B0000}"/>
    <cellStyle name="Normal 3 29 21" xfId="39978" xr:uid="{00000000-0005-0000-0000-0000989B0000}"/>
    <cellStyle name="Normal 3 29 21 2" xfId="39979" xr:uid="{00000000-0005-0000-0000-0000999B0000}"/>
    <cellStyle name="Normal 3 29 21 2 2" xfId="39980" xr:uid="{00000000-0005-0000-0000-00009A9B0000}"/>
    <cellStyle name="Normal 3 29 21 2 2 2" xfId="39981" xr:uid="{00000000-0005-0000-0000-00009B9B0000}"/>
    <cellStyle name="Normal 3 29 21 2 2 3" xfId="39982" xr:uid="{00000000-0005-0000-0000-00009C9B0000}"/>
    <cellStyle name="Normal 3 29 21 2 3" xfId="39983" xr:uid="{00000000-0005-0000-0000-00009D9B0000}"/>
    <cellStyle name="Normal 3 29 21 2 4" xfId="39984" xr:uid="{00000000-0005-0000-0000-00009E9B0000}"/>
    <cellStyle name="Normal 3 29 21 3" xfId="39985" xr:uid="{00000000-0005-0000-0000-00009F9B0000}"/>
    <cellStyle name="Normal 3 29 21 3 2" xfId="39986" xr:uid="{00000000-0005-0000-0000-0000A09B0000}"/>
    <cellStyle name="Normal 3 29 21 3 3" xfId="39987" xr:uid="{00000000-0005-0000-0000-0000A19B0000}"/>
    <cellStyle name="Normal 3 29 21 4" xfId="39988" xr:uid="{00000000-0005-0000-0000-0000A29B0000}"/>
    <cellStyle name="Normal 3 29 22" xfId="39989" xr:uid="{00000000-0005-0000-0000-0000A39B0000}"/>
    <cellStyle name="Normal 3 29 22 2" xfId="39990" xr:uid="{00000000-0005-0000-0000-0000A49B0000}"/>
    <cellStyle name="Normal 3 29 22 2 2" xfId="39991" xr:uid="{00000000-0005-0000-0000-0000A59B0000}"/>
    <cellStyle name="Normal 3 29 22 2 2 2" xfId="39992" xr:uid="{00000000-0005-0000-0000-0000A69B0000}"/>
    <cellStyle name="Normal 3 29 22 2 2 3" xfId="39993" xr:uid="{00000000-0005-0000-0000-0000A79B0000}"/>
    <cellStyle name="Normal 3 29 22 2 3" xfId="39994" xr:uid="{00000000-0005-0000-0000-0000A89B0000}"/>
    <cellStyle name="Normal 3 29 22 2 4" xfId="39995" xr:uid="{00000000-0005-0000-0000-0000A99B0000}"/>
    <cellStyle name="Normal 3 29 22 3" xfId="39996" xr:uid="{00000000-0005-0000-0000-0000AA9B0000}"/>
    <cellStyle name="Normal 3 29 22 3 2" xfId="39997" xr:uid="{00000000-0005-0000-0000-0000AB9B0000}"/>
    <cellStyle name="Normal 3 29 22 3 3" xfId="39998" xr:uid="{00000000-0005-0000-0000-0000AC9B0000}"/>
    <cellStyle name="Normal 3 29 22 4" xfId="39999" xr:uid="{00000000-0005-0000-0000-0000AD9B0000}"/>
    <cellStyle name="Normal 3 29 23" xfId="40000" xr:uid="{00000000-0005-0000-0000-0000AE9B0000}"/>
    <cellStyle name="Normal 3 29 23 2" xfId="40001" xr:uid="{00000000-0005-0000-0000-0000AF9B0000}"/>
    <cellStyle name="Normal 3 29 23 2 2" xfId="40002" xr:uid="{00000000-0005-0000-0000-0000B09B0000}"/>
    <cellStyle name="Normal 3 29 23 2 2 2" xfId="40003" xr:uid="{00000000-0005-0000-0000-0000B19B0000}"/>
    <cellStyle name="Normal 3 29 23 2 2 3" xfId="40004" xr:uid="{00000000-0005-0000-0000-0000B29B0000}"/>
    <cellStyle name="Normal 3 29 23 2 3" xfId="40005" xr:uid="{00000000-0005-0000-0000-0000B39B0000}"/>
    <cellStyle name="Normal 3 29 23 2 4" xfId="40006" xr:uid="{00000000-0005-0000-0000-0000B49B0000}"/>
    <cellStyle name="Normal 3 29 23 3" xfId="40007" xr:uid="{00000000-0005-0000-0000-0000B59B0000}"/>
    <cellStyle name="Normal 3 29 23 3 2" xfId="40008" xr:uid="{00000000-0005-0000-0000-0000B69B0000}"/>
    <cellStyle name="Normal 3 29 23 3 3" xfId="40009" xr:uid="{00000000-0005-0000-0000-0000B79B0000}"/>
    <cellStyle name="Normal 3 29 23 4" xfId="40010" xr:uid="{00000000-0005-0000-0000-0000B89B0000}"/>
    <cellStyle name="Normal 3 29 24" xfId="40011" xr:uid="{00000000-0005-0000-0000-0000B99B0000}"/>
    <cellStyle name="Normal 3 29 24 2" xfId="40012" xr:uid="{00000000-0005-0000-0000-0000BA9B0000}"/>
    <cellStyle name="Normal 3 29 24 2 2" xfId="40013" xr:uid="{00000000-0005-0000-0000-0000BB9B0000}"/>
    <cellStyle name="Normal 3 29 24 2 3" xfId="40014" xr:uid="{00000000-0005-0000-0000-0000BC9B0000}"/>
    <cellStyle name="Normal 3 29 24 3" xfId="40015" xr:uid="{00000000-0005-0000-0000-0000BD9B0000}"/>
    <cellStyle name="Normal 3 29 24 4" xfId="40016" xr:uid="{00000000-0005-0000-0000-0000BE9B0000}"/>
    <cellStyle name="Normal 3 29 25" xfId="40017" xr:uid="{00000000-0005-0000-0000-0000BF9B0000}"/>
    <cellStyle name="Normal 3 29 25 2" xfId="40018" xr:uid="{00000000-0005-0000-0000-0000C09B0000}"/>
    <cellStyle name="Normal 3 29 25 3" xfId="40019" xr:uid="{00000000-0005-0000-0000-0000C19B0000}"/>
    <cellStyle name="Normal 3 29 26" xfId="40020" xr:uid="{00000000-0005-0000-0000-0000C29B0000}"/>
    <cellStyle name="Normal 3 29 3" xfId="40021" xr:uid="{00000000-0005-0000-0000-0000C39B0000}"/>
    <cellStyle name="Normal 3 29 3 2" xfId="40022" xr:uid="{00000000-0005-0000-0000-0000C49B0000}"/>
    <cellStyle name="Normal 3 29 3 2 2" xfId="40023" xr:uid="{00000000-0005-0000-0000-0000C59B0000}"/>
    <cellStyle name="Normal 3 29 3 2 2 2" xfId="40024" xr:uid="{00000000-0005-0000-0000-0000C69B0000}"/>
    <cellStyle name="Normal 3 29 3 2 2 3" xfId="40025" xr:uid="{00000000-0005-0000-0000-0000C79B0000}"/>
    <cellStyle name="Normal 3 29 3 2 3" xfId="40026" xr:uid="{00000000-0005-0000-0000-0000C89B0000}"/>
    <cellStyle name="Normal 3 29 3 2 4" xfId="40027" xr:uid="{00000000-0005-0000-0000-0000C99B0000}"/>
    <cellStyle name="Normal 3 29 3 3" xfId="40028" xr:uid="{00000000-0005-0000-0000-0000CA9B0000}"/>
    <cellStyle name="Normal 3 29 3 3 2" xfId="40029" xr:uid="{00000000-0005-0000-0000-0000CB9B0000}"/>
    <cellStyle name="Normal 3 29 3 3 3" xfId="40030" xr:uid="{00000000-0005-0000-0000-0000CC9B0000}"/>
    <cellStyle name="Normal 3 29 3 4" xfId="40031" xr:uid="{00000000-0005-0000-0000-0000CD9B0000}"/>
    <cellStyle name="Normal 3 29 4" xfId="40032" xr:uid="{00000000-0005-0000-0000-0000CE9B0000}"/>
    <cellStyle name="Normal 3 29 4 2" xfId="40033" xr:uid="{00000000-0005-0000-0000-0000CF9B0000}"/>
    <cellStyle name="Normal 3 29 4 2 2" xfId="40034" xr:uid="{00000000-0005-0000-0000-0000D09B0000}"/>
    <cellStyle name="Normal 3 29 4 2 2 2" xfId="40035" xr:uid="{00000000-0005-0000-0000-0000D19B0000}"/>
    <cellStyle name="Normal 3 29 4 2 2 3" xfId="40036" xr:uid="{00000000-0005-0000-0000-0000D29B0000}"/>
    <cellStyle name="Normal 3 29 4 2 3" xfId="40037" xr:uid="{00000000-0005-0000-0000-0000D39B0000}"/>
    <cellStyle name="Normal 3 29 4 2 4" xfId="40038" xr:uid="{00000000-0005-0000-0000-0000D49B0000}"/>
    <cellStyle name="Normal 3 29 4 3" xfId="40039" xr:uid="{00000000-0005-0000-0000-0000D59B0000}"/>
    <cellStyle name="Normal 3 29 4 3 2" xfId="40040" xr:uid="{00000000-0005-0000-0000-0000D69B0000}"/>
    <cellStyle name="Normal 3 29 4 3 3" xfId="40041" xr:uid="{00000000-0005-0000-0000-0000D79B0000}"/>
    <cellStyle name="Normal 3 29 4 4" xfId="40042" xr:uid="{00000000-0005-0000-0000-0000D89B0000}"/>
    <cellStyle name="Normal 3 29 5" xfId="40043" xr:uid="{00000000-0005-0000-0000-0000D99B0000}"/>
    <cellStyle name="Normal 3 29 5 2" xfId="40044" xr:uid="{00000000-0005-0000-0000-0000DA9B0000}"/>
    <cellStyle name="Normal 3 29 5 2 2" xfId="40045" xr:uid="{00000000-0005-0000-0000-0000DB9B0000}"/>
    <cellStyle name="Normal 3 29 5 2 2 2" xfId="40046" xr:uid="{00000000-0005-0000-0000-0000DC9B0000}"/>
    <cellStyle name="Normal 3 29 5 2 2 3" xfId="40047" xr:uid="{00000000-0005-0000-0000-0000DD9B0000}"/>
    <cellStyle name="Normal 3 29 5 2 3" xfId="40048" xr:uid="{00000000-0005-0000-0000-0000DE9B0000}"/>
    <cellStyle name="Normal 3 29 5 2 4" xfId="40049" xr:uid="{00000000-0005-0000-0000-0000DF9B0000}"/>
    <cellStyle name="Normal 3 29 5 3" xfId="40050" xr:uid="{00000000-0005-0000-0000-0000E09B0000}"/>
    <cellStyle name="Normal 3 29 5 3 2" xfId="40051" xr:uid="{00000000-0005-0000-0000-0000E19B0000}"/>
    <cellStyle name="Normal 3 29 5 3 3" xfId="40052" xr:uid="{00000000-0005-0000-0000-0000E29B0000}"/>
    <cellStyle name="Normal 3 29 5 4" xfId="40053" xr:uid="{00000000-0005-0000-0000-0000E39B0000}"/>
    <cellStyle name="Normal 3 29 6" xfId="40054" xr:uid="{00000000-0005-0000-0000-0000E49B0000}"/>
    <cellStyle name="Normal 3 29 6 2" xfId="40055" xr:uid="{00000000-0005-0000-0000-0000E59B0000}"/>
    <cellStyle name="Normal 3 29 6 2 2" xfId="40056" xr:uid="{00000000-0005-0000-0000-0000E69B0000}"/>
    <cellStyle name="Normal 3 29 6 2 2 2" xfId="40057" xr:uid="{00000000-0005-0000-0000-0000E79B0000}"/>
    <cellStyle name="Normal 3 29 6 2 2 3" xfId="40058" xr:uid="{00000000-0005-0000-0000-0000E89B0000}"/>
    <cellStyle name="Normal 3 29 6 2 3" xfId="40059" xr:uid="{00000000-0005-0000-0000-0000E99B0000}"/>
    <cellStyle name="Normal 3 29 6 2 4" xfId="40060" xr:uid="{00000000-0005-0000-0000-0000EA9B0000}"/>
    <cellStyle name="Normal 3 29 6 3" xfId="40061" xr:uid="{00000000-0005-0000-0000-0000EB9B0000}"/>
    <cellStyle name="Normal 3 29 6 3 2" xfId="40062" xr:uid="{00000000-0005-0000-0000-0000EC9B0000}"/>
    <cellStyle name="Normal 3 29 6 3 3" xfId="40063" xr:uid="{00000000-0005-0000-0000-0000ED9B0000}"/>
    <cellStyle name="Normal 3 29 6 4" xfId="40064" xr:uid="{00000000-0005-0000-0000-0000EE9B0000}"/>
    <cellStyle name="Normal 3 29 7" xfId="40065" xr:uid="{00000000-0005-0000-0000-0000EF9B0000}"/>
    <cellStyle name="Normal 3 29 7 2" xfId="40066" xr:uid="{00000000-0005-0000-0000-0000F09B0000}"/>
    <cellStyle name="Normal 3 29 7 2 2" xfId="40067" xr:uid="{00000000-0005-0000-0000-0000F19B0000}"/>
    <cellStyle name="Normal 3 29 7 2 2 2" xfId="40068" xr:uid="{00000000-0005-0000-0000-0000F29B0000}"/>
    <cellStyle name="Normal 3 29 7 2 2 3" xfId="40069" xr:uid="{00000000-0005-0000-0000-0000F39B0000}"/>
    <cellStyle name="Normal 3 29 7 2 3" xfId="40070" xr:uid="{00000000-0005-0000-0000-0000F49B0000}"/>
    <cellStyle name="Normal 3 29 7 2 4" xfId="40071" xr:uid="{00000000-0005-0000-0000-0000F59B0000}"/>
    <cellStyle name="Normal 3 29 7 3" xfId="40072" xr:uid="{00000000-0005-0000-0000-0000F69B0000}"/>
    <cellStyle name="Normal 3 29 7 3 2" xfId="40073" xr:uid="{00000000-0005-0000-0000-0000F79B0000}"/>
    <cellStyle name="Normal 3 29 7 3 3" xfId="40074" xr:uid="{00000000-0005-0000-0000-0000F89B0000}"/>
    <cellStyle name="Normal 3 29 7 4" xfId="40075" xr:uid="{00000000-0005-0000-0000-0000F99B0000}"/>
    <cellStyle name="Normal 3 29 8" xfId="40076" xr:uid="{00000000-0005-0000-0000-0000FA9B0000}"/>
    <cellStyle name="Normal 3 29 8 2" xfId="40077" xr:uid="{00000000-0005-0000-0000-0000FB9B0000}"/>
    <cellStyle name="Normal 3 29 8 2 2" xfId="40078" xr:uid="{00000000-0005-0000-0000-0000FC9B0000}"/>
    <cellStyle name="Normal 3 29 8 2 2 2" xfId="40079" xr:uid="{00000000-0005-0000-0000-0000FD9B0000}"/>
    <cellStyle name="Normal 3 29 8 2 2 3" xfId="40080" xr:uid="{00000000-0005-0000-0000-0000FE9B0000}"/>
    <cellStyle name="Normal 3 29 8 2 3" xfId="40081" xr:uid="{00000000-0005-0000-0000-0000FF9B0000}"/>
    <cellStyle name="Normal 3 29 8 2 4" xfId="40082" xr:uid="{00000000-0005-0000-0000-0000009C0000}"/>
    <cellStyle name="Normal 3 29 8 3" xfId="40083" xr:uid="{00000000-0005-0000-0000-0000019C0000}"/>
    <cellStyle name="Normal 3 29 8 3 2" xfId="40084" xr:uid="{00000000-0005-0000-0000-0000029C0000}"/>
    <cellStyle name="Normal 3 29 8 3 3" xfId="40085" xr:uid="{00000000-0005-0000-0000-0000039C0000}"/>
    <cellStyle name="Normal 3 29 8 4" xfId="40086" xr:uid="{00000000-0005-0000-0000-0000049C0000}"/>
    <cellStyle name="Normal 3 29 9" xfId="40087" xr:uid="{00000000-0005-0000-0000-0000059C0000}"/>
    <cellStyle name="Normal 3 29 9 2" xfId="40088" xr:uid="{00000000-0005-0000-0000-0000069C0000}"/>
    <cellStyle name="Normal 3 29 9 2 2" xfId="40089" xr:uid="{00000000-0005-0000-0000-0000079C0000}"/>
    <cellStyle name="Normal 3 29 9 2 2 2" xfId="40090" xr:uid="{00000000-0005-0000-0000-0000089C0000}"/>
    <cellStyle name="Normal 3 29 9 2 2 3" xfId="40091" xr:uid="{00000000-0005-0000-0000-0000099C0000}"/>
    <cellStyle name="Normal 3 29 9 2 3" xfId="40092" xr:uid="{00000000-0005-0000-0000-00000A9C0000}"/>
    <cellStyle name="Normal 3 29 9 2 4" xfId="40093" xr:uid="{00000000-0005-0000-0000-00000B9C0000}"/>
    <cellStyle name="Normal 3 29 9 3" xfId="40094" xr:uid="{00000000-0005-0000-0000-00000C9C0000}"/>
    <cellStyle name="Normal 3 29 9 3 2" xfId="40095" xr:uid="{00000000-0005-0000-0000-00000D9C0000}"/>
    <cellStyle name="Normal 3 29 9 3 3" xfId="40096" xr:uid="{00000000-0005-0000-0000-00000E9C0000}"/>
    <cellStyle name="Normal 3 29 9 4" xfId="40097" xr:uid="{00000000-0005-0000-0000-00000F9C0000}"/>
    <cellStyle name="Normal 3 3" xfId="298" xr:uid="{00000000-0005-0000-0000-0000109C0000}"/>
    <cellStyle name="Normal 3 3 10" xfId="40098" xr:uid="{00000000-0005-0000-0000-0000119C0000}"/>
    <cellStyle name="Normal 3 3 10 2" xfId="40099" xr:uid="{00000000-0005-0000-0000-0000129C0000}"/>
    <cellStyle name="Normal 3 3 10 2 2" xfId="40100" xr:uid="{00000000-0005-0000-0000-0000139C0000}"/>
    <cellStyle name="Normal 3 3 10 2 2 2" xfId="40101" xr:uid="{00000000-0005-0000-0000-0000149C0000}"/>
    <cellStyle name="Normal 3 3 10 2 2 3" xfId="40102" xr:uid="{00000000-0005-0000-0000-0000159C0000}"/>
    <cellStyle name="Normal 3 3 10 2 3" xfId="40103" xr:uid="{00000000-0005-0000-0000-0000169C0000}"/>
    <cellStyle name="Normal 3 3 10 2 4" xfId="40104" xr:uid="{00000000-0005-0000-0000-0000179C0000}"/>
    <cellStyle name="Normal 3 3 10 3" xfId="40105" xr:uid="{00000000-0005-0000-0000-0000189C0000}"/>
    <cellStyle name="Normal 3 3 10 3 2" xfId="40106" xr:uid="{00000000-0005-0000-0000-0000199C0000}"/>
    <cellStyle name="Normal 3 3 10 3 3" xfId="40107" xr:uid="{00000000-0005-0000-0000-00001A9C0000}"/>
    <cellStyle name="Normal 3 3 10 4" xfId="40108" xr:uid="{00000000-0005-0000-0000-00001B9C0000}"/>
    <cellStyle name="Normal 3 3 11" xfId="40109" xr:uid="{00000000-0005-0000-0000-00001C9C0000}"/>
    <cellStyle name="Normal 3 3 11 2" xfId="40110" xr:uid="{00000000-0005-0000-0000-00001D9C0000}"/>
    <cellStyle name="Normal 3 3 11 2 2" xfId="40111" xr:uid="{00000000-0005-0000-0000-00001E9C0000}"/>
    <cellStyle name="Normal 3 3 11 2 2 2" xfId="40112" xr:uid="{00000000-0005-0000-0000-00001F9C0000}"/>
    <cellStyle name="Normal 3 3 11 2 2 3" xfId="40113" xr:uid="{00000000-0005-0000-0000-0000209C0000}"/>
    <cellStyle name="Normal 3 3 11 2 3" xfId="40114" xr:uid="{00000000-0005-0000-0000-0000219C0000}"/>
    <cellStyle name="Normal 3 3 11 2 4" xfId="40115" xr:uid="{00000000-0005-0000-0000-0000229C0000}"/>
    <cellStyle name="Normal 3 3 11 3" xfId="40116" xr:uid="{00000000-0005-0000-0000-0000239C0000}"/>
    <cellStyle name="Normal 3 3 11 3 2" xfId="40117" xr:uid="{00000000-0005-0000-0000-0000249C0000}"/>
    <cellStyle name="Normal 3 3 11 3 3" xfId="40118" xr:uid="{00000000-0005-0000-0000-0000259C0000}"/>
    <cellStyle name="Normal 3 3 11 4" xfId="40119" xr:uid="{00000000-0005-0000-0000-0000269C0000}"/>
    <cellStyle name="Normal 3 3 12" xfId="40120" xr:uid="{00000000-0005-0000-0000-0000279C0000}"/>
    <cellStyle name="Normal 3 3 12 2" xfId="40121" xr:uid="{00000000-0005-0000-0000-0000289C0000}"/>
    <cellStyle name="Normal 3 3 12 2 2" xfId="40122" xr:uid="{00000000-0005-0000-0000-0000299C0000}"/>
    <cellStyle name="Normal 3 3 12 2 2 2" xfId="40123" xr:uid="{00000000-0005-0000-0000-00002A9C0000}"/>
    <cellStyle name="Normal 3 3 12 2 2 3" xfId="40124" xr:uid="{00000000-0005-0000-0000-00002B9C0000}"/>
    <cellStyle name="Normal 3 3 12 2 3" xfId="40125" xr:uid="{00000000-0005-0000-0000-00002C9C0000}"/>
    <cellStyle name="Normal 3 3 12 2 4" xfId="40126" xr:uid="{00000000-0005-0000-0000-00002D9C0000}"/>
    <cellStyle name="Normal 3 3 12 3" xfId="40127" xr:uid="{00000000-0005-0000-0000-00002E9C0000}"/>
    <cellStyle name="Normal 3 3 12 3 2" xfId="40128" xr:uid="{00000000-0005-0000-0000-00002F9C0000}"/>
    <cellStyle name="Normal 3 3 12 3 3" xfId="40129" xr:uid="{00000000-0005-0000-0000-0000309C0000}"/>
    <cellStyle name="Normal 3 3 12 4" xfId="40130" xr:uid="{00000000-0005-0000-0000-0000319C0000}"/>
    <cellStyle name="Normal 3 3 13" xfId="40131" xr:uid="{00000000-0005-0000-0000-0000329C0000}"/>
    <cellStyle name="Normal 3 3 13 2" xfId="40132" xr:uid="{00000000-0005-0000-0000-0000339C0000}"/>
    <cellStyle name="Normal 3 3 13 2 2" xfId="40133" xr:uid="{00000000-0005-0000-0000-0000349C0000}"/>
    <cellStyle name="Normal 3 3 13 2 2 2" xfId="40134" xr:uid="{00000000-0005-0000-0000-0000359C0000}"/>
    <cellStyle name="Normal 3 3 13 2 2 3" xfId="40135" xr:uid="{00000000-0005-0000-0000-0000369C0000}"/>
    <cellStyle name="Normal 3 3 13 2 3" xfId="40136" xr:uid="{00000000-0005-0000-0000-0000379C0000}"/>
    <cellStyle name="Normal 3 3 13 2 4" xfId="40137" xr:uid="{00000000-0005-0000-0000-0000389C0000}"/>
    <cellStyle name="Normal 3 3 13 3" xfId="40138" xr:uid="{00000000-0005-0000-0000-0000399C0000}"/>
    <cellStyle name="Normal 3 3 13 3 2" xfId="40139" xr:uid="{00000000-0005-0000-0000-00003A9C0000}"/>
    <cellStyle name="Normal 3 3 13 3 3" xfId="40140" xr:uid="{00000000-0005-0000-0000-00003B9C0000}"/>
    <cellStyle name="Normal 3 3 13 4" xfId="40141" xr:uid="{00000000-0005-0000-0000-00003C9C0000}"/>
    <cellStyle name="Normal 3 3 14" xfId="40142" xr:uid="{00000000-0005-0000-0000-00003D9C0000}"/>
    <cellStyle name="Normal 3 3 14 2" xfId="40143" xr:uid="{00000000-0005-0000-0000-00003E9C0000}"/>
    <cellStyle name="Normal 3 3 14 2 2" xfId="40144" xr:uid="{00000000-0005-0000-0000-00003F9C0000}"/>
    <cellStyle name="Normal 3 3 14 2 2 2" xfId="40145" xr:uid="{00000000-0005-0000-0000-0000409C0000}"/>
    <cellStyle name="Normal 3 3 14 2 2 3" xfId="40146" xr:uid="{00000000-0005-0000-0000-0000419C0000}"/>
    <cellStyle name="Normal 3 3 14 2 3" xfId="40147" xr:uid="{00000000-0005-0000-0000-0000429C0000}"/>
    <cellStyle name="Normal 3 3 14 2 4" xfId="40148" xr:uid="{00000000-0005-0000-0000-0000439C0000}"/>
    <cellStyle name="Normal 3 3 14 3" xfId="40149" xr:uid="{00000000-0005-0000-0000-0000449C0000}"/>
    <cellStyle name="Normal 3 3 14 3 2" xfId="40150" xr:uid="{00000000-0005-0000-0000-0000459C0000}"/>
    <cellStyle name="Normal 3 3 14 3 3" xfId="40151" xr:uid="{00000000-0005-0000-0000-0000469C0000}"/>
    <cellStyle name="Normal 3 3 14 4" xfId="40152" xr:uid="{00000000-0005-0000-0000-0000479C0000}"/>
    <cellStyle name="Normal 3 3 15" xfId="40153" xr:uid="{00000000-0005-0000-0000-0000489C0000}"/>
    <cellStyle name="Normal 3 3 15 2" xfId="40154" xr:uid="{00000000-0005-0000-0000-0000499C0000}"/>
    <cellStyle name="Normal 3 3 15 2 2" xfId="40155" xr:uid="{00000000-0005-0000-0000-00004A9C0000}"/>
    <cellStyle name="Normal 3 3 15 2 2 2" xfId="40156" xr:uid="{00000000-0005-0000-0000-00004B9C0000}"/>
    <cellStyle name="Normal 3 3 15 2 2 3" xfId="40157" xr:uid="{00000000-0005-0000-0000-00004C9C0000}"/>
    <cellStyle name="Normal 3 3 15 2 3" xfId="40158" xr:uid="{00000000-0005-0000-0000-00004D9C0000}"/>
    <cellStyle name="Normal 3 3 15 2 4" xfId="40159" xr:uid="{00000000-0005-0000-0000-00004E9C0000}"/>
    <cellStyle name="Normal 3 3 15 3" xfId="40160" xr:uid="{00000000-0005-0000-0000-00004F9C0000}"/>
    <cellStyle name="Normal 3 3 15 3 2" xfId="40161" xr:uid="{00000000-0005-0000-0000-0000509C0000}"/>
    <cellStyle name="Normal 3 3 15 3 3" xfId="40162" xr:uid="{00000000-0005-0000-0000-0000519C0000}"/>
    <cellStyle name="Normal 3 3 15 4" xfId="40163" xr:uid="{00000000-0005-0000-0000-0000529C0000}"/>
    <cellStyle name="Normal 3 3 16" xfId="40164" xr:uid="{00000000-0005-0000-0000-0000539C0000}"/>
    <cellStyle name="Normal 3 3 16 2" xfId="40165" xr:uid="{00000000-0005-0000-0000-0000549C0000}"/>
    <cellStyle name="Normal 3 3 16 2 2" xfId="40166" xr:uid="{00000000-0005-0000-0000-0000559C0000}"/>
    <cellStyle name="Normal 3 3 16 2 2 2" xfId="40167" xr:uid="{00000000-0005-0000-0000-0000569C0000}"/>
    <cellStyle name="Normal 3 3 16 2 2 3" xfId="40168" xr:uid="{00000000-0005-0000-0000-0000579C0000}"/>
    <cellStyle name="Normal 3 3 16 2 3" xfId="40169" xr:uid="{00000000-0005-0000-0000-0000589C0000}"/>
    <cellStyle name="Normal 3 3 16 2 4" xfId="40170" xr:uid="{00000000-0005-0000-0000-0000599C0000}"/>
    <cellStyle name="Normal 3 3 16 3" xfId="40171" xr:uid="{00000000-0005-0000-0000-00005A9C0000}"/>
    <cellStyle name="Normal 3 3 16 3 2" xfId="40172" xr:uid="{00000000-0005-0000-0000-00005B9C0000}"/>
    <cellStyle name="Normal 3 3 16 3 3" xfId="40173" xr:uid="{00000000-0005-0000-0000-00005C9C0000}"/>
    <cellStyle name="Normal 3 3 16 4" xfId="40174" xr:uid="{00000000-0005-0000-0000-00005D9C0000}"/>
    <cellStyle name="Normal 3 3 17" xfId="40175" xr:uid="{00000000-0005-0000-0000-00005E9C0000}"/>
    <cellStyle name="Normal 3 3 17 2" xfId="40176" xr:uid="{00000000-0005-0000-0000-00005F9C0000}"/>
    <cellStyle name="Normal 3 3 17 2 2" xfId="40177" xr:uid="{00000000-0005-0000-0000-0000609C0000}"/>
    <cellStyle name="Normal 3 3 17 2 2 2" xfId="40178" xr:uid="{00000000-0005-0000-0000-0000619C0000}"/>
    <cellStyle name="Normal 3 3 17 2 2 3" xfId="40179" xr:uid="{00000000-0005-0000-0000-0000629C0000}"/>
    <cellStyle name="Normal 3 3 17 2 3" xfId="40180" xr:uid="{00000000-0005-0000-0000-0000639C0000}"/>
    <cellStyle name="Normal 3 3 17 2 4" xfId="40181" xr:uid="{00000000-0005-0000-0000-0000649C0000}"/>
    <cellStyle name="Normal 3 3 17 3" xfId="40182" xr:uid="{00000000-0005-0000-0000-0000659C0000}"/>
    <cellStyle name="Normal 3 3 17 3 2" xfId="40183" xr:uid="{00000000-0005-0000-0000-0000669C0000}"/>
    <cellStyle name="Normal 3 3 17 3 3" xfId="40184" xr:uid="{00000000-0005-0000-0000-0000679C0000}"/>
    <cellStyle name="Normal 3 3 17 4" xfId="40185" xr:uid="{00000000-0005-0000-0000-0000689C0000}"/>
    <cellStyle name="Normal 3 3 18" xfId="40186" xr:uid="{00000000-0005-0000-0000-0000699C0000}"/>
    <cellStyle name="Normal 3 3 18 2" xfId="40187" xr:uid="{00000000-0005-0000-0000-00006A9C0000}"/>
    <cellStyle name="Normal 3 3 18 2 2" xfId="40188" xr:uid="{00000000-0005-0000-0000-00006B9C0000}"/>
    <cellStyle name="Normal 3 3 18 2 2 2" xfId="40189" xr:uid="{00000000-0005-0000-0000-00006C9C0000}"/>
    <cellStyle name="Normal 3 3 18 2 2 3" xfId="40190" xr:uid="{00000000-0005-0000-0000-00006D9C0000}"/>
    <cellStyle name="Normal 3 3 18 2 3" xfId="40191" xr:uid="{00000000-0005-0000-0000-00006E9C0000}"/>
    <cellStyle name="Normal 3 3 18 2 4" xfId="40192" xr:uid="{00000000-0005-0000-0000-00006F9C0000}"/>
    <cellStyle name="Normal 3 3 18 3" xfId="40193" xr:uid="{00000000-0005-0000-0000-0000709C0000}"/>
    <cellStyle name="Normal 3 3 18 3 2" xfId="40194" xr:uid="{00000000-0005-0000-0000-0000719C0000}"/>
    <cellStyle name="Normal 3 3 18 3 3" xfId="40195" xr:uid="{00000000-0005-0000-0000-0000729C0000}"/>
    <cellStyle name="Normal 3 3 18 4" xfId="40196" xr:uid="{00000000-0005-0000-0000-0000739C0000}"/>
    <cellStyle name="Normal 3 3 19" xfId="40197" xr:uid="{00000000-0005-0000-0000-0000749C0000}"/>
    <cellStyle name="Normal 3 3 19 2" xfId="40198" xr:uid="{00000000-0005-0000-0000-0000759C0000}"/>
    <cellStyle name="Normal 3 3 19 2 2" xfId="40199" xr:uid="{00000000-0005-0000-0000-0000769C0000}"/>
    <cellStyle name="Normal 3 3 19 2 2 2" xfId="40200" xr:uid="{00000000-0005-0000-0000-0000779C0000}"/>
    <cellStyle name="Normal 3 3 19 2 2 3" xfId="40201" xr:uid="{00000000-0005-0000-0000-0000789C0000}"/>
    <cellStyle name="Normal 3 3 19 2 3" xfId="40202" xr:uid="{00000000-0005-0000-0000-0000799C0000}"/>
    <cellStyle name="Normal 3 3 19 2 4" xfId="40203" xr:uid="{00000000-0005-0000-0000-00007A9C0000}"/>
    <cellStyle name="Normal 3 3 19 3" xfId="40204" xr:uid="{00000000-0005-0000-0000-00007B9C0000}"/>
    <cellStyle name="Normal 3 3 19 3 2" xfId="40205" xr:uid="{00000000-0005-0000-0000-00007C9C0000}"/>
    <cellStyle name="Normal 3 3 19 3 3" xfId="40206" xr:uid="{00000000-0005-0000-0000-00007D9C0000}"/>
    <cellStyle name="Normal 3 3 19 4" xfId="40207" xr:uid="{00000000-0005-0000-0000-00007E9C0000}"/>
    <cellStyle name="Normal 3 3 2" xfId="299" xr:uid="{00000000-0005-0000-0000-00007F9C0000}"/>
    <cellStyle name="Normal 3 3 2 10" xfId="40208" xr:uid="{00000000-0005-0000-0000-0000809C0000}"/>
    <cellStyle name="Normal 3 3 2 10 2" xfId="40209" xr:uid="{00000000-0005-0000-0000-0000819C0000}"/>
    <cellStyle name="Normal 3 3 2 10 3" xfId="40210" xr:uid="{00000000-0005-0000-0000-0000829C0000}"/>
    <cellStyle name="Normal 3 3 2 11" xfId="40211" xr:uid="{00000000-0005-0000-0000-0000839C0000}"/>
    <cellStyle name="Normal 3 3 2 11 2" xfId="40212" xr:uid="{00000000-0005-0000-0000-0000849C0000}"/>
    <cellStyle name="Normal 3 3 2 11 3" xfId="40213" xr:uid="{00000000-0005-0000-0000-0000859C0000}"/>
    <cellStyle name="Normal 3 3 2 12" xfId="40214" xr:uid="{00000000-0005-0000-0000-0000869C0000}"/>
    <cellStyle name="Normal 3 3 2 12 2" xfId="40215" xr:uid="{00000000-0005-0000-0000-0000879C0000}"/>
    <cellStyle name="Normal 3 3 2 12 3" xfId="40216" xr:uid="{00000000-0005-0000-0000-0000889C0000}"/>
    <cellStyle name="Normal 3 3 2 13" xfId="40217" xr:uid="{00000000-0005-0000-0000-0000899C0000}"/>
    <cellStyle name="Normal 3 3 2 13 2" xfId="40218" xr:uid="{00000000-0005-0000-0000-00008A9C0000}"/>
    <cellStyle name="Normal 3 3 2 13 3" xfId="40219" xr:uid="{00000000-0005-0000-0000-00008B9C0000}"/>
    <cellStyle name="Normal 3 3 2 14" xfId="40220" xr:uid="{00000000-0005-0000-0000-00008C9C0000}"/>
    <cellStyle name="Normal 3 3 2 14 2" xfId="40221" xr:uid="{00000000-0005-0000-0000-00008D9C0000}"/>
    <cellStyle name="Normal 3 3 2 14 3" xfId="40222" xr:uid="{00000000-0005-0000-0000-00008E9C0000}"/>
    <cellStyle name="Normal 3 3 2 15" xfId="40223" xr:uid="{00000000-0005-0000-0000-00008F9C0000}"/>
    <cellStyle name="Normal 3 3 2 15 2" xfId="40224" xr:uid="{00000000-0005-0000-0000-0000909C0000}"/>
    <cellStyle name="Normal 3 3 2 15 3" xfId="40225" xr:uid="{00000000-0005-0000-0000-0000919C0000}"/>
    <cellStyle name="Normal 3 3 2 16" xfId="40226" xr:uid="{00000000-0005-0000-0000-0000929C0000}"/>
    <cellStyle name="Normal 3 3 2 17" xfId="40227" xr:uid="{00000000-0005-0000-0000-0000939C0000}"/>
    <cellStyle name="Normal 3 3 2 18" xfId="40228" xr:uid="{00000000-0005-0000-0000-0000949C0000}"/>
    <cellStyle name="Normal 3 3 2 2" xfId="40229" xr:uid="{00000000-0005-0000-0000-0000959C0000}"/>
    <cellStyle name="Normal 3 3 2 2 10" xfId="40230" xr:uid="{00000000-0005-0000-0000-0000969C0000}"/>
    <cellStyle name="Normal 3 3 2 2 11" xfId="40231" xr:uid="{00000000-0005-0000-0000-0000979C0000}"/>
    <cellStyle name="Normal 3 3 2 2 12" xfId="40232" xr:uid="{00000000-0005-0000-0000-0000989C0000}"/>
    <cellStyle name="Normal 3 3 2 2 2" xfId="40233" xr:uid="{00000000-0005-0000-0000-0000999C0000}"/>
    <cellStyle name="Normal 3 3 2 2 2 10" xfId="40234" xr:uid="{00000000-0005-0000-0000-00009A9C0000}"/>
    <cellStyle name="Normal 3 3 2 2 2 11" xfId="40235" xr:uid="{00000000-0005-0000-0000-00009B9C0000}"/>
    <cellStyle name="Normal 3 3 2 2 2 12" xfId="40236" xr:uid="{00000000-0005-0000-0000-00009C9C0000}"/>
    <cellStyle name="Normal 3 3 2 2 2 2" xfId="40237" xr:uid="{00000000-0005-0000-0000-00009D9C0000}"/>
    <cellStyle name="Normal 3 3 2 2 2 2 10" xfId="40238" xr:uid="{00000000-0005-0000-0000-00009E9C0000}"/>
    <cellStyle name="Normal 3 3 2 2 2 2 11" xfId="40239" xr:uid="{00000000-0005-0000-0000-00009F9C0000}"/>
    <cellStyle name="Normal 3 3 2 2 2 2 2" xfId="40240" xr:uid="{00000000-0005-0000-0000-0000A09C0000}"/>
    <cellStyle name="Normal 3 3 2 2 2 2 2 2" xfId="40241" xr:uid="{00000000-0005-0000-0000-0000A19C0000}"/>
    <cellStyle name="Normal 3 3 2 2 2 2 2 2 2" xfId="40242" xr:uid="{00000000-0005-0000-0000-0000A29C0000}"/>
    <cellStyle name="Normal 3 3 2 2 2 2 2 2 2 2" xfId="40243" xr:uid="{00000000-0005-0000-0000-0000A39C0000}"/>
    <cellStyle name="Normal 3 3 2 2 2 2 2 2 2 3" xfId="40244" xr:uid="{00000000-0005-0000-0000-0000A49C0000}"/>
    <cellStyle name="Normal 3 3 2 2 2 2 2 2 3" xfId="40245" xr:uid="{00000000-0005-0000-0000-0000A59C0000}"/>
    <cellStyle name="Normal 3 3 2 2 2 2 2 2 3 2" xfId="40246" xr:uid="{00000000-0005-0000-0000-0000A69C0000}"/>
    <cellStyle name="Normal 3 3 2 2 2 2 2 2 3 3" xfId="40247" xr:uid="{00000000-0005-0000-0000-0000A79C0000}"/>
    <cellStyle name="Normal 3 3 2 2 2 2 2 2 4" xfId="40248" xr:uid="{00000000-0005-0000-0000-0000A89C0000}"/>
    <cellStyle name="Normal 3 3 2 2 2 2 2 2 5" xfId="40249" xr:uid="{00000000-0005-0000-0000-0000A99C0000}"/>
    <cellStyle name="Normal 3 3 2 2 2 2 2 2 6" xfId="40250" xr:uid="{00000000-0005-0000-0000-0000AA9C0000}"/>
    <cellStyle name="Normal 3 3 2 2 2 2 2 2 7" xfId="40251" xr:uid="{00000000-0005-0000-0000-0000AB9C0000}"/>
    <cellStyle name="Normal 3 3 2 2 2 2 2 2 8" xfId="40252" xr:uid="{00000000-0005-0000-0000-0000AC9C0000}"/>
    <cellStyle name="Normal 3 3 2 2 2 2 2 3" xfId="40253" xr:uid="{00000000-0005-0000-0000-0000AD9C0000}"/>
    <cellStyle name="Normal 3 3 2 2 2 2 2 3 2" xfId="40254" xr:uid="{00000000-0005-0000-0000-0000AE9C0000}"/>
    <cellStyle name="Normal 3 3 2 2 2 2 2 3 2 2" xfId="40255" xr:uid="{00000000-0005-0000-0000-0000AF9C0000}"/>
    <cellStyle name="Normal 3 3 2 2 2 2 2 3 2 3" xfId="40256" xr:uid="{00000000-0005-0000-0000-0000B09C0000}"/>
    <cellStyle name="Normal 3 3 2 2 2 2 2 3 3" xfId="40257" xr:uid="{00000000-0005-0000-0000-0000B19C0000}"/>
    <cellStyle name="Normal 3 3 2 2 2 2 2 3 3 2" xfId="40258" xr:uid="{00000000-0005-0000-0000-0000B29C0000}"/>
    <cellStyle name="Normal 3 3 2 2 2 2 2 3 4" xfId="40259" xr:uid="{00000000-0005-0000-0000-0000B39C0000}"/>
    <cellStyle name="Normal 3 3 2 2 2 2 2 4" xfId="40260" xr:uid="{00000000-0005-0000-0000-0000B49C0000}"/>
    <cellStyle name="Normal 3 3 2 2 2 2 2 4 2" xfId="40261" xr:uid="{00000000-0005-0000-0000-0000B59C0000}"/>
    <cellStyle name="Normal 3 3 2 2 2 2 2 4 3" xfId="40262" xr:uid="{00000000-0005-0000-0000-0000B69C0000}"/>
    <cellStyle name="Normal 3 3 2 2 2 2 2 5" xfId="40263" xr:uid="{00000000-0005-0000-0000-0000B79C0000}"/>
    <cellStyle name="Normal 3 3 2 2 2 2 2 6" xfId="40264" xr:uid="{00000000-0005-0000-0000-0000B89C0000}"/>
    <cellStyle name="Normal 3 3 2 2 2 2 2 7" xfId="40265" xr:uid="{00000000-0005-0000-0000-0000B99C0000}"/>
    <cellStyle name="Normal 3 3 2 2 2 2 2 8" xfId="40266" xr:uid="{00000000-0005-0000-0000-0000BA9C0000}"/>
    <cellStyle name="Normal 3 3 2 2 2 2 2 9" xfId="40267" xr:uid="{00000000-0005-0000-0000-0000BB9C0000}"/>
    <cellStyle name="Normal 3 3 2 2 2 2 3" xfId="40268" xr:uid="{00000000-0005-0000-0000-0000BC9C0000}"/>
    <cellStyle name="Normal 3 3 2 2 2 2 3 2" xfId="40269" xr:uid="{00000000-0005-0000-0000-0000BD9C0000}"/>
    <cellStyle name="Normal 3 3 2 2 2 2 3 2 2" xfId="40270" xr:uid="{00000000-0005-0000-0000-0000BE9C0000}"/>
    <cellStyle name="Normal 3 3 2 2 2 2 3 2 3" xfId="40271" xr:uid="{00000000-0005-0000-0000-0000BF9C0000}"/>
    <cellStyle name="Normal 3 3 2 2 2 2 3 3" xfId="40272" xr:uid="{00000000-0005-0000-0000-0000C09C0000}"/>
    <cellStyle name="Normal 3 3 2 2 2 2 3 3 2" xfId="40273" xr:uid="{00000000-0005-0000-0000-0000C19C0000}"/>
    <cellStyle name="Normal 3 3 2 2 2 2 3 3 3" xfId="40274" xr:uid="{00000000-0005-0000-0000-0000C29C0000}"/>
    <cellStyle name="Normal 3 3 2 2 2 2 3 4" xfId="40275" xr:uid="{00000000-0005-0000-0000-0000C39C0000}"/>
    <cellStyle name="Normal 3 3 2 2 2 2 3 5" xfId="40276" xr:uid="{00000000-0005-0000-0000-0000C49C0000}"/>
    <cellStyle name="Normal 3 3 2 2 2 2 3 6" xfId="40277" xr:uid="{00000000-0005-0000-0000-0000C59C0000}"/>
    <cellStyle name="Normal 3 3 2 2 2 2 3 7" xfId="40278" xr:uid="{00000000-0005-0000-0000-0000C69C0000}"/>
    <cellStyle name="Normal 3 3 2 2 2 2 3 8" xfId="40279" xr:uid="{00000000-0005-0000-0000-0000C79C0000}"/>
    <cellStyle name="Normal 3 3 2 2 2 2 4" xfId="40280" xr:uid="{00000000-0005-0000-0000-0000C89C0000}"/>
    <cellStyle name="Normal 3 3 2 2 2 2 4 2" xfId="40281" xr:uid="{00000000-0005-0000-0000-0000C99C0000}"/>
    <cellStyle name="Normal 3 3 2 2 2 2 4 2 2" xfId="40282" xr:uid="{00000000-0005-0000-0000-0000CA9C0000}"/>
    <cellStyle name="Normal 3 3 2 2 2 2 4 2 3" xfId="40283" xr:uid="{00000000-0005-0000-0000-0000CB9C0000}"/>
    <cellStyle name="Normal 3 3 2 2 2 2 4 3" xfId="40284" xr:uid="{00000000-0005-0000-0000-0000CC9C0000}"/>
    <cellStyle name="Normal 3 3 2 2 2 2 4 3 2" xfId="40285" xr:uid="{00000000-0005-0000-0000-0000CD9C0000}"/>
    <cellStyle name="Normal 3 3 2 2 2 2 4 4" xfId="40286" xr:uid="{00000000-0005-0000-0000-0000CE9C0000}"/>
    <cellStyle name="Normal 3 3 2 2 2 2 5" xfId="40287" xr:uid="{00000000-0005-0000-0000-0000CF9C0000}"/>
    <cellStyle name="Normal 3 3 2 2 2 2 5 2" xfId="40288" xr:uid="{00000000-0005-0000-0000-0000D09C0000}"/>
    <cellStyle name="Normal 3 3 2 2 2 2 5 3" xfId="40289" xr:uid="{00000000-0005-0000-0000-0000D19C0000}"/>
    <cellStyle name="Normal 3 3 2 2 2 2 6" xfId="40290" xr:uid="{00000000-0005-0000-0000-0000D29C0000}"/>
    <cellStyle name="Normal 3 3 2 2 2 2 6 2" xfId="40291" xr:uid="{00000000-0005-0000-0000-0000D39C0000}"/>
    <cellStyle name="Normal 3 3 2 2 2 2 6 3" xfId="40292" xr:uid="{00000000-0005-0000-0000-0000D49C0000}"/>
    <cellStyle name="Normal 3 3 2 2 2 2 7" xfId="40293" xr:uid="{00000000-0005-0000-0000-0000D59C0000}"/>
    <cellStyle name="Normal 3 3 2 2 2 2 8" xfId="40294" xr:uid="{00000000-0005-0000-0000-0000D69C0000}"/>
    <cellStyle name="Normal 3 3 2 2 2 2 9" xfId="40295" xr:uid="{00000000-0005-0000-0000-0000D79C0000}"/>
    <cellStyle name="Normal 3 3 2 2 2 3" xfId="40296" xr:uid="{00000000-0005-0000-0000-0000D89C0000}"/>
    <cellStyle name="Normal 3 3 2 2 2 3 10" xfId="40297" xr:uid="{00000000-0005-0000-0000-0000D99C0000}"/>
    <cellStyle name="Normal 3 3 2 2 2 3 2" xfId="40298" xr:uid="{00000000-0005-0000-0000-0000DA9C0000}"/>
    <cellStyle name="Normal 3 3 2 2 2 3 2 2" xfId="40299" xr:uid="{00000000-0005-0000-0000-0000DB9C0000}"/>
    <cellStyle name="Normal 3 3 2 2 2 3 2 2 2" xfId="40300" xr:uid="{00000000-0005-0000-0000-0000DC9C0000}"/>
    <cellStyle name="Normal 3 3 2 2 2 3 2 2 3" xfId="40301" xr:uid="{00000000-0005-0000-0000-0000DD9C0000}"/>
    <cellStyle name="Normal 3 3 2 2 2 3 2 2 4" xfId="40302" xr:uid="{00000000-0005-0000-0000-0000DE9C0000}"/>
    <cellStyle name="Normal 3 3 2 2 2 3 2 3" xfId="40303" xr:uid="{00000000-0005-0000-0000-0000DF9C0000}"/>
    <cellStyle name="Normal 3 3 2 2 2 3 2 3 2" xfId="40304" xr:uid="{00000000-0005-0000-0000-0000E09C0000}"/>
    <cellStyle name="Normal 3 3 2 2 2 3 2 3 3" xfId="40305" xr:uid="{00000000-0005-0000-0000-0000E19C0000}"/>
    <cellStyle name="Normal 3 3 2 2 2 3 2 4" xfId="40306" xr:uid="{00000000-0005-0000-0000-0000E29C0000}"/>
    <cellStyle name="Normal 3 3 2 2 2 3 2 5" xfId="40307" xr:uid="{00000000-0005-0000-0000-0000E39C0000}"/>
    <cellStyle name="Normal 3 3 2 2 2 3 2 6" xfId="40308" xr:uid="{00000000-0005-0000-0000-0000E49C0000}"/>
    <cellStyle name="Normal 3 3 2 2 2 3 2 7" xfId="40309" xr:uid="{00000000-0005-0000-0000-0000E59C0000}"/>
    <cellStyle name="Normal 3 3 2 2 2 3 2 8" xfId="40310" xr:uid="{00000000-0005-0000-0000-0000E69C0000}"/>
    <cellStyle name="Normal 3 3 2 2 2 3 3" xfId="40311" xr:uid="{00000000-0005-0000-0000-0000E79C0000}"/>
    <cellStyle name="Normal 3 3 2 2 2 3 3 2" xfId="40312" xr:uid="{00000000-0005-0000-0000-0000E89C0000}"/>
    <cellStyle name="Normal 3 3 2 2 2 3 3 2 2" xfId="40313" xr:uid="{00000000-0005-0000-0000-0000E99C0000}"/>
    <cellStyle name="Normal 3 3 2 2 2 3 3 2 3" xfId="40314" xr:uid="{00000000-0005-0000-0000-0000EA9C0000}"/>
    <cellStyle name="Normal 3 3 2 2 2 3 3 3" xfId="40315" xr:uid="{00000000-0005-0000-0000-0000EB9C0000}"/>
    <cellStyle name="Normal 3 3 2 2 2 3 3 4" xfId="40316" xr:uid="{00000000-0005-0000-0000-0000EC9C0000}"/>
    <cellStyle name="Normal 3 3 2 2 2 3 3 5" xfId="40317" xr:uid="{00000000-0005-0000-0000-0000ED9C0000}"/>
    <cellStyle name="Normal 3 3 2 2 2 3 3 6" xfId="40318" xr:uid="{00000000-0005-0000-0000-0000EE9C0000}"/>
    <cellStyle name="Normal 3 3 2 2 2 3 4" xfId="40319" xr:uid="{00000000-0005-0000-0000-0000EF9C0000}"/>
    <cellStyle name="Normal 3 3 2 2 2 3 4 2" xfId="40320" xr:uid="{00000000-0005-0000-0000-0000F09C0000}"/>
    <cellStyle name="Normal 3 3 2 2 2 3 4 3" xfId="40321" xr:uid="{00000000-0005-0000-0000-0000F19C0000}"/>
    <cellStyle name="Normal 3 3 2 2 2 3 5" xfId="40322" xr:uid="{00000000-0005-0000-0000-0000F29C0000}"/>
    <cellStyle name="Normal 3 3 2 2 2 3 5 2" xfId="40323" xr:uid="{00000000-0005-0000-0000-0000F39C0000}"/>
    <cellStyle name="Normal 3 3 2 2 2 3 5 3" xfId="40324" xr:uid="{00000000-0005-0000-0000-0000F49C0000}"/>
    <cellStyle name="Normal 3 3 2 2 2 3 6" xfId="40325" xr:uid="{00000000-0005-0000-0000-0000F59C0000}"/>
    <cellStyle name="Normal 3 3 2 2 2 3 7" xfId="40326" xr:uid="{00000000-0005-0000-0000-0000F69C0000}"/>
    <cellStyle name="Normal 3 3 2 2 2 3 8" xfId="40327" xr:uid="{00000000-0005-0000-0000-0000F79C0000}"/>
    <cellStyle name="Normal 3 3 2 2 2 3 9" xfId="40328" xr:uid="{00000000-0005-0000-0000-0000F89C0000}"/>
    <cellStyle name="Normal 3 3 2 2 2 4" xfId="40329" xr:uid="{00000000-0005-0000-0000-0000F99C0000}"/>
    <cellStyle name="Normal 3 3 2 2 2 4 2" xfId="40330" xr:uid="{00000000-0005-0000-0000-0000FA9C0000}"/>
    <cellStyle name="Normal 3 3 2 2 2 4 2 2" xfId="40331" xr:uid="{00000000-0005-0000-0000-0000FB9C0000}"/>
    <cellStyle name="Normal 3 3 2 2 2 4 2 3" xfId="40332" xr:uid="{00000000-0005-0000-0000-0000FC9C0000}"/>
    <cellStyle name="Normal 3 3 2 2 2 4 2 4" xfId="40333" xr:uid="{00000000-0005-0000-0000-0000FD9C0000}"/>
    <cellStyle name="Normal 3 3 2 2 2 4 3" xfId="40334" xr:uid="{00000000-0005-0000-0000-0000FE9C0000}"/>
    <cellStyle name="Normal 3 3 2 2 2 4 3 2" xfId="40335" xr:uid="{00000000-0005-0000-0000-0000FF9C0000}"/>
    <cellStyle name="Normal 3 3 2 2 2 4 3 3" xfId="40336" xr:uid="{00000000-0005-0000-0000-0000009D0000}"/>
    <cellStyle name="Normal 3 3 2 2 2 4 4" xfId="40337" xr:uid="{00000000-0005-0000-0000-0000019D0000}"/>
    <cellStyle name="Normal 3 3 2 2 2 4 5" xfId="40338" xr:uid="{00000000-0005-0000-0000-0000029D0000}"/>
    <cellStyle name="Normal 3 3 2 2 2 4 6" xfId="40339" xr:uid="{00000000-0005-0000-0000-0000039D0000}"/>
    <cellStyle name="Normal 3 3 2 2 2 4 7" xfId="40340" xr:uid="{00000000-0005-0000-0000-0000049D0000}"/>
    <cellStyle name="Normal 3 3 2 2 2 4 8" xfId="40341" xr:uid="{00000000-0005-0000-0000-0000059D0000}"/>
    <cellStyle name="Normal 3 3 2 2 2 5" xfId="40342" xr:uid="{00000000-0005-0000-0000-0000069D0000}"/>
    <cellStyle name="Normal 3 3 2 2 2 5 2" xfId="40343" xr:uid="{00000000-0005-0000-0000-0000079D0000}"/>
    <cellStyle name="Normal 3 3 2 2 2 5 2 2" xfId="40344" xr:uid="{00000000-0005-0000-0000-0000089D0000}"/>
    <cellStyle name="Normal 3 3 2 2 2 5 2 3" xfId="40345" xr:uid="{00000000-0005-0000-0000-0000099D0000}"/>
    <cellStyle name="Normal 3 3 2 2 2 5 3" xfId="40346" xr:uid="{00000000-0005-0000-0000-00000A9D0000}"/>
    <cellStyle name="Normal 3 3 2 2 2 5 4" xfId="40347" xr:uid="{00000000-0005-0000-0000-00000B9D0000}"/>
    <cellStyle name="Normal 3 3 2 2 2 5 5" xfId="40348" xr:uid="{00000000-0005-0000-0000-00000C9D0000}"/>
    <cellStyle name="Normal 3 3 2 2 2 5 6" xfId="40349" xr:uid="{00000000-0005-0000-0000-00000D9D0000}"/>
    <cellStyle name="Normal 3 3 2 2 2 6" xfId="40350" xr:uid="{00000000-0005-0000-0000-00000E9D0000}"/>
    <cellStyle name="Normal 3 3 2 2 2 6 2" xfId="40351" xr:uid="{00000000-0005-0000-0000-00000F9D0000}"/>
    <cellStyle name="Normal 3 3 2 2 2 6 3" xfId="40352" xr:uid="{00000000-0005-0000-0000-0000109D0000}"/>
    <cellStyle name="Normal 3 3 2 2 2 7" xfId="40353" xr:uid="{00000000-0005-0000-0000-0000119D0000}"/>
    <cellStyle name="Normal 3 3 2 2 2 7 2" xfId="40354" xr:uid="{00000000-0005-0000-0000-0000129D0000}"/>
    <cellStyle name="Normal 3 3 2 2 2 7 3" xfId="40355" xr:uid="{00000000-0005-0000-0000-0000139D0000}"/>
    <cellStyle name="Normal 3 3 2 2 2 8" xfId="40356" xr:uid="{00000000-0005-0000-0000-0000149D0000}"/>
    <cellStyle name="Normal 3 3 2 2 2 9" xfId="40357" xr:uid="{00000000-0005-0000-0000-0000159D0000}"/>
    <cellStyle name="Normal 3 3 2 2 3" xfId="40358" xr:uid="{00000000-0005-0000-0000-0000169D0000}"/>
    <cellStyle name="Normal 3 3 2 2 3 10" xfId="40359" xr:uid="{00000000-0005-0000-0000-0000179D0000}"/>
    <cellStyle name="Normal 3 3 2 2 3 11" xfId="40360" xr:uid="{00000000-0005-0000-0000-0000189D0000}"/>
    <cellStyle name="Normal 3 3 2 2 3 2" xfId="40361" xr:uid="{00000000-0005-0000-0000-0000199D0000}"/>
    <cellStyle name="Normal 3 3 2 2 3 2 2" xfId="40362" xr:uid="{00000000-0005-0000-0000-00001A9D0000}"/>
    <cellStyle name="Normal 3 3 2 2 3 2 2 2" xfId="40363" xr:uid="{00000000-0005-0000-0000-00001B9D0000}"/>
    <cellStyle name="Normal 3 3 2 2 3 2 2 2 2" xfId="40364" xr:uid="{00000000-0005-0000-0000-00001C9D0000}"/>
    <cellStyle name="Normal 3 3 2 2 3 2 2 2 3" xfId="40365" xr:uid="{00000000-0005-0000-0000-00001D9D0000}"/>
    <cellStyle name="Normal 3 3 2 2 3 2 2 3" xfId="40366" xr:uid="{00000000-0005-0000-0000-00001E9D0000}"/>
    <cellStyle name="Normal 3 3 2 2 3 2 2 3 2" xfId="40367" xr:uid="{00000000-0005-0000-0000-00001F9D0000}"/>
    <cellStyle name="Normal 3 3 2 2 3 2 2 3 3" xfId="40368" xr:uid="{00000000-0005-0000-0000-0000209D0000}"/>
    <cellStyle name="Normal 3 3 2 2 3 2 2 4" xfId="40369" xr:uid="{00000000-0005-0000-0000-0000219D0000}"/>
    <cellStyle name="Normal 3 3 2 2 3 2 2 5" xfId="40370" xr:uid="{00000000-0005-0000-0000-0000229D0000}"/>
    <cellStyle name="Normal 3 3 2 2 3 2 2 6" xfId="40371" xr:uid="{00000000-0005-0000-0000-0000239D0000}"/>
    <cellStyle name="Normal 3 3 2 2 3 2 2 7" xfId="40372" xr:uid="{00000000-0005-0000-0000-0000249D0000}"/>
    <cellStyle name="Normal 3 3 2 2 3 2 2 8" xfId="40373" xr:uid="{00000000-0005-0000-0000-0000259D0000}"/>
    <cellStyle name="Normal 3 3 2 2 3 2 3" xfId="40374" xr:uid="{00000000-0005-0000-0000-0000269D0000}"/>
    <cellStyle name="Normal 3 3 2 2 3 2 3 2" xfId="40375" xr:uid="{00000000-0005-0000-0000-0000279D0000}"/>
    <cellStyle name="Normal 3 3 2 2 3 2 3 2 2" xfId="40376" xr:uid="{00000000-0005-0000-0000-0000289D0000}"/>
    <cellStyle name="Normal 3 3 2 2 3 2 3 2 3" xfId="40377" xr:uid="{00000000-0005-0000-0000-0000299D0000}"/>
    <cellStyle name="Normal 3 3 2 2 3 2 3 3" xfId="40378" xr:uid="{00000000-0005-0000-0000-00002A9D0000}"/>
    <cellStyle name="Normal 3 3 2 2 3 2 3 3 2" xfId="40379" xr:uid="{00000000-0005-0000-0000-00002B9D0000}"/>
    <cellStyle name="Normal 3 3 2 2 3 2 3 4" xfId="40380" xr:uid="{00000000-0005-0000-0000-00002C9D0000}"/>
    <cellStyle name="Normal 3 3 2 2 3 2 4" xfId="40381" xr:uid="{00000000-0005-0000-0000-00002D9D0000}"/>
    <cellStyle name="Normal 3 3 2 2 3 2 4 2" xfId="40382" xr:uid="{00000000-0005-0000-0000-00002E9D0000}"/>
    <cellStyle name="Normal 3 3 2 2 3 2 4 3" xfId="40383" xr:uid="{00000000-0005-0000-0000-00002F9D0000}"/>
    <cellStyle name="Normal 3 3 2 2 3 2 5" xfId="40384" xr:uid="{00000000-0005-0000-0000-0000309D0000}"/>
    <cellStyle name="Normal 3 3 2 2 3 2 6" xfId="40385" xr:uid="{00000000-0005-0000-0000-0000319D0000}"/>
    <cellStyle name="Normal 3 3 2 2 3 2 7" xfId="40386" xr:uid="{00000000-0005-0000-0000-0000329D0000}"/>
    <cellStyle name="Normal 3 3 2 2 3 2 8" xfId="40387" xr:uid="{00000000-0005-0000-0000-0000339D0000}"/>
    <cellStyle name="Normal 3 3 2 2 3 2 9" xfId="40388" xr:uid="{00000000-0005-0000-0000-0000349D0000}"/>
    <cellStyle name="Normal 3 3 2 2 3 3" xfId="40389" xr:uid="{00000000-0005-0000-0000-0000359D0000}"/>
    <cellStyle name="Normal 3 3 2 2 3 3 2" xfId="40390" xr:uid="{00000000-0005-0000-0000-0000369D0000}"/>
    <cellStyle name="Normal 3 3 2 2 3 3 2 2" xfId="40391" xr:uid="{00000000-0005-0000-0000-0000379D0000}"/>
    <cellStyle name="Normal 3 3 2 2 3 3 2 3" xfId="40392" xr:uid="{00000000-0005-0000-0000-0000389D0000}"/>
    <cellStyle name="Normal 3 3 2 2 3 3 3" xfId="40393" xr:uid="{00000000-0005-0000-0000-0000399D0000}"/>
    <cellStyle name="Normal 3 3 2 2 3 3 3 2" xfId="40394" xr:uid="{00000000-0005-0000-0000-00003A9D0000}"/>
    <cellStyle name="Normal 3 3 2 2 3 3 3 3" xfId="40395" xr:uid="{00000000-0005-0000-0000-00003B9D0000}"/>
    <cellStyle name="Normal 3 3 2 2 3 3 4" xfId="40396" xr:uid="{00000000-0005-0000-0000-00003C9D0000}"/>
    <cellStyle name="Normal 3 3 2 2 3 3 5" xfId="40397" xr:uid="{00000000-0005-0000-0000-00003D9D0000}"/>
    <cellStyle name="Normal 3 3 2 2 3 3 6" xfId="40398" xr:uid="{00000000-0005-0000-0000-00003E9D0000}"/>
    <cellStyle name="Normal 3 3 2 2 3 3 7" xfId="40399" xr:uid="{00000000-0005-0000-0000-00003F9D0000}"/>
    <cellStyle name="Normal 3 3 2 2 3 3 8" xfId="40400" xr:uid="{00000000-0005-0000-0000-0000409D0000}"/>
    <cellStyle name="Normal 3 3 2 2 3 4" xfId="40401" xr:uid="{00000000-0005-0000-0000-0000419D0000}"/>
    <cellStyle name="Normal 3 3 2 2 3 4 2" xfId="40402" xr:uid="{00000000-0005-0000-0000-0000429D0000}"/>
    <cellStyle name="Normal 3 3 2 2 3 4 2 2" xfId="40403" xr:uid="{00000000-0005-0000-0000-0000439D0000}"/>
    <cellStyle name="Normal 3 3 2 2 3 4 2 3" xfId="40404" xr:uid="{00000000-0005-0000-0000-0000449D0000}"/>
    <cellStyle name="Normal 3 3 2 2 3 4 3" xfId="40405" xr:uid="{00000000-0005-0000-0000-0000459D0000}"/>
    <cellStyle name="Normal 3 3 2 2 3 4 3 2" xfId="40406" xr:uid="{00000000-0005-0000-0000-0000469D0000}"/>
    <cellStyle name="Normal 3 3 2 2 3 4 4" xfId="40407" xr:uid="{00000000-0005-0000-0000-0000479D0000}"/>
    <cellStyle name="Normal 3 3 2 2 3 5" xfId="40408" xr:uid="{00000000-0005-0000-0000-0000489D0000}"/>
    <cellStyle name="Normal 3 3 2 2 3 5 2" xfId="40409" xr:uid="{00000000-0005-0000-0000-0000499D0000}"/>
    <cellStyle name="Normal 3 3 2 2 3 5 3" xfId="40410" xr:uid="{00000000-0005-0000-0000-00004A9D0000}"/>
    <cellStyle name="Normal 3 3 2 2 3 6" xfId="40411" xr:uid="{00000000-0005-0000-0000-00004B9D0000}"/>
    <cellStyle name="Normal 3 3 2 2 3 6 2" xfId="40412" xr:uid="{00000000-0005-0000-0000-00004C9D0000}"/>
    <cellStyle name="Normal 3 3 2 2 3 6 3" xfId="40413" xr:uid="{00000000-0005-0000-0000-00004D9D0000}"/>
    <cellStyle name="Normal 3 3 2 2 3 7" xfId="40414" xr:uid="{00000000-0005-0000-0000-00004E9D0000}"/>
    <cellStyle name="Normal 3 3 2 2 3 8" xfId="40415" xr:uid="{00000000-0005-0000-0000-00004F9D0000}"/>
    <cellStyle name="Normal 3 3 2 2 3 9" xfId="40416" xr:uid="{00000000-0005-0000-0000-0000509D0000}"/>
    <cellStyle name="Normal 3 3 2 2 4" xfId="40417" xr:uid="{00000000-0005-0000-0000-0000519D0000}"/>
    <cellStyle name="Normal 3 3 2 2 4 10" xfId="40418" xr:uid="{00000000-0005-0000-0000-0000529D0000}"/>
    <cellStyle name="Normal 3 3 2 2 4 2" xfId="40419" xr:uid="{00000000-0005-0000-0000-0000539D0000}"/>
    <cellStyle name="Normal 3 3 2 2 4 2 2" xfId="40420" xr:uid="{00000000-0005-0000-0000-0000549D0000}"/>
    <cellStyle name="Normal 3 3 2 2 4 2 2 2" xfId="40421" xr:uid="{00000000-0005-0000-0000-0000559D0000}"/>
    <cellStyle name="Normal 3 3 2 2 4 2 2 3" xfId="40422" xr:uid="{00000000-0005-0000-0000-0000569D0000}"/>
    <cellStyle name="Normal 3 3 2 2 4 2 2 4" xfId="40423" xr:uid="{00000000-0005-0000-0000-0000579D0000}"/>
    <cellStyle name="Normal 3 3 2 2 4 2 3" xfId="40424" xr:uid="{00000000-0005-0000-0000-0000589D0000}"/>
    <cellStyle name="Normal 3 3 2 2 4 2 3 2" xfId="40425" xr:uid="{00000000-0005-0000-0000-0000599D0000}"/>
    <cellStyle name="Normal 3 3 2 2 4 2 3 3" xfId="40426" xr:uid="{00000000-0005-0000-0000-00005A9D0000}"/>
    <cellStyle name="Normal 3 3 2 2 4 2 4" xfId="40427" xr:uid="{00000000-0005-0000-0000-00005B9D0000}"/>
    <cellStyle name="Normal 3 3 2 2 4 2 5" xfId="40428" xr:uid="{00000000-0005-0000-0000-00005C9D0000}"/>
    <cellStyle name="Normal 3 3 2 2 4 2 6" xfId="40429" xr:uid="{00000000-0005-0000-0000-00005D9D0000}"/>
    <cellStyle name="Normal 3 3 2 2 4 2 7" xfId="40430" xr:uid="{00000000-0005-0000-0000-00005E9D0000}"/>
    <cellStyle name="Normal 3 3 2 2 4 2 8" xfId="40431" xr:uid="{00000000-0005-0000-0000-00005F9D0000}"/>
    <cellStyle name="Normal 3 3 2 2 4 3" xfId="40432" xr:uid="{00000000-0005-0000-0000-0000609D0000}"/>
    <cellStyle name="Normal 3 3 2 2 4 3 2" xfId="40433" xr:uid="{00000000-0005-0000-0000-0000619D0000}"/>
    <cellStyle name="Normal 3 3 2 2 4 3 2 2" xfId="40434" xr:uid="{00000000-0005-0000-0000-0000629D0000}"/>
    <cellStyle name="Normal 3 3 2 2 4 3 2 3" xfId="40435" xr:uid="{00000000-0005-0000-0000-0000639D0000}"/>
    <cellStyle name="Normal 3 3 2 2 4 3 3" xfId="40436" xr:uid="{00000000-0005-0000-0000-0000649D0000}"/>
    <cellStyle name="Normal 3 3 2 2 4 3 4" xfId="40437" xr:uid="{00000000-0005-0000-0000-0000659D0000}"/>
    <cellStyle name="Normal 3 3 2 2 4 3 5" xfId="40438" xr:uid="{00000000-0005-0000-0000-0000669D0000}"/>
    <cellStyle name="Normal 3 3 2 2 4 3 6" xfId="40439" xr:uid="{00000000-0005-0000-0000-0000679D0000}"/>
    <cellStyle name="Normal 3 3 2 2 4 4" xfId="40440" xr:uid="{00000000-0005-0000-0000-0000689D0000}"/>
    <cellStyle name="Normal 3 3 2 2 4 4 2" xfId="40441" xr:uid="{00000000-0005-0000-0000-0000699D0000}"/>
    <cellStyle name="Normal 3 3 2 2 4 4 3" xfId="40442" xr:uid="{00000000-0005-0000-0000-00006A9D0000}"/>
    <cellStyle name="Normal 3 3 2 2 4 5" xfId="40443" xr:uid="{00000000-0005-0000-0000-00006B9D0000}"/>
    <cellStyle name="Normal 3 3 2 2 4 5 2" xfId="40444" xr:uid="{00000000-0005-0000-0000-00006C9D0000}"/>
    <cellStyle name="Normal 3 3 2 2 4 5 3" xfId="40445" xr:uid="{00000000-0005-0000-0000-00006D9D0000}"/>
    <cellStyle name="Normal 3 3 2 2 4 6" xfId="40446" xr:uid="{00000000-0005-0000-0000-00006E9D0000}"/>
    <cellStyle name="Normal 3 3 2 2 4 7" xfId="40447" xr:uid="{00000000-0005-0000-0000-00006F9D0000}"/>
    <cellStyle name="Normal 3 3 2 2 4 8" xfId="40448" xr:uid="{00000000-0005-0000-0000-0000709D0000}"/>
    <cellStyle name="Normal 3 3 2 2 4 9" xfId="40449" xr:uid="{00000000-0005-0000-0000-0000719D0000}"/>
    <cellStyle name="Normal 3 3 2 2 5" xfId="40450" xr:uid="{00000000-0005-0000-0000-0000729D0000}"/>
    <cellStyle name="Normal 3 3 2 2 5 2" xfId="40451" xr:uid="{00000000-0005-0000-0000-0000739D0000}"/>
    <cellStyle name="Normal 3 3 2 2 5 2 2" xfId="40452" xr:uid="{00000000-0005-0000-0000-0000749D0000}"/>
    <cellStyle name="Normal 3 3 2 2 5 2 3" xfId="40453" xr:uid="{00000000-0005-0000-0000-0000759D0000}"/>
    <cellStyle name="Normal 3 3 2 2 5 2 4" xfId="40454" xr:uid="{00000000-0005-0000-0000-0000769D0000}"/>
    <cellStyle name="Normal 3 3 2 2 5 3" xfId="40455" xr:uid="{00000000-0005-0000-0000-0000779D0000}"/>
    <cellStyle name="Normal 3 3 2 2 5 3 2" xfId="40456" xr:uid="{00000000-0005-0000-0000-0000789D0000}"/>
    <cellStyle name="Normal 3 3 2 2 5 3 3" xfId="40457" xr:uid="{00000000-0005-0000-0000-0000799D0000}"/>
    <cellStyle name="Normal 3 3 2 2 5 4" xfId="40458" xr:uid="{00000000-0005-0000-0000-00007A9D0000}"/>
    <cellStyle name="Normal 3 3 2 2 5 5" xfId="40459" xr:uid="{00000000-0005-0000-0000-00007B9D0000}"/>
    <cellStyle name="Normal 3 3 2 2 5 6" xfId="40460" xr:uid="{00000000-0005-0000-0000-00007C9D0000}"/>
    <cellStyle name="Normal 3 3 2 2 5 7" xfId="40461" xr:uid="{00000000-0005-0000-0000-00007D9D0000}"/>
    <cellStyle name="Normal 3 3 2 2 5 8" xfId="40462" xr:uid="{00000000-0005-0000-0000-00007E9D0000}"/>
    <cellStyle name="Normal 3 3 2 2 6" xfId="40463" xr:uid="{00000000-0005-0000-0000-00007F9D0000}"/>
    <cellStyle name="Normal 3 3 2 2 6 2" xfId="40464" xr:uid="{00000000-0005-0000-0000-0000809D0000}"/>
    <cellStyle name="Normal 3 3 2 2 6 2 2" xfId="40465" xr:uid="{00000000-0005-0000-0000-0000819D0000}"/>
    <cellStyle name="Normal 3 3 2 2 6 2 3" xfId="40466" xr:uid="{00000000-0005-0000-0000-0000829D0000}"/>
    <cellStyle name="Normal 3 3 2 2 6 3" xfId="40467" xr:uid="{00000000-0005-0000-0000-0000839D0000}"/>
    <cellStyle name="Normal 3 3 2 2 6 3 2" xfId="40468" xr:uid="{00000000-0005-0000-0000-0000849D0000}"/>
    <cellStyle name="Normal 3 3 2 2 6 3 3" xfId="40469" xr:uid="{00000000-0005-0000-0000-0000859D0000}"/>
    <cellStyle name="Normal 3 3 2 2 6 4" xfId="40470" xr:uid="{00000000-0005-0000-0000-0000869D0000}"/>
    <cellStyle name="Normal 3 3 2 2 6 5" xfId="40471" xr:uid="{00000000-0005-0000-0000-0000879D0000}"/>
    <cellStyle name="Normal 3 3 2 2 6 6" xfId="40472" xr:uid="{00000000-0005-0000-0000-0000889D0000}"/>
    <cellStyle name="Normal 3 3 2 2 6 7" xfId="40473" xr:uid="{00000000-0005-0000-0000-0000899D0000}"/>
    <cellStyle name="Normal 3 3 2 2 6 8" xfId="40474" xr:uid="{00000000-0005-0000-0000-00008A9D0000}"/>
    <cellStyle name="Normal 3 3 2 2 7" xfId="40475" xr:uid="{00000000-0005-0000-0000-00008B9D0000}"/>
    <cellStyle name="Normal 3 3 2 2 7 2" xfId="40476" xr:uid="{00000000-0005-0000-0000-00008C9D0000}"/>
    <cellStyle name="Normal 3 3 2 2 7 3" xfId="40477" xr:uid="{00000000-0005-0000-0000-00008D9D0000}"/>
    <cellStyle name="Normal 3 3 2 2 8" xfId="40478" xr:uid="{00000000-0005-0000-0000-00008E9D0000}"/>
    <cellStyle name="Normal 3 3 2 2 8 2" xfId="40479" xr:uid="{00000000-0005-0000-0000-00008F9D0000}"/>
    <cellStyle name="Normal 3 3 2 2 8 3" xfId="40480" xr:uid="{00000000-0005-0000-0000-0000909D0000}"/>
    <cellStyle name="Normal 3 3 2 2 9" xfId="40481" xr:uid="{00000000-0005-0000-0000-0000919D0000}"/>
    <cellStyle name="Normal 3 3 2 2 9 2" xfId="40482" xr:uid="{00000000-0005-0000-0000-0000929D0000}"/>
    <cellStyle name="Normal 3 3 2 2 9 3" xfId="40483" xr:uid="{00000000-0005-0000-0000-0000939D0000}"/>
    <cellStyle name="Normal 3 3 2 3" xfId="40484" xr:uid="{00000000-0005-0000-0000-0000949D0000}"/>
    <cellStyle name="Normal 3 3 2 3 10" xfId="40485" xr:uid="{00000000-0005-0000-0000-0000959D0000}"/>
    <cellStyle name="Normal 3 3 2 3 11" xfId="40486" xr:uid="{00000000-0005-0000-0000-0000969D0000}"/>
    <cellStyle name="Normal 3 3 2 3 12" xfId="40487" xr:uid="{00000000-0005-0000-0000-0000979D0000}"/>
    <cellStyle name="Normal 3 3 2 3 13" xfId="40488" xr:uid="{00000000-0005-0000-0000-0000989D0000}"/>
    <cellStyle name="Normal 3 3 2 3 2" xfId="40489" xr:uid="{00000000-0005-0000-0000-0000999D0000}"/>
    <cellStyle name="Normal 3 3 2 3 2 10" xfId="40490" xr:uid="{00000000-0005-0000-0000-00009A9D0000}"/>
    <cellStyle name="Normal 3 3 2 3 2 11" xfId="40491" xr:uid="{00000000-0005-0000-0000-00009B9D0000}"/>
    <cellStyle name="Normal 3 3 2 3 2 2" xfId="40492" xr:uid="{00000000-0005-0000-0000-00009C9D0000}"/>
    <cellStyle name="Normal 3 3 2 3 2 2 2" xfId="40493" xr:uid="{00000000-0005-0000-0000-00009D9D0000}"/>
    <cellStyle name="Normal 3 3 2 3 2 2 2 2" xfId="40494" xr:uid="{00000000-0005-0000-0000-00009E9D0000}"/>
    <cellStyle name="Normal 3 3 2 3 2 2 2 2 2" xfId="40495" xr:uid="{00000000-0005-0000-0000-00009F9D0000}"/>
    <cellStyle name="Normal 3 3 2 3 2 2 2 2 3" xfId="40496" xr:uid="{00000000-0005-0000-0000-0000A09D0000}"/>
    <cellStyle name="Normal 3 3 2 3 2 2 2 3" xfId="40497" xr:uid="{00000000-0005-0000-0000-0000A19D0000}"/>
    <cellStyle name="Normal 3 3 2 3 2 2 2 3 2" xfId="40498" xr:uid="{00000000-0005-0000-0000-0000A29D0000}"/>
    <cellStyle name="Normal 3 3 2 3 2 2 2 3 3" xfId="40499" xr:uid="{00000000-0005-0000-0000-0000A39D0000}"/>
    <cellStyle name="Normal 3 3 2 3 2 2 2 4" xfId="40500" xr:uid="{00000000-0005-0000-0000-0000A49D0000}"/>
    <cellStyle name="Normal 3 3 2 3 2 2 2 5" xfId="40501" xr:uid="{00000000-0005-0000-0000-0000A59D0000}"/>
    <cellStyle name="Normal 3 3 2 3 2 2 2 6" xfId="40502" xr:uid="{00000000-0005-0000-0000-0000A69D0000}"/>
    <cellStyle name="Normal 3 3 2 3 2 2 2 7" xfId="40503" xr:uid="{00000000-0005-0000-0000-0000A79D0000}"/>
    <cellStyle name="Normal 3 3 2 3 2 2 2 8" xfId="40504" xr:uid="{00000000-0005-0000-0000-0000A89D0000}"/>
    <cellStyle name="Normal 3 3 2 3 2 2 3" xfId="40505" xr:uid="{00000000-0005-0000-0000-0000A99D0000}"/>
    <cellStyle name="Normal 3 3 2 3 2 2 3 2" xfId="40506" xr:uid="{00000000-0005-0000-0000-0000AA9D0000}"/>
    <cellStyle name="Normal 3 3 2 3 2 2 3 2 2" xfId="40507" xr:uid="{00000000-0005-0000-0000-0000AB9D0000}"/>
    <cellStyle name="Normal 3 3 2 3 2 2 3 2 3" xfId="40508" xr:uid="{00000000-0005-0000-0000-0000AC9D0000}"/>
    <cellStyle name="Normal 3 3 2 3 2 2 3 3" xfId="40509" xr:uid="{00000000-0005-0000-0000-0000AD9D0000}"/>
    <cellStyle name="Normal 3 3 2 3 2 2 3 3 2" xfId="40510" xr:uid="{00000000-0005-0000-0000-0000AE9D0000}"/>
    <cellStyle name="Normal 3 3 2 3 2 2 3 4" xfId="40511" xr:uid="{00000000-0005-0000-0000-0000AF9D0000}"/>
    <cellStyle name="Normal 3 3 2 3 2 2 4" xfId="40512" xr:uid="{00000000-0005-0000-0000-0000B09D0000}"/>
    <cellStyle name="Normal 3 3 2 3 2 2 4 2" xfId="40513" xr:uid="{00000000-0005-0000-0000-0000B19D0000}"/>
    <cellStyle name="Normal 3 3 2 3 2 2 4 3" xfId="40514" xr:uid="{00000000-0005-0000-0000-0000B29D0000}"/>
    <cellStyle name="Normal 3 3 2 3 2 2 5" xfId="40515" xr:uid="{00000000-0005-0000-0000-0000B39D0000}"/>
    <cellStyle name="Normal 3 3 2 3 2 2 6" xfId="40516" xr:uid="{00000000-0005-0000-0000-0000B49D0000}"/>
    <cellStyle name="Normal 3 3 2 3 2 2 7" xfId="40517" xr:uid="{00000000-0005-0000-0000-0000B59D0000}"/>
    <cellStyle name="Normal 3 3 2 3 2 2 8" xfId="40518" xr:uid="{00000000-0005-0000-0000-0000B69D0000}"/>
    <cellStyle name="Normal 3 3 2 3 2 2 9" xfId="40519" xr:uid="{00000000-0005-0000-0000-0000B79D0000}"/>
    <cellStyle name="Normal 3 3 2 3 2 3" xfId="40520" xr:uid="{00000000-0005-0000-0000-0000B89D0000}"/>
    <cellStyle name="Normal 3 3 2 3 2 3 2" xfId="40521" xr:uid="{00000000-0005-0000-0000-0000B99D0000}"/>
    <cellStyle name="Normal 3 3 2 3 2 3 2 2" xfId="40522" xr:uid="{00000000-0005-0000-0000-0000BA9D0000}"/>
    <cellStyle name="Normal 3 3 2 3 2 3 2 3" xfId="40523" xr:uid="{00000000-0005-0000-0000-0000BB9D0000}"/>
    <cellStyle name="Normal 3 3 2 3 2 3 3" xfId="40524" xr:uid="{00000000-0005-0000-0000-0000BC9D0000}"/>
    <cellStyle name="Normal 3 3 2 3 2 3 3 2" xfId="40525" xr:uid="{00000000-0005-0000-0000-0000BD9D0000}"/>
    <cellStyle name="Normal 3 3 2 3 2 3 3 3" xfId="40526" xr:uid="{00000000-0005-0000-0000-0000BE9D0000}"/>
    <cellStyle name="Normal 3 3 2 3 2 3 4" xfId="40527" xr:uid="{00000000-0005-0000-0000-0000BF9D0000}"/>
    <cellStyle name="Normal 3 3 2 3 2 3 5" xfId="40528" xr:uid="{00000000-0005-0000-0000-0000C09D0000}"/>
    <cellStyle name="Normal 3 3 2 3 2 3 6" xfId="40529" xr:uid="{00000000-0005-0000-0000-0000C19D0000}"/>
    <cellStyle name="Normal 3 3 2 3 2 3 7" xfId="40530" xr:uid="{00000000-0005-0000-0000-0000C29D0000}"/>
    <cellStyle name="Normal 3 3 2 3 2 3 8" xfId="40531" xr:uid="{00000000-0005-0000-0000-0000C39D0000}"/>
    <cellStyle name="Normal 3 3 2 3 2 4" xfId="40532" xr:uid="{00000000-0005-0000-0000-0000C49D0000}"/>
    <cellStyle name="Normal 3 3 2 3 2 4 2" xfId="40533" xr:uid="{00000000-0005-0000-0000-0000C59D0000}"/>
    <cellStyle name="Normal 3 3 2 3 2 4 2 2" xfId="40534" xr:uid="{00000000-0005-0000-0000-0000C69D0000}"/>
    <cellStyle name="Normal 3 3 2 3 2 4 2 3" xfId="40535" xr:uid="{00000000-0005-0000-0000-0000C79D0000}"/>
    <cellStyle name="Normal 3 3 2 3 2 4 3" xfId="40536" xr:uid="{00000000-0005-0000-0000-0000C89D0000}"/>
    <cellStyle name="Normal 3 3 2 3 2 4 3 2" xfId="40537" xr:uid="{00000000-0005-0000-0000-0000C99D0000}"/>
    <cellStyle name="Normal 3 3 2 3 2 4 4" xfId="40538" xr:uid="{00000000-0005-0000-0000-0000CA9D0000}"/>
    <cellStyle name="Normal 3 3 2 3 2 5" xfId="40539" xr:uid="{00000000-0005-0000-0000-0000CB9D0000}"/>
    <cellStyle name="Normal 3 3 2 3 2 5 2" xfId="40540" xr:uid="{00000000-0005-0000-0000-0000CC9D0000}"/>
    <cellStyle name="Normal 3 3 2 3 2 5 3" xfId="40541" xr:uid="{00000000-0005-0000-0000-0000CD9D0000}"/>
    <cellStyle name="Normal 3 3 2 3 2 6" xfId="40542" xr:uid="{00000000-0005-0000-0000-0000CE9D0000}"/>
    <cellStyle name="Normal 3 3 2 3 2 6 2" xfId="40543" xr:uid="{00000000-0005-0000-0000-0000CF9D0000}"/>
    <cellStyle name="Normal 3 3 2 3 2 6 3" xfId="40544" xr:uid="{00000000-0005-0000-0000-0000D09D0000}"/>
    <cellStyle name="Normal 3 3 2 3 2 7" xfId="40545" xr:uid="{00000000-0005-0000-0000-0000D19D0000}"/>
    <cellStyle name="Normal 3 3 2 3 2 8" xfId="40546" xr:uid="{00000000-0005-0000-0000-0000D29D0000}"/>
    <cellStyle name="Normal 3 3 2 3 2 9" xfId="40547" xr:uid="{00000000-0005-0000-0000-0000D39D0000}"/>
    <cellStyle name="Normal 3 3 2 3 3" xfId="40548" xr:uid="{00000000-0005-0000-0000-0000D49D0000}"/>
    <cellStyle name="Normal 3 3 2 3 3 10" xfId="40549" xr:uid="{00000000-0005-0000-0000-0000D59D0000}"/>
    <cellStyle name="Normal 3 3 2 3 3 2" xfId="40550" xr:uid="{00000000-0005-0000-0000-0000D69D0000}"/>
    <cellStyle name="Normal 3 3 2 3 3 2 2" xfId="40551" xr:uid="{00000000-0005-0000-0000-0000D79D0000}"/>
    <cellStyle name="Normal 3 3 2 3 3 2 2 2" xfId="40552" xr:uid="{00000000-0005-0000-0000-0000D89D0000}"/>
    <cellStyle name="Normal 3 3 2 3 3 2 2 3" xfId="40553" xr:uid="{00000000-0005-0000-0000-0000D99D0000}"/>
    <cellStyle name="Normal 3 3 2 3 3 2 2 4" xfId="40554" xr:uid="{00000000-0005-0000-0000-0000DA9D0000}"/>
    <cellStyle name="Normal 3 3 2 3 3 2 3" xfId="40555" xr:uid="{00000000-0005-0000-0000-0000DB9D0000}"/>
    <cellStyle name="Normal 3 3 2 3 3 2 3 2" xfId="40556" xr:uid="{00000000-0005-0000-0000-0000DC9D0000}"/>
    <cellStyle name="Normal 3 3 2 3 3 2 3 3" xfId="40557" xr:uid="{00000000-0005-0000-0000-0000DD9D0000}"/>
    <cellStyle name="Normal 3 3 2 3 3 2 4" xfId="40558" xr:uid="{00000000-0005-0000-0000-0000DE9D0000}"/>
    <cellStyle name="Normal 3 3 2 3 3 2 5" xfId="40559" xr:uid="{00000000-0005-0000-0000-0000DF9D0000}"/>
    <cellStyle name="Normal 3 3 2 3 3 2 6" xfId="40560" xr:uid="{00000000-0005-0000-0000-0000E09D0000}"/>
    <cellStyle name="Normal 3 3 2 3 3 2 7" xfId="40561" xr:uid="{00000000-0005-0000-0000-0000E19D0000}"/>
    <cellStyle name="Normal 3 3 2 3 3 2 8" xfId="40562" xr:uid="{00000000-0005-0000-0000-0000E29D0000}"/>
    <cellStyle name="Normal 3 3 2 3 3 3" xfId="40563" xr:uid="{00000000-0005-0000-0000-0000E39D0000}"/>
    <cellStyle name="Normal 3 3 2 3 3 3 2" xfId="40564" xr:uid="{00000000-0005-0000-0000-0000E49D0000}"/>
    <cellStyle name="Normal 3 3 2 3 3 3 2 2" xfId="40565" xr:uid="{00000000-0005-0000-0000-0000E59D0000}"/>
    <cellStyle name="Normal 3 3 2 3 3 3 2 3" xfId="40566" xr:uid="{00000000-0005-0000-0000-0000E69D0000}"/>
    <cellStyle name="Normal 3 3 2 3 3 3 3" xfId="40567" xr:uid="{00000000-0005-0000-0000-0000E79D0000}"/>
    <cellStyle name="Normal 3 3 2 3 3 3 4" xfId="40568" xr:uid="{00000000-0005-0000-0000-0000E89D0000}"/>
    <cellStyle name="Normal 3 3 2 3 3 3 5" xfId="40569" xr:uid="{00000000-0005-0000-0000-0000E99D0000}"/>
    <cellStyle name="Normal 3 3 2 3 3 3 6" xfId="40570" xr:uid="{00000000-0005-0000-0000-0000EA9D0000}"/>
    <cellStyle name="Normal 3 3 2 3 3 4" xfId="40571" xr:uid="{00000000-0005-0000-0000-0000EB9D0000}"/>
    <cellStyle name="Normal 3 3 2 3 3 4 2" xfId="40572" xr:uid="{00000000-0005-0000-0000-0000EC9D0000}"/>
    <cellStyle name="Normal 3 3 2 3 3 4 3" xfId="40573" xr:uid="{00000000-0005-0000-0000-0000ED9D0000}"/>
    <cellStyle name="Normal 3 3 2 3 3 5" xfId="40574" xr:uid="{00000000-0005-0000-0000-0000EE9D0000}"/>
    <cellStyle name="Normal 3 3 2 3 3 5 2" xfId="40575" xr:uid="{00000000-0005-0000-0000-0000EF9D0000}"/>
    <cellStyle name="Normal 3 3 2 3 3 5 3" xfId="40576" xr:uid="{00000000-0005-0000-0000-0000F09D0000}"/>
    <cellStyle name="Normal 3 3 2 3 3 6" xfId="40577" xr:uid="{00000000-0005-0000-0000-0000F19D0000}"/>
    <cellStyle name="Normal 3 3 2 3 3 7" xfId="40578" xr:uid="{00000000-0005-0000-0000-0000F29D0000}"/>
    <cellStyle name="Normal 3 3 2 3 3 8" xfId="40579" xr:uid="{00000000-0005-0000-0000-0000F39D0000}"/>
    <cellStyle name="Normal 3 3 2 3 3 9" xfId="40580" xr:uid="{00000000-0005-0000-0000-0000F49D0000}"/>
    <cellStyle name="Normal 3 3 2 3 4" xfId="40581" xr:uid="{00000000-0005-0000-0000-0000F59D0000}"/>
    <cellStyle name="Normal 3 3 2 3 4 2" xfId="40582" xr:uid="{00000000-0005-0000-0000-0000F69D0000}"/>
    <cellStyle name="Normal 3 3 2 3 4 2 2" xfId="40583" xr:uid="{00000000-0005-0000-0000-0000F79D0000}"/>
    <cellStyle name="Normal 3 3 2 3 4 2 3" xfId="40584" xr:uid="{00000000-0005-0000-0000-0000F89D0000}"/>
    <cellStyle name="Normal 3 3 2 3 4 2 4" xfId="40585" xr:uid="{00000000-0005-0000-0000-0000F99D0000}"/>
    <cellStyle name="Normal 3 3 2 3 4 3" xfId="40586" xr:uid="{00000000-0005-0000-0000-0000FA9D0000}"/>
    <cellStyle name="Normal 3 3 2 3 4 3 2" xfId="40587" xr:uid="{00000000-0005-0000-0000-0000FB9D0000}"/>
    <cellStyle name="Normal 3 3 2 3 4 3 3" xfId="40588" xr:uid="{00000000-0005-0000-0000-0000FC9D0000}"/>
    <cellStyle name="Normal 3 3 2 3 4 4" xfId="40589" xr:uid="{00000000-0005-0000-0000-0000FD9D0000}"/>
    <cellStyle name="Normal 3 3 2 3 4 5" xfId="40590" xr:uid="{00000000-0005-0000-0000-0000FE9D0000}"/>
    <cellStyle name="Normal 3 3 2 3 4 6" xfId="40591" xr:uid="{00000000-0005-0000-0000-0000FF9D0000}"/>
    <cellStyle name="Normal 3 3 2 3 4 7" xfId="40592" xr:uid="{00000000-0005-0000-0000-0000009E0000}"/>
    <cellStyle name="Normal 3 3 2 3 4 8" xfId="40593" xr:uid="{00000000-0005-0000-0000-0000019E0000}"/>
    <cellStyle name="Normal 3 3 2 3 5" xfId="40594" xr:uid="{00000000-0005-0000-0000-0000029E0000}"/>
    <cellStyle name="Normal 3 3 2 3 5 2" xfId="40595" xr:uid="{00000000-0005-0000-0000-0000039E0000}"/>
    <cellStyle name="Normal 3 3 2 3 5 2 2" xfId="40596" xr:uid="{00000000-0005-0000-0000-0000049E0000}"/>
    <cellStyle name="Normal 3 3 2 3 5 2 3" xfId="40597" xr:uid="{00000000-0005-0000-0000-0000059E0000}"/>
    <cellStyle name="Normal 3 3 2 3 5 3" xfId="40598" xr:uid="{00000000-0005-0000-0000-0000069E0000}"/>
    <cellStyle name="Normal 3 3 2 3 5 4" xfId="40599" xr:uid="{00000000-0005-0000-0000-0000079E0000}"/>
    <cellStyle name="Normal 3 3 2 3 5 5" xfId="40600" xr:uid="{00000000-0005-0000-0000-0000089E0000}"/>
    <cellStyle name="Normal 3 3 2 3 5 6" xfId="40601" xr:uid="{00000000-0005-0000-0000-0000099E0000}"/>
    <cellStyle name="Normal 3 3 2 3 6" xfId="40602" xr:uid="{00000000-0005-0000-0000-00000A9E0000}"/>
    <cellStyle name="Normal 3 3 2 3 6 2" xfId="40603" xr:uid="{00000000-0005-0000-0000-00000B9E0000}"/>
    <cellStyle name="Normal 3 3 2 3 6 3" xfId="40604" xr:uid="{00000000-0005-0000-0000-00000C9E0000}"/>
    <cellStyle name="Normal 3 3 2 3 7" xfId="40605" xr:uid="{00000000-0005-0000-0000-00000D9E0000}"/>
    <cellStyle name="Normal 3 3 2 3 7 2" xfId="40606" xr:uid="{00000000-0005-0000-0000-00000E9E0000}"/>
    <cellStyle name="Normal 3 3 2 3 7 3" xfId="40607" xr:uid="{00000000-0005-0000-0000-00000F9E0000}"/>
    <cellStyle name="Normal 3 3 2 3 8" xfId="40608" xr:uid="{00000000-0005-0000-0000-0000109E0000}"/>
    <cellStyle name="Normal 3 3 2 3 8 2" xfId="40609" xr:uid="{00000000-0005-0000-0000-0000119E0000}"/>
    <cellStyle name="Normal 3 3 2 3 8 3" xfId="40610" xr:uid="{00000000-0005-0000-0000-0000129E0000}"/>
    <cellStyle name="Normal 3 3 2 3 9" xfId="40611" xr:uid="{00000000-0005-0000-0000-0000139E0000}"/>
    <cellStyle name="Normal 3 3 2 4" xfId="40612" xr:uid="{00000000-0005-0000-0000-0000149E0000}"/>
    <cellStyle name="Normal 3 3 2 4 10" xfId="40613" xr:uid="{00000000-0005-0000-0000-0000159E0000}"/>
    <cellStyle name="Normal 3 3 2 4 11" xfId="40614" xr:uid="{00000000-0005-0000-0000-0000169E0000}"/>
    <cellStyle name="Normal 3 3 2 4 2" xfId="40615" xr:uid="{00000000-0005-0000-0000-0000179E0000}"/>
    <cellStyle name="Normal 3 3 2 4 2 10" xfId="40616" xr:uid="{00000000-0005-0000-0000-0000189E0000}"/>
    <cellStyle name="Normal 3 3 2 4 2 2" xfId="40617" xr:uid="{00000000-0005-0000-0000-0000199E0000}"/>
    <cellStyle name="Normal 3 3 2 4 2 2 2" xfId="40618" xr:uid="{00000000-0005-0000-0000-00001A9E0000}"/>
    <cellStyle name="Normal 3 3 2 4 2 2 2 2" xfId="40619" xr:uid="{00000000-0005-0000-0000-00001B9E0000}"/>
    <cellStyle name="Normal 3 3 2 4 2 2 2 3" xfId="40620" xr:uid="{00000000-0005-0000-0000-00001C9E0000}"/>
    <cellStyle name="Normal 3 3 2 4 2 2 3" xfId="40621" xr:uid="{00000000-0005-0000-0000-00001D9E0000}"/>
    <cellStyle name="Normal 3 3 2 4 2 2 3 2" xfId="40622" xr:uid="{00000000-0005-0000-0000-00001E9E0000}"/>
    <cellStyle name="Normal 3 3 2 4 2 2 3 3" xfId="40623" xr:uid="{00000000-0005-0000-0000-00001F9E0000}"/>
    <cellStyle name="Normal 3 3 2 4 2 2 4" xfId="40624" xr:uid="{00000000-0005-0000-0000-0000209E0000}"/>
    <cellStyle name="Normal 3 3 2 4 2 2 5" xfId="40625" xr:uid="{00000000-0005-0000-0000-0000219E0000}"/>
    <cellStyle name="Normal 3 3 2 4 2 2 6" xfId="40626" xr:uid="{00000000-0005-0000-0000-0000229E0000}"/>
    <cellStyle name="Normal 3 3 2 4 2 2 7" xfId="40627" xr:uid="{00000000-0005-0000-0000-0000239E0000}"/>
    <cellStyle name="Normal 3 3 2 4 2 2 8" xfId="40628" xr:uid="{00000000-0005-0000-0000-0000249E0000}"/>
    <cellStyle name="Normal 3 3 2 4 2 3" xfId="40629" xr:uid="{00000000-0005-0000-0000-0000259E0000}"/>
    <cellStyle name="Normal 3 3 2 4 2 3 2" xfId="40630" xr:uid="{00000000-0005-0000-0000-0000269E0000}"/>
    <cellStyle name="Normal 3 3 2 4 2 3 2 2" xfId="40631" xr:uid="{00000000-0005-0000-0000-0000279E0000}"/>
    <cellStyle name="Normal 3 3 2 4 2 3 2 3" xfId="40632" xr:uid="{00000000-0005-0000-0000-0000289E0000}"/>
    <cellStyle name="Normal 3 3 2 4 2 3 3" xfId="40633" xr:uid="{00000000-0005-0000-0000-0000299E0000}"/>
    <cellStyle name="Normal 3 3 2 4 2 3 3 2" xfId="40634" xr:uid="{00000000-0005-0000-0000-00002A9E0000}"/>
    <cellStyle name="Normal 3 3 2 4 2 3 4" xfId="40635" xr:uid="{00000000-0005-0000-0000-00002B9E0000}"/>
    <cellStyle name="Normal 3 3 2 4 2 4" xfId="40636" xr:uid="{00000000-0005-0000-0000-00002C9E0000}"/>
    <cellStyle name="Normal 3 3 2 4 2 4 2" xfId="40637" xr:uid="{00000000-0005-0000-0000-00002D9E0000}"/>
    <cellStyle name="Normal 3 3 2 4 2 4 3" xfId="40638" xr:uid="{00000000-0005-0000-0000-00002E9E0000}"/>
    <cellStyle name="Normal 3 3 2 4 2 5" xfId="40639" xr:uid="{00000000-0005-0000-0000-00002F9E0000}"/>
    <cellStyle name="Normal 3 3 2 4 2 5 2" xfId="40640" xr:uid="{00000000-0005-0000-0000-0000309E0000}"/>
    <cellStyle name="Normal 3 3 2 4 2 5 3" xfId="40641" xr:uid="{00000000-0005-0000-0000-0000319E0000}"/>
    <cellStyle name="Normal 3 3 2 4 2 6" xfId="40642" xr:uid="{00000000-0005-0000-0000-0000329E0000}"/>
    <cellStyle name="Normal 3 3 2 4 2 7" xfId="40643" xr:uid="{00000000-0005-0000-0000-0000339E0000}"/>
    <cellStyle name="Normal 3 3 2 4 2 8" xfId="40644" xr:uid="{00000000-0005-0000-0000-0000349E0000}"/>
    <cellStyle name="Normal 3 3 2 4 2 9" xfId="40645" xr:uid="{00000000-0005-0000-0000-0000359E0000}"/>
    <cellStyle name="Normal 3 3 2 4 3" xfId="40646" xr:uid="{00000000-0005-0000-0000-0000369E0000}"/>
    <cellStyle name="Normal 3 3 2 4 3 2" xfId="40647" xr:uid="{00000000-0005-0000-0000-0000379E0000}"/>
    <cellStyle name="Normal 3 3 2 4 3 2 2" xfId="40648" xr:uid="{00000000-0005-0000-0000-0000389E0000}"/>
    <cellStyle name="Normal 3 3 2 4 3 2 3" xfId="40649" xr:uid="{00000000-0005-0000-0000-0000399E0000}"/>
    <cellStyle name="Normal 3 3 2 4 3 3" xfId="40650" xr:uid="{00000000-0005-0000-0000-00003A9E0000}"/>
    <cellStyle name="Normal 3 3 2 4 3 3 2" xfId="40651" xr:uid="{00000000-0005-0000-0000-00003B9E0000}"/>
    <cellStyle name="Normal 3 3 2 4 3 3 3" xfId="40652" xr:uid="{00000000-0005-0000-0000-00003C9E0000}"/>
    <cellStyle name="Normal 3 3 2 4 3 4" xfId="40653" xr:uid="{00000000-0005-0000-0000-00003D9E0000}"/>
    <cellStyle name="Normal 3 3 2 4 3 5" xfId="40654" xr:uid="{00000000-0005-0000-0000-00003E9E0000}"/>
    <cellStyle name="Normal 3 3 2 4 3 6" xfId="40655" xr:uid="{00000000-0005-0000-0000-00003F9E0000}"/>
    <cellStyle name="Normal 3 3 2 4 3 7" xfId="40656" xr:uid="{00000000-0005-0000-0000-0000409E0000}"/>
    <cellStyle name="Normal 3 3 2 4 3 8" xfId="40657" xr:uid="{00000000-0005-0000-0000-0000419E0000}"/>
    <cellStyle name="Normal 3 3 2 4 4" xfId="40658" xr:uid="{00000000-0005-0000-0000-0000429E0000}"/>
    <cellStyle name="Normal 3 3 2 4 4 2" xfId="40659" xr:uid="{00000000-0005-0000-0000-0000439E0000}"/>
    <cellStyle name="Normal 3 3 2 4 4 2 2" xfId="40660" xr:uid="{00000000-0005-0000-0000-0000449E0000}"/>
    <cellStyle name="Normal 3 3 2 4 4 2 3" xfId="40661" xr:uid="{00000000-0005-0000-0000-0000459E0000}"/>
    <cellStyle name="Normal 3 3 2 4 4 3" xfId="40662" xr:uid="{00000000-0005-0000-0000-0000469E0000}"/>
    <cellStyle name="Normal 3 3 2 4 4 3 2" xfId="40663" xr:uid="{00000000-0005-0000-0000-0000479E0000}"/>
    <cellStyle name="Normal 3 3 2 4 4 4" xfId="40664" xr:uid="{00000000-0005-0000-0000-0000489E0000}"/>
    <cellStyle name="Normal 3 3 2 4 5" xfId="40665" xr:uid="{00000000-0005-0000-0000-0000499E0000}"/>
    <cellStyle name="Normal 3 3 2 4 5 2" xfId="40666" xr:uid="{00000000-0005-0000-0000-00004A9E0000}"/>
    <cellStyle name="Normal 3 3 2 4 5 3" xfId="40667" xr:uid="{00000000-0005-0000-0000-00004B9E0000}"/>
    <cellStyle name="Normal 3 3 2 4 6" xfId="40668" xr:uid="{00000000-0005-0000-0000-00004C9E0000}"/>
    <cellStyle name="Normal 3 3 2 4 6 2" xfId="40669" xr:uid="{00000000-0005-0000-0000-00004D9E0000}"/>
    <cellStyle name="Normal 3 3 2 4 6 3" xfId="40670" xr:uid="{00000000-0005-0000-0000-00004E9E0000}"/>
    <cellStyle name="Normal 3 3 2 4 7" xfId="40671" xr:uid="{00000000-0005-0000-0000-00004F9E0000}"/>
    <cellStyle name="Normal 3 3 2 4 8" xfId="40672" xr:uid="{00000000-0005-0000-0000-0000509E0000}"/>
    <cellStyle name="Normal 3 3 2 4 9" xfId="40673" xr:uid="{00000000-0005-0000-0000-0000519E0000}"/>
    <cellStyle name="Normal 3 3 2 5" xfId="40674" xr:uid="{00000000-0005-0000-0000-0000529E0000}"/>
    <cellStyle name="Normal 3 3 2 5 10" xfId="40675" xr:uid="{00000000-0005-0000-0000-0000539E0000}"/>
    <cellStyle name="Normal 3 3 2 5 11" xfId="40676" xr:uid="{00000000-0005-0000-0000-0000549E0000}"/>
    <cellStyle name="Normal 3 3 2 5 2" xfId="40677" xr:uid="{00000000-0005-0000-0000-0000559E0000}"/>
    <cellStyle name="Normal 3 3 2 5 2 2" xfId="40678" xr:uid="{00000000-0005-0000-0000-0000569E0000}"/>
    <cellStyle name="Normal 3 3 2 5 2 2 2" xfId="40679" xr:uid="{00000000-0005-0000-0000-0000579E0000}"/>
    <cellStyle name="Normal 3 3 2 5 2 2 3" xfId="40680" xr:uid="{00000000-0005-0000-0000-0000589E0000}"/>
    <cellStyle name="Normal 3 3 2 5 2 2 4" xfId="40681" xr:uid="{00000000-0005-0000-0000-0000599E0000}"/>
    <cellStyle name="Normal 3 3 2 5 2 3" xfId="40682" xr:uid="{00000000-0005-0000-0000-00005A9E0000}"/>
    <cellStyle name="Normal 3 3 2 5 2 3 2" xfId="40683" xr:uid="{00000000-0005-0000-0000-00005B9E0000}"/>
    <cellStyle name="Normal 3 3 2 5 2 3 3" xfId="40684" xr:uid="{00000000-0005-0000-0000-00005C9E0000}"/>
    <cellStyle name="Normal 3 3 2 5 2 4" xfId="40685" xr:uid="{00000000-0005-0000-0000-00005D9E0000}"/>
    <cellStyle name="Normal 3 3 2 5 2 5" xfId="40686" xr:uid="{00000000-0005-0000-0000-00005E9E0000}"/>
    <cellStyle name="Normal 3 3 2 5 2 6" xfId="40687" xr:uid="{00000000-0005-0000-0000-00005F9E0000}"/>
    <cellStyle name="Normal 3 3 2 5 2 7" xfId="40688" xr:uid="{00000000-0005-0000-0000-0000609E0000}"/>
    <cellStyle name="Normal 3 3 2 5 2 8" xfId="40689" xr:uid="{00000000-0005-0000-0000-0000619E0000}"/>
    <cellStyle name="Normal 3 3 2 5 3" xfId="40690" xr:uid="{00000000-0005-0000-0000-0000629E0000}"/>
    <cellStyle name="Normal 3 3 2 5 3 2" xfId="40691" xr:uid="{00000000-0005-0000-0000-0000639E0000}"/>
    <cellStyle name="Normal 3 3 2 5 3 2 2" xfId="40692" xr:uid="{00000000-0005-0000-0000-0000649E0000}"/>
    <cellStyle name="Normal 3 3 2 5 3 2 3" xfId="40693" xr:uid="{00000000-0005-0000-0000-0000659E0000}"/>
    <cellStyle name="Normal 3 3 2 5 3 3" xfId="40694" xr:uid="{00000000-0005-0000-0000-0000669E0000}"/>
    <cellStyle name="Normal 3 3 2 5 3 4" xfId="40695" xr:uid="{00000000-0005-0000-0000-0000679E0000}"/>
    <cellStyle name="Normal 3 3 2 5 3 5" xfId="40696" xr:uid="{00000000-0005-0000-0000-0000689E0000}"/>
    <cellStyle name="Normal 3 3 2 5 3 6" xfId="40697" xr:uid="{00000000-0005-0000-0000-0000699E0000}"/>
    <cellStyle name="Normal 3 3 2 5 4" xfId="40698" xr:uid="{00000000-0005-0000-0000-00006A9E0000}"/>
    <cellStyle name="Normal 3 3 2 5 4 2" xfId="40699" xr:uid="{00000000-0005-0000-0000-00006B9E0000}"/>
    <cellStyle name="Normal 3 3 2 5 4 3" xfId="40700" xr:uid="{00000000-0005-0000-0000-00006C9E0000}"/>
    <cellStyle name="Normal 3 3 2 5 5" xfId="40701" xr:uid="{00000000-0005-0000-0000-00006D9E0000}"/>
    <cellStyle name="Normal 3 3 2 5 5 2" xfId="40702" xr:uid="{00000000-0005-0000-0000-00006E9E0000}"/>
    <cellStyle name="Normal 3 3 2 5 5 3" xfId="40703" xr:uid="{00000000-0005-0000-0000-00006F9E0000}"/>
    <cellStyle name="Normal 3 3 2 5 6" xfId="40704" xr:uid="{00000000-0005-0000-0000-0000709E0000}"/>
    <cellStyle name="Normal 3 3 2 5 6 2" xfId="40705" xr:uid="{00000000-0005-0000-0000-0000719E0000}"/>
    <cellStyle name="Normal 3 3 2 5 6 3" xfId="40706" xr:uid="{00000000-0005-0000-0000-0000729E0000}"/>
    <cellStyle name="Normal 3 3 2 5 7" xfId="40707" xr:uid="{00000000-0005-0000-0000-0000739E0000}"/>
    <cellStyle name="Normal 3 3 2 5 8" xfId="40708" xr:uid="{00000000-0005-0000-0000-0000749E0000}"/>
    <cellStyle name="Normal 3 3 2 5 9" xfId="40709" xr:uid="{00000000-0005-0000-0000-0000759E0000}"/>
    <cellStyle name="Normal 3 3 2 6" xfId="40710" xr:uid="{00000000-0005-0000-0000-0000769E0000}"/>
    <cellStyle name="Normal 3 3 2 6 2" xfId="40711" xr:uid="{00000000-0005-0000-0000-0000779E0000}"/>
    <cellStyle name="Normal 3 3 2 6 2 2" xfId="40712" xr:uid="{00000000-0005-0000-0000-0000789E0000}"/>
    <cellStyle name="Normal 3 3 2 6 3" xfId="40713" xr:uid="{00000000-0005-0000-0000-0000799E0000}"/>
    <cellStyle name="Normal 3 3 2 6 4" xfId="40714" xr:uid="{00000000-0005-0000-0000-00007A9E0000}"/>
    <cellStyle name="Normal 3 3 2 6 5" xfId="40715" xr:uid="{00000000-0005-0000-0000-00007B9E0000}"/>
    <cellStyle name="Normal 3 3 2 7" xfId="40716" xr:uid="{00000000-0005-0000-0000-00007C9E0000}"/>
    <cellStyle name="Normal 3 3 2 7 2" xfId="40717" xr:uid="{00000000-0005-0000-0000-00007D9E0000}"/>
    <cellStyle name="Normal 3 3 2 7 2 2" xfId="40718" xr:uid="{00000000-0005-0000-0000-00007E9E0000}"/>
    <cellStyle name="Normal 3 3 2 7 2 3" xfId="40719" xr:uid="{00000000-0005-0000-0000-00007F9E0000}"/>
    <cellStyle name="Normal 3 3 2 7 3" xfId="40720" xr:uid="{00000000-0005-0000-0000-0000809E0000}"/>
    <cellStyle name="Normal 3 3 2 7 3 2" xfId="40721" xr:uid="{00000000-0005-0000-0000-0000819E0000}"/>
    <cellStyle name="Normal 3 3 2 7 3 3" xfId="40722" xr:uid="{00000000-0005-0000-0000-0000829E0000}"/>
    <cellStyle name="Normal 3 3 2 7 4" xfId="40723" xr:uid="{00000000-0005-0000-0000-0000839E0000}"/>
    <cellStyle name="Normal 3 3 2 7 5" xfId="40724" xr:uid="{00000000-0005-0000-0000-0000849E0000}"/>
    <cellStyle name="Normal 3 3 2 7 6" xfId="40725" xr:uid="{00000000-0005-0000-0000-0000859E0000}"/>
    <cellStyle name="Normal 3 3 2 7 7" xfId="40726" xr:uid="{00000000-0005-0000-0000-0000869E0000}"/>
    <cellStyle name="Normal 3 3 2 7 8" xfId="40727" xr:uid="{00000000-0005-0000-0000-0000879E0000}"/>
    <cellStyle name="Normal 3 3 2 8" xfId="40728" xr:uid="{00000000-0005-0000-0000-0000889E0000}"/>
    <cellStyle name="Normal 3 3 2 8 2" xfId="40729" xr:uid="{00000000-0005-0000-0000-0000899E0000}"/>
    <cellStyle name="Normal 3 3 2 8 2 2" xfId="40730" xr:uid="{00000000-0005-0000-0000-00008A9E0000}"/>
    <cellStyle name="Normal 3 3 2 8 2 3" xfId="40731" xr:uid="{00000000-0005-0000-0000-00008B9E0000}"/>
    <cellStyle name="Normal 3 3 2 8 3" xfId="40732" xr:uid="{00000000-0005-0000-0000-00008C9E0000}"/>
    <cellStyle name="Normal 3 3 2 8 3 2" xfId="40733" xr:uid="{00000000-0005-0000-0000-00008D9E0000}"/>
    <cellStyle name="Normal 3 3 2 8 3 3" xfId="40734" xr:uid="{00000000-0005-0000-0000-00008E9E0000}"/>
    <cellStyle name="Normal 3 3 2 8 4" xfId="40735" xr:uid="{00000000-0005-0000-0000-00008F9E0000}"/>
    <cellStyle name="Normal 3 3 2 8 5" xfId="40736" xr:uid="{00000000-0005-0000-0000-0000909E0000}"/>
    <cellStyle name="Normal 3 3 2 8 6" xfId="40737" xr:uid="{00000000-0005-0000-0000-0000919E0000}"/>
    <cellStyle name="Normal 3 3 2 8 7" xfId="40738" xr:uid="{00000000-0005-0000-0000-0000929E0000}"/>
    <cellStyle name="Normal 3 3 2 8 8" xfId="40739" xr:uid="{00000000-0005-0000-0000-0000939E0000}"/>
    <cellStyle name="Normal 3 3 2 9" xfId="40740" xr:uid="{00000000-0005-0000-0000-0000949E0000}"/>
    <cellStyle name="Normal 3 3 2 9 2" xfId="40741" xr:uid="{00000000-0005-0000-0000-0000959E0000}"/>
    <cellStyle name="Normal 3 3 2 9 3" xfId="40742" xr:uid="{00000000-0005-0000-0000-0000969E0000}"/>
    <cellStyle name="Normal 3 3 2 9 4" xfId="40743" xr:uid="{00000000-0005-0000-0000-0000979E0000}"/>
    <cellStyle name="Normal 3 3 20" xfId="40744" xr:uid="{00000000-0005-0000-0000-0000989E0000}"/>
    <cellStyle name="Normal 3 3 20 2" xfId="40745" xr:uid="{00000000-0005-0000-0000-0000999E0000}"/>
    <cellStyle name="Normal 3 3 20 2 2" xfId="40746" xr:uid="{00000000-0005-0000-0000-00009A9E0000}"/>
    <cellStyle name="Normal 3 3 20 2 2 2" xfId="40747" xr:uid="{00000000-0005-0000-0000-00009B9E0000}"/>
    <cellStyle name="Normal 3 3 20 2 2 3" xfId="40748" xr:uid="{00000000-0005-0000-0000-00009C9E0000}"/>
    <cellStyle name="Normal 3 3 20 2 3" xfId="40749" xr:uid="{00000000-0005-0000-0000-00009D9E0000}"/>
    <cellStyle name="Normal 3 3 20 2 4" xfId="40750" xr:uid="{00000000-0005-0000-0000-00009E9E0000}"/>
    <cellStyle name="Normal 3 3 20 3" xfId="40751" xr:uid="{00000000-0005-0000-0000-00009F9E0000}"/>
    <cellStyle name="Normal 3 3 20 3 2" xfId="40752" xr:uid="{00000000-0005-0000-0000-0000A09E0000}"/>
    <cellStyle name="Normal 3 3 20 3 3" xfId="40753" xr:uid="{00000000-0005-0000-0000-0000A19E0000}"/>
    <cellStyle name="Normal 3 3 20 4" xfId="40754" xr:uid="{00000000-0005-0000-0000-0000A29E0000}"/>
    <cellStyle name="Normal 3 3 21" xfId="40755" xr:uid="{00000000-0005-0000-0000-0000A39E0000}"/>
    <cellStyle name="Normal 3 3 21 2" xfId="40756" xr:uid="{00000000-0005-0000-0000-0000A49E0000}"/>
    <cellStyle name="Normal 3 3 21 2 2" xfId="40757" xr:uid="{00000000-0005-0000-0000-0000A59E0000}"/>
    <cellStyle name="Normal 3 3 21 2 2 2" xfId="40758" xr:uid="{00000000-0005-0000-0000-0000A69E0000}"/>
    <cellStyle name="Normal 3 3 21 2 2 3" xfId="40759" xr:uid="{00000000-0005-0000-0000-0000A79E0000}"/>
    <cellStyle name="Normal 3 3 21 2 3" xfId="40760" xr:uid="{00000000-0005-0000-0000-0000A89E0000}"/>
    <cellStyle name="Normal 3 3 21 2 4" xfId="40761" xr:uid="{00000000-0005-0000-0000-0000A99E0000}"/>
    <cellStyle name="Normal 3 3 21 3" xfId="40762" xr:uid="{00000000-0005-0000-0000-0000AA9E0000}"/>
    <cellStyle name="Normal 3 3 21 3 2" xfId="40763" xr:uid="{00000000-0005-0000-0000-0000AB9E0000}"/>
    <cellStyle name="Normal 3 3 21 3 3" xfId="40764" xr:uid="{00000000-0005-0000-0000-0000AC9E0000}"/>
    <cellStyle name="Normal 3 3 21 4" xfId="40765" xr:uid="{00000000-0005-0000-0000-0000AD9E0000}"/>
    <cellStyle name="Normal 3 3 22" xfId="40766" xr:uid="{00000000-0005-0000-0000-0000AE9E0000}"/>
    <cellStyle name="Normal 3 3 22 2" xfId="40767" xr:uid="{00000000-0005-0000-0000-0000AF9E0000}"/>
    <cellStyle name="Normal 3 3 22 2 2" xfId="40768" xr:uid="{00000000-0005-0000-0000-0000B09E0000}"/>
    <cellStyle name="Normal 3 3 22 2 2 2" xfId="40769" xr:uid="{00000000-0005-0000-0000-0000B19E0000}"/>
    <cellStyle name="Normal 3 3 22 2 2 3" xfId="40770" xr:uid="{00000000-0005-0000-0000-0000B29E0000}"/>
    <cellStyle name="Normal 3 3 22 2 3" xfId="40771" xr:uid="{00000000-0005-0000-0000-0000B39E0000}"/>
    <cellStyle name="Normal 3 3 22 2 4" xfId="40772" xr:uid="{00000000-0005-0000-0000-0000B49E0000}"/>
    <cellStyle name="Normal 3 3 22 3" xfId="40773" xr:uid="{00000000-0005-0000-0000-0000B59E0000}"/>
    <cellStyle name="Normal 3 3 22 3 2" xfId="40774" xr:uid="{00000000-0005-0000-0000-0000B69E0000}"/>
    <cellStyle name="Normal 3 3 22 3 3" xfId="40775" xr:uid="{00000000-0005-0000-0000-0000B79E0000}"/>
    <cellStyle name="Normal 3 3 22 4" xfId="40776" xr:uid="{00000000-0005-0000-0000-0000B89E0000}"/>
    <cellStyle name="Normal 3 3 23" xfId="40777" xr:uid="{00000000-0005-0000-0000-0000B99E0000}"/>
    <cellStyle name="Normal 3 3 23 2" xfId="40778" xr:uid="{00000000-0005-0000-0000-0000BA9E0000}"/>
    <cellStyle name="Normal 3 3 23 2 2" xfId="40779" xr:uid="{00000000-0005-0000-0000-0000BB9E0000}"/>
    <cellStyle name="Normal 3 3 23 2 2 2" xfId="40780" xr:uid="{00000000-0005-0000-0000-0000BC9E0000}"/>
    <cellStyle name="Normal 3 3 23 2 2 3" xfId="40781" xr:uid="{00000000-0005-0000-0000-0000BD9E0000}"/>
    <cellStyle name="Normal 3 3 23 2 3" xfId="40782" xr:uid="{00000000-0005-0000-0000-0000BE9E0000}"/>
    <cellStyle name="Normal 3 3 23 2 4" xfId="40783" xr:uid="{00000000-0005-0000-0000-0000BF9E0000}"/>
    <cellStyle name="Normal 3 3 23 3" xfId="40784" xr:uid="{00000000-0005-0000-0000-0000C09E0000}"/>
    <cellStyle name="Normal 3 3 23 3 2" xfId="40785" xr:uid="{00000000-0005-0000-0000-0000C19E0000}"/>
    <cellStyle name="Normal 3 3 23 3 3" xfId="40786" xr:uid="{00000000-0005-0000-0000-0000C29E0000}"/>
    <cellStyle name="Normal 3 3 23 4" xfId="40787" xr:uid="{00000000-0005-0000-0000-0000C39E0000}"/>
    <cellStyle name="Normal 3 3 24" xfId="40788" xr:uid="{00000000-0005-0000-0000-0000C49E0000}"/>
    <cellStyle name="Normal 3 3 24 2" xfId="40789" xr:uid="{00000000-0005-0000-0000-0000C59E0000}"/>
    <cellStyle name="Normal 3 3 24 2 2" xfId="40790" xr:uid="{00000000-0005-0000-0000-0000C69E0000}"/>
    <cellStyle name="Normal 3 3 24 2 3" xfId="40791" xr:uid="{00000000-0005-0000-0000-0000C79E0000}"/>
    <cellStyle name="Normal 3 3 24 3" xfId="40792" xr:uid="{00000000-0005-0000-0000-0000C89E0000}"/>
    <cellStyle name="Normal 3 3 24 4" xfId="40793" xr:uid="{00000000-0005-0000-0000-0000C99E0000}"/>
    <cellStyle name="Normal 3 3 25" xfId="40794" xr:uid="{00000000-0005-0000-0000-0000CA9E0000}"/>
    <cellStyle name="Normal 3 3 25 2" xfId="40795" xr:uid="{00000000-0005-0000-0000-0000CB9E0000}"/>
    <cellStyle name="Normal 3 3 25 2 2" xfId="40796" xr:uid="{00000000-0005-0000-0000-0000CC9E0000}"/>
    <cellStyle name="Normal 3 3 25 2 3" xfId="40797" xr:uid="{00000000-0005-0000-0000-0000CD9E0000}"/>
    <cellStyle name="Normal 3 3 25 3" xfId="40798" xr:uid="{00000000-0005-0000-0000-0000CE9E0000}"/>
    <cellStyle name="Normal 3 3 25 3 2" xfId="40799" xr:uid="{00000000-0005-0000-0000-0000CF9E0000}"/>
    <cellStyle name="Normal 3 3 25 3 3" xfId="40800" xr:uid="{00000000-0005-0000-0000-0000D09E0000}"/>
    <cellStyle name="Normal 3 3 25 4" xfId="40801" xr:uid="{00000000-0005-0000-0000-0000D19E0000}"/>
    <cellStyle name="Normal 3 3 25 5" xfId="40802" xr:uid="{00000000-0005-0000-0000-0000D29E0000}"/>
    <cellStyle name="Normal 3 3 25 6" xfId="40803" xr:uid="{00000000-0005-0000-0000-0000D39E0000}"/>
    <cellStyle name="Normal 3 3 25 7" xfId="40804" xr:uid="{00000000-0005-0000-0000-0000D49E0000}"/>
    <cellStyle name="Normal 3 3 25 8" xfId="40805" xr:uid="{00000000-0005-0000-0000-0000D59E0000}"/>
    <cellStyle name="Normal 3 3 26" xfId="40806" xr:uid="{00000000-0005-0000-0000-0000D69E0000}"/>
    <cellStyle name="Normal 3 3 26 2" xfId="40807" xr:uid="{00000000-0005-0000-0000-0000D79E0000}"/>
    <cellStyle name="Normal 3 3 26 2 2" xfId="40808" xr:uid="{00000000-0005-0000-0000-0000D89E0000}"/>
    <cellStyle name="Normal 3 3 26 2 3" xfId="40809" xr:uid="{00000000-0005-0000-0000-0000D99E0000}"/>
    <cellStyle name="Normal 3 3 26 3" xfId="40810" xr:uid="{00000000-0005-0000-0000-0000DA9E0000}"/>
    <cellStyle name="Normal 3 3 26 3 2" xfId="40811" xr:uid="{00000000-0005-0000-0000-0000DB9E0000}"/>
    <cellStyle name="Normal 3 3 26 3 3" xfId="40812" xr:uid="{00000000-0005-0000-0000-0000DC9E0000}"/>
    <cellStyle name="Normal 3 3 26 4" xfId="40813" xr:uid="{00000000-0005-0000-0000-0000DD9E0000}"/>
    <cellStyle name="Normal 3 3 26 5" xfId="40814" xr:uid="{00000000-0005-0000-0000-0000DE9E0000}"/>
    <cellStyle name="Normal 3 3 26 6" xfId="40815" xr:uid="{00000000-0005-0000-0000-0000DF9E0000}"/>
    <cellStyle name="Normal 3 3 26 7" xfId="40816" xr:uid="{00000000-0005-0000-0000-0000E09E0000}"/>
    <cellStyle name="Normal 3 3 26 8" xfId="40817" xr:uid="{00000000-0005-0000-0000-0000E19E0000}"/>
    <cellStyle name="Normal 3 3 27" xfId="40818" xr:uid="{00000000-0005-0000-0000-0000E29E0000}"/>
    <cellStyle name="Normal 3 3 27 2" xfId="40819" xr:uid="{00000000-0005-0000-0000-0000E39E0000}"/>
    <cellStyle name="Normal 3 3 27 3" xfId="40820" xr:uid="{00000000-0005-0000-0000-0000E49E0000}"/>
    <cellStyle name="Normal 3 3 28" xfId="40821" xr:uid="{00000000-0005-0000-0000-0000E59E0000}"/>
    <cellStyle name="Normal 3 3 28 2" xfId="40822" xr:uid="{00000000-0005-0000-0000-0000E69E0000}"/>
    <cellStyle name="Normal 3 3 28 3" xfId="40823" xr:uid="{00000000-0005-0000-0000-0000E79E0000}"/>
    <cellStyle name="Normal 3 3 29" xfId="40824" xr:uid="{00000000-0005-0000-0000-0000E89E0000}"/>
    <cellStyle name="Normal 3 3 29 2" xfId="40825" xr:uid="{00000000-0005-0000-0000-0000E99E0000}"/>
    <cellStyle name="Normal 3 3 29 3" xfId="40826" xr:uid="{00000000-0005-0000-0000-0000EA9E0000}"/>
    <cellStyle name="Normal 3 3 3" xfId="40827" xr:uid="{00000000-0005-0000-0000-0000EB9E0000}"/>
    <cellStyle name="Normal 3 3 3 10" xfId="40828" xr:uid="{00000000-0005-0000-0000-0000EC9E0000}"/>
    <cellStyle name="Normal 3 3 3 11" xfId="40829" xr:uid="{00000000-0005-0000-0000-0000ED9E0000}"/>
    <cellStyle name="Normal 3 3 3 12" xfId="40830" xr:uid="{00000000-0005-0000-0000-0000EE9E0000}"/>
    <cellStyle name="Normal 3 3 3 2" xfId="40831" xr:uid="{00000000-0005-0000-0000-0000EF9E0000}"/>
    <cellStyle name="Normal 3 3 3 2 10" xfId="40832" xr:uid="{00000000-0005-0000-0000-0000F09E0000}"/>
    <cellStyle name="Normal 3 3 3 2 11" xfId="40833" xr:uid="{00000000-0005-0000-0000-0000F19E0000}"/>
    <cellStyle name="Normal 3 3 3 2 2" xfId="40834" xr:uid="{00000000-0005-0000-0000-0000F29E0000}"/>
    <cellStyle name="Normal 3 3 3 2 2 10" xfId="40835" xr:uid="{00000000-0005-0000-0000-0000F39E0000}"/>
    <cellStyle name="Normal 3 3 3 2 2 11" xfId="40836" xr:uid="{00000000-0005-0000-0000-0000F49E0000}"/>
    <cellStyle name="Normal 3 3 3 2 2 2" xfId="40837" xr:uid="{00000000-0005-0000-0000-0000F59E0000}"/>
    <cellStyle name="Normal 3 3 3 2 2 2 2" xfId="40838" xr:uid="{00000000-0005-0000-0000-0000F69E0000}"/>
    <cellStyle name="Normal 3 3 3 2 2 2 2 2" xfId="40839" xr:uid="{00000000-0005-0000-0000-0000F79E0000}"/>
    <cellStyle name="Normal 3 3 3 2 2 2 2 2 2" xfId="40840" xr:uid="{00000000-0005-0000-0000-0000F89E0000}"/>
    <cellStyle name="Normal 3 3 3 2 2 2 2 2 3" xfId="40841" xr:uid="{00000000-0005-0000-0000-0000F99E0000}"/>
    <cellStyle name="Normal 3 3 3 2 2 2 2 3" xfId="40842" xr:uid="{00000000-0005-0000-0000-0000FA9E0000}"/>
    <cellStyle name="Normal 3 3 3 2 2 2 2 3 2" xfId="40843" xr:uid="{00000000-0005-0000-0000-0000FB9E0000}"/>
    <cellStyle name="Normal 3 3 3 2 2 2 2 3 3" xfId="40844" xr:uid="{00000000-0005-0000-0000-0000FC9E0000}"/>
    <cellStyle name="Normal 3 3 3 2 2 2 2 4" xfId="40845" xr:uid="{00000000-0005-0000-0000-0000FD9E0000}"/>
    <cellStyle name="Normal 3 3 3 2 2 2 2 5" xfId="40846" xr:uid="{00000000-0005-0000-0000-0000FE9E0000}"/>
    <cellStyle name="Normal 3 3 3 2 2 2 2 6" xfId="40847" xr:uid="{00000000-0005-0000-0000-0000FF9E0000}"/>
    <cellStyle name="Normal 3 3 3 2 2 2 2 7" xfId="40848" xr:uid="{00000000-0005-0000-0000-0000009F0000}"/>
    <cellStyle name="Normal 3 3 3 2 2 2 2 8" xfId="40849" xr:uid="{00000000-0005-0000-0000-0000019F0000}"/>
    <cellStyle name="Normal 3 3 3 2 2 2 3" xfId="40850" xr:uid="{00000000-0005-0000-0000-0000029F0000}"/>
    <cellStyle name="Normal 3 3 3 2 2 2 3 2" xfId="40851" xr:uid="{00000000-0005-0000-0000-0000039F0000}"/>
    <cellStyle name="Normal 3 3 3 2 2 2 3 2 2" xfId="40852" xr:uid="{00000000-0005-0000-0000-0000049F0000}"/>
    <cellStyle name="Normal 3 3 3 2 2 2 3 2 3" xfId="40853" xr:uid="{00000000-0005-0000-0000-0000059F0000}"/>
    <cellStyle name="Normal 3 3 3 2 2 2 3 3" xfId="40854" xr:uid="{00000000-0005-0000-0000-0000069F0000}"/>
    <cellStyle name="Normal 3 3 3 2 2 2 3 3 2" xfId="40855" xr:uid="{00000000-0005-0000-0000-0000079F0000}"/>
    <cellStyle name="Normal 3 3 3 2 2 2 3 4" xfId="40856" xr:uid="{00000000-0005-0000-0000-0000089F0000}"/>
    <cellStyle name="Normal 3 3 3 2 2 2 4" xfId="40857" xr:uid="{00000000-0005-0000-0000-0000099F0000}"/>
    <cellStyle name="Normal 3 3 3 2 2 2 4 2" xfId="40858" xr:uid="{00000000-0005-0000-0000-00000A9F0000}"/>
    <cellStyle name="Normal 3 3 3 2 2 2 4 3" xfId="40859" xr:uid="{00000000-0005-0000-0000-00000B9F0000}"/>
    <cellStyle name="Normal 3 3 3 2 2 2 5" xfId="40860" xr:uid="{00000000-0005-0000-0000-00000C9F0000}"/>
    <cellStyle name="Normal 3 3 3 2 2 2 6" xfId="40861" xr:uid="{00000000-0005-0000-0000-00000D9F0000}"/>
    <cellStyle name="Normal 3 3 3 2 2 2 7" xfId="40862" xr:uid="{00000000-0005-0000-0000-00000E9F0000}"/>
    <cellStyle name="Normal 3 3 3 2 2 2 8" xfId="40863" xr:uid="{00000000-0005-0000-0000-00000F9F0000}"/>
    <cellStyle name="Normal 3 3 3 2 2 2 9" xfId="40864" xr:uid="{00000000-0005-0000-0000-0000109F0000}"/>
    <cellStyle name="Normal 3 3 3 2 2 3" xfId="40865" xr:uid="{00000000-0005-0000-0000-0000119F0000}"/>
    <cellStyle name="Normal 3 3 3 2 2 3 2" xfId="40866" xr:uid="{00000000-0005-0000-0000-0000129F0000}"/>
    <cellStyle name="Normal 3 3 3 2 2 3 2 2" xfId="40867" xr:uid="{00000000-0005-0000-0000-0000139F0000}"/>
    <cellStyle name="Normal 3 3 3 2 2 3 2 3" xfId="40868" xr:uid="{00000000-0005-0000-0000-0000149F0000}"/>
    <cellStyle name="Normal 3 3 3 2 2 3 3" xfId="40869" xr:uid="{00000000-0005-0000-0000-0000159F0000}"/>
    <cellStyle name="Normal 3 3 3 2 2 3 3 2" xfId="40870" xr:uid="{00000000-0005-0000-0000-0000169F0000}"/>
    <cellStyle name="Normal 3 3 3 2 2 3 3 3" xfId="40871" xr:uid="{00000000-0005-0000-0000-0000179F0000}"/>
    <cellStyle name="Normal 3 3 3 2 2 3 4" xfId="40872" xr:uid="{00000000-0005-0000-0000-0000189F0000}"/>
    <cellStyle name="Normal 3 3 3 2 2 3 5" xfId="40873" xr:uid="{00000000-0005-0000-0000-0000199F0000}"/>
    <cellStyle name="Normal 3 3 3 2 2 3 6" xfId="40874" xr:uid="{00000000-0005-0000-0000-00001A9F0000}"/>
    <cellStyle name="Normal 3 3 3 2 2 3 7" xfId="40875" xr:uid="{00000000-0005-0000-0000-00001B9F0000}"/>
    <cellStyle name="Normal 3 3 3 2 2 3 8" xfId="40876" xr:uid="{00000000-0005-0000-0000-00001C9F0000}"/>
    <cellStyle name="Normal 3 3 3 2 2 4" xfId="40877" xr:uid="{00000000-0005-0000-0000-00001D9F0000}"/>
    <cellStyle name="Normal 3 3 3 2 2 4 2" xfId="40878" xr:uid="{00000000-0005-0000-0000-00001E9F0000}"/>
    <cellStyle name="Normal 3 3 3 2 2 4 2 2" xfId="40879" xr:uid="{00000000-0005-0000-0000-00001F9F0000}"/>
    <cellStyle name="Normal 3 3 3 2 2 4 2 3" xfId="40880" xr:uid="{00000000-0005-0000-0000-0000209F0000}"/>
    <cellStyle name="Normal 3 3 3 2 2 4 3" xfId="40881" xr:uid="{00000000-0005-0000-0000-0000219F0000}"/>
    <cellStyle name="Normal 3 3 3 2 2 4 3 2" xfId="40882" xr:uid="{00000000-0005-0000-0000-0000229F0000}"/>
    <cellStyle name="Normal 3 3 3 2 2 4 4" xfId="40883" xr:uid="{00000000-0005-0000-0000-0000239F0000}"/>
    <cellStyle name="Normal 3 3 3 2 2 5" xfId="40884" xr:uid="{00000000-0005-0000-0000-0000249F0000}"/>
    <cellStyle name="Normal 3 3 3 2 2 5 2" xfId="40885" xr:uid="{00000000-0005-0000-0000-0000259F0000}"/>
    <cellStyle name="Normal 3 3 3 2 2 5 3" xfId="40886" xr:uid="{00000000-0005-0000-0000-0000269F0000}"/>
    <cellStyle name="Normal 3 3 3 2 2 6" xfId="40887" xr:uid="{00000000-0005-0000-0000-0000279F0000}"/>
    <cellStyle name="Normal 3 3 3 2 2 6 2" xfId="40888" xr:uid="{00000000-0005-0000-0000-0000289F0000}"/>
    <cellStyle name="Normal 3 3 3 2 2 6 3" xfId="40889" xr:uid="{00000000-0005-0000-0000-0000299F0000}"/>
    <cellStyle name="Normal 3 3 3 2 2 7" xfId="40890" xr:uid="{00000000-0005-0000-0000-00002A9F0000}"/>
    <cellStyle name="Normal 3 3 3 2 2 8" xfId="40891" xr:uid="{00000000-0005-0000-0000-00002B9F0000}"/>
    <cellStyle name="Normal 3 3 3 2 2 9" xfId="40892" xr:uid="{00000000-0005-0000-0000-00002C9F0000}"/>
    <cellStyle name="Normal 3 3 3 2 3" xfId="40893" xr:uid="{00000000-0005-0000-0000-00002D9F0000}"/>
    <cellStyle name="Normal 3 3 3 2 3 10" xfId="40894" xr:uid="{00000000-0005-0000-0000-00002E9F0000}"/>
    <cellStyle name="Normal 3 3 3 2 3 2" xfId="40895" xr:uid="{00000000-0005-0000-0000-00002F9F0000}"/>
    <cellStyle name="Normal 3 3 3 2 3 2 2" xfId="40896" xr:uid="{00000000-0005-0000-0000-0000309F0000}"/>
    <cellStyle name="Normal 3 3 3 2 3 2 2 2" xfId="40897" xr:uid="{00000000-0005-0000-0000-0000319F0000}"/>
    <cellStyle name="Normal 3 3 3 2 3 2 2 3" xfId="40898" xr:uid="{00000000-0005-0000-0000-0000329F0000}"/>
    <cellStyle name="Normal 3 3 3 2 3 2 2 4" xfId="40899" xr:uid="{00000000-0005-0000-0000-0000339F0000}"/>
    <cellStyle name="Normal 3 3 3 2 3 2 3" xfId="40900" xr:uid="{00000000-0005-0000-0000-0000349F0000}"/>
    <cellStyle name="Normal 3 3 3 2 3 2 3 2" xfId="40901" xr:uid="{00000000-0005-0000-0000-0000359F0000}"/>
    <cellStyle name="Normal 3 3 3 2 3 2 3 3" xfId="40902" xr:uid="{00000000-0005-0000-0000-0000369F0000}"/>
    <cellStyle name="Normal 3 3 3 2 3 2 4" xfId="40903" xr:uid="{00000000-0005-0000-0000-0000379F0000}"/>
    <cellStyle name="Normal 3 3 3 2 3 2 5" xfId="40904" xr:uid="{00000000-0005-0000-0000-0000389F0000}"/>
    <cellStyle name="Normal 3 3 3 2 3 2 6" xfId="40905" xr:uid="{00000000-0005-0000-0000-0000399F0000}"/>
    <cellStyle name="Normal 3 3 3 2 3 2 7" xfId="40906" xr:uid="{00000000-0005-0000-0000-00003A9F0000}"/>
    <cellStyle name="Normal 3 3 3 2 3 2 8" xfId="40907" xr:uid="{00000000-0005-0000-0000-00003B9F0000}"/>
    <cellStyle name="Normal 3 3 3 2 3 3" xfId="40908" xr:uid="{00000000-0005-0000-0000-00003C9F0000}"/>
    <cellStyle name="Normal 3 3 3 2 3 3 2" xfId="40909" xr:uid="{00000000-0005-0000-0000-00003D9F0000}"/>
    <cellStyle name="Normal 3 3 3 2 3 3 2 2" xfId="40910" xr:uid="{00000000-0005-0000-0000-00003E9F0000}"/>
    <cellStyle name="Normal 3 3 3 2 3 3 2 3" xfId="40911" xr:uid="{00000000-0005-0000-0000-00003F9F0000}"/>
    <cellStyle name="Normal 3 3 3 2 3 3 3" xfId="40912" xr:uid="{00000000-0005-0000-0000-0000409F0000}"/>
    <cellStyle name="Normal 3 3 3 2 3 3 4" xfId="40913" xr:uid="{00000000-0005-0000-0000-0000419F0000}"/>
    <cellStyle name="Normal 3 3 3 2 3 3 5" xfId="40914" xr:uid="{00000000-0005-0000-0000-0000429F0000}"/>
    <cellStyle name="Normal 3 3 3 2 3 3 6" xfId="40915" xr:uid="{00000000-0005-0000-0000-0000439F0000}"/>
    <cellStyle name="Normal 3 3 3 2 3 4" xfId="40916" xr:uid="{00000000-0005-0000-0000-0000449F0000}"/>
    <cellStyle name="Normal 3 3 3 2 3 4 2" xfId="40917" xr:uid="{00000000-0005-0000-0000-0000459F0000}"/>
    <cellStyle name="Normal 3 3 3 2 3 4 3" xfId="40918" xr:uid="{00000000-0005-0000-0000-0000469F0000}"/>
    <cellStyle name="Normal 3 3 3 2 3 5" xfId="40919" xr:uid="{00000000-0005-0000-0000-0000479F0000}"/>
    <cellStyle name="Normal 3 3 3 2 3 5 2" xfId="40920" xr:uid="{00000000-0005-0000-0000-0000489F0000}"/>
    <cellStyle name="Normal 3 3 3 2 3 5 3" xfId="40921" xr:uid="{00000000-0005-0000-0000-0000499F0000}"/>
    <cellStyle name="Normal 3 3 3 2 3 6" xfId="40922" xr:uid="{00000000-0005-0000-0000-00004A9F0000}"/>
    <cellStyle name="Normal 3 3 3 2 3 7" xfId="40923" xr:uid="{00000000-0005-0000-0000-00004B9F0000}"/>
    <cellStyle name="Normal 3 3 3 2 3 8" xfId="40924" xr:uid="{00000000-0005-0000-0000-00004C9F0000}"/>
    <cellStyle name="Normal 3 3 3 2 3 9" xfId="40925" xr:uid="{00000000-0005-0000-0000-00004D9F0000}"/>
    <cellStyle name="Normal 3 3 3 2 4" xfId="40926" xr:uid="{00000000-0005-0000-0000-00004E9F0000}"/>
    <cellStyle name="Normal 3 3 3 2 4 2" xfId="40927" xr:uid="{00000000-0005-0000-0000-00004F9F0000}"/>
    <cellStyle name="Normal 3 3 3 2 4 2 2" xfId="40928" xr:uid="{00000000-0005-0000-0000-0000509F0000}"/>
    <cellStyle name="Normal 3 3 3 2 4 2 3" xfId="40929" xr:uid="{00000000-0005-0000-0000-0000519F0000}"/>
    <cellStyle name="Normal 3 3 3 2 4 2 4" xfId="40930" xr:uid="{00000000-0005-0000-0000-0000529F0000}"/>
    <cellStyle name="Normal 3 3 3 2 4 3" xfId="40931" xr:uid="{00000000-0005-0000-0000-0000539F0000}"/>
    <cellStyle name="Normal 3 3 3 2 4 3 2" xfId="40932" xr:uid="{00000000-0005-0000-0000-0000549F0000}"/>
    <cellStyle name="Normal 3 3 3 2 4 3 3" xfId="40933" xr:uid="{00000000-0005-0000-0000-0000559F0000}"/>
    <cellStyle name="Normal 3 3 3 2 4 4" xfId="40934" xr:uid="{00000000-0005-0000-0000-0000569F0000}"/>
    <cellStyle name="Normal 3 3 3 2 4 5" xfId="40935" xr:uid="{00000000-0005-0000-0000-0000579F0000}"/>
    <cellStyle name="Normal 3 3 3 2 4 6" xfId="40936" xr:uid="{00000000-0005-0000-0000-0000589F0000}"/>
    <cellStyle name="Normal 3 3 3 2 4 7" xfId="40937" xr:uid="{00000000-0005-0000-0000-0000599F0000}"/>
    <cellStyle name="Normal 3 3 3 2 4 8" xfId="40938" xr:uid="{00000000-0005-0000-0000-00005A9F0000}"/>
    <cellStyle name="Normal 3 3 3 2 5" xfId="40939" xr:uid="{00000000-0005-0000-0000-00005B9F0000}"/>
    <cellStyle name="Normal 3 3 3 2 5 2" xfId="40940" xr:uid="{00000000-0005-0000-0000-00005C9F0000}"/>
    <cellStyle name="Normal 3 3 3 2 5 2 2" xfId="40941" xr:uid="{00000000-0005-0000-0000-00005D9F0000}"/>
    <cellStyle name="Normal 3 3 3 2 5 2 3" xfId="40942" xr:uid="{00000000-0005-0000-0000-00005E9F0000}"/>
    <cellStyle name="Normal 3 3 3 2 5 3" xfId="40943" xr:uid="{00000000-0005-0000-0000-00005F9F0000}"/>
    <cellStyle name="Normal 3 3 3 2 5 4" xfId="40944" xr:uid="{00000000-0005-0000-0000-0000609F0000}"/>
    <cellStyle name="Normal 3 3 3 2 5 5" xfId="40945" xr:uid="{00000000-0005-0000-0000-0000619F0000}"/>
    <cellStyle name="Normal 3 3 3 2 5 6" xfId="40946" xr:uid="{00000000-0005-0000-0000-0000629F0000}"/>
    <cellStyle name="Normal 3 3 3 2 6" xfId="40947" xr:uid="{00000000-0005-0000-0000-0000639F0000}"/>
    <cellStyle name="Normal 3 3 3 2 6 2" xfId="40948" xr:uid="{00000000-0005-0000-0000-0000649F0000}"/>
    <cellStyle name="Normal 3 3 3 2 6 3" xfId="40949" xr:uid="{00000000-0005-0000-0000-0000659F0000}"/>
    <cellStyle name="Normal 3 3 3 2 7" xfId="40950" xr:uid="{00000000-0005-0000-0000-0000669F0000}"/>
    <cellStyle name="Normal 3 3 3 2 7 2" xfId="40951" xr:uid="{00000000-0005-0000-0000-0000679F0000}"/>
    <cellStyle name="Normal 3 3 3 2 7 3" xfId="40952" xr:uid="{00000000-0005-0000-0000-0000689F0000}"/>
    <cellStyle name="Normal 3 3 3 2 8" xfId="40953" xr:uid="{00000000-0005-0000-0000-0000699F0000}"/>
    <cellStyle name="Normal 3 3 3 2 8 2" xfId="40954" xr:uid="{00000000-0005-0000-0000-00006A9F0000}"/>
    <cellStyle name="Normal 3 3 3 2 8 3" xfId="40955" xr:uid="{00000000-0005-0000-0000-00006B9F0000}"/>
    <cellStyle name="Normal 3 3 3 2 9" xfId="40956" xr:uid="{00000000-0005-0000-0000-00006C9F0000}"/>
    <cellStyle name="Normal 3 3 3 3" xfId="40957" xr:uid="{00000000-0005-0000-0000-00006D9F0000}"/>
    <cellStyle name="Normal 3 3 3 3 10" xfId="40958" xr:uid="{00000000-0005-0000-0000-00006E9F0000}"/>
    <cellStyle name="Normal 3 3 3 3 11" xfId="40959" xr:uid="{00000000-0005-0000-0000-00006F9F0000}"/>
    <cellStyle name="Normal 3 3 3 3 2" xfId="40960" xr:uid="{00000000-0005-0000-0000-0000709F0000}"/>
    <cellStyle name="Normal 3 3 3 3 2 2" xfId="40961" xr:uid="{00000000-0005-0000-0000-0000719F0000}"/>
    <cellStyle name="Normal 3 3 3 3 2 2 2" xfId="40962" xr:uid="{00000000-0005-0000-0000-0000729F0000}"/>
    <cellStyle name="Normal 3 3 3 3 2 2 2 2" xfId="40963" xr:uid="{00000000-0005-0000-0000-0000739F0000}"/>
    <cellStyle name="Normal 3 3 3 3 2 2 2 3" xfId="40964" xr:uid="{00000000-0005-0000-0000-0000749F0000}"/>
    <cellStyle name="Normal 3 3 3 3 2 2 3" xfId="40965" xr:uid="{00000000-0005-0000-0000-0000759F0000}"/>
    <cellStyle name="Normal 3 3 3 3 2 2 3 2" xfId="40966" xr:uid="{00000000-0005-0000-0000-0000769F0000}"/>
    <cellStyle name="Normal 3 3 3 3 2 2 3 3" xfId="40967" xr:uid="{00000000-0005-0000-0000-0000779F0000}"/>
    <cellStyle name="Normal 3 3 3 3 2 2 4" xfId="40968" xr:uid="{00000000-0005-0000-0000-0000789F0000}"/>
    <cellStyle name="Normal 3 3 3 3 2 2 5" xfId="40969" xr:uid="{00000000-0005-0000-0000-0000799F0000}"/>
    <cellStyle name="Normal 3 3 3 3 2 2 6" xfId="40970" xr:uid="{00000000-0005-0000-0000-00007A9F0000}"/>
    <cellStyle name="Normal 3 3 3 3 2 2 7" xfId="40971" xr:uid="{00000000-0005-0000-0000-00007B9F0000}"/>
    <cellStyle name="Normal 3 3 3 3 2 2 8" xfId="40972" xr:uid="{00000000-0005-0000-0000-00007C9F0000}"/>
    <cellStyle name="Normal 3 3 3 3 2 3" xfId="40973" xr:uid="{00000000-0005-0000-0000-00007D9F0000}"/>
    <cellStyle name="Normal 3 3 3 3 2 3 2" xfId="40974" xr:uid="{00000000-0005-0000-0000-00007E9F0000}"/>
    <cellStyle name="Normal 3 3 3 3 2 3 2 2" xfId="40975" xr:uid="{00000000-0005-0000-0000-00007F9F0000}"/>
    <cellStyle name="Normal 3 3 3 3 2 3 2 3" xfId="40976" xr:uid="{00000000-0005-0000-0000-0000809F0000}"/>
    <cellStyle name="Normal 3 3 3 3 2 3 3" xfId="40977" xr:uid="{00000000-0005-0000-0000-0000819F0000}"/>
    <cellStyle name="Normal 3 3 3 3 2 3 3 2" xfId="40978" xr:uid="{00000000-0005-0000-0000-0000829F0000}"/>
    <cellStyle name="Normal 3 3 3 3 2 3 4" xfId="40979" xr:uid="{00000000-0005-0000-0000-0000839F0000}"/>
    <cellStyle name="Normal 3 3 3 3 2 4" xfId="40980" xr:uid="{00000000-0005-0000-0000-0000849F0000}"/>
    <cellStyle name="Normal 3 3 3 3 2 4 2" xfId="40981" xr:uid="{00000000-0005-0000-0000-0000859F0000}"/>
    <cellStyle name="Normal 3 3 3 3 2 4 3" xfId="40982" xr:uid="{00000000-0005-0000-0000-0000869F0000}"/>
    <cellStyle name="Normal 3 3 3 3 2 5" xfId="40983" xr:uid="{00000000-0005-0000-0000-0000879F0000}"/>
    <cellStyle name="Normal 3 3 3 3 2 6" xfId="40984" xr:uid="{00000000-0005-0000-0000-0000889F0000}"/>
    <cellStyle name="Normal 3 3 3 3 2 7" xfId="40985" xr:uid="{00000000-0005-0000-0000-0000899F0000}"/>
    <cellStyle name="Normal 3 3 3 3 2 8" xfId="40986" xr:uid="{00000000-0005-0000-0000-00008A9F0000}"/>
    <cellStyle name="Normal 3 3 3 3 2 9" xfId="40987" xr:uid="{00000000-0005-0000-0000-00008B9F0000}"/>
    <cellStyle name="Normal 3 3 3 3 3" xfId="40988" xr:uid="{00000000-0005-0000-0000-00008C9F0000}"/>
    <cellStyle name="Normal 3 3 3 3 3 2" xfId="40989" xr:uid="{00000000-0005-0000-0000-00008D9F0000}"/>
    <cellStyle name="Normal 3 3 3 3 3 2 2" xfId="40990" xr:uid="{00000000-0005-0000-0000-00008E9F0000}"/>
    <cellStyle name="Normal 3 3 3 3 3 2 3" xfId="40991" xr:uid="{00000000-0005-0000-0000-00008F9F0000}"/>
    <cellStyle name="Normal 3 3 3 3 3 3" xfId="40992" xr:uid="{00000000-0005-0000-0000-0000909F0000}"/>
    <cellStyle name="Normal 3 3 3 3 3 3 2" xfId="40993" xr:uid="{00000000-0005-0000-0000-0000919F0000}"/>
    <cellStyle name="Normal 3 3 3 3 3 3 3" xfId="40994" xr:uid="{00000000-0005-0000-0000-0000929F0000}"/>
    <cellStyle name="Normal 3 3 3 3 3 4" xfId="40995" xr:uid="{00000000-0005-0000-0000-0000939F0000}"/>
    <cellStyle name="Normal 3 3 3 3 3 5" xfId="40996" xr:uid="{00000000-0005-0000-0000-0000949F0000}"/>
    <cellStyle name="Normal 3 3 3 3 3 6" xfId="40997" xr:uid="{00000000-0005-0000-0000-0000959F0000}"/>
    <cellStyle name="Normal 3 3 3 3 3 7" xfId="40998" xr:uid="{00000000-0005-0000-0000-0000969F0000}"/>
    <cellStyle name="Normal 3 3 3 3 3 8" xfId="40999" xr:uid="{00000000-0005-0000-0000-0000979F0000}"/>
    <cellStyle name="Normal 3 3 3 3 4" xfId="41000" xr:uid="{00000000-0005-0000-0000-0000989F0000}"/>
    <cellStyle name="Normal 3 3 3 3 4 2" xfId="41001" xr:uid="{00000000-0005-0000-0000-0000999F0000}"/>
    <cellStyle name="Normal 3 3 3 3 4 2 2" xfId="41002" xr:uid="{00000000-0005-0000-0000-00009A9F0000}"/>
    <cellStyle name="Normal 3 3 3 3 4 2 3" xfId="41003" xr:uid="{00000000-0005-0000-0000-00009B9F0000}"/>
    <cellStyle name="Normal 3 3 3 3 4 3" xfId="41004" xr:uid="{00000000-0005-0000-0000-00009C9F0000}"/>
    <cellStyle name="Normal 3 3 3 3 4 3 2" xfId="41005" xr:uid="{00000000-0005-0000-0000-00009D9F0000}"/>
    <cellStyle name="Normal 3 3 3 3 4 4" xfId="41006" xr:uid="{00000000-0005-0000-0000-00009E9F0000}"/>
    <cellStyle name="Normal 3 3 3 3 5" xfId="41007" xr:uid="{00000000-0005-0000-0000-00009F9F0000}"/>
    <cellStyle name="Normal 3 3 3 3 5 2" xfId="41008" xr:uid="{00000000-0005-0000-0000-0000A09F0000}"/>
    <cellStyle name="Normal 3 3 3 3 5 3" xfId="41009" xr:uid="{00000000-0005-0000-0000-0000A19F0000}"/>
    <cellStyle name="Normal 3 3 3 3 6" xfId="41010" xr:uid="{00000000-0005-0000-0000-0000A29F0000}"/>
    <cellStyle name="Normal 3 3 3 3 6 2" xfId="41011" xr:uid="{00000000-0005-0000-0000-0000A39F0000}"/>
    <cellStyle name="Normal 3 3 3 3 6 3" xfId="41012" xr:uid="{00000000-0005-0000-0000-0000A49F0000}"/>
    <cellStyle name="Normal 3 3 3 3 7" xfId="41013" xr:uid="{00000000-0005-0000-0000-0000A59F0000}"/>
    <cellStyle name="Normal 3 3 3 3 8" xfId="41014" xr:uid="{00000000-0005-0000-0000-0000A69F0000}"/>
    <cellStyle name="Normal 3 3 3 3 9" xfId="41015" xr:uid="{00000000-0005-0000-0000-0000A79F0000}"/>
    <cellStyle name="Normal 3 3 3 4" xfId="41016" xr:uid="{00000000-0005-0000-0000-0000A89F0000}"/>
    <cellStyle name="Normal 3 3 3 4 10" xfId="41017" xr:uid="{00000000-0005-0000-0000-0000A99F0000}"/>
    <cellStyle name="Normal 3 3 3 4 2" xfId="41018" xr:uid="{00000000-0005-0000-0000-0000AA9F0000}"/>
    <cellStyle name="Normal 3 3 3 4 2 2" xfId="41019" xr:uid="{00000000-0005-0000-0000-0000AB9F0000}"/>
    <cellStyle name="Normal 3 3 3 4 2 2 2" xfId="41020" xr:uid="{00000000-0005-0000-0000-0000AC9F0000}"/>
    <cellStyle name="Normal 3 3 3 4 2 2 3" xfId="41021" xr:uid="{00000000-0005-0000-0000-0000AD9F0000}"/>
    <cellStyle name="Normal 3 3 3 4 2 2 4" xfId="41022" xr:uid="{00000000-0005-0000-0000-0000AE9F0000}"/>
    <cellStyle name="Normal 3 3 3 4 2 3" xfId="41023" xr:uid="{00000000-0005-0000-0000-0000AF9F0000}"/>
    <cellStyle name="Normal 3 3 3 4 2 3 2" xfId="41024" xr:uid="{00000000-0005-0000-0000-0000B09F0000}"/>
    <cellStyle name="Normal 3 3 3 4 2 3 3" xfId="41025" xr:uid="{00000000-0005-0000-0000-0000B19F0000}"/>
    <cellStyle name="Normal 3 3 3 4 2 4" xfId="41026" xr:uid="{00000000-0005-0000-0000-0000B29F0000}"/>
    <cellStyle name="Normal 3 3 3 4 2 5" xfId="41027" xr:uid="{00000000-0005-0000-0000-0000B39F0000}"/>
    <cellStyle name="Normal 3 3 3 4 2 6" xfId="41028" xr:uid="{00000000-0005-0000-0000-0000B49F0000}"/>
    <cellStyle name="Normal 3 3 3 4 2 7" xfId="41029" xr:uid="{00000000-0005-0000-0000-0000B59F0000}"/>
    <cellStyle name="Normal 3 3 3 4 2 8" xfId="41030" xr:uid="{00000000-0005-0000-0000-0000B69F0000}"/>
    <cellStyle name="Normal 3 3 3 4 3" xfId="41031" xr:uid="{00000000-0005-0000-0000-0000B79F0000}"/>
    <cellStyle name="Normal 3 3 3 4 3 2" xfId="41032" xr:uid="{00000000-0005-0000-0000-0000B89F0000}"/>
    <cellStyle name="Normal 3 3 3 4 3 2 2" xfId="41033" xr:uid="{00000000-0005-0000-0000-0000B99F0000}"/>
    <cellStyle name="Normal 3 3 3 4 3 2 3" xfId="41034" xr:uid="{00000000-0005-0000-0000-0000BA9F0000}"/>
    <cellStyle name="Normal 3 3 3 4 3 3" xfId="41035" xr:uid="{00000000-0005-0000-0000-0000BB9F0000}"/>
    <cellStyle name="Normal 3 3 3 4 3 4" xfId="41036" xr:uid="{00000000-0005-0000-0000-0000BC9F0000}"/>
    <cellStyle name="Normal 3 3 3 4 3 5" xfId="41037" xr:uid="{00000000-0005-0000-0000-0000BD9F0000}"/>
    <cellStyle name="Normal 3 3 3 4 3 6" xfId="41038" xr:uid="{00000000-0005-0000-0000-0000BE9F0000}"/>
    <cellStyle name="Normal 3 3 3 4 4" xfId="41039" xr:uid="{00000000-0005-0000-0000-0000BF9F0000}"/>
    <cellStyle name="Normal 3 3 3 4 4 2" xfId="41040" xr:uid="{00000000-0005-0000-0000-0000C09F0000}"/>
    <cellStyle name="Normal 3 3 3 4 4 3" xfId="41041" xr:uid="{00000000-0005-0000-0000-0000C19F0000}"/>
    <cellStyle name="Normal 3 3 3 4 5" xfId="41042" xr:uid="{00000000-0005-0000-0000-0000C29F0000}"/>
    <cellStyle name="Normal 3 3 3 4 5 2" xfId="41043" xr:uid="{00000000-0005-0000-0000-0000C39F0000}"/>
    <cellStyle name="Normal 3 3 3 4 5 3" xfId="41044" xr:uid="{00000000-0005-0000-0000-0000C49F0000}"/>
    <cellStyle name="Normal 3 3 3 4 6" xfId="41045" xr:uid="{00000000-0005-0000-0000-0000C59F0000}"/>
    <cellStyle name="Normal 3 3 3 4 7" xfId="41046" xr:uid="{00000000-0005-0000-0000-0000C69F0000}"/>
    <cellStyle name="Normal 3 3 3 4 8" xfId="41047" xr:uid="{00000000-0005-0000-0000-0000C79F0000}"/>
    <cellStyle name="Normal 3 3 3 4 9" xfId="41048" xr:uid="{00000000-0005-0000-0000-0000C89F0000}"/>
    <cellStyle name="Normal 3 3 3 5" xfId="41049" xr:uid="{00000000-0005-0000-0000-0000C99F0000}"/>
    <cellStyle name="Normal 3 3 3 5 2" xfId="41050" xr:uid="{00000000-0005-0000-0000-0000CA9F0000}"/>
    <cellStyle name="Normal 3 3 3 5 2 2" xfId="41051" xr:uid="{00000000-0005-0000-0000-0000CB9F0000}"/>
    <cellStyle name="Normal 3 3 3 5 3" xfId="41052" xr:uid="{00000000-0005-0000-0000-0000CC9F0000}"/>
    <cellStyle name="Normal 3 3 3 5 4" xfId="41053" xr:uid="{00000000-0005-0000-0000-0000CD9F0000}"/>
    <cellStyle name="Normal 3 3 3 5 5" xfId="41054" xr:uid="{00000000-0005-0000-0000-0000CE9F0000}"/>
    <cellStyle name="Normal 3 3 3 6" xfId="41055" xr:uid="{00000000-0005-0000-0000-0000CF9F0000}"/>
    <cellStyle name="Normal 3 3 3 6 2" xfId="41056" xr:uid="{00000000-0005-0000-0000-0000D09F0000}"/>
    <cellStyle name="Normal 3 3 3 6 2 2" xfId="41057" xr:uid="{00000000-0005-0000-0000-0000D19F0000}"/>
    <cellStyle name="Normal 3 3 3 6 2 3" xfId="41058" xr:uid="{00000000-0005-0000-0000-0000D29F0000}"/>
    <cellStyle name="Normal 3 3 3 6 3" xfId="41059" xr:uid="{00000000-0005-0000-0000-0000D39F0000}"/>
    <cellStyle name="Normal 3 3 3 6 3 2" xfId="41060" xr:uid="{00000000-0005-0000-0000-0000D49F0000}"/>
    <cellStyle name="Normal 3 3 3 6 3 3" xfId="41061" xr:uid="{00000000-0005-0000-0000-0000D59F0000}"/>
    <cellStyle name="Normal 3 3 3 6 4" xfId="41062" xr:uid="{00000000-0005-0000-0000-0000D69F0000}"/>
    <cellStyle name="Normal 3 3 3 6 5" xfId="41063" xr:uid="{00000000-0005-0000-0000-0000D79F0000}"/>
    <cellStyle name="Normal 3 3 3 6 6" xfId="41064" xr:uid="{00000000-0005-0000-0000-0000D89F0000}"/>
    <cellStyle name="Normal 3 3 3 6 7" xfId="41065" xr:uid="{00000000-0005-0000-0000-0000D99F0000}"/>
    <cellStyle name="Normal 3 3 3 6 8" xfId="41066" xr:uid="{00000000-0005-0000-0000-0000DA9F0000}"/>
    <cellStyle name="Normal 3 3 3 7" xfId="41067" xr:uid="{00000000-0005-0000-0000-0000DB9F0000}"/>
    <cellStyle name="Normal 3 3 3 7 2" xfId="41068" xr:uid="{00000000-0005-0000-0000-0000DC9F0000}"/>
    <cellStyle name="Normal 3 3 3 7 2 2" xfId="41069" xr:uid="{00000000-0005-0000-0000-0000DD9F0000}"/>
    <cellStyle name="Normal 3 3 3 7 2 3" xfId="41070" xr:uid="{00000000-0005-0000-0000-0000DE9F0000}"/>
    <cellStyle name="Normal 3 3 3 7 3" xfId="41071" xr:uid="{00000000-0005-0000-0000-0000DF9F0000}"/>
    <cellStyle name="Normal 3 3 3 7 3 2" xfId="41072" xr:uid="{00000000-0005-0000-0000-0000E09F0000}"/>
    <cellStyle name="Normal 3 3 3 7 3 3" xfId="41073" xr:uid="{00000000-0005-0000-0000-0000E19F0000}"/>
    <cellStyle name="Normal 3 3 3 7 4" xfId="41074" xr:uid="{00000000-0005-0000-0000-0000E29F0000}"/>
    <cellStyle name="Normal 3 3 3 7 5" xfId="41075" xr:uid="{00000000-0005-0000-0000-0000E39F0000}"/>
    <cellStyle name="Normal 3 3 3 7 6" xfId="41076" xr:uid="{00000000-0005-0000-0000-0000E49F0000}"/>
    <cellStyle name="Normal 3 3 3 7 7" xfId="41077" xr:uid="{00000000-0005-0000-0000-0000E59F0000}"/>
    <cellStyle name="Normal 3 3 3 7 8" xfId="41078" xr:uid="{00000000-0005-0000-0000-0000E69F0000}"/>
    <cellStyle name="Normal 3 3 3 8" xfId="41079" xr:uid="{00000000-0005-0000-0000-0000E79F0000}"/>
    <cellStyle name="Normal 3 3 3 8 2" xfId="41080" xr:uid="{00000000-0005-0000-0000-0000E89F0000}"/>
    <cellStyle name="Normal 3 3 3 8 3" xfId="41081" xr:uid="{00000000-0005-0000-0000-0000E99F0000}"/>
    <cellStyle name="Normal 3 3 3 9" xfId="41082" xr:uid="{00000000-0005-0000-0000-0000EA9F0000}"/>
    <cellStyle name="Normal 3 3 3 9 2" xfId="41083" xr:uid="{00000000-0005-0000-0000-0000EB9F0000}"/>
    <cellStyle name="Normal 3 3 3 9 3" xfId="41084" xr:uid="{00000000-0005-0000-0000-0000EC9F0000}"/>
    <cellStyle name="Normal 3 3 30" xfId="41085" xr:uid="{00000000-0005-0000-0000-0000ED9F0000}"/>
    <cellStyle name="Normal 3 3 30 2" xfId="41086" xr:uid="{00000000-0005-0000-0000-0000EE9F0000}"/>
    <cellStyle name="Normal 3 3 30 3" xfId="41087" xr:uid="{00000000-0005-0000-0000-0000EF9F0000}"/>
    <cellStyle name="Normal 3 3 31" xfId="41088" xr:uid="{00000000-0005-0000-0000-0000F09F0000}"/>
    <cellStyle name="Normal 3 3 31 2" xfId="41089" xr:uid="{00000000-0005-0000-0000-0000F19F0000}"/>
    <cellStyle name="Normal 3 3 31 3" xfId="41090" xr:uid="{00000000-0005-0000-0000-0000F29F0000}"/>
    <cellStyle name="Normal 3 3 32" xfId="41091" xr:uid="{00000000-0005-0000-0000-0000F39F0000}"/>
    <cellStyle name="Normal 3 3 32 2" xfId="41092" xr:uid="{00000000-0005-0000-0000-0000F49F0000}"/>
    <cellStyle name="Normal 3 3 32 3" xfId="41093" xr:uid="{00000000-0005-0000-0000-0000F59F0000}"/>
    <cellStyle name="Normal 3 3 33" xfId="41094" xr:uid="{00000000-0005-0000-0000-0000F69F0000}"/>
    <cellStyle name="Normal 3 3 33 2" xfId="41095" xr:uid="{00000000-0005-0000-0000-0000F79F0000}"/>
    <cellStyle name="Normal 3 3 33 3" xfId="41096" xr:uid="{00000000-0005-0000-0000-0000F89F0000}"/>
    <cellStyle name="Normal 3 3 34" xfId="41097" xr:uid="{00000000-0005-0000-0000-0000F99F0000}"/>
    <cellStyle name="Normal 3 3 34 2" xfId="41098" xr:uid="{00000000-0005-0000-0000-0000FA9F0000}"/>
    <cellStyle name="Normal 3 3 34 3" xfId="41099" xr:uid="{00000000-0005-0000-0000-0000FB9F0000}"/>
    <cellStyle name="Normal 3 3 35" xfId="41100" xr:uid="{00000000-0005-0000-0000-0000FC9F0000}"/>
    <cellStyle name="Normal 3 3 35 2" xfId="41101" xr:uid="{00000000-0005-0000-0000-0000FD9F0000}"/>
    <cellStyle name="Normal 3 3 35 3" xfId="41102" xr:uid="{00000000-0005-0000-0000-0000FE9F0000}"/>
    <cellStyle name="Normal 3 3 36" xfId="41103" xr:uid="{00000000-0005-0000-0000-0000FF9F0000}"/>
    <cellStyle name="Normal 3 3 36 2" xfId="41104" xr:uid="{00000000-0005-0000-0000-000000A00000}"/>
    <cellStyle name="Normal 3 3 36 3" xfId="41105" xr:uid="{00000000-0005-0000-0000-000001A00000}"/>
    <cellStyle name="Normal 3 3 37" xfId="41106" xr:uid="{00000000-0005-0000-0000-000002A00000}"/>
    <cellStyle name="Normal 3 3 37 2" xfId="41107" xr:uid="{00000000-0005-0000-0000-000003A00000}"/>
    <cellStyle name="Normal 3 3 37 3" xfId="41108" xr:uid="{00000000-0005-0000-0000-000004A00000}"/>
    <cellStyle name="Normal 3 3 38" xfId="41109" xr:uid="{00000000-0005-0000-0000-000005A00000}"/>
    <cellStyle name="Normal 3 3 38 2" xfId="41110" xr:uid="{00000000-0005-0000-0000-000006A00000}"/>
    <cellStyle name="Normal 3 3 38 3" xfId="41111" xr:uid="{00000000-0005-0000-0000-000007A00000}"/>
    <cellStyle name="Normal 3 3 39" xfId="41112" xr:uid="{00000000-0005-0000-0000-000008A00000}"/>
    <cellStyle name="Normal 3 3 4" xfId="41113" xr:uid="{00000000-0005-0000-0000-000009A00000}"/>
    <cellStyle name="Normal 3 3 4 10" xfId="41114" xr:uid="{00000000-0005-0000-0000-00000AA00000}"/>
    <cellStyle name="Normal 3 3 4 11" xfId="41115" xr:uid="{00000000-0005-0000-0000-00000BA00000}"/>
    <cellStyle name="Normal 3 3 4 2" xfId="41116" xr:uid="{00000000-0005-0000-0000-00000CA00000}"/>
    <cellStyle name="Normal 3 3 4 2 2" xfId="41117" xr:uid="{00000000-0005-0000-0000-00000DA00000}"/>
    <cellStyle name="Normal 3 3 4 2 2 10" xfId="41118" xr:uid="{00000000-0005-0000-0000-00000EA00000}"/>
    <cellStyle name="Normal 3 3 4 2 2 2" xfId="41119" xr:uid="{00000000-0005-0000-0000-00000FA00000}"/>
    <cellStyle name="Normal 3 3 4 2 2 2 2" xfId="41120" xr:uid="{00000000-0005-0000-0000-000010A00000}"/>
    <cellStyle name="Normal 3 3 4 2 2 2 2 2" xfId="41121" xr:uid="{00000000-0005-0000-0000-000011A00000}"/>
    <cellStyle name="Normal 3 3 4 2 2 2 2 3" xfId="41122" xr:uid="{00000000-0005-0000-0000-000012A00000}"/>
    <cellStyle name="Normal 3 3 4 2 2 2 3" xfId="41123" xr:uid="{00000000-0005-0000-0000-000013A00000}"/>
    <cellStyle name="Normal 3 3 4 2 2 2 3 2" xfId="41124" xr:uid="{00000000-0005-0000-0000-000014A00000}"/>
    <cellStyle name="Normal 3 3 4 2 2 2 3 3" xfId="41125" xr:uid="{00000000-0005-0000-0000-000015A00000}"/>
    <cellStyle name="Normal 3 3 4 2 2 2 4" xfId="41126" xr:uid="{00000000-0005-0000-0000-000016A00000}"/>
    <cellStyle name="Normal 3 3 4 2 2 2 5" xfId="41127" xr:uid="{00000000-0005-0000-0000-000017A00000}"/>
    <cellStyle name="Normal 3 3 4 2 2 2 6" xfId="41128" xr:uid="{00000000-0005-0000-0000-000018A00000}"/>
    <cellStyle name="Normal 3 3 4 2 2 2 7" xfId="41129" xr:uid="{00000000-0005-0000-0000-000019A00000}"/>
    <cellStyle name="Normal 3 3 4 2 2 2 8" xfId="41130" xr:uid="{00000000-0005-0000-0000-00001AA00000}"/>
    <cellStyle name="Normal 3 3 4 2 2 3" xfId="41131" xr:uid="{00000000-0005-0000-0000-00001BA00000}"/>
    <cellStyle name="Normal 3 3 4 2 2 3 2" xfId="41132" xr:uid="{00000000-0005-0000-0000-00001CA00000}"/>
    <cellStyle name="Normal 3 3 4 2 2 3 2 2" xfId="41133" xr:uid="{00000000-0005-0000-0000-00001DA00000}"/>
    <cellStyle name="Normal 3 3 4 2 2 3 2 3" xfId="41134" xr:uid="{00000000-0005-0000-0000-00001EA00000}"/>
    <cellStyle name="Normal 3 3 4 2 2 3 3" xfId="41135" xr:uid="{00000000-0005-0000-0000-00001FA00000}"/>
    <cellStyle name="Normal 3 3 4 2 2 3 3 2" xfId="41136" xr:uid="{00000000-0005-0000-0000-000020A00000}"/>
    <cellStyle name="Normal 3 3 4 2 2 3 4" xfId="41137" xr:uid="{00000000-0005-0000-0000-000021A00000}"/>
    <cellStyle name="Normal 3 3 4 2 2 4" xfId="41138" xr:uid="{00000000-0005-0000-0000-000022A00000}"/>
    <cellStyle name="Normal 3 3 4 2 2 4 2" xfId="41139" xr:uid="{00000000-0005-0000-0000-000023A00000}"/>
    <cellStyle name="Normal 3 3 4 2 2 4 3" xfId="41140" xr:uid="{00000000-0005-0000-0000-000024A00000}"/>
    <cellStyle name="Normal 3 3 4 2 2 5" xfId="41141" xr:uid="{00000000-0005-0000-0000-000025A00000}"/>
    <cellStyle name="Normal 3 3 4 2 2 5 2" xfId="41142" xr:uid="{00000000-0005-0000-0000-000026A00000}"/>
    <cellStyle name="Normal 3 3 4 2 2 5 3" xfId="41143" xr:uid="{00000000-0005-0000-0000-000027A00000}"/>
    <cellStyle name="Normal 3 3 4 2 2 6" xfId="41144" xr:uid="{00000000-0005-0000-0000-000028A00000}"/>
    <cellStyle name="Normal 3 3 4 2 2 7" xfId="41145" xr:uid="{00000000-0005-0000-0000-000029A00000}"/>
    <cellStyle name="Normal 3 3 4 2 2 8" xfId="41146" xr:uid="{00000000-0005-0000-0000-00002AA00000}"/>
    <cellStyle name="Normal 3 3 4 2 2 9" xfId="41147" xr:uid="{00000000-0005-0000-0000-00002BA00000}"/>
    <cellStyle name="Normal 3 3 4 2 3" xfId="41148" xr:uid="{00000000-0005-0000-0000-00002CA00000}"/>
    <cellStyle name="Normal 3 3 4 2 3 2" xfId="41149" xr:uid="{00000000-0005-0000-0000-00002DA00000}"/>
    <cellStyle name="Normal 3 3 4 2 3 2 2" xfId="41150" xr:uid="{00000000-0005-0000-0000-00002EA00000}"/>
    <cellStyle name="Normal 3 3 4 2 3 2 3" xfId="41151" xr:uid="{00000000-0005-0000-0000-00002FA00000}"/>
    <cellStyle name="Normal 3 3 4 2 3 3" xfId="41152" xr:uid="{00000000-0005-0000-0000-000030A00000}"/>
    <cellStyle name="Normal 3 3 4 2 3 3 2" xfId="41153" xr:uid="{00000000-0005-0000-0000-000031A00000}"/>
    <cellStyle name="Normal 3 3 4 2 3 3 3" xfId="41154" xr:uid="{00000000-0005-0000-0000-000032A00000}"/>
    <cellStyle name="Normal 3 3 4 2 3 4" xfId="41155" xr:uid="{00000000-0005-0000-0000-000033A00000}"/>
    <cellStyle name="Normal 3 3 4 2 3 5" xfId="41156" xr:uid="{00000000-0005-0000-0000-000034A00000}"/>
    <cellStyle name="Normal 3 3 4 2 3 6" xfId="41157" xr:uid="{00000000-0005-0000-0000-000035A00000}"/>
    <cellStyle name="Normal 3 3 4 2 3 7" xfId="41158" xr:uid="{00000000-0005-0000-0000-000036A00000}"/>
    <cellStyle name="Normal 3 3 4 2 3 8" xfId="41159" xr:uid="{00000000-0005-0000-0000-000037A00000}"/>
    <cellStyle name="Normal 3 3 4 2 4" xfId="41160" xr:uid="{00000000-0005-0000-0000-000038A00000}"/>
    <cellStyle name="Normal 3 3 4 2 4 2" xfId="41161" xr:uid="{00000000-0005-0000-0000-000039A00000}"/>
    <cellStyle name="Normal 3 3 4 2 4 2 2" xfId="41162" xr:uid="{00000000-0005-0000-0000-00003AA00000}"/>
    <cellStyle name="Normal 3 3 4 2 4 2 3" xfId="41163" xr:uid="{00000000-0005-0000-0000-00003BA00000}"/>
    <cellStyle name="Normal 3 3 4 2 4 3" xfId="41164" xr:uid="{00000000-0005-0000-0000-00003CA00000}"/>
    <cellStyle name="Normal 3 3 4 2 4 3 2" xfId="41165" xr:uid="{00000000-0005-0000-0000-00003DA00000}"/>
    <cellStyle name="Normal 3 3 4 2 4 4" xfId="41166" xr:uid="{00000000-0005-0000-0000-00003EA00000}"/>
    <cellStyle name="Normal 3 3 4 2 5" xfId="41167" xr:uid="{00000000-0005-0000-0000-00003FA00000}"/>
    <cellStyle name="Normal 3 3 4 2 5 2" xfId="41168" xr:uid="{00000000-0005-0000-0000-000040A00000}"/>
    <cellStyle name="Normal 3 3 4 2 5 3" xfId="41169" xr:uid="{00000000-0005-0000-0000-000041A00000}"/>
    <cellStyle name="Normal 3 3 4 2 6" xfId="41170" xr:uid="{00000000-0005-0000-0000-000042A00000}"/>
    <cellStyle name="Normal 3 3 4 2 6 2" xfId="41171" xr:uid="{00000000-0005-0000-0000-000043A00000}"/>
    <cellStyle name="Normal 3 3 4 2 6 3" xfId="41172" xr:uid="{00000000-0005-0000-0000-000044A00000}"/>
    <cellStyle name="Normal 3 3 4 2 7" xfId="41173" xr:uid="{00000000-0005-0000-0000-000045A00000}"/>
    <cellStyle name="Normal 3 3 4 2 8" xfId="41174" xr:uid="{00000000-0005-0000-0000-000046A00000}"/>
    <cellStyle name="Normal 3 3 4 2 9" xfId="41175" xr:uid="{00000000-0005-0000-0000-000047A00000}"/>
    <cellStyle name="Normal 3 3 4 3" xfId="41176" xr:uid="{00000000-0005-0000-0000-000048A00000}"/>
    <cellStyle name="Normal 3 3 4 3 10" xfId="41177" xr:uid="{00000000-0005-0000-0000-000049A00000}"/>
    <cellStyle name="Normal 3 3 4 3 2" xfId="41178" xr:uid="{00000000-0005-0000-0000-00004AA00000}"/>
    <cellStyle name="Normal 3 3 4 3 2 2" xfId="41179" xr:uid="{00000000-0005-0000-0000-00004BA00000}"/>
    <cellStyle name="Normal 3 3 4 3 2 2 2" xfId="41180" xr:uid="{00000000-0005-0000-0000-00004CA00000}"/>
    <cellStyle name="Normal 3 3 4 3 2 2 3" xfId="41181" xr:uid="{00000000-0005-0000-0000-00004DA00000}"/>
    <cellStyle name="Normal 3 3 4 3 2 2 4" xfId="41182" xr:uid="{00000000-0005-0000-0000-00004EA00000}"/>
    <cellStyle name="Normal 3 3 4 3 2 3" xfId="41183" xr:uid="{00000000-0005-0000-0000-00004FA00000}"/>
    <cellStyle name="Normal 3 3 4 3 2 3 2" xfId="41184" xr:uid="{00000000-0005-0000-0000-000050A00000}"/>
    <cellStyle name="Normal 3 3 4 3 2 3 3" xfId="41185" xr:uid="{00000000-0005-0000-0000-000051A00000}"/>
    <cellStyle name="Normal 3 3 4 3 2 4" xfId="41186" xr:uid="{00000000-0005-0000-0000-000052A00000}"/>
    <cellStyle name="Normal 3 3 4 3 2 5" xfId="41187" xr:uid="{00000000-0005-0000-0000-000053A00000}"/>
    <cellStyle name="Normal 3 3 4 3 2 6" xfId="41188" xr:uid="{00000000-0005-0000-0000-000054A00000}"/>
    <cellStyle name="Normal 3 3 4 3 2 7" xfId="41189" xr:uid="{00000000-0005-0000-0000-000055A00000}"/>
    <cellStyle name="Normal 3 3 4 3 2 8" xfId="41190" xr:uid="{00000000-0005-0000-0000-000056A00000}"/>
    <cellStyle name="Normal 3 3 4 3 3" xfId="41191" xr:uid="{00000000-0005-0000-0000-000057A00000}"/>
    <cellStyle name="Normal 3 3 4 3 3 2" xfId="41192" xr:uid="{00000000-0005-0000-0000-000058A00000}"/>
    <cellStyle name="Normal 3 3 4 3 3 2 2" xfId="41193" xr:uid="{00000000-0005-0000-0000-000059A00000}"/>
    <cellStyle name="Normal 3 3 4 3 3 2 3" xfId="41194" xr:uid="{00000000-0005-0000-0000-00005AA00000}"/>
    <cellStyle name="Normal 3 3 4 3 3 3" xfId="41195" xr:uid="{00000000-0005-0000-0000-00005BA00000}"/>
    <cellStyle name="Normal 3 3 4 3 3 4" xfId="41196" xr:uid="{00000000-0005-0000-0000-00005CA00000}"/>
    <cellStyle name="Normal 3 3 4 3 3 5" xfId="41197" xr:uid="{00000000-0005-0000-0000-00005DA00000}"/>
    <cellStyle name="Normal 3 3 4 3 3 6" xfId="41198" xr:uid="{00000000-0005-0000-0000-00005EA00000}"/>
    <cellStyle name="Normal 3 3 4 3 4" xfId="41199" xr:uid="{00000000-0005-0000-0000-00005FA00000}"/>
    <cellStyle name="Normal 3 3 4 3 4 2" xfId="41200" xr:uid="{00000000-0005-0000-0000-000060A00000}"/>
    <cellStyle name="Normal 3 3 4 3 4 3" xfId="41201" xr:uid="{00000000-0005-0000-0000-000061A00000}"/>
    <cellStyle name="Normal 3 3 4 3 5" xfId="41202" xr:uid="{00000000-0005-0000-0000-000062A00000}"/>
    <cellStyle name="Normal 3 3 4 3 5 2" xfId="41203" xr:uid="{00000000-0005-0000-0000-000063A00000}"/>
    <cellStyle name="Normal 3 3 4 3 5 3" xfId="41204" xr:uid="{00000000-0005-0000-0000-000064A00000}"/>
    <cellStyle name="Normal 3 3 4 3 6" xfId="41205" xr:uid="{00000000-0005-0000-0000-000065A00000}"/>
    <cellStyle name="Normal 3 3 4 3 7" xfId="41206" xr:uid="{00000000-0005-0000-0000-000066A00000}"/>
    <cellStyle name="Normal 3 3 4 3 8" xfId="41207" xr:uid="{00000000-0005-0000-0000-000067A00000}"/>
    <cellStyle name="Normal 3 3 4 3 9" xfId="41208" xr:uid="{00000000-0005-0000-0000-000068A00000}"/>
    <cellStyle name="Normal 3 3 4 4" xfId="41209" xr:uid="{00000000-0005-0000-0000-000069A00000}"/>
    <cellStyle name="Normal 3 3 4 4 2" xfId="41210" xr:uid="{00000000-0005-0000-0000-00006AA00000}"/>
    <cellStyle name="Normal 3 3 4 4 2 2" xfId="41211" xr:uid="{00000000-0005-0000-0000-00006BA00000}"/>
    <cellStyle name="Normal 3 3 4 4 3" xfId="41212" xr:uid="{00000000-0005-0000-0000-00006CA00000}"/>
    <cellStyle name="Normal 3 3 4 4 4" xfId="41213" xr:uid="{00000000-0005-0000-0000-00006DA00000}"/>
    <cellStyle name="Normal 3 3 4 4 5" xfId="41214" xr:uid="{00000000-0005-0000-0000-00006EA00000}"/>
    <cellStyle name="Normal 3 3 4 5" xfId="41215" xr:uid="{00000000-0005-0000-0000-00006FA00000}"/>
    <cellStyle name="Normal 3 3 4 5 2" xfId="41216" xr:uid="{00000000-0005-0000-0000-000070A00000}"/>
    <cellStyle name="Normal 3 3 4 5 2 2" xfId="41217" xr:uid="{00000000-0005-0000-0000-000071A00000}"/>
    <cellStyle name="Normal 3 3 4 5 2 3" xfId="41218" xr:uid="{00000000-0005-0000-0000-000072A00000}"/>
    <cellStyle name="Normal 3 3 4 5 3" xfId="41219" xr:uid="{00000000-0005-0000-0000-000073A00000}"/>
    <cellStyle name="Normal 3 3 4 5 3 2" xfId="41220" xr:uid="{00000000-0005-0000-0000-000074A00000}"/>
    <cellStyle name="Normal 3 3 4 5 3 3" xfId="41221" xr:uid="{00000000-0005-0000-0000-000075A00000}"/>
    <cellStyle name="Normal 3 3 4 5 4" xfId="41222" xr:uid="{00000000-0005-0000-0000-000076A00000}"/>
    <cellStyle name="Normal 3 3 4 5 5" xfId="41223" xr:uid="{00000000-0005-0000-0000-000077A00000}"/>
    <cellStyle name="Normal 3 3 4 5 6" xfId="41224" xr:uid="{00000000-0005-0000-0000-000078A00000}"/>
    <cellStyle name="Normal 3 3 4 5 7" xfId="41225" xr:uid="{00000000-0005-0000-0000-000079A00000}"/>
    <cellStyle name="Normal 3 3 4 5 8" xfId="41226" xr:uid="{00000000-0005-0000-0000-00007AA00000}"/>
    <cellStyle name="Normal 3 3 4 6" xfId="41227" xr:uid="{00000000-0005-0000-0000-00007BA00000}"/>
    <cellStyle name="Normal 3 3 4 6 2" xfId="41228" xr:uid="{00000000-0005-0000-0000-00007CA00000}"/>
    <cellStyle name="Normal 3 3 4 6 2 2" xfId="41229" xr:uid="{00000000-0005-0000-0000-00007DA00000}"/>
    <cellStyle name="Normal 3 3 4 6 2 3" xfId="41230" xr:uid="{00000000-0005-0000-0000-00007EA00000}"/>
    <cellStyle name="Normal 3 3 4 6 3" xfId="41231" xr:uid="{00000000-0005-0000-0000-00007FA00000}"/>
    <cellStyle name="Normal 3 3 4 6 4" xfId="41232" xr:uid="{00000000-0005-0000-0000-000080A00000}"/>
    <cellStyle name="Normal 3 3 4 6 5" xfId="41233" xr:uid="{00000000-0005-0000-0000-000081A00000}"/>
    <cellStyle name="Normal 3 3 4 6 6" xfId="41234" xr:uid="{00000000-0005-0000-0000-000082A00000}"/>
    <cellStyle name="Normal 3 3 4 7" xfId="41235" xr:uid="{00000000-0005-0000-0000-000083A00000}"/>
    <cellStyle name="Normal 3 3 4 7 2" xfId="41236" xr:uid="{00000000-0005-0000-0000-000084A00000}"/>
    <cellStyle name="Normal 3 3 4 7 3" xfId="41237" xr:uid="{00000000-0005-0000-0000-000085A00000}"/>
    <cellStyle name="Normal 3 3 4 8" xfId="41238" xr:uid="{00000000-0005-0000-0000-000086A00000}"/>
    <cellStyle name="Normal 3 3 4 8 2" xfId="41239" xr:uid="{00000000-0005-0000-0000-000087A00000}"/>
    <cellStyle name="Normal 3 3 4 8 3" xfId="41240" xr:uid="{00000000-0005-0000-0000-000088A00000}"/>
    <cellStyle name="Normal 3 3 4 9" xfId="41241" xr:uid="{00000000-0005-0000-0000-000089A00000}"/>
    <cellStyle name="Normal 3 3 40" xfId="41242" xr:uid="{00000000-0005-0000-0000-00008AA00000}"/>
    <cellStyle name="Normal 3 3 41" xfId="41243" xr:uid="{00000000-0005-0000-0000-00008BA00000}"/>
    <cellStyle name="Normal 3 3 5" xfId="41244" xr:uid="{00000000-0005-0000-0000-00008CA00000}"/>
    <cellStyle name="Normal 3 3 5 10" xfId="41245" xr:uid="{00000000-0005-0000-0000-00008DA00000}"/>
    <cellStyle name="Normal 3 3 5 2" xfId="41246" xr:uid="{00000000-0005-0000-0000-00008EA00000}"/>
    <cellStyle name="Normal 3 3 5 2 2" xfId="41247" xr:uid="{00000000-0005-0000-0000-00008FA00000}"/>
    <cellStyle name="Normal 3 3 5 2 2 2" xfId="41248" xr:uid="{00000000-0005-0000-0000-000090A00000}"/>
    <cellStyle name="Normal 3 3 5 2 2 2 2" xfId="41249" xr:uid="{00000000-0005-0000-0000-000091A00000}"/>
    <cellStyle name="Normal 3 3 5 2 2 2 2 2" xfId="41250" xr:uid="{00000000-0005-0000-0000-000092A00000}"/>
    <cellStyle name="Normal 3 3 5 2 2 2 2 3" xfId="41251" xr:uid="{00000000-0005-0000-0000-000093A00000}"/>
    <cellStyle name="Normal 3 3 5 2 2 2 3" xfId="41252" xr:uid="{00000000-0005-0000-0000-000094A00000}"/>
    <cellStyle name="Normal 3 3 5 2 2 2 3 2" xfId="41253" xr:uid="{00000000-0005-0000-0000-000095A00000}"/>
    <cellStyle name="Normal 3 3 5 2 2 2 3 3" xfId="41254" xr:uid="{00000000-0005-0000-0000-000096A00000}"/>
    <cellStyle name="Normal 3 3 5 2 2 2 4" xfId="41255" xr:uid="{00000000-0005-0000-0000-000097A00000}"/>
    <cellStyle name="Normal 3 3 5 2 2 2 5" xfId="41256" xr:uid="{00000000-0005-0000-0000-000098A00000}"/>
    <cellStyle name="Normal 3 3 5 2 2 2 6" xfId="41257" xr:uid="{00000000-0005-0000-0000-000099A00000}"/>
    <cellStyle name="Normal 3 3 5 2 2 2 7" xfId="41258" xr:uid="{00000000-0005-0000-0000-00009AA00000}"/>
    <cellStyle name="Normal 3 3 5 2 2 2 8" xfId="41259" xr:uid="{00000000-0005-0000-0000-00009BA00000}"/>
    <cellStyle name="Normal 3 3 5 2 2 3" xfId="41260" xr:uid="{00000000-0005-0000-0000-00009CA00000}"/>
    <cellStyle name="Normal 3 3 5 2 2 3 2" xfId="41261" xr:uid="{00000000-0005-0000-0000-00009DA00000}"/>
    <cellStyle name="Normal 3 3 5 2 2 3 3" xfId="41262" xr:uid="{00000000-0005-0000-0000-00009EA00000}"/>
    <cellStyle name="Normal 3 3 5 2 2 4" xfId="41263" xr:uid="{00000000-0005-0000-0000-00009FA00000}"/>
    <cellStyle name="Normal 3 3 5 2 2 4 2" xfId="41264" xr:uid="{00000000-0005-0000-0000-0000A0A00000}"/>
    <cellStyle name="Normal 3 3 5 2 2 4 3" xfId="41265" xr:uid="{00000000-0005-0000-0000-0000A1A00000}"/>
    <cellStyle name="Normal 3 3 5 2 2 5" xfId="41266" xr:uid="{00000000-0005-0000-0000-0000A2A00000}"/>
    <cellStyle name="Normal 3 3 5 2 2 6" xfId="41267" xr:uid="{00000000-0005-0000-0000-0000A3A00000}"/>
    <cellStyle name="Normal 3 3 5 2 2 7" xfId="41268" xr:uid="{00000000-0005-0000-0000-0000A4A00000}"/>
    <cellStyle name="Normal 3 3 5 2 2 8" xfId="41269" xr:uid="{00000000-0005-0000-0000-0000A5A00000}"/>
    <cellStyle name="Normal 3 3 5 2 2 9" xfId="41270" xr:uid="{00000000-0005-0000-0000-0000A6A00000}"/>
    <cellStyle name="Normal 3 3 5 2 3" xfId="41271" xr:uid="{00000000-0005-0000-0000-0000A7A00000}"/>
    <cellStyle name="Normal 3 3 5 2 3 2" xfId="41272" xr:uid="{00000000-0005-0000-0000-0000A8A00000}"/>
    <cellStyle name="Normal 3 3 5 2 3 2 2" xfId="41273" xr:uid="{00000000-0005-0000-0000-0000A9A00000}"/>
    <cellStyle name="Normal 3 3 5 2 3 2 3" xfId="41274" xr:uid="{00000000-0005-0000-0000-0000AAA00000}"/>
    <cellStyle name="Normal 3 3 5 2 3 3" xfId="41275" xr:uid="{00000000-0005-0000-0000-0000ABA00000}"/>
    <cellStyle name="Normal 3 3 5 2 3 3 2" xfId="41276" xr:uid="{00000000-0005-0000-0000-0000ACA00000}"/>
    <cellStyle name="Normal 3 3 5 2 3 4" xfId="41277" xr:uid="{00000000-0005-0000-0000-0000ADA00000}"/>
    <cellStyle name="Normal 3 3 5 2 4" xfId="41278" xr:uid="{00000000-0005-0000-0000-0000AEA00000}"/>
    <cellStyle name="Normal 3 3 5 2 5" xfId="41279" xr:uid="{00000000-0005-0000-0000-0000AFA00000}"/>
    <cellStyle name="Normal 3 3 5 2 6" xfId="41280" xr:uid="{00000000-0005-0000-0000-0000B0A00000}"/>
    <cellStyle name="Normal 3 3 5 2_Dec monthly report" xfId="41281" xr:uid="{00000000-0005-0000-0000-0000B1A00000}"/>
    <cellStyle name="Normal 3 3 5 3" xfId="41282" xr:uid="{00000000-0005-0000-0000-0000B2A00000}"/>
    <cellStyle name="Normal 3 3 5 3 2" xfId="41283" xr:uid="{00000000-0005-0000-0000-0000B3A00000}"/>
    <cellStyle name="Normal 3 3 5 3 2 2" xfId="41284" xr:uid="{00000000-0005-0000-0000-0000B4A00000}"/>
    <cellStyle name="Normal 3 3 5 3 2 3" xfId="41285" xr:uid="{00000000-0005-0000-0000-0000B5A00000}"/>
    <cellStyle name="Normal 3 3 5 3 2 4" xfId="41286" xr:uid="{00000000-0005-0000-0000-0000B6A00000}"/>
    <cellStyle name="Normal 3 3 5 3 3" xfId="41287" xr:uid="{00000000-0005-0000-0000-0000B7A00000}"/>
    <cellStyle name="Normal 3 3 5 3 3 2" xfId="41288" xr:uid="{00000000-0005-0000-0000-0000B8A00000}"/>
    <cellStyle name="Normal 3 3 5 3 3 3" xfId="41289" xr:uid="{00000000-0005-0000-0000-0000B9A00000}"/>
    <cellStyle name="Normal 3 3 5 3 4" xfId="41290" xr:uid="{00000000-0005-0000-0000-0000BAA00000}"/>
    <cellStyle name="Normal 3 3 5 3 5" xfId="41291" xr:uid="{00000000-0005-0000-0000-0000BBA00000}"/>
    <cellStyle name="Normal 3 3 5 3 6" xfId="41292" xr:uid="{00000000-0005-0000-0000-0000BCA00000}"/>
    <cellStyle name="Normal 3 3 5 3 7" xfId="41293" xr:uid="{00000000-0005-0000-0000-0000BDA00000}"/>
    <cellStyle name="Normal 3 3 5 3 8" xfId="41294" xr:uid="{00000000-0005-0000-0000-0000BEA00000}"/>
    <cellStyle name="Normal 3 3 5 4" xfId="41295" xr:uid="{00000000-0005-0000-0000-0000BFA00000}"/>
    <cellStyle name="Normal 3 3 5 4 2" xfId="41296" xr:uid="{00000000-0005-0000-0000-0000C0A00000}"/>
    <cellStyle name="Normal 3 3 5 4 2 2" xfId="41297" xr:uid="{00000000-0005-0000-0000-0000C1A00000}"/>
    <cellStyle name="Normal 3 3 5 4 2 3" xfId="41298" xr:uid="{00000000-0005-0000-0000-0000C2A00000}"/>
    <cellStyle name="Normal 3 3 5 4 3" xfId="41299" xr:uid="{00000000-0005-0000-0000-0000C3A00000}"/>
    <cellStyle name="Normal 3 3 5 4 4" xfId="41300" xr:uid="{00000000-0005-0000-0000-0000C4A00000}"/>
    <cellStyle name="Normal 3 3 5 4 5" xfId="41301" xr:uid="{00000000-0005-0000-0000-0000C5A00000}"/>
    <cellStyle name="Normal 3 3 5 4 6" xfId="41302" xr:uid="{00000000-0005-0000-0000-0000C6A00000}"/>
    <cellStyle name="Normal 3 3 5 5" xfId="41303" xr:uid="{00000000-0005-0000-0000-0000C7A00000}"/>
    <cellStyle name="Normal 3 3 5 5 2" xfId="41304" xr:uid="{00000000-0005-0000-0000-0000C8A00000}"/>
    <cellStyle name="Normal 3 3 5 5 3" xfId="41305" xr:uid="{00000000-0005-0000-0000-0000C9A00000}"/>
    <cellStyle name="Normal 3 3 5 5 4" xfId="41306" xr:uid="{00000000-0005-0000-0000-0000CAA00000}"/>
    <cellStyle name="Normal 3 3 5 6" xfId="41307" xr:uid="{00000000-0005-0000-0000-0000CBA00000}"/>
    <cellStyle name="Normal 3 3 5 6 2" xfId="41308" xr:uid="{00000000-0005-0000-0000-0000CCA00000}"/>
    <cellStyle name="Normal 3 3 5 6 3" xfId="41309" xr:uid="{00000000-0005-0000-0000-0000CDA00000}"/>
    <cellStyle name="Normal 3 3 5 7" xfId="41310" xr:uid="{00000000-0005-0000-0000-0000CEA00000}"/>
    <cellStyle name="Normal 3 3 5 7 2" xfId="41311" xr:uid="{00000000-0005-0000-0000-0000CFA00000}"/>
    <cellStyle name="Normal 3 3 5 7 3" xfId="41312" xr:uid="{00000000-0005-0000-0000-0000D0A00000}"/>
    <cellStyle name="Normal 3 3 5 8" xfId="41313" xr:uid="{00000000-0005-0000-0000-0000D1A00000}"/>
    <cellStyle name="Normal 3 3 5 9" xfId="41314" xr:uid="{00000000-0005-0000-0000-0000D2A00000}"/>
    <cellStyle name="Normal 3 3 6" xfId="41315" xr:uid="{00000000-0005-0000-0000-0000D3A00000}"/>
    <cellStyle name="Normal 3 3 6 10" xfId="41316" xr:uid="{00000000-0005-0000-0000-0000D4A00000}"/>
    <cellStyle name="Normal 3 3 6 2" xfId="41317" xr:uid="{00000000-0005-0000-0000-0000D5A00000}"/>
    <cellStyle name="Normal 3 3 6 2 2" xfId="41318" xr:uid="{00000000-0005-0000-0000-0000D6A00000}"/>
    <cellStyle name="Normal 3 3 6 2 2 2" xfId="41319" xr:uid="{00000000-0005-0000-0000-0000D7A00000}"/>
    <cellStyle name="Normal 3 3 6 2 2 3" xfId="41320" xr:uid="{00000000-0005-0000-0000-0000D8A00000}"/>
    <cellStyle name="Normal 3 3 6 2 3" xfId="41321" xr:uid="{00000000-0005-0000-0000-0000D9A00000}"/>
    <cellStyle name="Normal 3 3 6 2 4" xfId="41322" xr:uid="{00000000-0005-0000-0000-0000DAA00000}"/>
    <cellStyle name="Normal 3 3 6 2 5" xfId="41323" xr:uid="{00000000-0005-0000-0000-0000DBA00000}"/>
    <cellStyle name="Normal 3 3 6 3" xfId="41324" xr:uid="{00000000-0005-0000-0000-0000DCA00000}"/>
    <cellStyle name="Normal 3 3 6 3 2" xfId="41325" xr:uid="{00000000-0005-0000-0000-0000DDA00000}"/>
    <cellStyle name="Normal 3 3 6 3 2 2" xfId="41326" xr:uid="{00000000-0005-0000-0000-0000DEA00000}"/>
    <cellStyle name="Normal 3 3 6 3 2 3" xfId="41327" xr:uid="{00000000-0005-0000-0000-0000DFA00000}"/>
    <cellStyle name="Normal 3 3 6 3 3" xfId="41328" xr:uid="{00000000-0005-0000-0000-0000E0A00000}"/>
    <cellStyle name="Normal 3 3 6 3 3 2" xfId="41329" xr:uid="{00000000-0005-0000-0000-0000E1A00000}"/>
    <cellStyle name="Normal 3 3 6 3 3 3" xfId="41330" xr:uid="{00000000-0005-0000-0000-0000E2A00000}"/>
    <cellStyle name="Normal 3 3 6 3 4" xfId="41331" xr:uid="{00000000-0005-0000-0000-0000E3A00000}"/>
    <cellStyle name="Normal 3 3 6 3 5" xfId="41332" xr:uid="{00000000-0005-0000-0000-0000E4A00000}"/>
    <cellStyle name="Normal 3 3 6 3 6" xfId="41333" xr:uid="{00000000-0005-0000-0000-0000E5A00000}"/>
    <cellStyle name="Normal 3 3 6 3 7" xfId="41334" xr:uid="{00000000-0005-0000-0000-0000E6A00000}"/>
    <cellStyle name="Normal 3 3 6 3 8" xfId="41335" xr:uid="{00000000-0005-0000-0000-0000E7A00000}"/>
    <cellStyle name="Normal 3 3 6 4" xfId="41336" xr:uid="{00000000-0005-0000-0000-0000E8A00000}"/>
    <cellStyle name="Normal 3 3 6 4 2" xfId="41337" xr:uid="{00000000-0005-0000-0000-0000E9A00000}"/>
    <cellStyle name="Normal 3 3 6 4 2 2" xfId="41338" xr:uid="{00000000-0005-0000-0000-0000EAA00000}"/>
    <cellStyle name="Normal 3 3 6 4 2 3" xfId="41339" xr:uid="{00000000-0005-0000-0000-0000EBA00000}"/>
    <cellStyle name="Normal 3 3 6 4 3" xfId="41340" xr:uid="{00000000-0005-0000-0000-0000ECA00000}"/>
    <cellStyle name="Normal 3 3 6 4 4" xfId="41341" xr:uid="{00000000-0005-0000-0000-0000EDA00000}"/>
    <cellStyle name="Normal 3 3 6 4 5" xfId="41342" xr:uid="{00000000-0005-0000-0000-0000EEA00000}"/>
    <cellStyle name="Normal 3 3 6 4 6" xfId="41343" xr:uid="{00000000-0005-0000-0000-0000EFA00000}"/>
    <cellStyle name="Normal 3 3 6 5" xfId="41344" xr:uid="{00000000-0005-0000-0000-0000F0A00000}"/>
    <cellStyle name="Normal 3 3 6 5 2" xfId="41345" xr:uid="{00000000-0005-0000-0000-0000F1A00000}"/>
    <cellStyle name="Normal 3 3 6 5 3" xfId="41346" xr:uid="{00000000-0005-0000-0000-0000F2A00000}"/>
    <cellStyle name="Normal 3 3 6 6" xfId="41347" xr:uid="{00000000-0005-0000-0000-0000F3A00000}"/>
    <cellStyle name="Normal 3 3 6 6 2" xfId="41348" xr:uid="{00000000-0005-0000-0000-0000F4A00000}"/>
    <cellStyle name="Normal 3 3 6 6 3" xfId="41349" xr:uid="{00000000-0005-0000-0000-0000F5A00000}"/>
    <cellStyle name="Normal 3 3 6 7" xfId="41350" xr:uid="{00000000-0005-0000-0000-0000F6A00000}"/>
    <cellStyle name="Normal 3 3 6 7 2" xfId="41351" xr:uid="{00000000-0005-0000-0000-0000F7A00000}"/>
    <cellStyle name="Normal 3 3 6 7 3" xfId="41352" xr:uid="{00000000-0005-0000-0000-0000F8A00000}"/>
    <cellStyle name="Normal 3 3 6 8" xfId="41353" xr:uid="{00000000-0005-0000-0000-0000F9A00000}"/>
    <cellStyle name="Normal 3 3 6 9" xfId="41354" xr:uid="{00000000-0005-0000-0000-0000FAA00000}"/>
    <cellStyle name="Normal 3 3 7" xfId="41355" xr:uid="{00000000-0005-0000-0000-0000FBA00000}"/>
    <cellStyle name="Normal 3 3 7 2" xfId="41356" xr:uid="{00000000-0005-0000-0000-0000FCA00000}"/>
    <cellStyle name="Normal 3 3 7 2 2" xfId="41357" xr:uid="{00000000-0005-0000-0000-0000FDA00000}"/>
    <cellStyle name="Normal 3 3 7 2 2 2" xfId="41358" xr:uid="{00000000-0005-0000-0000-0000FEA00000}"/>
    <cellStyle name="Normal 3 3 7 2 2 3" xfId="41359" xr:uid="{00000000-0005-0000-0000-0000FFA00000}"/>
    <cellStyle name="Normal 3 3 7 2 3" xfId="41360" xr:uid="{00000000-0005-0000-0000-000000A10000}"/>
    <cellStyle name="Normal 3 3 7 2 4" xfId="41361" xr:uid="{00000000-0005-0000-0000-000001A10000}"/>
    <cellStyle name="Normal 3 3 7 3" xfId="41362" xr:uid="{00000000-0005-0000-0000-000002A10000}"/>
    <cellStyle name="Normal 3 3 7 3 2" xfId="41363" xr:uid="{00000000-0005-0000-0000-000003A10000}"/>
    <cellStyle name="Normal 3 3 7 3 3" xfId="41364" xr:uid="{00000000-0005-0000-0000-000004A10000}"/>
    <cellStyle name="Normal 3 3 7 4" xfId="41365" xr:uid="{00000000-0005-0000-0000-000005A10000}"/>
    <cellStyle name="Normal 3 3 7 5" xfId="41366" xr:uid="{00000000-0005-0000-0000-000006A10000}"/>
    <cellStyle name="Normal 3 3 8" xfId="41367" xr:uid="{00000000-0005-0000-0000-000007A10000}"/>
    <cellStyle name="Normal 3 3 8 2" xfId="41368" xr:uid="{00000000-0005-0000-0000-000008A10000}"/>
    <cellStyle name="Normal 3 3 8 2 2" xfId="41369" xr:uid="{00000000-0005-0000-0000-000009A10000}"/>
    <cellStyle name="Normal 3 3 8 2 2 2" xfId="41370" xr:uid="{00000000-0005-0000-0000-00000AA10000}"/>
    <cellStyle name="Normal 3 3 8 2 2 3" xfId="41371" xr:uid="{00000000-0005-0000-0000-00000BA10000}"/>
    <cellStyle name="Normal 3 3 8 2 3" xfId="41372" xr:uid="{00000000-0005-0000-0000-00000CA10000}"/>
    <cellStyle name="Normal 3 3 8 2 4" xfId="41373" xr:uid="{00000000-0005-0000-0000-00000DA10000}"/>
    <cellStyle name="Normal 3 3 8 3" xfId="41374" xr:uid="{00000000-0005-0000-0000-00000EA10000}"/>
    <cellStyle name="Normal 3 3 8 3 2" xfId="41375" xr:uid="{00000000-0005-0000-0000-00000FA10000}"/>
    <cellStyle name="Normal 3 3 8 3 3" xfId="41376" xr:uid="{00000000-0005-0000-0000-000010A10000}"/>
    <cellStyle name="Normal 3 3 8 4" xfId="41377" xr:uid="{00000000-0005-0000-0000-000011A10000}"/>
    <cellStyle name="Normal 3 3 9" xfId="41378" xr:uid="{00000000-0005-0000-0000-000012A10000}"/>
    <cellStyle name="Normal 3 3 9 2" xfId="41379" xr:uid="{00000000-0005-0000-0000-000013A10000}"/>
    <cellStyle name="Normal 3 3 9 2 2" xfId="41380" xr:uid="{00000000-0005-0000-0000-000014A10000}"/>
    <cellStyle name="Normal 3 3 9 2 2 2" xfId="41381" xr:uid="{00000000-0005-0000-0000-000015A10000}"/>
    <cellStyle name="Normal 3 3 9 2 2 3" xfId="41382" xr:uid="{00000000-0005-0000-0000-000016A10000}"/>
    <cellStyle name="Normal 3 3 9 2 3" xfId="41383" xr:uid="{00000000-0005-0000-0000-000017A10000}"/>
    <cellStyle name="Normal 3 3 9 2 4" xfId="41384" xr:uid="{00000000-0005-0000-0000-000018A10000}"/>
    <cellStyle name="Normal 3 3 9 3" xfId="41385" xr:uid="{00000000-0005-0000-0000-000019A10000}"/>
    <cellStyle name="Normal 3 3 9 3 2" xfId="41386" xr:uid="{00000000-0005-0000-0000-00001AA10000}"/>
    <cellStyle name="Normal 3 3 9 3 3" xfId="41387" xr:uid="{00000000-0005-0000-0000-00001BA10000}"/>
    <cellStyle name="Normal 3 3 9 4" xfId="41388" xr:uid="{00000000-0005-0000-0000-00001CA10000}"/>
    <cellStyle name="Normal 3 3_2015 Annual Rpt" xfId="41389" xr:uid="{00000000-0005-0000-0000-00001DA10000}"/>
    <cellStyle name="Normal 3 30" xfId="41390" xr:uid="{00000000-0005-0000-0000-00001EA10000}"/>
    <cellStyle name="Normal 3 30 10" xfId="41391" xr:uid="{00000000-0005-0000-0000-00001FA10000}"/>
    <cellStyle name="Normal 3 30 10 2" xfId="41392" xr:uid="{00000000-0005-0000-0000-000020A10000}"/>
    <cellStyle name="Normal 3 30 10 2 2" xfId="41393" xr:uid="{00000000-0005-0000-0000-000021A10000}"/>
    <cellStyle name="Normal 3 30 10 2 2 2" xfId="41394" xr:uid="{00000000-0005-0000-0000-000022A10000}"/>
    <cellStyle name="Normal 3 30 10 2 2 3" xfId="41395" xr:uid="{00000000-0005-0000-0000-000023A10000}"/>
    <cellStyle name="Normal 3 30 10 2 3" xfId="41396" xr:uid="{00000000-0005-0000-0000-000024A10000}"/>
    <cellStyle name="Normal 3 30 10 2 4" xfId="41397" xr:uid="{00000000-0005-0000-0000-000025A10000}"/>
    <cellStyle name="Normal 3 30 10 3" xfId="41398" xr:uid="{00000000-0005-0000-0000-000026A10000}"/>
    <cellStyle name="Normal 3 30 10 3 2" xfId="41399" xr:uid="{00000000-0005-0000-0000-000027A10000}"/>
    <cellStyle name="Normal 3 30 10 3 3" xfId="41400" xr:uid="{00000000-0005-0000-0000-000028A10000}"/>
    <cellStyle name="Normal 3 30 10 4" xfId="41401" xr:uid="{00000000-0005-0000-0000-000029A10000}"/>
    <cellStyle name="Normal 3 30 11" xfId="41402" xr:uid="{00000000-0005-0000-0000-00002AA10000}"/>
    <cellStyle name="Normal 3 30 11 2" xfId="41403" xr:uid="{00000000-0005-0000-0000-00002BA10000}"/>
    <cellStyle name="Normal 3 30 11 2 2" xfId="41404" xr:uid="{00000000-0005-0000-0000-00002CA10000}"/>
    <cellStyle name="Normal 3 30 11 2 2 2" xfId="41405" xr:uid="{00000000-0005-0000-0000-00002DA10000}"/>
    <cellStyle name="Normal 3 30 11 2 2 3" xfId="41406" xr:uid="{00000000-0005-0000-0000-00002EA10000}"/>
    <cellStyle name="Normal 3 30 11 2 3" xfId="41407" xr:uid="{00000000-0005-0000-0000-00002FA10000}"/>
    <cellStyle name="Normal 3 30 11 2 4" xfId="41408" xr:uid="{00000000-0005-0000-0000-000030A10000}"/>
    <cellStyle name="Normal 3 30 11 3" xfId="41409" xr:uid="{00000000-0005-0000-0000-000031A10000}"/>
    <cellStyle name="Normal 3 30 11 3 2" xfId="41410" xr:uid="{00000000-0005-0000-0000-000032A10000}"/>
    <cellStyle name="Normal 3 30 11 3 3" xfId="41411" xr:uid="{00000000-0005-0000-0000-000033A10000}"/>
    <cellStyle name="Normal 3 30 11 4" xfId="41412" xr:uid="{00000000-0005-0000-0000-000034A10000}"/>
    <cellStyle name="Normal 3 30 12" xfId="41413" xr:uid="{00000000-0005-0000-0000-000035A10000}"/>
    <cellStyle name="Normal 3 30 12 2" xfId="41414" xr:uid="{00000000-0005-0000-0000-000036A10000}"/>
    <cellStyle name="Normal 3 30 12 2 2" xfId="41415" xr:uid="{00000000-0005-0000-0000-000037A10000}"/>
    <cellStyle name="Normal 3 30 12 2 2 2" xfId="41416" xr:uid="{00000000-0005-0000-0000-000038A10000}"/>
    <cellStyle name="Normal 3 30 12 2 2 3" xfId="41417" xr:uid="{00000000-0005-0000-0000-000039A10000}"/>
    <cellStyle name="Normal 3 30 12 2 3" xfId="41418" xr:uid="{00000000-0005-0000-0000-00003AA10000}"/>
    <cellStyle name="Normal 3 30 12 2 4" xfId="41419" xr:uid="{00000000-0005-0000-0000-00003BA10000}"/>
    <cellStyle name="Normal 3 30 12 3" xfId="41420" xr:uid="{00000000-0005-0000-0000-00003CA10000}"/>
    <cellStyle name="Normal 3 30 12 3 2" xfId="41421" xr:uid="{00000000-0005-0000-0000-00003DA10000}"/>
    <cellStyle name="Normal 3 30 12 3 3" xfId="41422" xr:uid="{00000000-0005-0000-0000-00003EA10000}"/>
    <cellStyle name="Normal 3 30 12 4" xfId="41423" xr:uid="{00000000-0005-0000-0000-00003FA10000}"/>
    <cellStyle name="Normal 3 30 13" xfId="41424" xr:uid="{00000000-0005-0000-0000-000040A10000}"/>
    <cellStyle name="Normal 3 30 13 2" xfId="41425" xr:uid="{00000000-0005-0000-0000-000041A10000}"/>
    <cellStyle name="Normal 3 30 13 2 2" xfId="41426" xr:uid="{00000000-0005-0000-0000-000042A10000}"/>
    <cellStyle name="Normal 3 30 13 2 2 2" xfId="41427" xr:uid="{00000000-0005-0000-0000-000043A10000}"/>
    <cellStyle name="Normal 3 30 13 2 2 3" xfId="41428" xr:uid="{00000000-0005-0000-0000-000044A10000}"/>
    <cellStyle name="Normal 3 30 13 2 3" xfId="41429" xr:uid="{00000000-0005-0000-0000-000045A10000}"/>
    <cellStyle name="Normal 3 30 13 2 4" xfId="41430" xr:uid="{00000000-0005-0000-0000-000046A10000}"/>
    <cellStyle name="Normal 3 30 13 3" xfId="41431" xr:uid="{00000000-0005-0000-0000-000047A10000}"/>
    <cellStyle name="Normal 3 30 13 3 2" xfId="41432" xr:uid="{00000000-0005-0000-0000-000048A10000}"/>
    <cellStyle name="Normal 3 30 13 3 3" xfId="41433" xr:uid="{00000000-0005-0000-0000-000049A10000}"/>
    <cellStyle name="Normal 3 30 13 4" xfId="41434" xr:uid="{00000000-0005-0000-0000-00004AA10000}"/>
    <cellStyle name="Normal 3 30 14" xfId="41435" xr:uid="{00000000-0005-0000-0000-00004BA10000}"/>
    <cellStyle name="Normal 3 30 14 2" xfId="41436" xr:uid="{00000000-0005-0000-0000-00004CA10000}"/>
    <cellStyle name="Normal 3 30 14 2 2" xfId="41437" xr:uid="{00000000-0005-0000-0000-00004DA10000}"/>
    <cellStyle name="Normal 3 30 14 2 2 2" xfId="41438" xr:uid="{00000000-0005-0000-0000-00004EA10000}"/>
    <cellStyle name="Normal 3 30 14 2 2 3" xfId="41439" xr:uid="{00000000-0005-0000-0000-00004FA10000}"/>
    <cellStyle name="Normal 3 30 14 2 3" xfId="41440" xr:uid="{00000000-0005-0000-0000-000050A10000}"/>
    <cellStyle name="Normal 3 30 14 2 4" xfId="41441" xr:uid="{00000000-0005-0000-0000-000051A10000}"/>
    <cellStyle name="Normal 3 30 14 3" xfId="41442" xr:uid="{00000000-0005-0000-0000-000052A10000}"/>
    <cellStyle name="Normal 3 30 14 3 2" xfId="41443" xr:uid="{00000000-0005-0000-0000-000053A10000}"/>
    <cellStyle name="Normal 3 30 14 3 3" xfId="41444" xr:uid="{00000000-0005-0000-0000-000054A10000}"/>
    <cellStyle name="Normal 3 30 14 4" xfId="41445" xr:uid="{00000000-0005-0000-0000-000055A10000}"/>
    <cellStyle name="Normal 3 30 15" xfId="41446" xr:uid="{00000000-0005-0000-0000-000056A10000}"/>
    <cellStyle name="Normal 3 30 15 2" xfId="41447" xr:uid="{00000000-0005-0000-0000-000057A10000}"/>
    <cellStyle name="Normal 3 30 15 2 2" xfId="41448" xr:uid="{00000000-0005-0000-0000-000058A10000}"/>
    <cellStyle name="Normal 3 30 15 2 2 2" xfId="41449" xr:uid="{00000000-0005-0000-0000-000059A10000}"/>
    <cellStyle name="Normal 3 30 15 2 2 3" xfId="41450" xr:uid="{00000000-0005-0000-0000-00005AA10000}"/>
    <cellStyle name="Normal 3 30 15 2 3" xfId="41451" xr:uid="{00000000-0005-0000-0000-00005BA10000}"/>
    <cellStyle name="Normal 3 30 15 2 4" xfId="41452" xr:uid="{00000000-0005-0000-0000-00005CA10000}"/>
    <cellStyle name="Normal 3 30 15 3" xfId="41453" xr:uid="{00000000-0005-0000-0000-00005DA10000}"/>
    <cellStyle name="Normal 3 30 15 3 2" xfId="41454" xr:uid="{00000000-0005-0000-0000-00005EA10000}"/>
    <cellStyle name="Normal 3 30 15 3 3" xfId="41455" xr:uid="{00000000-0005-0000-0000-00005FA10000}"/>
    <cellStyle name="Normal 3 30 15 4" xfId="41456" xr:uid="{00000000-0005-0000-0000-000060A10000}"/>
    <cellStyle name="Normal 3 30 16" xfId="41457" xr:uid="{00000000-0005-0000-0000-000061A10000}"/>
    <cellStyle name="Normal 3 30 16 2" xfId="41458" xr:uid="{00000000-0005-0000-0000-000062A10000}"/>
    <cellStyle name="Normal 3 30 16 2 2" xfId="41459" xr:uid="{00000000-0005-0000-0000-000063A10000}"/>
    <cellStyle name="Normal 3 30 16 2 2 2" xfId="41460" xr:uid="{00000000-0005-0000-0000-000064A10000}"/>
    <cellStyle name="Normal 3 30 16 2 2 3" xfId="41461" xr:uid="{00000000-0005-0000-0000-000065A10000}"/>
    <cellStyle name="Normal 3 30 16 2 3" xfId="41462" xr:uid="{00000000-0005-0000-0000-000066A10000}"/>
    <cellStyle name="Normal 3 30 16 2 4" xfId="41463" xr:uid="{00000000-0005-0000-0000-000067A10000}"/>
    <cellStyle name="Normal 3 30 16 3" xfId="41464" xr:uid="{00000000-0005-0000-0000-000068A10000}"/>
    <cellStyle name="Normal 3 30 16 3 2" xfId="41465" xr:uid="{00000000-0005-0000-0000-000069A10000}"/>
    <cellStyle name="Normal 3 30 16 3 3" xfId="41466" xr:uid="{00000000-0005-0000-0000-00006AA10000}"/>
    <cellStyle name="Normal 3 30 16 4" xfId="41467" xr:uid="{00000000-0005-0000-0000-00006BA10000}"/>
    <cellStyle name="Normal 3 30 17" xfId="41468" xr:uid="{00000000-0005-0000-0000-00006CA10000}"/>
    <cellStyle name="Normal 3 30 17 2" xfId="41469" xr:uid="{00000000-0005-0000-0000-00006DA10000}"/>
    <cellStyle name="Normal 3 30 17 2 2" xfId="41470" xr:uid="{00000000-0005-0000-0000-00006EA10000}"/>
    <cellStyle name="Normal 3 30 17 2 2 2" xfId="41471" xr:uid="{00000000-0005-0000-0000-00006FA10000}"/>
    <cellStyle name="Normal 3 30 17 2 2 3" xfId="41472" xr:uid="{00000000-0005-0000-0000-000070A10000}"/>
    <cellStyle name="Normal 3 30 17 2 3" xfId="41473" xr:uid="{00000000-0005-0000-0000-000071A10000}"/>
    <cellStyle name="Normal 3 30 17 2 4" xfId="41474" xr:uid="{00000000-0005-0000-0000-000072A10000}"/>
    <cellStyle name="Normal 3 30 17 3" xfId="41475" xr:uid="{00000000-0005-0000-0000-000073A10000}"/>
    <cellStyle name="Normal 3 30 17 3 2" xfId="41476" xr:uid="{00000000-0005-0000-0000-000074A10000}"/>
    <cellStyle name="Normal 3 30 17 3 3" xfId="41477" xr:uid="{00000000-0005-0000-0000-000075A10000}"/>
    <cellStyle name="Normal 3 30 17 4" xfId="41478" xr:uid="{00000000-0005-0000-0000-000076A10000}"/>
    <cellStyle name="Normal 3 30 18" xfId="41479" xr:uid="{00000000-0005-0000-0000-000077A10000}"/>
    <cellStyle name="Normal 3 30 18 2" xfId="41480" xr:uid="{00000000-0005-0000-0000-000078A10000}"/>
    <cellStyle name="Normal 3 30 18 2 2" xfId="41481" xr:uid="{00000000-0005-0000-0000-000079A10000}"/>
    <cellStyle name="Normal 3 30 18 2 2 2" xfId="41482" xr:uid="{00000000-0005-0000-0000-00007AA10000}"/>
    <cellStyle name="Normal 3 30 18 2 2 3" xfId="41483" xr:uid="{00000000-0005-0000-0000-00007BA10000}"/>
    <cellStyle name="Normal 3 30 18 2 3" xfId="41484" xr:uid="{00000000-0005-0000-0000-00007CA10000}"/>
    <cellStyle name="Normal 3 30 18 2 4" xfId="41485" xr:uid="{00000000-0005-0000-0000-00007DA10000}"/>
    <cellStyle name="Normal 3 30 18 3" xfId="41486" xr:uid="{00000000-0005-0000-0000-00007EA10000}"/>
    <cellStyle name="Normal 3 30 18 3 2" xfId="41487" xr:uid="{00000000-0005-0000-0000-00007FA10000}"/>
    <cellStyle name="Normal 3 30 18 3 3" xfId="41488" xr:uid="{00000000-0005-0000-0000-000080A10000}"/>
    <cellStyle name="Normal 3 30 18 4" xfId="41489" xr:uid="{00000000-0005-0000-0000-000081A10000}"/>
    <cellStyle name="Normal 3 30 19" xfId="41490" xr:uid="{00000000-0005-0000-0000-000082A10000}"/>
    <cellStyle name="Normal 3 30 19 2" xfId="41491" xr:uid="{00000000-0005-0000-0000-000083A10000}"/>
    <cellStyle name="Normal 3 30 19 2 2" xfId="41492" xr:uid="{00000000-0005-0000-0000-000084A10000}"/>
    <cellStyle name="Normal 3 30 19 2 2 2" xfId="41493" xr:uid="{00000000-0005-0000-0000-000085A10000}"/>
    <cellStyle name="Normal 3 30 19 2 2 3" xfId="41494" xr:uid="{00000000-0005-0000-0000-000086A10000}"/>
    <cellStyle name="Normal 3 30 19 2 3" xfId="41495" xr:uid="{00000000-0005-0000-0000-000087A10000}"/>
    <cellStyle name="Normal 3 30 19 2 4" xfId="41496" xr:uid="{00000000-0005-0000-0000-000088A10000}"/>
    <cellStyle name="Normal 3 30 19 3" xfId="41497" xr:uid="{00000000-0005-0000-0000-000089A10000}"/>
    <cellStyle name="Normal 3 30 19 3 2" xfId="41498" xr:uid="{00000000-0005-0000-0000-00008AA10000}"/>
    <cellStyle name="Normal 3 30 19 3 3" xfId="41499" xr:uid="{00000000-0005-0000-0000-00008BA10000}"/>
    <cellStyle name="Normal 3 30 19 4" xfId="41500" xr:uid="{00000000-0005-0000-0000-00008CA10000}"/>
    <cellStyle name="Normal 3 30 2" xfId="41501" xr:uid="{00000000-0005-0000-0000-00008DA10000}"/>
    <cellStyle name="Normal 3 30 2 2" xfId="41502" xr:uid="{00000000-0005-0000-0000-00008EA10000}"/>
    <cellStyle name="Normal 3 30 2 2 2" xfId="41503" xr:uid="{00000000-0005-0000-0000-00008FA10000}"/>
    <cellStyle name="Normal 3 30 2 2 2 2" xfId="41504" xr:uid="{00000000-0005-0000-0000-000090A10000}"/>
    <cellStyle name="Normal 3 30 2 2 2 3" xfId="41505" xr:uid="{00000000-0005-0000-0000-000091A10000}"/>
    <cellStyle name="Normal 3 30 2 2 3" xfId="41506" xr:uid="{00000000-0005-0000-0000-000092A10000}"/>
    <cellStyle name="Normal 3 30 2 2 4" xfId="41507" xr:uid="{00000000-0005-0000-0000-000093A10000}"/>
    <cellStyle name="Normal 3 30 2 3" xfId="41508" xr:uid="{00000000-0005-0000-0000-000094A10000}"/>
    <cellStyle name="Normal 3 30 2 3 2" xfId="41509" xr:uid="{00000000-0005-0000-0000-000095A10000}"/>
    <cellStyle name="Normal 3 30 2 3 3" xfId="41510" xr:uid="{00000000-0005-0000-0000-000096A10000}"/>
    <cellStyle name="Normal 3 30 2 4" xfId="41511" xr:uid="{00000000-0005-0000-0000-000097A10000}"/>
    <cellStyle name="Normal 3 30 20" xfId="41512" xr:uid="{00000000-0005-0000-0000-000098A10000}"/>
    <cellStyle name="Normal 3 30 20 2" xfId="41513" xr:uid="{00000000-0005-0000-0000-000099A10000}"/>
    <cellStyle name="Normal 3 30 20 2 2" xfId="41514" xr:uid="{00000000-0005-0000-0000-00009AA10000}"/>
    <cellStyle name="Normal 3 30 20 2 2 2" xfId="41515" xr:uid="{00000000-0005-0000-0000-00009BA10000}"/>
    <cellStyle name="Normal 3 30 20 2 2 3" xfId="41516" xr:uid="{00000000-0005-0000-0000-00009CA10000}"/>
    <cellStyle name="Normal 3 30 20 2 3" xfId="41517" xr:uid="{00000000-0005-0000-0000-00009DA10000}"/>
    <cellStyle name="Normal 3 30 20 2 4" xfId="41518" xr:uid="{00000000-0005-0000-0000-00009EA10000}"/>
    <cellStyle name="Normal 3 30 20 3" xfId="41519" xr:uid="{00000000-0005-0000-0000-00009FA10000}"/>
    <cellStyle name="Normal 3 30 20 3 2" xfId="41520" xr:uid="{00000000-0005-0000-0000-0000A0A10000}"/>
    <cellStyle name="Normal 3 30 20 3 3" xfId="41521" xr:uid="{00000000-0005-0000-0000-0000A1A10000}"/>
    <cellStyle name="Normal 3 30 20 4" xfId="41522" xr:uid="{00000000-0005-0000-0000-0000A2A10000}"/>
    <cellStyle name="Normal 3 30 21" xfId="41523" xr:uid="{00000000-0005-0000-0000-0000A3A10000}"/>
    <cellStyle name="Normal 3 30 21 2" xfId="41524" xr:uid="{00000000-0005-0000-0000-0000A4A10000}"/>
    <cellStyle name="Normal 3 30 21 2 2" xfId="41525" xr:uid="{00000000-0005-0000-0000-0000A5A10000}"/>
    <cellStyle name="Normal 3 30 21 2 2 2" xfId="41526" xr:uid="{00000000-0005-0000-0000-0000A6A10000}"/>
    <cellStyle name="Normal 3 30 21 2 2 3" xfId="41527" xr:uid="{00000000-0005-0000-0000-0000A7A10000}"/>
    <cellStyle name="Normal 3 30 21 2 3" xfId="41528" xr:uid="{00000000-0005-0000-0000-0000A8A10000}"/>
    <cellStyle name="Normal 3 30 21 2 4" xfId="41529" xr:uid="{00000000-0005-0000-0000-0000A9A10000}"/>
    <cellStyle name="Normal 3 30 21 3" xfId="41530" xr:uid="{00000000-0005-0000-0000-0000AAA10000}"/>
    <cellStyle name="Normal 3 30 21 3 2" xfId="41531" xr:uid="{00000000-0005-0000-0000-0000ABA10000}"/>
    <cellStyle name="Normal 3 30 21 3 3" xfId="41532" xr:uid="{00000000-0005-0000-0000-0000ACA10000}"/>
    <cellStyle name="Normal 3 30 21 4" xfId="41533" xr:uid="{00000000-0005-0000-0000-0000ADA10000}"/>
    <cellStyle name="Normal 3 30 22" xfId="41534" xr:uid="{00000000-0005-0000-0000-0000AEA10000}"/>
    <cellStyle name="Normal 3 30 22 2" xfId="41535" xr:uid="{00000000-0005-0000-0000-0000AFA10000}"/>
    <cellStyle name="Normal 3 30 22 2 2" xfId="41536" xr:uid="{00000000-0005-0000-0000-0000B0A10000}"/>
    <cellStyle name="Normal 3 30 22 2 2 2" xfId="41537" xr:uid="{00000000-0005-0000-0000-0000B1A10000}"/>
    <cellStyle name="Normal 3 30 22 2 2 3" xfId="41538" xr:uid="{00000000-0005-0000-0000-0000B2A10000}"/>
    <cellStyle name="Normal 3 30 22 2 3" xfId="41539" xr:uid="{00000000-0005-0000-0000-0000B3A10000}"/>
    <cellStyle name="Normal 3 30 22 2 4" xfId="41540" xr:uid="{00000000-0005-0000-0000-0000B4A10000}"/>
    <cellStyle name="Normal 3 30 22 3" xfId="41541" xr:uid="{00000000-0005-0000-0000-0000B5A10000}"/>
    <cellStyle name="Normal 3 30 22 3 2" xfId="41542" xr:uid="{00000000-0005-0000-0000-0000B6A10000}"/>
    <cellStyle name="Normal 3 30 22 3 3" xfId="41543" xr:uid="{00000000-0005-0000-0000-0000B7A10000}"/>
    <cellStyle name="Normal 3 30 22 4" xfId="41544" xr:uid="{00000000-0005-0000-0000-0000B8A10000}"/>
    <cellStyle name="Normal 3 30 23" xfId="41545" xr:uid="{00000000-0005-0000-0000-0000B9A10000}"/>
    <cellStyle name="Normal 3 30 23 2" xfId="41546" xr:uid="{00000000-0005-0000-0000-0000BAA10000}"/>
    <cellStyle name="Normal 3 30 23 2 2" xfId="41547" xr:uid="{00000000-0005-0000-0000-0000BBA10000}"/>
    <cellStyle name="Normal 3 30 23 2 2 2" xfId="41548" xr:uid="{00000000-0005-0000-0000-0000BCA10000}"/>
    <cellStyle name="Normal 3 30 23 2 2 3" xfId="41549" xr:uid="{00000000-0005-0000-0000-0000BDA10000}"/>
    <cellStyle name="Normal 3 30 23 2 3" xfId="41550" xr:uid="{00000000-0005-0000-0000-0000BEA10000}"/>
    <cellStyle name="Normal 3 30 23 2 4" xfId="41551" xr:uid="{00000000-0005-0000-0000-0000BFA10000}"/>
    <cellStyle name="Normal 3 30 23 3" xfId="41552" xr:uid="{00000000-0005-0000-0000-0000C0A10000}"/>
    <cellStyle name="Normal 3 30 23 3 2" xfId="41553" xr:uid="{00000000-0005-0000-0000-0000C1A10000}"/>
    <cellStyle name="Normal 3 30 23 3 3" xfId="41554" xr:uid="{00000000-0005-0000-0000-0000C2A10000}"/>
    <cellStyle name="Normal 3 30 23 4" xfId="41555" xr:uid="{00000000-0005-0000-0000-0000C3A10000}"/>
    <cellStyle name="Normal 3 30 24" xfId="41556" xr:uid="{00000000-0005-0000-0000-0000C4A10000}"/>
    <cellStyle name="Normal 3 30 24 2" xfId="41557" xr:uid="{00000000-0005-0000-0000-0000C5A10000}"/>
    <cellStyle name="Normal 3 30 24 2 2" xfId="41558" xr:uid="{00000000-0005-0000-0000-0000C6A10000}"/>
    <cellStyle name="Normal 3 30 24 2 3" xfId="41559" xr:uid="{00000000-0005-0000-0000-0000C7A10000}"/>
    <cellStyle name="Normal 3 30 24 3" xfId="41560" xr:uid="{00000000-0005-0000-0000-0000C8A10000}"/>
    <cellStyle name="Normal 3 30 24 4" xfId="41561" xr:uid="{00000000-0005-0000-0000-0000C9A10000}"/>
    <cellStyle name="Normal 3 30 25" xfId="41562" xr:uid="{00000000-0005-0000-0000-0000CAA10000}"/>
    <cellStyle name="Normal 3 30 25 2" xfId="41563" xr:uid="{00000000-0005-0000-0000-0000CBA10000}"/>
    <cellStyle name="Normal 3 30 25 3" xfId="41564" xr:uid="{00000000-0005-0000-0000-0000CCA10000}"/>
    <cellStyle name="Normal 3 30 26" xfId="41565" xr:uid="{00000000-0005-0000-0000-0000CDA10000}"/>
    <cellStyle name="Normal 3 30 3" xfId="41566" xr:uid="{00000000-0005-0000-0000-0000CEA10000}"/>
    <cellStyle name="Normal 3 30 3 2" xfId="41567" xr:uid="{00000000-0005-0000-0000-0000CFA10000}"/>
    <cellStyle name="Normal 3 30 3 2 2" xfId="41568" xr:uid="{00000000-0005-0000-0000-0000D0A10000}"/>
    <cellStyle name="Normal 3 30 3 2 2 2" xfId="41569" xr:uid="{00000000-0005-0000-0000-0000D1A10000}"/>
    <cellStyle name="Normal 3 30 3 2 2 3" xfId="41570" xr:uid="{00000000-0005-0000-0000-0000D2A10000}"/>
    <cellStyle name="Normal 3 30 3 2 3" xfId="41571" xr:uid="{00000000-0005-0000-0000-0000D3A10000}"/>
    <cellStyle name="Normal 3 30 3 2 4" xfId="41572" xr:uid="{00000000-0005-0000-0000-0000D4A10000}"/>
    <cellStyle name="Normal 3 30 3 3" xfId="41573" xr:uid="{00000000-0005-0000-0000-0000D5A10000}"/>
    <cellStyle name="Normal 3 30 3 3 2" xfId="41574" xr:uid="{00000000-0005-0000-0000-0000D6A10000}"/>
    <cellStyle name="Normal 3 30 3 3 3" xfId="41575" xr:uid="{00000000-0005-0000-0000-0000D7A10000}"/>
    <cellStyle name="Normal 3 30 3 4" xfId="41576" xr:uid="{00000000-0005-0000-0000-0000D8A10000}"/>
    <cellStyle name="Normal 3 30 4" xfId="41577" xr:uid="{00000000-0005-0000-0000-0000D9A10000}"/>
    <cellStyle name="Normal 3 30 4 2" xfId="41578" xr:uid="{00000000-0005-0000-0000-0000DAA10000}"/>
    <cellStyle name="Normal 3 30 4 2 2" xfId="41579" xr:uid="{00000000-0005-0000-0000-0000DBA10000}"/>
    <cellStyle name="Normal 3 30 4 2 2 2" xfId="41580" xr:uid="{00000000-0005-0000-0000-0000DCA10000}"/>
    <cellStyle name="Normal 3 30 4 2 2 3" xfId="41581" xr:uid="{00000000-0005-0000-0000-0000DDA10000}"/>
    <cellStyle name="Normal 3 30 4 2 3" xfId="41582" xr:uid="{00000000-0005-0000-0000-0000DEA10000}"/>
    <cellStyle name="Normal 3 30 4 2 4" xfId="41583" xr:uid="{00000000-0005-0000-0000-0000DFA10000}"/>
    <cellStyle name="Normal 3 30 4 3" xfId="41584" xr:uid="{00000000-0005-0000-0000-0000E0A10000}"/>
    <cellStyle name="Normal 3 30 4 3 2" xfId="41585" xr:uid="{00000000-0005-0000-0000-0000E1A10000}"/>
    <cellStyle name="Normal 3 30 4 3 3" xfId="41586" xr:uid="{00000000-0005-0000-0000-0000E2A10000}"/>
    <cellStyle name="Normal 3 30 4 4" xfId="41587" xr:uid="{00000000-0005-0000-0000-0000E3A10000}"/>
    <cellStyle name="Normal 3 30 5" xfId="41588" xr:uid="{00000000-0005-0000-0000-0000E4A10000}"/>
    <cellStyle name="Normal 3 30 5 2" xfId="41589" xr:uid="{00000000-0005-0000-0000-0000E5A10000}"/>
    <cellStyle name="Normal 3 30 5 2 2" xfId="41590" xr:uid="{00000000-0005-0000-0000-0000E6A10000}"/>
    <cellStyle name="Normal 3 30 5 2 2 2" xfId="41591" xr:uid="{00000000-0005-0000-0000-0000E7A10000}"/>
    <cellStyle name="Normal 3 30 5 2 2 3" xfId="41592" xr:uid="{00000000-0005-0000-0000-0000E8A10000}"/>
    <cellStyle name="Normal 3 30 5 2 3" xfId="41593" xr:uid="{00000000-0005-0000-0000-0000E9A10000}"/>
    <cellStyle name="Normal 3 30 5 2 4" xfId="41594" xr:uid="{00000000-0005-0000-0000-0000EAA10000}"/>
    <cellStyle name="Normal 3 30 5 3" xfId="41595" xr:uid="{00000000-0005-0000-0000-0000EBA10000}"/>
    <cellStyle name="Normal 3 30 5 3 2" xfId="41596" xr:uid="{00000000-0005-0000-0000-0000ECA10000}"/>
    <cellStyle name="Normal 3 30 5 3 3" xfId="41597" xr:uid="{00000000-0005-0000-0000-0000EDA10000}"/>
    <cellStyle name="Normal 3 30 5 4" xfId="41598" xr:uid="{00000000-0005-0000-0000-0000EEA10000}"/>
    <cellStyle name="Normal 3 30 6" xfId="41599" xr:uid="{00000000-0005-0000-0000-0000EFA10000}"/>
    <cellStyle name="Normal 3 30 6 2" xfId="41600" xr:uid="{00000000-0005-0000-0000-0000F0A10000}"/>
    <cellStyle name="Normal 3 30 6 2 2" xfId="41601" xr:uid="{00000000-0005-0000-0000-0000F1A10000}"/>
    <cellStyle name="Normal 3 30 6 2 2 2" xfId="41602" xr:uid="{00000000-0005-0000-0000-0000F2A10000}"/>
    <cellStyle name="Normal 3 30 6 2 2 3" xfId="41603" xr:uid="{00000000-0005-0000-0000-0000F3A10000}"/>
    <cellStyle name="Normal 3 30 6 2 3" xfId="41604" xr:uid="{00000000-0005-0000-0000-0000F4A10000}"/>
    <cellStyle name="Normal 3 30 6 2 4" xfId="41605" xr:uid="{00000000-0005-0000-0000-0000F5A10000}"/>
    <cellStyle name="Normal 3 30 6 3" xfId="41606" xr:uid="{00000000-0005-0000-0000-0000F6A10000}"/>
    <cellStyle name="Normal 3 30 6 3 2" xfId="41607" xr:uid="{00000000-0005-0000-0000-0000F7A10000}"/>
    <cellStyle name="Normal 3 30 6 3 3" xfId="41608" xr:uid="{00000000-0005-0000-0000-0000F8A10000}"/>
    <cellStyle name="Normal 3 30 6 4" xfId="41609" xr:uid="{00000000-0005-0000-0000-0000F9A10000}"/>
    <cellStyle name="Normal 3 30 7" xfId="41610" xr:uid="{00000000-0005-0000-0000-0000FAA10000}"/>
    <cellStyle name="Normal 3 30 7 2" xfId="41611" xr:uid="{00000000-0005-0000-0000-0000FBA10000}"/>
    <cellStyle name="Normal 3 30 7 2 2" xfId="41612" xr:uid="{00000000-0005-0000-0000-0000FCA10000}"/>
    <cellStyle name="Normal 3 30 7 2 2 2" xfId="41613" xr:uid="{00000000-0005-0000-0000-0000FDA10000}"/>
    <cellStyle name="Normal 3 30 7 2 2 3" xfId="41614" xr:uid="{00000000-0005-0000-0000-0000FEA10000}"/>
    <cellStyle name="Normal 3 30 7 2 3" xfId="41615" xr:uid="{00000000-0005-0000-0000-0000FFA10000}"/>
    <cellStyle name="Normal 3 30 7 2 4" xfId="41616" xr:uid="{00000000-0005-0000-0000-000000A20000}"/>
    <cellStyle name="Normal 3 30 7 3" xfId="41617" xr:uid="{00000000-0005-0000-0000-000001A20000}"/>
    <cellStyle name="Normal 3 30 7 3 2" xfId="41618" xr:uid="{00000000-0005-0000-0000-000002A20000}"/>
    <cellStyle name="Normal 3 30 7 3 3" xfId="41619" xr:uid="{00000000-0005-0000-0000-000003A20000}"/>
    <cellStyle name="Normal 3 30 7 4" xfId="41620" xr:uid="{00000000-0005-0000-0000-000004A20000}"/>
    <cellStyle name="Normal 3 30 8" xfId="41621" xr:uid="{00000000-0005-0000-0000-000005A20000}"/>
    <cellStyle name="Normal 3 30 8 2" xfId="41622" xr:uid="{00000000-0005-0000-0000-000006A20000}"/>
    <cellStyle name="Normal 3 30 8 2 2" xfId="41623" xr:uid="{00000000-0005-0000-0000-000007A20000}"/>
    <cellStyle name="Normal 3 30 8 2 2 2" xfId="41624" xr:uid="{00000000-0005-0000-0000-000008A20000}"/>
    <cellStyle name="Normal 3 30 8 2 2 3" xfId="41625" xr:uid="{00000000-0005-0000-0000-000009A20000}"/>
    <cellStyle name="Normal 3 30 8 2 3" xfId="41626" xr:uid="{00000000-0005-0000-0000-00000AA20000}"/>
    <cellStyle name="Normal 3 30 8 2 4" xfId="41627" xr:uid="{00000000-0005-0000-0000-00000BA20000}"/>
    <cellStyle name="Normal 3 30 8 3" xfId="41628" xr:uid="{00000000-0005-0000-0000-00000CA20000}"/>
    <cellStyle name="Normal 3 30 8 3 2" xfId="41629" xr:uid="{00000000-0005-0000-0000-00000DA20000}"/>
    <cellStyle name="Normal 3 30 8 3 3" xfId="41630" xr:uid="{00000000-0005-0000-0000-00000EA20000}"/>
    <cellStyle name="Normal 3 30 8 4" xfId="41631" xr:uid="{00000000-0005-0000-0000-00000FA20000}"/>
    <cellStyle name="Normal 3 30 9" xfId="41632" xr:uid="{00000000-0005-0000-0000-000010A20000}"/>
    <cellStyle name="Normal 3 30 9 2" xfId="41633" xr:uid="{00000000-0005-0000-0000-000011A20000}"/>
    <cellStyle name="Normal 3 30 9 2 2" xfId="41634" xr:uid="{00000000-0005-0000-0000-000012A20000}"/>
    <cellStyle name="Normal 3 30 9 2 2 2" xfId="41635" xr:uid="{00000000-0005-0000-0000-000013A20000}"/>
    <cellStyle name="Normal 3 30 9 2 2 3" xfId="41636" xr:uid="{00000000-0005-0000-0000-000014A20000}"/>
    <cellStyle name="Normal 3 30 9 2 3" xfId="41637" xr:uid="{00000000-0005-0000-0000-000015A20000}"/>
    <cellStyle name="Normal 3 30 9 2 4" xfId="41638" xr:uid="{00000000-0005-0000-0000-000016A20000}"/>
    <cellStyle name="Normal 3 30 9 3" xfId="41639" xr:uid="{00000000-0005-0000-0000-000017A20000}"/>
    <cellStyle name="Normal 3 30 9 3 2" xfId="41640" xr:uid="{00000000-0005-0000-0000-000018A20000}"/>
    <cellStyle name="Normal 3 30 9 3 3" xfId="41641" xr:uid="{00000000-0005-0000-0000-000019A20000}"/>
    <cellStyle name="Normal 3 30 9 4" xfId="41642" xr:uid="{00000000-0005-0000-0000-00001AA20000}"/>
    <cellStyle name="Normal 3 31" xfId="41643" xr:uid="{00000000-0005-0000-0000-00001BA20000}"/>
    <cellStyle name="Normal 3 31 10" xfId="41644" xr:uid="{00000000-0005-0000-0000-00001CA20000}"/>
    <cellStyle name="Normal 3 31 10 2" xfId="41645" xr:uid="{00000000-0005-0000-0000-00001DA20000}"/>
    <cellStyle name="Normal 3 31 10 2 2" xfId="41646" xr:uid="{00000000-0005-0000-0000-00001EA20000}"/>
    <cellStyle name="Normal 3 31 10 2 2 2" xfId="41647" xr:uid="{00000000-0005-0000-0000-00001FA20000}"/>
    <cellStyle name="Normal 3 31 10 2 2 3" xfId="41648" xr:uid="{00000000-0005-0000-0000-000020A20000}"/>
    <cellStyle name="Normal 3 31 10 2 3" xfId="41649" xr:uid="{00000000-0005-0000-0000-000021A20000}"/>
    <cellStyle name="Normal 3 31 10 2 4" xfId="41650" xr:uid="{00000000-0005-0000-0000-000022A20000}"/>
    <cellStyle name="Normal 3 31 10 3" xfId="41651" xr:uid="{00000000-0005-0000-0000-000023A20000}"/>
    <cellStyle name="Normal 3 31 10 3 2" xfId="41652" xr:uid="{00000000-0005-0000-0000-000024A20000}"/>
    <cellStyle name="Normal 3 31 10 3 3" xfId="41653" xr:uid="{00000000-0005-0000-0000-000025A20000}"/>
    <cellStyle name="Normal 3 31 10 4" xfId="41654" xr:uid="{00000000-0005-0000-0000-000026A20000}"/>
    <cellStyle name="Normal 3 31 11" xfId="41655" xr:uid="{00000000-0005-0000-0000-000027A20000}"/>
    <cellStyle name="Normal 3 31 11 2" xfId="41656" xr:uid="{00000000-0005-0000-0000-000028A20000}"/>
    <cellStyle name="Normal 3 31 11 2 2" xfId="41657" xr:uid="{00000000-0005-0000-0000-000029A20000}"/>
    <cellStyle name="Normal 3 31 11 2 2 2" xfId="41658" xr:uid="{00000000-0005-0000-0000-00002AA20000}"/>
    <cellStyle name="Normal 3 31 11 2 2 3" xfId="41659" xr:uid="{00000000-0005-0000-0000-00002BA20000}"/>
    <cellStyle name="Normal 3 31 11 2 3" xfId="41660" xr:uid="{00000000-0005-0000-0000-00002CA20000}"/>
    <cellStyle name="Normal 3 31 11 2 4" xfId="41661" xr:uid="{00000000-0005-0000-0000-00002DA20000}"/>
    <cellStyle name="Normal 3 31 11 3" xfId="41662" xr:uid="{00000000-0005-0000-0000-00002EA20000}"/>
    <cellStyle name="Normal 3 31 11 3 2" xfId="41663" xr:uid="{00000000-0005-0000-0000-00002FA20000}"/>
    <cellStyle name="Normal 3 31 11 3 3" xfId="41664" xr:uid="{00000000-0005-0000-0000-000030A20000}"/>
    <cellStyle name="Normal 3 31 11 4" xfId="41665" xr:uid="{00000000-0005-0000-0000-000031A20000}"/>
    <cellStyle name="Normal 3 31 12" xfId="41666" xr:uid="{00000000-0005-0000-0000-000032A20000}"/>
    <cellStyle name="Normal 3 31 12 2" xfId="41667" xr:uid="{00000000-0005-0000-0000-000033A20000}"/>
    <cellStyle name="Normal 3 31 12 2 2" xfId="41668" xr:uid="{00000000-0005-0000-0000-000034A20000}"/>
    <cellStyle name="Normal 3 31 12 2 2 2" xfId="41669" xr:uid="{00000000-0005-0000-0000-000035A20000}"/>
    <cellStyle name="Normal 3 31 12 2 2 3" xfId="41670" xr:uid="{00000000-0005-0000-0000-000036A20000}"/>
    <cellStyle name="Normal 3 31 12 2 3" xfId="41671" xr:uid="{00000000-0005-0000-0000-000037A20000}"/>
    <cellStyle name="Normal 3 31 12 2 4" xfId="41672" xr:uid="{00000000-0005-0000-0000-000038A20000}"/>
    <cellStyle name="Normal 3 31 12 3" xfId="41673" xr:uid="{00000000-0005-0000-0000-000039A20000}"/>
    <cellStyle name="Normal 3 31 12 3 2" xfId="41674" xr:uid="{00000000-0005-0000-0000-00003AA20000}"/>
    <cellStyle name="Normal 3 31 12 3 3" xfId="41675" xr:uid="{00000000-0005-0000-0000-00003BA20000}"/>
    <cellStyle name="Normal 3 31 12 4" xfId="41676" xr:uid="{00000000-0005-0000-0000-00003CA20000}"/>
    <cellStyle name="Normal 3 31 13" xfId="41677" xr:uid="{00000000-0005-0000-0000-00003DA20000}"/>
    <cellStyle name="Normal 3 31 13 2" xfId="41678" xr:uid="{00000000-0005-0000-0000-00003EA20000}"/>
    <cellStyle name="Normal 3 31 13 2 2" xfId="41679" xr:uid="{00000000-0005-0000-0000-00003FA20000}"/>
    <cellStyle name="Normal 3 31 13 2 2 2" xfId="41680" xr:uid="{00000000-0005-0000-0000-000040A20000}"/>
    <cellStyle name="Normal 3 31 13 2 2 3" xfId="41681" xr:uid="{00000000-0005-0000-0000-000041A20000}"/>
    <cellStyle name="Normal 3 31 13 2 3" xfId="41682" xr:uid="{00000000-0005-0000-0000-000042A20000}"/>
    <cellStyle name="Normal 3 31 13 2 4" xfId="41683" xr:uid="{00000000-0005-0000-0000-000043A20000}"/>
    <cellStyle name="Normal 3 31 13 3" xfId="41684" xr:uid="{00000000-0005-0000-0000-000044A20000}"/>
    <cellStyle name="Normal 3 31 13 3 2" xfId="41685" xr:uid="{00000000-0005-0000-0000-000045A20000}"/>
    <cellStyle name="Normal 3 31 13 3 3" xfId="41686" xr:uid="{00000000-0005-0000-0000-000046A20000}"/>
    <cellStyle name="Normal 3 31 13 4" xfId="41687" xr:uid="{00000000-0005-0000-0000-000047A20000}"/>
    <cellStyle name="Normal 3 31 14" xfId="41688" xr:uid="{00000000-0005-0000-0000-000048A20000}"/>
    <cellStyle name="Normal 3 31 14 2" xfId="41689" xr:uid="{00000000-0005-0000-0000-000049A20000}"/>
    <cellStyle name="Normal 3 31 14 2 2" xfId="41690" xr:uid="{00000000-0005-0000-0000-00004AA20000}"/>
    <cellStyle name="Normal 3 31 14 2 2 2" xfId="41691" xr:uid="{00000000-0005-0000-0000-00004BA20000}"/>
    <cellStyle name="Normal 3 31 14 2 2 3" xfId="41692" xr:uid="{00000000-0005-0000-0000-00004CA20000}"/>
    <cellStyle name="Normal 3 31 14 2 3" xfId="41693" xr:uid="{00000000-0005-0000-0000-00004DA20000}"/>
    <cellStyle name="Normal 3 31 14 2 4" xfId="41694" xr:uid="{00000000-0005-0000-0000-00004EA20000}"/>
    <cellStyle name="Normal 3 31 14 3" xfId="41695" xr:uid="{00000000-0005-0000-0000-00004FA20000}"/>
    <cellStyle name="Normal 3 31 14 3 2" xfId="41696" xr:uid="{00000000-0005-0000-0000-000050A20000}"/>
    <cellStyle name="Normal 3 31 14 3 3" xfId="41697" xr:uid="{00000000-0005-0000-0000-000051A20000}"/>
    <cellStyle name="Normal 3 31 14 4" xfId="41698" xr:uid="{00000000-0005-0000-0000-000052A20000}"/>
    <cellStyle name="Normal 3 31 15" xfId="41699" xr:uid="{00000000-0005-0000-0000-000053A20000}"/>
    <cellStyle name="Normal 3 31 15 2" xfId="41700" xr:uid="{00000000-0005-0000-0000-000054A20000}"/>
    <cellStyle name="Normal 3 31 15 2 2" xfId="41701" xr:uid="{00000000-0005-0000-0000-000055A20000}"/>
    <cellStyle name="Normal 3 31 15 2 2 2" xfId="41702" xr:uid="{00000000-0005-0000-0000-000056A20000}"/>
    <cellStyle name="Normal 3 31 15 2 2 3" xfId="41703" xr:uid="{00000000-0005-0000-0000-000057A20000}"/>
    <cellStyle name="Normal 3 31 15 2 3" xfId="41704" xr:uid="{00000000-0005-0000-0000-000058A20000}"/>
    <cellStyle name="Normal 3 31 15 2 4" xfId="41705" xr:uid="{00000000-0005-0000-0000-000059A20000}"/>
    <cellStyle name="Normal 3 31 15 3" xfId="41706" xr:uid="{00000000-0005-0000-0000-00005AA20000}"/>
    <cellStyle name="Normal 3 31 15 3 2" xfId="41707" xr:uid="{00000000-0005-0000-0000-00005BA20000}"/>
    <cellStyle name="Normal 3 31 15 3 3" xfId="41708" xr:uid="{00000000-0005-0000-0000-00005CA20000}"/>
    <cellStyle name="Normal 3 31 15 4" xfId="41709" xr:uid="{00000000-0005-0000-0000-00005DA20000}"/>
    <cellStyle name="Normal 3 31 16" xfId="41710" xr:uid="{00000000-0005-0000-0000-00005EA20000}"/>
    <cellStyle name="Normal 3 31 16 2" xfId="41711" xr:uid="{00000000-0005-0000-0000-00005FA20000}"/>
    <cellStyle name="Normal 3 31 16 2 2" xfId="41712" xr:uid="{00000000-0005-0000-0000-000060A20000}"/>
    <cellStyle name="Normal 3 31 16 2 2 2" xfId="41713" xr:uid="{00000000-0005-0000-0000-000061A20000}"/>
    <cellStyle name="Normal 3 31 16 2 2 3" xfId="41714" xr:uid="{00000000-0005-0000-0000-000062A20000}"/>
    <cellStyle name="Normal 3 31 16 2 3" xfId="41715" xr:uid="{00000000-0005-0000-0000-000063A20000}"/>
    <cellStyle name="Normal 3 31 16 2 4" xfId="41716" xr:uid="{00000000-0005-0000-0000-000064A20000}"/>
    <cellStyle name="Normal 3 31 16 3" xfId="41717" xr:uid="{00000000-0005-0000-0000-000065A20000}"/>
    <cellStyle name="Normal 3 31 16 3 2" xfId="41718" xr:uid="{00000000-0005-0000-0000-000066A20000}"/>
    <cellStyle name="Normal 3 31 16 3 3" xfId="41719" xr:uid="{00000000-0005-0000-0000-000067A20000}"/>
    <cellStyle name="Normal 3 31 16 4" xfId="41720" xr:uid="{00000000-0005-0000-0000-000068A20000}"/>
    <cellStyle name="Normal 3 31 17" xfId="41721" xr:uid="{00000000-0005-0000-0000-000069A20000}"/>
    <cellStyle name="Normal 3 31 17 2" xfId="41722" xr:uid="{00000000-0005-0000-0000-00006AA20000}"/>
    <cellStyle name="Normal 3 31 17 2 2" xfId="41723" xr:uid="{00000000-0005-0000-0000-00006BA20000}"/>
    <cellStyle name="Normal 3 31 17 2 2 2" xfId="41724" xr:uid="{00000000-0005-0000-0000-00006CA20000}"/>
    <cellStyle name="Normal 3 31 17 2 2 3" xfId="41725" xr:uid="{00000000-0005-0000-0000-00006DA20000}"/>
    <cellStyle name="Normal 3 31 17 2 3" xfId="41726" xr:uid="{00000000-0005-0000-0000-00006EA20000}"/>
    <cellStyle name="Normal 3 31 17 2 4" xfId="41727" xr:uid="{00000000-0005-0000-0000-00006FA20000}"/>
    <cellStyle name="Normal 3 31 17 3" xfId="41728" xr:uid="{00000000-0005-0000-0000-000070A20000}"/>
    <cellStyle name="Normal 3 31 17 3 2" xfId="41729" xr:uid="{00000000-0005-0000-0000-000071A20000}"/>
    <cellStyle name="Normal 3 31 17 3 3" xfId="41730" xr:uid="{00000000-0005-0000-0000-000072A20000}"/>
    <cellStyle name="Normal 3 31 17 4" xfId="41731" xr:uid="{00000000-0005-0000-0000-000073A20000}"/>
    <cellStyle name="Normal 3 31 18" xfId="41732" xr:uid="{00000000-0005-0000-0000-000074A20000}"/>
    <cellStyle name="Normal 3 31 18 2" xfId="41733" xr:uid="{00000000-0005-0000-0000-000075A20000}"/>
    <cellStyle name="Normal 3 31 18 2 2" xfId="41734" xr:uid="{00000000-0005-0000-0000-000076A20000}"/>
    <cellStyle name="Normal 3 31 18 2 2 2" xfId="41735" xr:uid="{00000000-0005-0000-0000-000077A20000}"/>
    <cellStyle name="Normal 3 31 18 2 2 3" xfId="41736" xr:uid="{00000000-0005-0000-0000-000078A20000}"/>
    <cellStyle name="Normal 3 31 18 2 3" xfId="41737" xr:uid="{00000000-0005-0000-0000-000079A20000}"/>
    <cellStyle name="Normal 3 31 18 2 4" xfId="41738" xr:uid="{00000000-0005-0000-0000-00007AA20000}"/>
    <cellStyle name="Normal 3 31 18 3" xfId="41739" xr:uid="{00000000-0005-0000-0000-00007BA20000}"/>
    <cellStyle name="Normal 3 31 18 3 2" xfId="41740" xr:uid="{00000000-0005-0000-0000-00007CA20000}"/>
    <cellStyle name="Normal 3 31 18 3 3" xfId="41741" xr:uid="{00000000-0005-0000-0000-00007DA20000}"/>
    <cellStyle name="Normal 3 31 18 4" xfId="41742" xr:uid="{00000000-0005-0000-0000-00007EA20000}"/>
    <cellStyle name="Normal 3 31 19" xfId="41743" xr:uid="{00000000-0005-0000-0000-00007FA20000}"/>
    <cellStyle name="Normal 3 31 19 2" xfId="41744" xr:uid="{00000000-0005-0000-0000-000080A20000}"/>
    <cellStyle name="Normal 3 31 19 2 2" xfId="41745" xr:uid="{00000000-0005-0000-0000-000081A20000}"/>
    <cellStyle name="Normal 3 31 19 2 2 2" xfId="41746" xr:uid="{00000000-0005-0000-0000-000082A20000}"/>
    <cellStyle name="Normal 3 31 19 2 2 3" xfId="41747" xr:uid="{00000000-0005-0000-0000-000083A20000}"/>
    <cellStyle name="Normal 3 31 19 2 3" xfId="41748" xr:uid="{00000000-0005-0000-0000-000084A20000}"/>
    <cellStyle name="Normal 3 31 19 2 4" xfId="41749" xr:uid="{00000000-0005-0000-0000-000085A20000}"/>
    <cellStyle name="Normal 3 31 19 3" xfId="41750" xr:uid="{00000000-0005-0000-0000-000086A20000}"/>
    <cellStyle name="Normal 3 31 19 3 2" xfId="41751" xr:uid="{00000000-0005-0000-0000-000087A20000}"/>
    <cellStyle name="Normal 3 31 19 3 3" xfId="41752" xr:uid="{00000000-0005-0000-0000-000088A20000}"/>
    <cellStyle name="Normal 3 31 19 4" xfId="41753" xr:uid="{00000000-0005-0000-0000-000089A20000}"/>
    <cellStyle name="Normal 3 31 2" xfId="41754" xr:uid="{00000000-0005-0000-0000-00008AA20000}"/>
    <cellStyle name="Normal 3 31 2 2" xfId="41755" xr:uid="{00000000-0005-0000-0000-00008BA20000}"/>
    <cellStyle name="Normal 3 31 2 2 2" xfId="41756" xr:uid="{00000000-0005-0000-0000-00008CA20000}"/>
    <cellStyle name="Normal 3 31 2 2 2 2" xfId="41757" xr:uid="{00000000-0005-0000-0000-00008DA20000}"/>
    <cellStyle name="Normal 3 31 2 2 2 3" xfId="41758" xr:uid="{00000000-0005-0000-0000-00008EA20000}"/>
    <cellStyle name="Normal 3 31 2 2 3" xfId="41759" xr:uid="{00000000-0005-0000-0000-00008FA20000}"/>
    <cellStyle name="Normal 3 31 2 2 4" xfId="41760" xr:uid="{00000000-0005-0000-0000-000090A20000}"/>
    <cellStyle name="Normal 3 31 2 3" xfId="41761" xr:uid="{00000000-0005-0000-0000-000091A20000}"/>
    <cellStyle name="Normal 3 31 2 3 2" xfId="41762" xr:uid="{00000000-0005-0000-0000-000092A20000}"/>
    <cellStyle name="Normal 3 31 2 3 3" xfId="41763" xr:uid="{00000000-0005-0000-0000-000093A20000}"/>
    <cellStyle name="Normal 3 31 2 4" xfId="41764" xr:uid="{00000000-0005-0000-0000-000094A20000}"/>
    <cellStyle name="Normal 3 31 20" xfId="41765" xr:uid="{00000000-0005-0000-0000-000095A20000}"/>
    <cellStyle name="Normal 3 31 20 2" xfId="41766" xr:uid="{00000000-0005-0000-0000-000096A20000}"/>
    <cellStyle name="Normal 3 31 20 2 2" xfId="41767" xr:uid="{00000000-0005-0000-0000-000097A20000}"/>
    <cellStyle name="Normal 3 31 20 2 2 2" xfId="41768" xr:uid="{00000000-0005-0000-0000-000098A20000}"/>
    <cellStyle name="Normal 3 31 20 2 2 3" xfId="41769" xr:uid="{00000000-0005-0000-0000-000099A20000}"/>
    <cellStyle name="Normal 3 31 20 2 3" xfId="41770" xr:uid="{00000000-0005-0000-0000-00009AA20000}"/>
    <cellStyle name="Normal 3 31 20 2 4" xfId="41771" xr:uid="{00000000-0005-0000-0000-00009BA20000}"/>
    <cellStyle name="Normal 3 31 20 3" xfId="41772" xr:uid="{00000000-0005-0000-0000-00009CA20000}"/>
    <cellStyle name="Normal 3 31 20 3 2" xfId="41773" xr:uid="{00000000-0005-0000-0000-00009DA20000}"/>
    <cellStyle name="Normal 3 31 20 3 3" xfId="41774" xr:uid="{00000000-0005-0000-0000-00009EA20000}"/>
    <cellStyle name="Normal 3 31 20 4" xfId="41775" xr:uid="{00000000-0005-0000-0000-00009FA20000}"/>
    <cellStyle name="Normal 3 31 21" xfId="41776" xr:uid="{00000000-0005-0000-0000-0000A0A20000}"/>
    <cellStyle name="Normal 3 31 21 2" xfId="41777" xr:uid="{00000000-0005-0000-0000-0000A1A20000}"/>
    <cellStyle name="Normal 3 31 21 2 2" xfId="41778" xr:uid="{00000000-0005-0000-0000-0000A2A20000}"/>
    <cellStyle name="Normal 3 31 21 2 2 2" xfId="41779" xr:uid="{00000000-0005-0000-0000-0000A3A20000}"/>
    <cellStyle name="Normal 3 31 21 2 2 3" xfId="41780" xr:uid="{00000000-0005-0000-0000-0000A4A20000}"/>
    <cellStyle name="Normal 3 31 21 2 3" xfId="41781" xr:uid="{00000000-0005-0000-0000-0000A5A20000}"/>
    <cellStyle name="Normal 3 31 21 2 4" xfId="41782" xr:uid="{00000000-0005-0000-0000-0000A6A20000}"/>
    <cellStyle name="Normal 3 31 21 3" xfId="41783" xr:uid="{00000000-0005-0000-0000-0000A7A20000}"/>
    <cellStyle name="Normal 3 31 21 3 2" xfId="41784" xr:uid="{00000000-0005-0000-0000-0000A8A20000}"/>
    <cellStyle name="Normal 3 31 21 3 3" xfId="41785" xr:uid="{00000000-0005-0000-0000-0000A9A20000}"/>
    <cellStyle name="Normal 3 31 21 4" xfId="41786" xr:uid="{00000000-0005-0000-0000-0000AAA20000}"/>
    <cellStyle name="Normal 3 31 22" xfId="41787" xr:uid="{00000000-0005-0000-0000-0000ABA20000}"/>
    <cellStyle name="Normal 3 31 22 2" xfId="41788" xr:uid="{00000000-0005-0000-0000-0000ACA20000}"/>
    <cellStyle name="Normal 3 31 22 2 2" xfId="41789" xr:uid="{00000000-0005-0000-0000-0000ADA20000}"/>
    <cellStyle name="Normal 3 31 22 2 2 2" xfId="41790" xr:uid="{00000000-0005-0000-0000-0000AEA20000}"/>
    <cellStyle name="Normal 3 31 22 2 2 3" xfId="41791" xr:uid="{00000000-0005-0000-0000-0000AFA20000}"/>
    <cellStyle name="Normal 3 31 22 2 3" xfId="41792" xr:uid="{00000000-0005-0000-0000-0000B0A20000}"/>
    <cellStyle name="Normal 3 31 22 2 4" xfId="41793" xr:uid="{00000000-0005-0000-0000-0000B1A20000}"/>
    <cellStyle name="Normal 3 31 22 3" xfId="41794" xr:uid="{00000000-0005-0000-0000-0000B2A20000}"/>
    <cellStyle name="Normal 3 31 22 3 2" xfId="41795" xr:uid="{00000000-0005-0000-0000-0000B3A20000}"/>
    <cellStyle name="Normal 3 31 22 3 3" xfId="41796" xr:uid="{00000000-0005-0000-0000-0000B4A20000}"/>
    <cellStyle name="Normal 3 31 22 4" xfId="41797" xr:uid="{00000000-0005-0000-0000-0000B5A20000}"/>
    <cellStyle name="Normal 3 31 23" xfId="41798" xr:uid="{00000000-0005-0000-0000-0000B6A20000}"/>
    <cellStyle name="Normal 3 31 23 2" xfId="41799" xr:uid="{00000000-0005-0000-0000-0000B7A20000}"/>
    <cellStyle name="Normal 3 31 23 2 2" xfId="41800" xr:uid="{00000000-0005-0000-0000-0000B8A20000}"/>
    <cellStyle name="Normal 3 31 23 2 2 2" xfId="41801" xr:uid="{00000000-0005-0000-0000-0000B9A20000}"/>
    <cellStyle name="Normal 3 31 23 2 2 3" xfId="41802" xr:uid="{00000000-0005-0000-0000-0000BAA20000}"/>
    <cellStyle name="Normal 3 31 23 2 3" xfId="41803" xr:uid="{00000000-0005-0000-0000-0000BBA20000}"/>
    <cellStyle name="Normal 3 31 23 2 4" xfId="41804" xr:uid="{00000000-0005-0000-0000-0000BCA20000}"/>
    <cellStyle name="Normal 3 31 23 3" xfId="41805" xr:uid="{00000000-0005-0000-0000-0000BDA20000}"/>
    <cellStyle name="Normal 3 31 23 3 2" xfId="41806" xr:uid="{00000000-0005-0000-0000-0000BEA20000}"/>
    <cellStyle name="Normal 3 31 23 3 3" xfId="41807" xr:uid="{00000000-0005-0000-0000-0000BFA20000}"/>
    <cellStyle name="Normal 3 31 23 4" xfId="41808" xr:uid="{00000000-0005-0000-0000-0000C0A20000}"/>
    <cellStyle name="Normal 3 31 24" xfId="41809" xr:uid="{00000000-0005-0000-0000-0000C1A20000}"/>
    <cellStyle name="Normal 3 31 24 2" xfId="41810" xr:uid="{00000000-0005-0000-0000-0000C2A20000}"/>
    <cellStyle name="Normal 3 31 24 2 2" xfId="41811" xr:uid="{00000000-0005-0000-0000-0000C3A20000}"/>
    <cellStyle name="Normal 3 31 24 2 3" xfId="41812" xr:uid="{00000000-0005-0000-0000-0000C4A20000}"/>
    <cellStyle name="Normal 3 31 24 3" xfId="41813" xr:uid="{00000000-0005-0000-0000-0000C5A20000}"/>
    <cellStyle name="Normal 3 31 24 4" xfId="41814" xr:uid="{00000000-0005-0000-0000-0000C6A20000}"/>
    <cellStyle name="Normal 3 31 25" xfId="41815" xr:uid="{00000000-0005-0000-0000-0000C7A20000}"/>
    <cellStyle name="Normal 3 31 25 2" xfId="41816" xr:uid="{00000000-0005-0000-0000-0000C8A20000}"/>
    <cellStyle name="Normal 3 31 25 3" xfId="41817" xr:uid="{00000000-0005-0000-0000-0000C9A20000}"/>
    <cellStyle name="Normal 3 31 26" xfId="41818" xr:uid="{00000000-0005-0000-0000-0000CAA20000}"/>
    <cellStyle name="Normal 3 31 3" xfId="41819" xr:uid="{00000000-0005-0000-0000-0000CBA20000}"/>
    <cellStyle name="Normal 3 31 3 2" xfId="41820" xr:uid="{00000000-0005-0000-0000-0000CCA20000}"/>
    <cellStyle name="Normal 3 31 3 2 2" xfId="41821" xr:uid="{00000000-0005-0000-0000-0000CDA20000}"/>
    <cellStyle name="Normal 3 31 3 2 2 2" xfId="41822" xr:uid="{00000000-0005-0000-0000-0000CEA20000}"/>
    <cellStyle name="Normal 3 31 3 2 2 3" xfId="41823" xr:uid="{00000000-0005-0000-0000-0000CFA20000}"/>
    <cellStyle name="Normal 3 31 3 2 3" xfId="41824" xr:uid="{00000000-0005-0000-0000-0000D0A20000}"/>
    <cellStyle name="Normal 3 31 3 2 4" xfId="41825" xr:uid="{00000000-0005-0000-0000-0000D1A20000}"/>
    <cellStyle name="Normal 3 31 3 3" xfId="41826" xr:uid="{00000000-0005-0000-0000-0000D2A20000}"/>
    <cellStyle name="Normal 3 31 3 3 2" xfId="41827" xr:uid="{00000000-0005-0000-0000-0000D3A20000}"/>
    <cellStyle name="Normal 3 31 3 3 3" xfId="41828" xr:uid="{00000000-0005-0000-0000-0000D4A20000}"/>
    <cellStyle name="Normal 3 31 3 4" xfId="41829" xr:uid="{00000000-0005-0000-0000-0000D5A20000}"/>
    <cellStyle name="Normal 3 31 4" xfId="41830" xr:uid="{00000000-0005-0000-0000-0000D6A20000}"/>
    <cellStyle name="Normal 3 31 4 2" xfId="41831" xr:uid="{00000000-0005-0000-0000-0000D7A20000}"/>
    <cellStyle name="Normal 3 31 4 2 2" xfId="41832" xr:uid="{00000000-0005-0000-0000-0000D8A20000}"/>
    <cellStyle name="Normal 3 31 4 2 2 2" xfId="41833" xr:uid="{00000000-0005-0000-0000-0000D9A20000}"/>
    <cellStyle name="Normal 3 31 4 2 2 3" xfId="41834" xr:uid="{00000000-0005-0000-0000-0000DAA20000}"/>
    <cellStyle name="Normal 3 31 4 2 3" xfId="41835" xr:uid="{00000000-0005-0000-0000-0000DBA20000}"/>
    <cellStyle name="Normal 3 31 4 2 4" xfId="41836" xr:uid="{00000000-0005-0000-0000-0000DCA20000}"/>
    <cellStyle name="Normal 3 31 4 3" xfId="41837" xr:uid="{00000000-0005-0000-0000-0000DDA20000}"/>
    <cellStyle name="Normal 3 31 4 3 2" xfId="41838" xr:uid="{00000000-0005-0000-0000-0000DEA20000}"/>
    <cellStyle name="Normal 3 31 4 3 3" xfId="41839" xr:uid="{00000000-0005-0000-0000-0000DFA20000}"/>
    <cellStyle name="Normal 3 31 4 4" xfId="41840" xr:uid="{00000000-0005-0000-0000-0000E0A20000}"/>
    <cellStyle name="Normal 3 31 5" xfId="41841" xr:uid="{00000000-0005-0000-0000-0000E1A20000}"/>
    <cellStyle name="Normal 3 31 5 2" xfId="41842" xr:uid="{00000000-0005-0000-0000-0000E2A20000}"/>
    <cellStyle name="Normal 3 31 5 2 2" xfId="41843" xr:uid="{00000000-0005-0000-0000-0000E3A20000}"/>
    <cellStyle name="Normal 3 31 5 2 2 2" xfId="41844" xr:uid="{00000000-0005-0000-0000-0000E4A20000}"/>
    <cellStyle name="Normal 3 31 5 2 2 3" xfId="41845" xr:uid="{00000000-0005-0000-0000-0000E5A20000}"/>
    <cellStyle name="Normal 3 31 5 2 3" xfId="41846" xr:uid="{00000000-0005-0000-0000-0000E6A20000}"/>
    <cellStyle name="Normal 3 31 5 2 4" xfId="41847" xr:uid="{00000000-0005-0000-0000-0000E7A20000}"/>
    <cellStyle name="Normal 3 31 5 3" xfId="41848" xr:uid="{00000000-0005-0000-0000-0000E8A20000}"/>
    <cellStyle name="Normal 3 31 5 3 2" xfId="41849" xr:uid="{00000000-0005-0000-0000-0000E9A20000}"/>
    <cellStyle name="Normal 3 31 5 3 3" xfId="41850" xr:uid="{00000000-0005-0000-0000-0000EAA20000}"/>
    <cellStyle name="Normal 3 31 5 4" xfId="41851" xr:uid="{00000000-0005-0000-0000-0000EBA20000}"/>
    <cellStyle name="Normal 3 31 6" xfId="41852" xr:uid="{00000000-0005-0000-0000-0000ECA20000}"/>
    <cellStyle name="Normal 3 31 6 2" xfId="41853" xr:uid="{00000000-0005-0000-0000-0000EDA20000}"/>
    <cellStyle name="Normal 3 31 6 2 2" xfId="41854" xr:uid="{00000000-0005-0000-0000-0000EEA20000}"/>
    <cellStyle name="Normal 3 31 6 2 2 2" xfId="41855" xr:uid="{00000000-0005-0000-0000-0000EFA20000}"/>
    <cellStyle name="Normal 3 31 6 2 2 3" xfId="41856" xr:uid="{00000000-0005-0000-0000-0000F0A20000}"/>
    <cellStyle name="Normal 3 31 6 2 3" xfId="41857" xr:uid="{00000000-0005-0000-0000-0000F1A20000}"/>
    <cellStyle name="Normal 3 31 6 2 4" xfId="41858" xr:uid="{00000000-0005-0000-0000-0000F2A20000}"/>
    <cellStyle name="Normal 3 31 6 3" xfId="41859" xr:uid="{00000000-0005-0000-0000-0000F3A20000}"/>
    <cellStyle name="Normal 3 31 6 3 2" xfId="41860" xr:uid="{00000000-0005-0000-0000-0000F4A20000}"/>
    <cellStyle name="Normal 3 31 6 3 3" xfId="41861" xr:uid="{00000000-0005-0000-0000-0000F5A20000}"/>
    <cellStyle name="Normal 3 31 6 4" xfId="41862" xr:uid="{00000000-0005-0000-0000-0000F6A20000}"/>
    <cellStyle name="Normal 3 31 7" xfId="41863" xr:uid="{00000000-0005-0000-0000-0000F7A20000}"/>
    <cellStyle name="Normal 3 31 7 2" xfId="41864" xr:uid="{00000000-0005-0000-0000-0000F8A20000}"/>
    <cellStyle name="Normal 3 31 7 2 2" xfId="41865" xr:uid="{00000000-0005-0000-0000-0000F9A20000}"/>
    <cellStyle name="Normal 3 31 7 2 2 2" xfId="41866" xr:uid="{00000000-0005-0000-0000-0000FAA20000}"/>
    <cellStyle name="Normal 3 31 7 2 2 3" xfId="41867" xr:uid="{00000000-0005-0000-0000-0000FBA20000}"/>
    <cellStyle name="Normal 3 31 7 2 3" xfId="41868" xr:uid="{00000000-0005-0000-0000-0000FCA20000}"/>
    <cellStyle name="Normal 3 31 7 2 4" xfId="41869" xr:uid="{00000000-0005-0000-0000-0000FDA20000}"/>
    <cellStyle name="Normal 3 31 7 3" xfId="41870" xr:uid="{00000000-0005-0000-0000-0000FEA20000}"/>
    <cellStyle name="Normal 3 31 7 3 2" xfId="41871" xr:uid="{00000000-0005-0000-0000-0000FFA20000}"/>
    <cellStyle name="Normal 3 31 7 3 3" xfId="41872" xr:uid="{00000000-0005-0000-0000-000000A30000}"/>
    <cellStyle name="Normal 3 31 7 4" xfId="41873" xr:uid="{00000000-0005-0000-0000-000001A30000}"/>
    <cellStyle name="Normal 3 31 8" xfId="41874" xr:uid="{00000000-0005-0000-0000-000002A30000}"/>
    <cellStyle name="Normal 3 31 8 2" xfId="41875" xr:uid="{00000000-0005-0000-0000-000003A30000}"/>
    <cellStyle name="Normal 3 31 8 2 2" xfId="41876" xr:uid="{00000000-0005-0000-0000-000004A30000}"/>
    <cellStyle name="Normal 3 31 8 2 2 2" xfId="41877" xr:uid="{00000000-0005-0000-0000-000005A30000}"/>
    <cellStyle name="Normal 3 31 8 2 2 3" xfId="41878" xr:uid="{00000000-0005-0000-0000-000006A30000}"/>
    <cellStyle name="Normal 3 31 8 2 3" xfId="41879" xr:uid="{00000000-0005-0000-0000-000007A30000}"/>
    <cellStyle name="Normal 3 31 8 2 4" xfId="41880" xr:uid="{00000000-0005-0000-0000-000008A30000}"/>
    <cellStyle name="Normal 3 31 8 3" xfId="41881" xr:uid="{00000000-0005-0000-0000-000009A30000}"/>
    <cellStyle name="Normal 3 31 8 3 2" xfId="41882" xr:uid="{00000000-0005-0000-0000-00000AA30000}"/>
    <cellStyle name="Normal 3 31 8 3 3" xfId="41883" xr:uid="{00000000-0005-0000-0000-00000BA30000}"/>
    <cellStyle name="Normal 3 31 8 4" xfId="41884" xr:uid="{00000000-0005-0000-0000-00000CA30000}"/>
    <cellStyle name="Normal 3 31 9" xfId="41885" xr:uid="{00000000-0005-0000-0000-00000DA30000}"/>
    <cellStyle name="Normal 3 31 9 2" xfId="41886" xr:uid="{00000000-0005-0000-0000-00000EA30000}"/>
    <cellStyle name="Normal 3 31 9 2 2" xfId="41887" xr:uid="{00000000-0005-0000-0000-00000FA30000}"/>
    <cellStyle name="Normal 3 31 9 2 2 2" xfId="41888" xr:uid="{00000000-0005-0000-0000-000010A30000}"/>
    <cellStyle name="Normal 3 31 9 2 2 3" xfId="41889" xr:uid="{00000000-0005-0000-0000-000011A30000}"/>
    <cellStyle name="Normal 3 31 9 2 3" xfId="41890" xr:uid="{00000000-0005-0000-0000-000012A30000}"/>
    <cellStyle name="Normal 3 31 9 2 4" xfId="41891" xr:uid="{00000000-0005-0000-0000-000013A30000}"/>
    <cellStyle name="Normal 3 31 9 3" xfId="41892" xr:uid="{00000000-0005-0000-0000-000014A30000}"/>
    <cellStyle name="Normal 3 31 9 3 2" xfId="41893" xr:uid="{00000000-0005-0000-0000-000015A30000}"/>
    <cellStyle name="Normal 3 31 9 3 3" xfId="41894" xr:uid="{00000000-0005-0000-0000-000016A30000}"/>
    <cellStyle name="Normal 3 31 9 4" xfId="41895" xr:uid="{00000000-0005-0000-0000-000017A30000}"/>
    <cellStyle name="Normal 3 32" xfId="41896" xr:uid="{00000000-0005-0000-0000-000018A30000}"/>
    <cellStyle name="Normal 3 32 10" xfId="41897" xr:uid="{00000000-0005-0000-0000-000019A30000}"/>
    <cellStyle name="Normal 3 32 10 2" xfId="41898" xr:uid="{00000000-0005-0000-0000-00001AA30000}"/>
    <cellStyle name="Normal 3 32 10 2 2" xfId="41899" xr:uid="{00000000-0005-0000-0000-00001BA30000}"/>
    <cellStyle name="Normal 3 32 10 2 2 2" xfId="41900" xr:uid="{00000000-0005-0000-0000-00001CA30000}"/>
    <cellStyle name="Normal 3 32 10 2 2 3" xfId="41901" xr:uid="{00000000-0005-0000-0000-00001DA30000}"/>
    <cellStyle name="Normal 3 32 10 2 3" xfId="41902" xr:uid="{00000000-0005-0000-0000-00001EA30000}"/>
    <cellStyle name="Normal 3 32 10 2 4" xfId="41903" xr:uid="{00000000-0005-0000-0000-00001FA30000}"/>
    <cellStyle name="Normal 3 32 10 3" xfId="41904" xr:uid="{00000000-0005-0000-0000-000020A30000}"/>
    <cellStyle name="Normal 3 32 10 3 2" xfId="41905" xr:uid="{00000000-0005-0000-0000-000021A30000}"/>
    <cellStyle name="Normal 3 32 10 3 3" xfId="41906" xr:uid="{00000000-0005-0000-0000-000022A30000}"/>
    <cellStyle name="Normal 3 32 10 4" xfId="41907" xr:uid="{00000000-0005-0000-0000-000023A30000}"/>
    <cellStyle name="Normal 3 32 11" xfId="41908" xr:uid="{00000000-0005-0000-0000-000024A30000}"/>
    <cellStyle name="Normal 3 32 11 2" xfId="41909" xr:uid="{00000000-0005-0000-0000-000025A30000}"/>
    <cellStyle name="Normal 3 32 11 2 2" xfId="41910" xr:uid="{00000000-0005-0000-0000-000026A30000}"/>
    <cellStyle name="Normal 3 32 11 2 2 2" xfId="41911" xr:uid="{00000000-0005-0000-0000-000027A30000}"/>
    <cellStyle name="Normal 3 32 11 2 2 3" xfId="41912" xr:uid="{00000000-0005-0000-0000-000028A30000}"/>
    <cellStyle name="Normal 3 32 11 2 3" xfId="41913" xr:uid="{00000000-0005-0000-0000-000029A30000}"/>
    <cellStyle name="Normal 3 32 11 2 4" xfId="41914" xr:uid="{00000000-0005-0000-0000-00002AA30000}"/>
    <cellStyle name="Normal 3 32 11 3" xfId="41915" xr:uid="{00000000-0005-0000-0000-00002BA30000}"/>
    <cellStyle name="Normal 3 32 11 3 2" xfId="41916" xr:uid="{00000000-0005-0000-0000-00002CA30000}"/>
    <cellStyle name="Normal 3 32 11 3 3" xfId="41917" xr:uid="{00000000-0005-0000-0000-00002DA30000}"/>
    <cellStyle name="Normal 3 32 11 4" xfId="41918" xr:uid="{00000000-0005-0000-0000-00002EA30000}"/>
    <cellStyle name="Normal 3 32 12" xfId="41919" xr:uid="{00000000-0005-0000-0000-00002FA30000}"/>
    <cellStyle name="Normal 3 32 12 2" xfId="41920" xr:uid="{00000000-0005-0000-0000-000030A30000}"/>
    <cellStyle name="Normal 3 32 12 2 2" xfId="41921" xr:uid="{00000000-0005-0000-0000-000031A30000}"/>
    <cellStyle name="Normal 3 32 12 2 2 2" xfId="41922" xr:uid="{00000000-0005-0000-0000-000032A30000}"/>
    <cellStyle name="Normal 3 32 12 2 2 3" xfId="41923" xr:uid="{00000000-0005-0000-0000-000033A30000}"/>
    <cellStyle name="Normal 3 32 12 2 3" xfId="41924" xr:uid="{00000000-0005-0000-0000-000034A30000}"/>
    <cellStyle name="Normal 3 32 12 2 4" xfId="41925" xr:uid="{00000000-0005-0000-0000-000035A30000}"/>
    <cellStyle name="Normal 3 32 12 3" xfId="41926" xr:uid="{00000000-0005-0000-0000-000036A30000}"/>
    <cellStyle name="Normal 3 32 12 3 2" xfId="41927" xr:uid="{00000000-0005-0000-0000-000037A30000}"/>
    <cellStyle name="Normal 3 32 12 3 3" xfId="41928" xr:uid="{00000000-0005-0000-0000-000038A30000}"/>
    <cellStyle name="Normal 3 32 12 4" xfId="41929" xr:uid="{00000000-0005-0000-0000-000039A30000}"/>
    <cellStyle name="Normal 3 32 13" xfId="41930" xr:uid="{00000000-0005-0000-0000-00003AA30000}"/>
    <cellStyle name="Normal 3 32 13 2" xfId="41931" xr:uid="{00000000-0005-0000-0000-00003BA30000}"/>
    <cellStyle name="Normal 3 32 13 2 2" xfId="41932" xr:uid="{00000000-0005-0000-0000-00003CA30000}"/>
    <cellStyle name="Normal 3 32 13 2 2 2" xfId="41933" xr:uid="{00000000-0005-0000-0000-00003DA30000}"/>
    <cellStyle name="Normal 3 32 13 2 2 3" xfId="41934" xr:uid="{00000000-0005-0000-0000-00003EA30000}"/>
    <cellStyle name="Normal 3 32 13 2 3" xfId="41935" xr:uid="{00000000-0005-0000-0000-00003FA30000}"/>
    <cellStyle name="Normal 3 32 13 2 4" xfId="41936" xr:uid="{00000000-0005-0000-0000-000040A30000}"/>
    <cellStyle name="Normal 3 32 13 3" xfId="41937" xr:uid="{00000000-0005-0000-0000-000041A30000}"/>
    <cellStyle name="Normal 3 32 13 3 2" xfId="41938" xr:uid="{00000000-0005-0000-0000-000042A30000}"/>
    <cellStyle name="Normal 3 32 13 3 3" xfId="41939" xr:uid="{00000000-0005-0000-0000-000043A30000}"/>
    <cellStyle name="Normal 3 32 13 4" xfId="41940" xr:uid="{00000000-0005-0000-0000-000044A30000}"/>
    <cellStyle name="Normal 3 32 14" xfId="41941" xr:uid="{00000000-0005-0000-0000-000045A30000}"/>
    <cellStyle name="Normal 3 32 14 2" xfId="41942" xr:uid="{00000000-0005-0000-0000-000046A30000}"/>
    <cellStyle name="Normal 3 32 14 2 2" xfId="41943" xr:uid="{00000000-0005-0000-0000-000047A30000}"/>
    <cellStyle name="Normal 3 32 14 2 2 2" xfId="41944" xr:uid="{00000000-0005-0000-0000-000048A30000}"/>
    <cellStyle name="Normal 3 32 14 2 2 3" xfId="41945" xr:uid="{00000000-0005-0000-0000-000049A30000}"/>
    <cellStyle name="Normal 3 32 14 2 3" xfId="41946" xr:uid="{00000000-0005-0000-0000-00004AA30000}"/>
    <cellStyle name="Normal 3 32 14 2 4" xfId="41947" xr:uid="{00000000-0005-0000-0000-00004BA30000}"/>
    <cellStyle name="Normal 3 32 14 3" xfId="41948" xr:uid="{00000000-0005-0000-0000-00004CA30000}"/>
    <cellStyle name="Normal 3 32 14 3 2" xfId="41949" xr:uid="{00000000-0005-0000-0000-00004DA30000}"/>
    <cellStyle name="Normal 3 32 14 3 3" xfId="41950" xr:uid="{00000000-0005-0000-0000-00004EA30000}"/>
    <cellStyle name="Normal 3 32 14 4" xfId="41951" xr:uid="{00000000-0005-0000-0000-00004FA30000}"/>
    <cellStyle name="Normal 3 32 15" xfId="41952" xr:uid="{00000000-0005-0000-0000-000050A30000}"/>
    <cellStyle name="Normal 3 32 15 2" xfId="41953" xr:uid="{00000000-0005-0000-0000-000051A30000}"/>
    <cellStyle name="Normal 3 32 15 2 2" xfId="41954" xr:uid="{00000000-0005-0000-0000-000052A30000}"/>
    <cellStyle name="Normal 3 32 15 2 2 2" xfId="41955" xr:uid="{00000000-0005-0000-0000-000053A30000}"/>
    <cellStyle name="Normal 3 32 15 2 2 3" xfId="41956" xr:uid="{00000000-0005-0000-0000-000054A30000}"/>
    <cellStyle name="Normal 3 32 15 2 3" xfId="41957" xr:uid="{00000000-0005-0000-0000-000055A30000}"/>
    <cellStyle name="Normal 3 32 15 2 4" xfId="41958" xr:uid="{00000000-0005-0000-0000-000056A30000}"/>
    <cellStyle name="Normal 3 32 15 3" xfId="41959" xr:uid="{00000000-0005-0000-0000-000057A30000}"/>
    <cellStyle name="Normal 3 32 15 3 2" xfId="41960" xr:uid="{00000000-0005-0000-0000-000058A30000}"/>
    <cellStyle name="Normal 3 32 15 3 3" xfId="41961" xr:uid="{00000000-0005-0000-0000-000059A30000}"/>
    <cellStyle name="Normal 3 32 15 4" xfId="41962" xr:uid="{00000000-0005-0000-0000-00005AA30000}"/>
    <cellStyle name="Normal 3 32 16" xfId="41963" xr:uid="{00000000-0005-0000-0000-00005BA30000}"/>
    <cellStyle name="Normal 3 32 16 2" xfId="41964" xr:uid="{00000000-0005-0000-0000-00005CA30000}"/>
    <cellStyle name="Normal 3 32 16 2 2" xfId="41965" xr:uid="{00000000-0005-0000-0000-00005DA30000}"/>
    <cellStyle name="Normal 3 32 16 2 2 2" xfId="41966" xr:uid="{00000000-0005-0000-0000-00005EA30000}"/>
    <cellStyle name="Normal 3 32 16 2 2 3" xfId="41967" xr:uid="{00000000-0005-0000-0000-00005FA30000}"/>
    <cellStyle name="Normal 3 32 16 2 3" xfId="41968" xr:uid="{00000000-0005-0000-0000-000060A30000}"/>
    <cellStyle name="Normal 3 32 16 2 4" xfId="41969" xr:uid="{00000000-0005-0000-0000-000061A30000}"/>
    <cellStyle name="Normal 3 32 16 3" xfId="41970" xr:uid="{00000000-0005-0000-0000-000062A30000}"/>
    <cellStyle name="Normal 3 32 16 3 2" xfId="41971" xr:uid="{00000000-0005-0000-0000-000063A30000}"/>
    <cellStyle name="Normal 3 32 16 3 3" xfId="41972" xr:uid="{00000000-0005-0000-0000-000064A30000}"/>
    <cellStyle name="Normal 3 32 16 4" xfId="41973" xr:uid="{00000000-0005-0000-0000-000065A30000}"/>
    <cellStyle name="Normal 3 32 17" xfId="41974" xr:uid="{00000000-0005-0000-0000-000066A30000}"/>
    <cellStyle name="Normal 3 32 17 2" xfId="41975" xr:uid="{00000000-0005-0000-0000-000067A30000}"/>
    <cellStyle name="Normal 3 32 17 2 2" xfId="41976" xr:uid="{00000000-0005-0000-0000-000068A30000}"/>
    <cellStyle name="Normal 3 32 17 2 2 2" xfId="41977" xr:uid="{00000000-0005-0000-0000-000069A30000}"/>
    <cellStyle name="Normal 3 32 17 2 2 3" xfId="41978" xr:uid="{00000000-0005-0000-0000-00006AA30000}"/>
    <cellStyle name="Normal 3 32 17 2 3" xfId="41979" xr:uid="{00000000-0005-0000-0000-00006BA30000}"/>
    <cellStyle name="Normal 3 32 17 2 4" xfId="41980" xr:uid="{00000000-0005-0000-0000-00006CA30000}"/>
    <cellStyle name="Normal 3 32 17 3" xfId="41981" xr:uid="{00000000-0005-0000-0000-00006DA30000}"/>
    <cellStyle name="Normal 3 32 17 3 2" xfId="41982" xr:uid="{00000000-0005-0000-0000-00006EA30000}"/>
    <cellStyle name="Normal 3 32 17 3 3" xfId="41983" xr:uid="{00000000-0005-0000-0000-00006FA30000}"/>
    <cellStyle name="Normal 3 32 17 4" xfId="41984" xr:uid="{00000000-0005-0000-0000-000070A30000}"/>
    <cellStyle name="Normal 3 32 18" xfId="41985" xr:uid="{00000000-0005-0000-0000-000071A30000}"/>
    <cellStyle name="Normal 3 32 18 2" xfId="41986" xr:uid="{00000000-0005-0000-0000-000072A30000}"/>
    <cellStyle name="Normal 3 32 18 2 2" xfId="41987" xr:uid="{00000000-0005-0000-0000-000073A30000}"/>
    <cellStyle name="Normal 3 32 18 2 2 2" xfId="41988" xr:uid="{00000000-0005-0000-0000-000074A30000}"/>
    <cellStyle name="Normal 3 32 18 2 2 3" xfId="41989" xr:uid="{00000000-0005-0000-0000-000075A30000}"/>
    <cellStyle name="Normal 3 32 18 2 3" xfId="41990" xr:uid="{00000000-0005-0000-0000-000076A30000}"/>
    <cellStyle name="Normal 3 32 18 2 4" xfId="41991" xr:uid="{00000000-0005-0000-0000-000077A30000}"/>
    <cellStyle name="Normal 3 32 18 3" xfId="41992" xr:uid="{00000000-0005-0000-0000-000078A30000}"/>
    <cellStyle name="Normal 3 32 18 3 2" xfId="41993" xr:uid="{00000000-0005-0000-0000-000079A30000}"/>
    <cellStyle name="Normal 3 32 18 3 3" xfId="41994" xr:uid="{00000000-0005-0000-0000-00007AA30000}"/>
    <cellStyle name="Normal 3 32 18 4" xfId="41995" xr:uid="{00000000-0005-0000-0000-00007BA30000}"/>
    <cellStyle name="Normal 3 32 19" xfId="41996" xr:uid="{00000000-0005-0000-0000-00007CA30000}"/>
    <cellStyle name="Normal 3 32 19 2" xfId="41997" xr:uid="{00000000-0005-0000-0000-00007DA30000}"/>
    <cellStyle name="Normal 3 32 19 2 2" xfId="41998" xr:uid="{00000000-0005-0000-0000-00007EA30000}"/>
    <cellStyle name="Normal 3 32 19 2 2 2" xfId="41999" xr:uid="{00000000-0005-0000-0000-00007FA30000}"/>
    <cellStyle name="Normal 3 32 19 2 2 3" xfId="42000" xr:uid="{00000000-0005-0000-0000-000080A30000}"/>
    <cellStyle name="Normal 3 32 19 2 3" xfId="42001" xr:uid="{00000000-0005-0000-0000-000081A30000}"/>
    <cellStyle name="Normal 3 32 19 2 4" xfId="42002" xr:uid="{00000000-0005-0000-0000-000082A30000}"/>
    <cellStyle name="Normal 3 32 19 3" xfId="42003" xr:uid="{00000000-0005-0000-0000-000083A30000}"/>
    <cellStyle name="Normal 3 32 19 3 2" xfId="42004" xr:uid="{00000000-0005-0000-0000-000084A30000}"/>
    <cellStyle name="Normal 3 32 19 3 3" xfId="42005" xr:uid="{00000000-0005-0000-0000-000085A30000}"/>
    <cellStyle name="Normal 3 32 19 4" xfId="42006" xr:uid="{00000000-0005-0000-0000-000086A30000}"/>
    <cellStyle name="Normal 3 32 2" xfId="42007" xr:uid="{00000000-0005-0000-0000-000087A30000}"/>
    <cellStyle name="Normal 3 32 2 2" xfId="42008" xr:uid="{00000000-0005-0000-0000-000088A30000}"/>
    <cellStyle name="Normal 3 32 2 2 2" xfId="42009" xr:uid="{00000000-0005-0000-0000-000089A30000}"/>
    <cellStyle name="Normal 3 32 2 2 2 2" xfId="42010" xr:uid="{00000000-0005-0000-0000-00008AA30000}"/>
    <cellStyle name="Normal 3 32 2 2 2 3" xfId="42011" xr:uid="{00000000-0005-0000-0000-00008BA30000}"/>
    <cellStyle name="Normal 3 32 2 2 3" xfId="42012" xr:uid="{00000000-0005-0000-0000-00008CA30000}"/>
    <cellStyle name="Normal 3 32 2 2 4" xfId="42013" xr:uid="{00000000-0005-0000-0000-00008DA30000}"/>
    <cellStyle name="Normal 3 32 2 3" xfId="42014" xr:uid="{00000000-0005-0000-0000-00008EA30000}"/>
    <cellStyle name="Normal 3 32 2 3 2" xfId="42015" xr:uid="{00000000-0005-0000-0000-00008FA30000}"/>
    <cellStyle name="Normal 3 32 2 3 3" xfId="42016" xr:uid="{00000000-0005-0000-0000-000090A30000}"/>
    <cellStyle name="Normal 3 32 2 4" xfId="42017" xr:uid="{00000000-0005-0000-0000-000091A30000}"/>
    <cellStyle name="Normal 3 32 20" xfId="42018" xr:uid="{00000000-0005-0000-0000-000092A30000}"/>
    <cellStyle name="Normal 3 32 20 2" xfId="42019" xr:uid="{00000000-0005-0000-0000-000093A30000}"/>
    <cellStyle name="Normal 3 32 20 2 2" xfId="42020" xr:uid="{00000000-0005-0000-0000-000094A30000}"/>
    <cellStyle name="Normal 3 32 20 2 2 2" xfId="42021" xr:uid="{00000000-0005-0000-0000-000095A30000}"/>
    <cellStyle name="Normal 3 32 20 2 2 3" xfId="42022" xr:uid="{00000000-0005-0000-0000-000096A30000}"/>
    <cellStyle name="Normal 3 32 20 2 3" xfId="42023" xr:uid="{00000000-0005-0000-0000-000097A30000}"/>
    <cellStyle name="Normal 3 32 20 2 4" xfId="42024" xr:uid="{00000000-0005-0000-0000-000098A30000}"/>
    <cellStyle name="Normal 3 32 20 3" xfId="42025" xr:uid="{00000000-0005-0000-0000-000099A30000}"/>
    <cellStyle name="Normal 3 32 20 3 2" xfId="42026" xr:uid="{00000000-0005-0000-0000-00009AA30000}"/>
    <cellStyle name="Normal 3 32 20 3 3" xfId="42027" xr:uid="{00000000-0005-0000-0000-00009BA30000}"/>
    <cellStyle name="Normal 3 32 20 4" xfId="42028" xr:uid="{00000000-0005-0000-0000-00009CA30000}"/>
    <cellStyle name="Normal 3 32 21" xfId="42029" xr:uid="{00000000-0005-0000-0000-00009DA30000}"/>
    <cellStyle name="Normal 3 32 21 2" xfId="42030" xr:uid="{00000000-0005-0000-0000-00009EA30000}"/>
    <cellStyle name="Normal 3 32 21 2 2" xfId="42031" xr:uid="{00000000-0005-0000-0000-00009FA30000}"/>
    <cellStyle name="Normal 3 32 21 2 2 2" xfId="42032" xr:uid="{00000000-0005-0000-0000-0000A0A30000}"/>
    <cellStyle name="Normal 3 32 21 2 2 3" xfId="42033" xr:uid="{00000000-0005-0000-0000-0000A1A30000}"/>
    <cellStyle name="Normal 3 32 21 2 3" xfId="42034" xr:uid="{00000000-0005-0000-0000-0000A2A30000}"/>
    <cellStyle name="Normal 3 32 21 2 4" xfId="42035" xr:uid="{00000000-0005-0000-0000-0000A3A30000}"/>
    <cellStyle name="Normal 3 32 21 3" xfId="42036" xr:uid="{00000000-0005-0000-0000-0000A4A30000}"/>
    <cellStyle name="Normal 3 32 21 3 2" xfId="42037" xr:uid="{00000000-0005-0000-0000-0000A5A30000}"/>
    <cellStyle name="Normal 3 32 21 3 3" xfId="42038" xr:uid="{00000000-0005-0000-0000-0000A6A30000}"/>
    <cellStyle name="Normal 3 32 21 4" xfId="42039" xr:uid="{00000000-0005-0000-0000-0000A7A30000}"/>
    <cellStyle name="Normal 3 32 22" xfId="42040" xr:uid="{00000000-0005-0000-0000-0000A8A30000}"/>
    <cellStyle name="Normal 3 32 22 2" xfId="42041" xr:uid="{00000000-0005-0000-0000-0000A9A30000}"/>
    <cellStyle name="Normal 3 32 22 2 2" xfId="42042" xr:uid="{00000000-0005-0000-0000-0000AAA30000}"/>
    <cellStyle name="Normal 3 32 22 2 2 2" xfId="42043" xr:uid="{00000000-0005-0000-0000-0000ABA30000}"/>
    <cellStyle name="Normal 3 32 22 2 2 3" xfId="42044" xr:uid="{00000000-0005-0000-0000-0000ACA30000}"/>
    <cellStyle name="Normal 3 32 22 2 3" xfId="42045" xr:uid="{00000000-0005-0000-0000-0000ADA30000}"/>
    <cellStyle name="Normal 3 32 22 2 4" xfId="42046" xr:uid="{00000000-0005-0000-0000-0000AEA30000}"/>
    <cellStyle name="Normal 3 32 22 3" xfId="42047" xr:uid="{00000000-0005-0000-0000-0000AFA30000}"/>
    <cellStyle name="Normal 3 32 22 3 2" xfId="42048" xr:uid="{00000000-0005-0000-0000-0000B0A30000}"/>
    <cellStyle name="Normal 3 32 22 3 3" xfId="42049" xr:uid="{00000000-0005-0000-0000-0000B1A30000}"/>
    <cellStyle name="Normal 3 32 22 4" xfId="42050" xr:uid="{00000000-0005-0000-0000-0000B2A30000}"/>
    <cellStyle name="Normal 3 32 23" xfId="42051" xr:uid="{00000000-0005-0000-0000-0000B3A30000}"/>
    <cellStyle name="Normal 3 32 23 2" xfId="42052" xr:uid="{00000000-0005-0000-0000-0000B4A30000}"/>
    <cellStyle name="Normal 3 32 23 2 2" xfId="42053" xr:uid="{00000000-0005-0000-0000-0000B5A30000}"/>
    <cellStyle name="Normal 3 32 23 2 2 2" xfId="42054" xr:uid="{00000000-0005-0000-0000-0000B6A30000}"/>
    <cellStyle name="Normal 3 32 23 2 2 3" xfId="42055" xr:uid="{00000000-0005-0000-0000-0000B7A30000}"/>
    <cellStyle name="Normal 3 32 23 2 3" xfId="42056" xr:uid="{00000000-0005-0000-0000-0000B8A30000}"/>
    <cellStyle name="Normal 3 32 23 2 4" xfId="42057" xr:uid="{00000000-0005-0000-0000-0000B9A30000}"/>
    <cellStyle name="Normal 3 32 23 3" xfId="42058" xr:uid="{00000000-0005-0000-0000-0000BAA30000}"/>
    <cellStyle name="Normal 3 32 23 3 2" xfId="42059" xr:uid="{00000000-0005-0000-0000-0000BBA30000}"/>
    <cellStyle name="Normal 3 32 23 3 3" xfId="42060" xr:uid="{00000000-0005-0000-0000-0000BCA30000}"/>
    <cellStyle name="Normal 3 32 23 4" xfId="42061" xr:uid="{00000000-0005-0000-0000-0000BDA30000}"/>
    <cellStyle name="Normal 3 32 24" xfId="42062" xr:uid="{00000000-0005-0000-0000-0000BEA30000}"/>
    <cellStyle name="Normal 3 32 24 2" xfId="42063" xr:uid="{00000000-0005-0000-0000-0000BFA30000}"/>
    <cellStyle name="Normal 3 32 24 2 2" xfId="42064" xr:uid="{00000000-0005-0000-0000-0000C0A30000}"/>
    <cellStyle name="Normal 3 32 24 2 3" xfId="42065" xr:uid="{00000000-0005-0000-0000-0000C1A30000}"/>
    <cellStyle name="Normal 3 32 24 3" xfId="42066" xr:uid="{00000000-0005-0000-0000-0000C2A30000}"/>
    <cellStyle name="Normal 3 32 24 4" xfId="42067" xr:uid="{00000000-0005-0000-0000-0000C3A30000}"/>
    <cellStyle name="Normal 3 32 25" xfId="42068" xr:uid="{00000000-0005-0000-0000-0000C4A30000}"/>
    <cellStyle name="Normal 3 32 25 2" xfId="42069" xr:uid="{00000000-0005-0000-0000-0000C5A30000}"/>
    <cellStyle name="Normal 3 32 25 3" xfId="42070" xr:uid="{00000000-0005-0000-0000-0000C6A30000}"/>
    <cellStyle name="Normal 3 32 26" xfId="42071" xr:uid="{00000000-0005-0000-0000-0000C7A30000}"/>
    <cellStyle name="Normal 3 32 3" xfId="42072" xr:uid="{00000000-0005-0000-0000-0000C8A30000}"/>
    <cellStyle name="Normal 3 32 3 2" xfId="42073" xr:uid="{00000000-0005-0000-0000-0000C9A30000}"/>
    <cellStyle name="Normal 3 32 3 2 2" xfId="42074" xr:uid="{00000000-0005-0000-0000-0000CAA30000}"/>
    <cellStyle name="Normal 3 32 3 2 2 2" xfId="42075" xr:uid="{00000000-0005-0000-0000-0000CBA30000}"/>
    <cellStyle name="Normal 3 32 3 2 2 3" xfId="42076" xr:uid="{00000000-0005-0000-0000-0000CCA30000}"/>
    <cellStyle name="Normal 3 32 3 2 3" xfId="42077" xr:uid="{00000000-0005-0000-0000-0000CDA30000}"/>
    <cellStyle name="Normal 3 32 3 2 4" xfId="42078" xr:uid="{00000000-0005-0000-0000-0000CEA30000}"/>
    <cellStyle name="Normal 3 32 3 3" xfId="42079" xr:uid="{00000000-0005-0000-0000-0000CFA30000}"/>
    <cellStyle name="Normal 3 32 3 3 2" xfId="42080" xr:uid="{00000000-0005-0000-0000-0000D0A30000}"/>
    <cellStyle name="Normal 3 32 3 3 3" xfId="42081" xr:uid="{00000000-0005-0000-0000-0000D1A30000}"/>
    <cellStyle name="Normal 3 32 3 4" xfId="42082" xr:uid="{00000000-0005-0000-0000-0000D2A30000}"/>
    <cellStyle name="Normal 3 32 4" xfId="42083" xr:uid="{00000000-0005-0000-0000-0000D3A30000}"/>
    <cellStyle name="Normal 3 32 4 2" xfId="42084" xr:uid="{00000000-0005-0000-0000-0000D4A30000}"/>
    <cellStyle name="Normal 3 32 4 2 2" xfId="42085" xr:uid="{00000000-0005-0000-0000-0000D5A30000}"/>
    <cellStyle name="Normal 3 32 4 2 2 2" xfId="42086" xr:uid="{00000000-0005-0000-0000-0000D6A30000}"/>
    <cellStyle name="Normal 3 32 4 2 2 3" xfId="42087" xr:uid="{00000000-0005-0000-0000-0000D7A30000}"/>
    <cellStyle name="Normal 3 32 4 2 3" xfId="42088" xr:uid="{00000000-0005-0000-0000-0000D8A30000}"/>
    <cellStyle name="Normal 3 32 4 2 4" xfId="42089" xr:uid="{00000000-0005-0000-0000-0000D9A30000}"/>
    <cellStyle name="Normal 3 32 4 3" xfId="42090" xr:uid="{00000000-0005-0000-0000-0000DAA30000}"/>
    <cellStyle name="Normal 3 32 4 3 2" xfId="42091" xr:uid="{00000000-0005-0000-0000-0000DBA30000}"/>
    <cellStyle name="Normal 3 32 4 3 3" xfId="42092" xr:uid="{00000000-0005-0000-0000-0000DCA30000}"/>
    <cellStyle name="Normal 3 32 4 4" xfId="42093" xr:uid="{00000000-0005-0000-0000-0000DDA30000}"/>
    <cellStyle name="Normal 3 32 5" xfId="42094" xr:uid="{00000000-0005-0000-0000-0000DEA30000}"/>
    <cellStyle name="Normal 3 32 5 2" xfId="42095" xr:uid="{00000000-0005-0000-0000-0000DFA30000}"/>
    <cellStyle name="Normal 3 32 5 2 2" xfId="42096" xr:uid="{00000000-0005-0000-0000-0000E0A30000}"/>
    <cellStyle name="Normal 3 32 5 2 2 2" xfId="42097" xr:uid="{00000000-0005-0000-0000-0000E1A30000}"/>
    <cellStyle name="Normal 3 32 5 2 2 3" xfId="42098" xr:uid="{00000000-0005-0000-0000-0000E2A30000}"/>
    <cellStyle name="Normal 3 32 5 2 3" xfId="42099" xr:uid="{00000000-0005-0000-0000-0000E3A30000}"/>
    <cellStyle name="Normal 3 32 5 2 4" xfId="42100" xr:uid="{00000000-0005-0000-0000-0000E4A30000}"/>
    <cellStyle name="Normal 3 32 5 3" xfId="42101" xr:uid="{00000000-0005-0000-0000-0000E5A30000}"/>
    <cellStyle name="Normal 3 32 5 3 2" xfId="42102" xr:uid="{00000000-0005-0000-0000-0000E6A30000}"/>
    <cellStyle name="Normal 3 32 5 3 3" xfId="42103" xr:uid="{00000000-0005-0000-0000-0000E7A30000}"/>
    <cellStyle name="Normal 3 32 5 4" xfId="42104" xr:uid="{00000000-0005-0000-0000-0000E8A30000}"/>
    <cellStyle name="Normal 3 32 6" xfId="42105" xr:uid="{00000000-0005-0000-0000-0000E9A30000}"/>
    <cellStyle name="Normal 3 32 6 2" xfId="42106" xr:uid="{00000000-0005-0000-0000-0000EAA30000}"/>
    <cellStyle name="Normal 3 32 6 2 2" xfId="42107" xr:uid="{00000000-0005-0000-0000-0000EBA30000}"/>
    <cellStyle name="Normal 3 32 6 2 2 2" xfId="42108" xr:uid="{00000000-0005-0000-0000-0000ECA30000}"/>
    <cellStyle name="Normal 3 32 6 2 2 3" xfId="42109" xr:uid="{00000000-0005-0000-0000-0000EDA30000}"/>
    <cellStyle name="Normal 3 32 6 2 3" xfId="42110" xr:uid="{00000000-0005-0000-0000-0000EEA30000}"/>
    <cellStyle name="Normal 3 32 6 2 4" xfId="42111" xr:uid="{00000000-0005-0000-0000-0000EFA30000}"/>
    <cellStyle name="Normal 3 32 6 3" xfId="42112" xr:uid="{00000000-0005-0000-0000-0000F0A30000}"/>
    <cellStyle name="Normal 3 32 6 3 2" xfId="42113" xr:uid="{00000000-0005-0000-0000-0000F1A30000}"/>
    <cellStyle name="Normal 3 32 6 3 3" xfId="42114" xr:uid="{00000000-0005-0000-0000-0000F2A30000}"/>
    <cellStyle name="Normal 3 32 6 4" xfId="42115" xr:uid="{00000000-0005-0000-0000-0000F3A30000}"/>
    <cellStyle name="Normal 3 32 7" xfId="42116" xr:uid="{00000000-0005-0000-0000-0000F4A30000}"/>
    <cellStyle name="Normal 3 32 7 2" xfId="42117" xr:uid="{00000000-0005-0000-0000-0000F5A30000}"/>
    <cellStyle name="Normal 3 32 7 2 2" xfId="42118" xr:uid="{00000000-0005-0000-0000-0000F6A30000}"/>
    <cellStyle name="Normal 3 32 7 2 2 2" xfId="42119" xr:uid="{00000000-0005-0000-0000-0000F7A30000}"/>
    <cellStyle name="Normal 3 32 7 2 2 3" xfId="42120" xr:uid="{00000000-0005-0000-0000-0000F8A30000}"/>
    <cellStyle name="Normal 3 32 7 2 3" xfId="42121" xr:uid="{00000000-0005-0000-0000-0000F9A30000}"/>
    <cellStyle name="Normal 3 32 7 2 4" xfId="42122" xr:uid="{00000000-0005-0000-0000-0000FAA30000}"/>
    <cellStyle name="Normal 3 32 7 3" xfId="42123" xr:uid="{00000000-0005-0000-0000-0000FBA30000}"/>
    <cellStyle name="Normal 3 32 7 3 2" xfId="42124" xr:uid="{00000000-0005-0000-0000-0000FCA30000}"/>
    <cellStyle name="Normal 3 32 7 3 3" xfId="42125" xr:uid="{00000000-0005-0000-0000-0000FDA30000}"/>
    <cellStyle name="Normal 3 32 7 4" xfId="42126" xr:uid="{00000000-0005-0000-0000-0000FEA30000}"/>
    <cellStyle name="Normal 3 32 8" xfId="42127" xr:uid="{00000000-0005-0000-0000-0000FFA30000}"/>
    <cellStyle name="Normal 3 32 8 2" xfId="42128" xr:uid="{00000000-0005-0000-0000-000000A40000}"/>
    <cellStyle name="Normal 3 32 8 2 2" xfId="42129" xr:uid="{00000000-0005-0000-0000-000001A40000}"/>
    <cellStyle name="Normal 3 32 8 2 2 2" xfId="42130" xr:uid="{00000000-0005-0000-0000-000002A40000}"/>
    <cellStyle name="Normal 3 32 8 2 2 3" xfId="42131" xr:uid="{00000000-0005-0000-0000-000003A40000}"/>
    <cellStyle name="Normal 3 32 8 2 3" xfId="42132" xr:uid="{00000000-0005-0000-0000-000004A40000}"/>
    <cellStyle name="Normal 3 32 8 2 4" xfId="42133" xr:uid="{00000000-0005-0000-0000-000005A40000}"/>
    <cellStyle name="Normal 3 32 8 3" xfId="42134" xr:uid="{00000000-0005-0000-0000-000006A40000}"/>
    <cellStyle name="Normal 3 32 8 3 2" xfId="42135" xr:uid="{00000000-0005-0000-0000-000007A40000}"/>
    <cellStyle name="Normal 3 32 8 3 3" xfId="42136" xr:uid="{00000000-0005-0000-0000-000008A40000}"/>
    <cellStyle name="Normal 3 32 8 4" xfId="42137" xr:uid="{00000000-0005-0000-0000-000009A40000}"/>
    <cellStyle name="Normal 3 32 9" xfId="42138" xr:uid="{00000000-0005-0000-0000-00000AA40000}"/>
    <cellStyle name="Normal 3 32 9 2" xfId="42139" xr:uid="{00000000-0005-0000-0000-00000BA40000}"/>
    <cellStyle name="Normal 3 32 9 2 2" xfId="42140" xr:uid="{00000000-0005-0000-0000-00000CA40000}"/>
    <cellStyle name="Normal 3 32 9 2 2 2" xfId="42141" xr:uid="{00000000-0005-0000-0000-00000DA40000}"/>
    <cellStyle name="Normal 3 32 9 2 2 3" xfId="42142" xr:uid="{00000000-0005-0000-0000-00000EA40000}"/>
    <cellStyle name="Normal 3 32 9 2 3" xfId="42143" xr:uid="{00000000-0005-0000-0000-00000FA40000}"/>
    <cellStyle name="Normal 3 32 9 2 4" xfId="42144" xr:uid="{00000000-0005-0000-0000-000010A40000}"/>
    <cellStyle name="Normal 3 32 9 3" xfId="42145" xr:uid="{00000000-0005-0000-0000-000011A40000}"/>
    <cellStyle name="Normal 3 32 9 3 2" xfId="42146" xr:uid="{00000000-0005-0000-0000-000012A40000}"/>
    <cellStyle name="Normal 3 32 9 3 3" xfId="42147" xr:uid="{00000000-0005-0000-0000-000013A40000}"/>
    <cellStyle name="Normal 3 32 9 4" xfId="42148" xr:uid="{00000000-0005-0000-0000-000014A40000}"/>
    <cellStyle name="Normal 3 33" xfId="42149" xr:uid="{00000000-0005-0000-0000-000015A40000}"/>
    <cellStyle name="Normal 3 33 10" xfId="42150" xr:uid="{00000000-0005-0000-0000-000016A40000}"/>
    <cellStyle name="Normal 3 33 10 2" xfId="42151" xr:uid="{00000000-0005-0000-0000-000017A40000}"/>
    <cellStyle name="Normal 3 33 10 2 2" xfId="42152" xr:uid="{00000000-0005-0000-0000-000018A40000}"/>
    <cellStyle name="Normal 3 33 10 2 2 2" xfId="42153" xr:uid="{00000000-0005-0000-0000-000019A40000}"/>
    <cellStyle name="Normal 3 33 10 2 2 3" xfId="42154" xr:uid="{00000000-0005-0000-0000-00001AA40000}"/>
    <cellStyle name="Normal 3 33 10 2 3" xfId="42155" xr:uid="{00000000-0005-0000-0000-00001BA40000}"/>
    <cellStyle name="Normal 3 33 10 2 4" xfId="42156" xr:uid="{00000000-0005-0000-0000-00001CA40000}"/>
    <cellStyle name="Normal 3 33 10 3" xfId="42157" xr:uid="{00000000-0005-0000-0000-00001DA40000}"/>
    <cellStyle name="Normal 3 33 10 3 2" xfId="42158" xr:uid="{00000000-0005-0000-0000-00001EA40000}"/>
    <cellStyle name="Normal 3 33 10 3 3" xfId="42159" xr:uid="{00000000-0005-0000-0000-00001FA40000}"/>
    <cellStyle name="Normal 3 33 10 4" xfId="42160" xr:uid="{00000000-0005-0000-0000-000020A40000}"/>
    <cellStyle name="Normal 3 33 11" xfId="42161" xr:uid="{00000000-0005-0000-0000-000021A40000}"/>
    <cellStyle name="Normal 3 33 11 2" xfId="42162" xr:uid="{00000000-0005-0000-0000-000022A40000}"/>
    <cellStyle name="Normal 3 33 11 2 2" xfId="42163" xr:uid="{00000000-0005-0000-0000-000023A40000}"/>
    <cellStyle name="Normal 3 33 11 2 2 2" xfId="42164" xr:uid="{00000000-0005-0000-0000-000024A40000}"/>
    <cellStyle name="Normal 3 33 11 2 2 3" xfId="42165" xr:uid="{00000000-0005-0000-0000-000025A40000}"/>
    <cellStyle name="Normal 3 33 11 2 3" xfId="42166" xr:uid="{00000000-0005-0000-0000-000026A40000}"/>
    <cellStyle name="Normal 3 33 11 2 4" xfId="42167" xr:uid="{00000000-0005-0000-0000-000027A40000}"/>
    <cellStyle name="Normal 3 33 11 3" xfId="42168" xr:uid="{00000000-0005-0000-0000-000028A40000}"/>
    <cellStyle name="Normal 3 33 11 3 2" xfId="42169" xr:uid="{00000000-0005-0000-0000-000029A40000}"/>
    <cellStyle name="Normal 3 33 11 3 3" xfId="42170" xr:uid="{00000000-0005-0000-0000-00002AA40000}"/>
    <cellStyle name="Normal 3 33 11 4" xfId="42171" xr:uid="{00000000-0005-0000-0000-00002BA40000}"/>
    <cellStyle name="Normal 3 33 12" xfId="42172" xr:uid="{00000000-0005-0000-0000-00002CA40000}"/>
    <cellStyle name="Normal 3 33 12 2" xfId="42173" xr:uid="{00000000-0005-0000-0000-00002DA40000}"/>
    <cellStyle name="Normal 3 33 12 2 2" xfId="42174" xr:uid="{00000000-0005-0000-0000-00002EA40000}"/>
    <cellStyle name="Normal 3 33 12 2 2 2" xfId="42175" xr:uid="{00000000-0005-0000-0000-00002FA40000}"/>
    <cellStyle name="Normal 3 33 12 2 2 3" xfId="42176" xr:uid="{00000000-0005-0000-0000-000030A40000}"/>
    <cellStyle name="Normal 3 33 12 2 3" xfId="42177" xr:uid="{00000000-0005-0000-0000-000031A40000}"/>
    <cellStyle name="Normal 3 33 12 2 4" xfId="42178" xr:uid="{00000000-0005-0000-0000-000032A40000}"/>
    <cellStyle name="Normal 3 33 12 3" xfId="42179" xr:uid="{00000000-0005-0000-0000-000033A40000}"/>
    <cellStyle name="Normal 3 33 12 3 2" xfId="42180" xr:uid="{00000000-0005-0000-0000-000034A40000}"/>
    <cellStyle name="Normal 3 33 12 3 3" xfId="42181" xr:uid="{00000000-0005-0000-0000-000035A40000}"/>
    <cellStyle name="Normal 3 33 12 4" xfId="42182" xr:uid="{00000000-0005-0000-0000-000036A40000}"/>
    <cellStyle name="Normal 3 33 13" xfId="42183" xr:uid="{00000000-0005-0000-0000-000037A40000}"/>
    <cellStyle name="Normal 3 33 13 2" xfId="42184" xr:uid="{00000000-0005-0000-0000-000038A40000}"/>
    <cellStyle name="Normal 3 33 13 2 2" xfId="42185" xr:uid="{00000000-0005-0000-0000-000039A40000}"/>
    <cellStyle name="Normal 3 33 13 2 2 2" xfId="42186" xr:uid="{00000000-0005-0000-0000-00003AA40000}"/>
    <cellStyle name="Normal 3 33 13 2 2 3" xfId="42187" xr:uid="{00000000-0005-0000-0000-00003BA40000}"/>
    <cellStyle name="Normal 3 33 13 2 3" xfId="42188" xr:uid="{00000000-0005-0000-0000-00003CA40000}"/>
    <cellStyle name="Normal 3 33 13 2 4" xfId="42189" xr:uid="{00000000-0005-0000-0000-00003DA40000}"/>
    <cellStyle name="Normal 3 33 13 3" xfId="42190" xr:uid="{00000000-0005-0000-0000-00003EA40000}"/>
    <cellStyle name="Normal 3 33 13 3 2" xfId="42191" xr:uid="{00000000-0005-0000-0000-00003FA40000}"/>
    <cellStyle name="Normal 3 33 13 3 3" xfId="42192" xr:uid="{00000000-0005-0000-0000-000040A40000}"/>
    <cellStyle name="Normal 3 33 13 4" xfId="42193" xr:uid="{00000000-0005-0000-0000-000041A40000}"/>
    <cellStyle name="Normal 3 33 14" xfId="42194" xr:uid="{00000000-0005-0000-0000-000042A40000}"/>
    <cellStyle name="Normal 3 33 14 2" xfId="42195" xr:uid="{00000000-0005-0000-0000-000043A40000}"/>
    <cellStyle name="Normal 3 33 14 2 2" xfId="42196" xr:uid="{00000000-0005-0000-0000-000044A40000}"/>
    <cellStyle name="Normal 3 33 14 2 2 2" xfId="42197" xr:uid="{00000000-0005-0000-0000-000045A40000}"/>
    <cellStyle name="Normal 3 33 14 2 2 3" xfId="42198" xr:uid="{00000000-0005-0000-0000-000046A40000}"/>
    <cellStyle name="Normal 3 33 14 2 3" xfId="42199" xr:uid="{00000000-0005-0000-0000-000047A40000}"/>
    <cellStyle name="Normal 3 33 14 2 4" xfId="42200" xr:uid="{00000000-0005-0000-0000-000048A40000}"/>
    <cellStyle name="Normal 3 33 14 3" xfId="42201" xr:uid="{00000000-0005-0000-0000-000049A40000}"/>
    <cellStyle name="Normal 3 33 14 3 2" xfId="42202" xr:uid="{00000000-0005-0000-0000-00004AA40000}"/>
    <cellStyle name="Normal 3 33 14 3 3" xfId="42203" xr:uid="{00000000-0005-0000-0000-00004BA40000}"/>
    <cellStyle name="Normal 3 33 14 4" xfId="42204" xr:uid="{00000000-0005-0000-0000-00004CA40000}"/>
    <cellStyle name="Normal 3 33 15" xfId="42205" xr:uid="{00000000-0005-0000-0000-00004DA40000}"/>
    <cellStyle name="Normal 3 33 15 2" xfId="42206" xr:uid="{00000000-0005-0000-0000-00004EA40000}"/>
    <cellStyle name="Normal 3 33 15 2 2" xfId="42207" xr:uid="{00000000-0005-0000-0000-00004FA40000}"/>
    <cellStyle name="Normal 3 33 15 2 2 2" xfId="42208" xr:uid="{00000000-0005-0000-0000-000050A40000}"/>
    <cellStyle name="Normal 3 33 15 2 2 3" xfId="42209" xr:uid="{00000000-0005-0000-0000-000051A40000}"/>
    <cellStyle name="Normal 3 33 15 2 3" xfId="42210" xr:uid="{00000000-0005-0000-0000-000052A40000}"/>
    <cellStyle name="Normal 3 33 15 2 4" xfId="42211" xr:uid="{00000000-0005-0000-0000-000053A40000}"/>
    <cellStyle name="Normal 3 33 15 3" xfId="42212" xr:uid="{00000000-0005-0000-0000-000054A40000}"/>
    <cellStyle name="Normal 3 33 15 3 2" xfId="42213" xr:uid="{00000000-0005-0000-0000-000055A40000}"/>
    <cellStyle name="Normal 3 33 15 3 3" xfId="42214" xr:uid="{00000000-0005-0000-0000-000056A40000}"/>
    <cellStyle name="Normal 3 33 15 4" xfId="42215" xr:uid="{00000000-0005-0000-0000-000057A40000}"/>
    <cellStyle name="Normal 3 33 16" xfId="42216" xr:uid="{00000000-0005-0000-0000-000058A40000}"/>
    <cellStyle name="Normal 3 33 16 2" xfId="42217" xr:uid="{00000000-0005-0000-0000-000059A40000}"/>
    <cellStyle name="Normal 3 33 16 2 2" xfId="42218" xr:uid="{00000000-0005-0000-0000-00005AA40000}"/>
    <cellStyle name="Normal 3 33 16 2 2 2" xfId="42219" xr:uid="{00000000-0005-0000-0000-00005BA40000}"/>
    <cellStyle name="Normal 3 33 16 2 2 3" xfId="42220" xr:uid="{00000000-0005-0000-0000-00005CA40000}"/>
    <cellStyle name="Normal 3 33 16 2 3" xfId="42221" xr:uid="{00000000-0005-0000-0000-00005DA40000}"/>
    <cellStyle name="Normal 3 33 16 2 4" xfId="42222" xr:uid="{00000000-0005-0000-0000-00005EA40000}"/>
    <cellStyle name="Normal 3 33 16 3" xfId="42223" xr:uid="{00000000-0005-0000-0000-00005FA40000}"/>
    <cellStyle name="Normal 3 33 16 3 2" xfId="42224" xr:uid="{00000000-0005-0000-0000-000060A40000}"/>
    <cellStyle name="Normal 3 33 16 3 3" xfId="42225" xr:uid="{00000000-0005-0000-0000-000061A40000}"/>
    <cellStyle name="Normal 3 33 16 4" xfId="42226" xr:uid="{00000000-0005-0000-0000-000062A40000}"/>
    <cellStyle name="Normal 3 33 17" xfId="42227" xr:uid="{00000000-0005-0000-0000-000063A40000}"/>
    <cellStyle name="Normal 3 33 17 2" xfId="42228" xr:uid="{00000000-0005-0000-0000-000064A40000}"/>
    <cellStyle name="Normal 3 33 17 2 2" xfId="42229" xr:uid="{00000000-0005-0000-0000-000065A40000}"/>
    <cellStyle name="Normal 3 33 17 2 2 2" xfId="42230" xr:uid="{00000000-0005-0000-0000-000066A40000}"/>
    <cellStyle name="Normal 3 33 17 2 2 3" xfId="42231" xr:uid="{00000000-0005-0000-0000-000067A40000}"/>
    <cellStyle name="Normal 3 33 17 2 3" xfId="42232" xr:uid="{00000000-0005-0000-0000-000068A40000}"/>
    <cellStyle name="Normal 3 33 17 2 4" xfId="42233" xr:uid="{00000000-0005-0000-0000-000069A40000}"/>
    <cellStyle name="Normal 3 33 17 3" xfId="42234" xr:uid="{00000000-0005-0000-0000-00006AA40000}"/>
    <cellStyle name="Normal 3 33 17 3 2" xfId="42235" xr:uid="{00000000-0005-0000-0000-00006BA40000}"/>
    <cellStyle name="Normal 3 33 17 3 3" xfId="42236" xr:uid="{00000000-0005-0000-0000-00006CA40000}"/>
    <cellStyle name="Normal 3 33 17 4" xfId="42237" xr:uid="{00000000-0005-0000-0000-00006DA40000}"/>
    <cellStyle name="Normal 3 33 18" xfId="42238" xr:uid="{00000000-0005-0000-0000-00006EA40000}"/>
    <cellStyle name="Normal 3 33 18 2" xfId="42239" xr:uid="{00000000-0005-0000-0000-00006FA40000}"/>
    <cellStyle name="Normal 3 33 18 2 2" xfId="42240" xr:uid="{00000000-0005-0000-0000-000070A40000}"/>
    <cellStyle name="Normal 3 33 18 2 2 2" xfId="42241" xr:uid="{00000000-0005-0000-0000-000071A40000}"/>
    <cellStyle name="Normal 3 33 18 2 2 3" xfId="42242" xr:uid="{00000000-0005-0000-0000-000072A40000}"/>
    <cellStyle name="Normal 3 33 18 2 3" xfId="42243" xr:uid="{00000000-0005-0000-0000-000073A40000}"/>
    <cellStyle name="Normal 3 33 18 2 4" xfId="42244" xr:uid="{00000000-0005-0000-0000-000074A40000}"/>
    <cellStyle name="Normal 3 33 18 3" xfId="42245" xr:uid="{00000000-0005-0000-0000-000075A40000}"/>
    <cellStyle name="Normal 3 33 18 3 2" xfId="42246" xr:uid="{00000000-0005-0000-0000-000076A40000}"/>
    <cellStyle name="Normal 3 33 18 3 3" xfId="42247" xr:uid="{00000000-0005-0000-0000-000077A40000}"/>
    <cellStyle name="Normal 3 33 18 4" xfId="42248" xr:uid="{00000000-0005-0000-0000-000078A40000}"/>
    <cellStyle name="Normal 3 33 19" xfId="42249" xr:uid="{00000000-0005-0000-0000-000079A40000}"/>
    <cellStyle name="Normal 3 33 19 2" xfId="42250" xr:uid="{00000000-0005-0000-0000-00007AA40000}"/>
    <cellStyle name="Normal 3 33 19 2 2" xfId="42251" xr:uid="{00000000-0005-0000-0000-00007BA40000}"/>
    <cellStyle name="Normal 3 33 19 2 2 2" xfId="42252" xr:uid="{00000000-0005-0000-0000-00007CA40000}"/>
    <cellStyle name="Normal 3 33 19 2 2 3" xfId="42253" xr:uid="{00000000-0005-0000-0000-00007DA40000}"/>
    <cellStyle name="Normal 3 33 19 2 3" xfId="42254" xr:uid="{00000000-0005-0000-0000-00007EA40000}"/>
    <cellStyle name="Normal 3 33 19 2 4" xfId="42255" xr:uid="{00000000-0005-0000-0000-00007FA40000}"/>
    <cellStyle name="Normal 3 33 19 3" xfId="42256" xr:uid="{00000000-0005-0000-0000-000080A40000}"/>
    <cellStyle name="Normal 3 33 19 3 2" xfId="42257" xr:uid="{00000000-0005-0000-0000-000081A40000}"/>
    <cellStyle name="Normal 3 33 19 3 3" xfId="42258" xr:uid="{00000000-0005-0000-0000-000082A40000}"/>
    <cellStyle name="Normal 3 33 19 4" xfId="42259" xr:uid="{00000000-0005-0000-0000-000083A40000}"/>
    <cellStyle name="Normal 3 33 2" xfId="42260" xr:uid="{00000000-0005-0000-0000-000084A40000}"/>
    <cellStyle name="Normal 3 33 2 2" xfId="42261" xr:uid="{00000000-0005-0000-0000-000085A40000}"/>
    <cellStyle name="Normal 3 33 2 2 2" xfId="42262" xr:uid="{00000000-0005-0000-0000-000086A40000}"/>
    <cellStyle name="Normal 3 33 2 2 2 2" xfId="42263" xr:uid="{00000000-0005-0000-0000-000087A40000}"/>
    <cellStyle name="Normal 3 33 2 2 2 3" xfId="42264" xr:uid="{00000000-0005-0000-0000-000088A40000}"/>
    <cellStyle name="Normal 3 33 2 2 3" xfId="42265" xr:uid="{00000000-0005-0000-0000-000089A40000}"/>
    <cellStyle name="Normal 3 33 2 2 4" xfId="42266" xr:uid="{00000000-0005-0000-0000-00008AA40000}"/>
    <cellStyle name="Normal 3 33 2 3" xfId="42267" xr:uid="{00000000-0005-0000-0000-00008BA40000}"/>
    <cellStyle name="Normal 3 33 2 3 2" xfId="42268" xr:uid="{00000000-0005-0000-0000-00008CA40000}"/>
    <cellStyle name="Normal 3 33 2 3 3" xfId="42269" xr:uid="{00000000-0005-0000-0000-00008DA40000}"/>
    <cellStyle name="Normal 3 33 2 4" xfId="42270" xr:uid="{00000000-0005-0000-0000-00008EA40000}"/>
    <cellStyle name="Normal 3 33 20" xfId="42271" xr:uid="{00000000-0005-0000-0000-00008FA40000}"/>
    <cellStyle name="Normal 3 33 20 2" xfId="42272" xr:uid="{00000000-0005-0000-0000-000090A40000}"/>
    <cellStyle name="Normal 3 33 20 2 2" xfId="42273" xr:uid="{00000000-0005-0000-0000-000091A40000}"/>
    <cellStyle name="Normal 3 33 20 2 2 2" xfId="42274" xr:uid="{00000000-0005-0000-0000-000092A40000}"/>
    <cellStyle name="Normal 3 33 20 2 2 3" xfId="42275" xr:uid="{00000000-0005-0000-0000-000093A40000}"/>
    <cellStyle name="Normal 3 33 20 2 3" xfId="42276" xr:uid="{00000000-0005-0000-0000-000094A40000}"/>
    <cellStyle name="Normal 3 33 20 2 4" xfId="42277" xr:uid="{00000000-0005-0000-0000-000095A40000}"/>
    <cellStyle name="Normal 3 33 20 3" xfId="42278" xr:uid="{00000000-0005-0000-0000-000096A40000}"/>
    <cellStyle name="Normal 3 33 20 3 2" xfId="42279" xr:uid="{00000000-0005-0000-0000-000097A40000}"/>
    <cellStyle name="Normal 3 33 20 3 3" xfId="42280" xr:uid="{00000000-0005-0000-0000-000098A40000}"/>
    <cellStyle name="Normal 3 33 20 4" xfId="42281" xr:uid="{00000000-0005-0000-0000-000099A40000}"/>
    <cellStyle name="Normal 3 33 21" xfId="42282" xr:uid="{00000000-0005-0000-0000-00009AA40000}"/>
    <cellStyle name="Normal 3 33 21 2" xfId="42283" xr:uid="{00000000-0005-0000-0000-00009BA40000}"/>
    <cellStyle name="Normal 3 33 21 2 2" xfId="42284" xr:uid="{00000000-0005-0000-0000-00009CA40000}"/>
    <cellStyle name="Normal 3 33 21 2 2 2" xfId="42285" xr:uid="{00000000-0005-0000-0000-00009DA40000}"/>
    <cellStyle name="Normal 3 33 21 2 2 3" xfId="42286" xr:uid="{00000000-0005-0000-0000-00009EA40000}"/>
    <cellStyle name="Normal 3 33 21 2 3" xfId="42287" xr:uid="{00000000-0005-0000-0000-00009FA40000}"/>
    <cellStyle name="Normal 3 33 21 2 4" xfId="42288" xr:uid="{00000000-0005-0000-0000-0000A0A40000}"/>
    <cellStyle name="Normal 3 33 21 3" xfId="42289" xr:uid="{00000000-0005-0000-0000-0000A1A40000}"/>
    <cellStyle name="Normal 3 33 21 3 2" xfId="42290" xr:uid="{00000000-0005-0000-0000-0000A2A40000}"/>
    <cellStyle name="Normal 3 33 21 3 3" xfId="42291" xr:uid="{00000000-0005-0000-0000-0000A3A40000}"/>
    <cellStyle name="Normal 3 33 21 4" xfId="42292" xr:uid="{00000000-0005-0000-0000-0000A4A40000}"/>
    <cellStyle name="Normal 3 33 22" xfId="42293" xr:uid="{00000000-0005-0000-0000-0000A5A40000}"/>
    <cellStyle name="Normal 3 33 22 2" xfId="42294" xr:uid="{00000000-0005-0000-0000-0000A6A40000}"/>
    <cellStyle name="Normal 3 33 22 2 2" xfId="42295" xr:uid="{00000000-0005-0000-0000-0000A7A40000}"/>
    <cellStyle name="Normal 3 33 22 2 2 2" xfId="42296" xr:uid="{00000000-0005-0000-0000-0000A8A40000}"/>
    <cellStyle name="Normal 3 33 22 2 2 3" xfId="42297" xr:uid="{00000000-0005-0000-0000-0000A9A40000}"/>
    <cellStyle name="Normal 3 33 22 2 3" xfId="42298" xr:uid="{00000000-0005-0000-0000-0000AAA40000}"/>
    <cellStyle name="Normal 3 33 22 2 4" xfId="42299" xr:uid="{00000000-0005-0000-0000-0000ABA40000}"/>
    <cellStyle name="Normal 3 33 22 3" xfId="42300" xr:uid="{00000000-0005-0000-0000-0000ACA40000}"/>
    <cellStyle name="Normal 3 33 22 3 2" xfId="42301" xr:uid="{00000000-0005-0000-0000-0000ADA40000}"/>
    <cellStyle name="Normal 3 33 22 3 3" xfId="42302" xr:uid="{00000000-0005-0000-0000-0000AEA40000}"/>
    <cellStyle name="Normal 3 33 22 4" xfId="42303" xr:uid="{00000000-0005-0000-0000-0000AFA40000}"/>
    <cellStyle name="Normal 3 33 23" xfId="42304" xr:uid="{00000000-0005-0000-0000-0000B0A40000}"/>
    <cellStyle name="Normal 3 33 23 2" xfId="42305" xr:uid="{00000000-0005-0000-0000-0000B1A40000}"/>
    <cellStyle name="Normal 3 33 23 2 2" xfId="42306" xr:uid="{00000000-0005-0000-0000-0000B2A40000}"/>
    <cellStyle name="Normal 3 33 23 2 2 2" xfId="42307" xr:uid="{00000000-0005-0000-0000-0000B3A40000}"/>
    <cellStyle name="Normal 3 33 23 2 2 3" xfId="42308" xr:uid="{00000000-0005-0000-0000-0000B4A40000}"/>
    <cellStyle name="Normal 3 33 23 2 3" xfId="42309" xr:uid="{00000000-0005-0000-0000-0000B5A40000}"/>
    <cellStyle name="Normal 3 33 23 2 4" xfId="42310" xr:uid="{00000000-0005-0000-0000-0000B6A40000}"/>
    <cellStyle name="Normal 3 33 23 3" xfId="42311" xr:uid="{00000000-0005-0000-0000-0000B7A40000}"/>
    <cellStyle name="Normal 3 33 23 3 2" xfId="42312" xr:uid="{00000000-0005-0000-0000-0000B8A40000}"/>
    <cellStyle name="Normal 3 33 23 3 3" xfId="42313" xr:uid="{00000000-0005-0000-0000-0000B9A40000}"/>
    <cellStyle name="Normal 3 33 23 4" xfId="42314" xr:uid="{00000000-0005-0000-0000-0000BAA40000}"/>
    <cellStyle name="Normal 3 33 24" xfId="42315" xr:uid="{00000000-0005-0000-0000-0000BBA40000}"/>
    <cellStyle name="Normal 3 33 24 2" xfId="42316" xr:uid="{00000000-0005-0000-0000-0000BCA40000}"/>
    <cellStyle name="Normal 3 33 24 2 2" xfId="42317" xr:uid="{00000000-0005-0000-0000-0000BDA40000}"/>
    <cellStyle name="Normal 3 33 24 2 3" xfId="42318" xr:uid="{00000000-0005-0000-0000-0000BEA40000}"/>
    <cellStyle name="Normal 3 33 24 3" xfId="42319" xr:uid="{00000000-0005-0000-0000-0000BFA40000}"/>
    <cellStyle name="Normal 3 33 24 4" xfId="42320" xr:uid="{00000000-0005-0000-0000-0000C0A40000}"/>
    <cellStyle name="Normal 3 33 25" xfId="42321" xr:uid="{00000000-0005-0000-0000-0000C1A40000}"/>
    <cellStyle name="Normal 3 33 25 2" xfId="42322" xr:uid="{00000000-0005-0000-0000-0000C2A40000}"/>
    <cellStyle name="Normal 3 33 25 3" xfId="42323" xr:uid="{00000000-0005-0000-0000-0000C3A40000}"/>
    <cellStyle name="Normal 3 33 26" xfId="42324" xr:uid="{00000000-0005-0000-0000-0000C4A40000}"/>
    <cellStyle name="Normal 3 33 3" xfId="42325" xr:uid="{00000000-0005-0000-0000-0000C5A40000}"/>
    <cellStyle name="Normal 3 33 3 2" xfId="42326" xr:uid="{00000000-0005-0000-0000-0000C6A40000}"/>
    <cellStyle name="Normal 3 33 3 2 2" xfId="42327" xr:uid="{00000000-0005-0000-0000-0000C7A40000}"/>
    <cellStyle name="Normal 3 33 3 2 2 2" xfId="42328" xr:uid="{00000000-0005-0000-0000-0000C8A40000}"/>
    <cellStyle name="Normal 3 33 3 2 2 3" xfId="42329" xr:uid="{00000000-0005-0000-0000-0000C9A40000}"/>
    <cellStyle name="Normal 3 33 3 2 3" xfId="42330" xr:uid="{00000000-0005-0000-0000-0000CAA40000}"/>
    <cellStyle name="Normal 3 33 3 2 4" xfId="42331" xr:uid="{00000000-0005-0000-0000-0000CBA40000}"/>
    <cellStyle name="Normal 3 33 3 3" xfId="42332" xr:uid="{00000000-0005-0000-0000-0000CCA40000}"/>
    <cellStyle name="Normal 3 33 3 3 2" xfId="42333" xr:uid="{00000000-0005-0000-0000-0000CDA40000}"/>
    <cellStyle name="Normal 3 33 3 3 3" xfId="42334" xr:uid="{00000000-0005-0000-0000-0000CEA40000}"/>
    <cellStyle name="Normal 3 33 3 4" xfId="42335" xr:uid="{00000000-0005-0000-0000-0000CFA40000}"/>
    <cellStyle name="Normal 3 33 4" xfId="42336" xr:uid="{00000000-0005-0000-0000-0000D0A40000}"/>
    <cellStyle name="Normal 3 33 4 2" xfId="42337" xr:uid="{00000000-0005-0000-0000-0000D1A40000}"/>
    <cellStyle name="Normal 3 33 4 2 2" xfId="42338" xr:uid="{00000000-0005-0000-0000-0000D2A40000}"/>
    <cellStyle name="Normal 3 33 4 2 2 2" xfId="42339" xr:uid="{00000000-0005-0000-0000-0000D3A40000}"/>
    <cellStyle name="Normal 3 33 4 2 2 3" xfId="42340" xr:uid="{00000000-0005-0000-0000-0000D4A40000}"/>
    <cellStyle name="Normal 3 33 4 2 3" xfId="42341" xr:uid="{00000000-0005-0000-0000-0000D5A40000}"/>
    <cellStyle name="Normal 3 33 4 2 4" xfId="42342" xr:uid="{00000000-0005-0000-0000-0000D6A40000}"/>
    <cellStyle name="Normal 3 33 4 3" xfId="42343" xr:uid="{00000000-0005-0000-0000-0000D7A40000}"/>
    <cellStyle name="Normal 3 33 4 3 2" xfId="42344" xr:uid="{00000000-0005-0000-0000-0000D8A40000}"/>
    <cellStyle name="Normal 3 33 4 3 3" xfId="42345" xr:uid="{00000000-0005-0000-0000-0000D9A40000}"/>
    <cellStyle name="Normal 3 33 4 4" xfId="42346" xr:uid="{00000000-0005-0000-0000-0000DAA40000}"/>
    <cellStyle name="Normal 3 33 5" xfId="42347" xr:uid="{00000000-0005-0000-0000-0000DBA40000}"/>
    <cellStyle name="Normal 3 33 5 2" xfId="42348" xr:uid="{00000000-0005-0000-0000-0000DCA40000}"/>
    <cellStyle name="Normal 3 33 5 2 2" xfId="42349" xr:uid="{00000000-0005-0000-0000-0000DDA40000}"/>
    <cellStyle name="Normal 3 33 5 2 2 2" xfId="42350" xr:uid="{00000000-0005-0000-0000-0000DEA40000}"/>
    <cellStyle name="Normal 3 33 5 2 2 3" xfId="42351" xr:uid="{00000000-0005-0000-0000-0000DFA40000}"/>
    <cellStyle name="Normal 3 33 5 2 3" xfId="42352" xr:uid="{00000000-0005-0000-0000-0000E0A40000}"/>
    <cellStyle name="Normal 3 33 5 2 4" xfId="42353" xr:uid="{00000000-0005-0000-0000-0000E1A40000}"/>
    <cellStyle name="Normal 3 33 5 3" xfId="42354" xr:uid="{00000000-0005-0000-0000-0000E2A40000}"/>
    <cellStyle name="Normal 3 33 5 3 2" xfId="42355" xr:uid="{00000000-0005-0000-0000-0000E3A40000}"/>
    <cellStyle name="Normal 3 33 5 3 3" xfId="42356" xr:uid="{00000000-0005-0000-0000-0000E4A40000}"/>
    <cellStyle name="Normal 3 33 5 4" xfId="42357" xr:uid="{00000000-0005-0000-0000-0000E5A40000}"/>
    <cellStyle name="Normal 3 33 6" xfId="42358" xr:uid="{00000000-0005-0000-0000-0000E6A40000}"/>
    <cellStyle name="Normal 3 33 6 2" xfId="42359" xr:uid="{00000000-0005-0000-0000-0000E7A40000}"/>
    <cellStyle name="Normal 3 33 6 2 2" xfId="42360" xr:uid="{00000000-0005-0000-0000-0000E8A40000}"/>
    <cellStyle name="Normal 3 33 6 2 2 2" xfId="42361" xr:uid="{00000000-0005-0000-0000-0000E9A40000}"/>
    <cellStyle name="Normal 3 33 6 2 2 3" xfId="42362" xr:uid="{00000000-0005-0000-0000-0000EAA40000}"/>
    <cellStyle name="Normal 3 33 6 2 3" xfId="42363" xr:uid="{00000000-0005-0000-0000-0000EBA40000}"/>
    <cellStyle name="Normal 3 33 6 2 4" xfId="42364" xr:uid="{00000000-0005-0000-0000-0000ECA40000}"/>
    <cellStyle name="Normal 3 33 6 3" xfId="42365" xr:uid="{00000000-0005-0000-0000-0000EDA40000}"/>
    <cellStyle name="Normal 3 33 6 3 2" xfId="42366" xr:uid="{00000000-0005-0000-0000-0000EEA40000}"/>
    <cellStyle name="Normal 3 33 6 3 3" xfId="42367" xr:uid="{00000000-0005-0000-0000-0000EFA40000}"/>
    <cellStyle name="Normal 3 33 6 4" xfId="42368" xr:uid="{00000000-0005-0000-0000-0000F0A40000}"/>
    <cellStyle name="Normal 3 33 7" xfId="42369" xr:uid="{00000000-0005-0000-0000-0000F1A40000}"/>
    <cellStyle name="Normal 3 33 7 2" xfId="42370" xr:uid="{00000000-0005-0000-0000-0000F2A40000}"/>
    <cellStyle name="Normal 3 33 7 2 2" xfId="42371" xr:uid="{00000000-0005-0000-0000-0000F3A40000}"/>
    <cellStyle name="Normal 3 33 7 2 2 2" xfId="42372" xr:uid="{00000000-0005-0000-0000-0000F4A40000}"/>
    <cellStyle name="Normal 3 33 7 2 2 3" xfId="42373" xr:uid="{00000000-0005-0000-0000-0000F5A40000}"/>
    <cellStyle name="Normal 3 33 7 2 3" xfId="42374" xr:uid="{00000000-0005-0000-0000-0000F6A40000}"/>
    <cellStyle name="Normal 3 33 7 2 4" xfId="42375" xr:uid="{00000000-0005-0000-0000-0000F7A40000}"/>
    <cellStyle name="Normal 3 33 7 3" xfId="42376" xr:uid="{00000000-0005-0000-0000-0000F8A40000}"/>
    <cellStyle name="Normal 3 33 7 3 2" xfId="42377" xr:uid="{00000000-0005-0000-0000-0000F9A40000}"/>
    <cellStyle name="Normal 3 33 7 3 3" xfId="42378" xr:uid="{00000000-0005-0000-0000-0000FAA40000}"/>
    <cellStyle name="Normal 3 33 7 4" xfId="42379" xr:uid="{00000000-0005-0000-0000-0000FBA40000}"/>
    <cellStyle name="Normal 3 33 8" xfId="42380" xr:uid="{00000000-0005-0000-0000-0000FCA40000}"/>
    <cellStyle name="Normal 3 33 8 2" xfId="42381" xr:uid="{00000000-0005-0000-0000-0000FDA40000}"/>
    <cellStyle name="Normal 3 33 8 2 2" xfId="42382" xr:uid="{00000000-0005-0000-0000-0000FEA40000}"/>
    <cellStyle name="Normal 3 33 8 2 2 2" xfId="42383" xr:uid="{00000000-0005-0000-0000-0000FFA40000}"/>
    <cellStyle name="Normal 3 33 8 2 2 3" xfId="42384" xr:uid="{00000000-0005-0000-0000-000000A50000}"/>
    <cellStyle name="Normal 3 33 8 2 3" xfId="42385" xr:uid="{00000000-0005-0000-0000-000001A50000}"/>
    <cellStyle name="Normal 3 33 8 2 4" xfId="42386" xr:uid="{00000000-0005-0000-0000-000002A50000}"/>
    <cellStyle name="Normal 3 33 8 3" xfId="42387" xr:uid="{00000000-0005-0000-0000-000003A50000}"/>
    <cellStyle name="Normal 3 33 8 3 2" xfId="42388" xr:uid="{00000000-0005-0000-0000-000004A50000}"/>
    <cellStyle name="Normal 3 33 8 3 3" xfId="42389" xr:uid="{00000000-0005-0000-0000-000005A50000}"/>
    <cellStyle name="Normal 3 33 8 4" xfId="42390" xr:uid="{00000000-0005-0000-0000-000006A50000}"/>
    <cellStyle name="Normal 3 33 9" xfId="42391" xr:uid="{00000000-0005-0000-0000-000007A50000}"/>
    <cellStyle name="Normal 3 33 9 2" xfId="42392" xr:uid="{00000000-0005-0000-0000-000008A50000}"/>
    <cellStyle name="Normal 3 33 9 2 2" xfId="42393" xr:uid="{00000000-0005-0000-0000-000009A50000}"/>
    <cellStyle name="Normal 3 33 9 2 2 2" xfId="42394" xr:uid="{00000000-0005-0000-0000-00000AA50000}"/>
    <cellStyle name="Normal 3 33 9 2 2 3" xfId="42395" xr:uid="{00000000-0005-0000-0000-00000BA50000}"/>
    <cellStyle name="Normal 3 33 9 2 3" xfId="42396" xr:uid="{00000000-0005-0000-0000-00000CA50000}"/>
    <cellStyle name="Normal 3 33 9 2 4" xfId="42397" xr:uid="{00000000-0005-0000-0000-00000DA50000}"/>
    <cellStyle name="Normal 3 33 9 3" xfId="42398" xr:uid="{00000000-0005-0000-0000-00000EA50000}"/>
    <cellStyle name="Normal 3 33 9 3 2" xfId="42399" xr:uid="{00000000-0005-0000-0000-00000FA50000}"/>
    <cellStyle name="Normal 3 33 9 3 3" xfId="42400" xr:uid="{00000000-0005-0000-0000-000010A50000}"/>
    <cellStyle name="Normal 3 33 9 4" xfId="42401" xr:uid="{00000000-0005-0000-0000-000011A50000}"/>
    <cellStyle name="Normal 3 34" xfId="42402" xr:uid="{00000000-0005-0000-0000-000012A50000}"/>
    <cellStyle name="Normal 3 34 2" xfId="42403" xr:uid="{00000000-0005-0000-0000-000013A50000}"/>
    <cellStyle name="Normal 3 34 2 2" xfId="42404" xr:uid="{00000000-0005-0000-0000-000014A50000}"/>
    <cellStyle name="Normal 3 34 2 2 2" xfId="42405" xr:uid="{00000000-0005-0000-0000-000015A50000}"/>
    <cellStyle name="Normal 3 34 2 2 3" xfId="42406" xr:uid="{00000000-0005-0000-0000-000016A50000}"/>
    <cellStyle name="Normal 3 34 2 3" xfId="42407" xr:uid="{00000000-0005-0000-0000-000017A50000}"/>
    <cellStyle name="Normal 3 34 2 4" xfId="42408" xr:uid="{00000000-0005-0000-0000-000018A50000}"/>
    <cellStyle name="Normal 3 34 3" xfId="42409" xr:uid="{00000000-0005-0000-0000-000019A50000}"/>
    <cellStyle name="Normal 3 34 3 2" xfId="42410" xr:uid="{00000000-0005-0000-0000-00001AA50000}"/>
    <cellStyle name="Normal 3 34 3 3" xfId="42411" xr:uid="{00000000-0005-0000-0000-00001BA50000}"/>
    <cellStyle name="Normal 3 34 4" xfId="42412" xr:uid="{00000000-0005-0000-0000-00001CA50000}"/>
    <cellStyle name="Normal 3 35" xfId="42413" xr:uid="{00000000-0005-0000-0000-00001DA50000}"/>
    <cellStyle name="Normal 3 35 2" xfId="42414" xr:uid="{00000000-0005-0000-0000-00001EA50000}"/>
    <cellStyle name="Normal 3 35 2 2" xfId="42415" xr:uid="{00000000-0005-0000-0000-00001FA50000}"/>
    <cellStyle name="Normal 3 35 2 2 2" xfId="42416" xr:uid="{00000000-0005-0000-0000-000020A50000}"/>
    <cellStyle name="Normal 3 35 2 2 3" xfId="42417" xr:uid="{00000000-0005-0000-0000-000021A50000}"/>
    <cellStyle name="Normal 3 35 2 3" xfId="42418" xr:uid="{00000000-0005-0000-0000-000022A50000}"/>
    <cellStyle name="Normal 3 35 2 4" xfId="42419" xr:uid="{00000000-0005-0000-0000-000023A50000}"/>
    <cellStyle name="Normal 3 35 3" xfId="42420" xr:uid="{00000000-0005-0000-0000-000024A50000}"/>
    <cellStyle name="Normal 3 35 3 2" xfId="42421" xr:uid="{00000000-0005-0000-0000-000025A50000}"/>
    <cellStyle name="Normal 3 35 3 3" xfId="42422" xr:uid="{00000000-0005-0000-0000-000026A50000}"/>
    <cellStyle name="Normal 3 35 4" xfId="42423" xr:uid="{00000000-0005-0000-0000-000027A50000}"/>
    <cellStyle name="Normal 3 36" xfId="42424" xr:uid="{00000000-0005-0000-0000-000028A50000}"/>
    <cellStyle name="Normal 3 36 2" xfId="42425" xr:uid="{00000000-0005-0000-0000-000029A50000}"/>
    <cellStyle name="Normal 3 36 2 2" xfId="42426" xr:uid="{00000000-0005-0000-0000-00002AA50000}"/>
    <cellStyle name="Normal 3 36 2 2 2" xfId="42427" xr:uid="{00000000-0005-0000-0000-00002BA50000}"/>
    <cellStyle name="Normal 3 36 2 2 3" xfId="42428" xr:uid="{00000000-0005-0000-0000-00002CA50000}"/>
    <cellStyle name="Normal 3 36 2 3" xfId="42429" xr:uid="{00000000-0005-0000-0000-00002DA50000}"/>
    <cellStyle name="Normal 3 36 2 4" xfId="42430" xr:uid="{00000000-0005-0000-0000-00002EA50000}"/>
    <cellStyle name="Normal 3 36 3" xfId="42431" xr:uid="{00000000-0005-0000-0000-00002FA50000}"/>
    <cellStyle name="Normal 3 36 3 2" xfId="42432" xr:uid="{00000000-0005-0000-0000-000030A50000}"/>
    <cellStyle name="Normal 3 36 3 3" xfId="42433" xr:uid="{00000000-0005-0000-0000-000031A50000}"/>
    <cellStyle name="Normal 3 36 4" xfId="42434" xr:uid="{00000000-0005-0000-0000-000032A50000}"/>
    <cellStyle name="Normal 3 37" xfId="42435" xr:uid="{00000000-0005-0000-0000-000033A50000}"/>
    <cellStyle name="Normal 3 37 2" xfId="42436" xr:uid="{00000000-0005-0000-0000-000034A50000}"/>
    <cellStyle name="Normal 3 37 2 2" xfId="42437" xr:uid="{00000000-0005-0000-0000-000035A50000}"/>
    <cellStyle name="Normal 3 37 2 2 2" xfId="42438" xr:uid="{00000000-0005-0000-0000-000036A50000}"/>
    <cellStyle name="Normal 3 37 2 2 3" xfId="42439" xr:uid="{00000000-0005-0000-0000-000037A50000}"/>
    <cellStyle name="Normal 3 37 2 3" xfId="42440" xr:uid="{00000000-0005-0000-0000-000038A50000}"/>
    <cellStyle name="Normal 3 37 2 4" xfId="42441" xr:uid="{00000000-0005-0000-0000-000039A50000}"/>
    <cellStyle name="Normal 3 37 3" xfId="42442" xr:uid="{00000000-0005-0000-0000-00003AA50000}"/>
    <cellStyle name="Normal 3 37 3 2" xfId="42443" xr:uid="{00000000-0005-0000-0000-00003BA50000}"/>
    <cellStyle name="Normal 3 37 3 3" xfId="42444" xr:uid="{00000000-0005-0000-0000-00003CA50000}"/>
    <cellStyle name="Normal 3 37 4" xfId="42445" xr:uid="{00000000-0005-0000-0000-00003DA50000}"/>
    <cellStyle name="Normal 3 38" xfId="42446" xr:uid="{00000000-0005-0000-0000-00003EA50000}"/>
    <cellStyle name="Normal 3 38 2" xfId="42447" xr:uid="{00000000-0005-0000-0000-00003FA50000}"/>
    <cellStyle name="Normal 3 38 2 2" xfId="42448" xr:uid="{00000000-0005-0000-0000-000040A50000}"/>
    <cellStyle name="Normal 3 38 2 2 2" xfId="42449" xr:uid="{00000000-0005-0000-0000-000041A50000}"/>
    <cellStyle name="Normal 3 38 2 2 3" xfId="42450" xr:uid="{00000000-0005-0000-0000-000042A50000}"/>
    <cellStyle name="Normal 3 38 2 3" xfId="42451" xr:uid="{00000000-0005-0000-0000-000043A50000}"/>
    <cellStyle name="Normal 3 38 2 4" xfId="42452" xr:uid="{00000000-0005-0000-0000-000044A50000}"/>
    <cellStyle name="Normal 3 38 3" xfId="42453" xr:uid="{00000000-0005-0000-0000-000045A50000}"/>
    <cellStyle name="Normal 3 38 3 2" xfId="42454" xr:uid="{00000000-0005-0000-0000-000046A50000}"/>
    <cellStyle name="Normal 3 38 3 3" xfId="42455" xr:uid="{00000000-0005-0000-0000-000047A50000}"/>
    <cellStyle name="Normal 3 38 4" xfId="42456" xr:uid="{00000000-0005-0000-0000-000048A50000}"/>
    <cellStyle name="Normal 3 39" xfId="42457" xr:uid="{00000000-0005-0000-0000-000049A50000}"/>
    <cellStyle name="Normal 3 39 2" xfId="42458" xr:uid="{00000000-0005-0000-0000-00004AA50000}"/>
    <cellStyle name="Normal 3 39 2 2" xfId="42459" xr:uid="{00000000-0005-0000-0000-00004BA50000}"/>
    <cellStyle name="Normal 3 39 2 2 2" xfId="42460" xr:uid="{00000000-0005-0000-0000-00004CA50000}"/>
    <cellStyle name="Normal 3 39 2 2 3" xfId="42461" xr:uid="{00000000-0005-0000-0000-00004DA50000}"/>
    <cellStyle name="Normal 3 39 2 3" xfId="42462" xr:uid="{00000000-0005-0000-0000-00004EA50000}"/>
    <cellStyle name="Normal 3 39 2 4" xfId="42463" xr:uid="{00000000-0005-0000-0000-00004FA50000}"/>
    <cellStyle name="Normal 3 39 3" xfId="42464" xr:uid="{00000000-0005-0000-0000-000050A50000}"/>
    <cellStyle name="Normal 3 39 3 2" xfId="42465" xr:uid="{00000000-0005-0000-0000-000051A50000}"/>
    <cellStyle name="Normal 3 39 3 3" xfId="42466" xr:uid="{00000000-0005-0000-0000-000052A50000}"/>
    <cellStyle name="Normal 3 39 4" xfId="42467" xr:uid="{00000000-0005-0000-0000-000053A50000}"/>
    <cellStyle name="Normal 3 4" xfId="300" xr:uid="{00000000-0005-0000-0000-000054A50000}"/>
    <cellStyle name="Normal 3 4 10" xfId="42468" xr:uid="{00000000-0005-0000-0000-000055A50000}"/>
    <cellStyle name="Normal 3 4 10 2" xfId="42469" xr:uid="{00000000-0005-0000-0000-000056A50000}"/>
    <cellStyle name="Normal 3 4 10 2 2" xfId="42470" xr:uid="{00000000-0005-0000-0000-000057A50000}"/>
    <cellStyle name="Normal 3 4 10 2 2 2" xfId="42471" xr:uid="{00000000-0005-0000-0000-000058A50000}"/>
    <cellStyle name="Normal 3 4 10 2 2 3" xfId="42472" xr:uid="{00000000-0005-0000-0000-000059A50000}"/>
    <cellStyle name="Normal 3 4 10 2 3" xfId="42473" xr:uid="{00000000-0005-0000-0000-00005AA50000}"/>
    <cellStyle name="Normal 3 4 10 2 4" xfId="42474" xr:uid="{00000000-0005-0000-0000-00005BA50000}"/>
    <cellStyle name="Normal 3 4 10 3" xfId="42475" xr:uid="{00000000-0005-0000-0000-00005CA50000}"/>
    <cellStyle name="Normal 3 4 10 3 2" xfId="42476" xr:uid="{00000000-0005-0000-0000-00005DA50000}"/>
    <cellStyle name="Normal 3 4 10 3 3" xfId="42477" xr:uid="{00000000-0005-0000-0000-00005EA50000}"/>
    <cellStyle name="Normal 3 4 10 4" xfId="42478" xr:uid="{00000000-0005-0000-0000-00005FA50000}"/>
    <cellStyle name="Normal 3 4 11" xfId="42479" xr:uid="{00000000-0005-0000-0000-000060A50000}"/>
    <cellStyle name="Normal 3 4 11 2" xfId="42480" xr:uid="{00000000-0005-0000-0000-000061A50000}"/>
    <cellStyle name="Normal 3 4 11 2 2" xfId="42481" xr:uid="{00000000-0005-0000-0000-000062A50000}"/>
    <cellStyle name="Normal 3 4 11 2 2 2" xfId="42482" xr:uid="{00000000-0005-0000-0000-000063A50000}"/>
    <cellStyle name="Normal 3 4 11 2 2 3" xfId="42483" xr:uid="{00000000-0005-0000-0000-000064A50000}"/>
    <cellStyle name="Normal 3 4 11 2 3" xfId="42484" xr:uid="{00000000-0005-0000-0000-000065A50000}"/>
    <cellStyle name="Normal 3 4 11 2 4" xfId="42485" xr:uid="{00000000-0005-0000-0000-000066A50000}"/>
    <cellStyle name="Normal 3 4 11 3" xfId="42486" xr:uid="{00000000-0005-0000-0000-000067A50000}"/>
    <cellStyle name="Normal 3 4 11 3 2" xfId="42487" xr:uid="{00000000-0005-0000-0000-000068A50000}"/>
    <cellStyle name="Normal 3 4 11 3 3" xfId="42488" xr:uid="{00000000-0005-0000-0000-000069A50000}"/>
    <cellStyle name="Normal 3 4 11 4" xfId="42489" xr:uid="{00000000-0005-0000-0000-00006AA50000}"/>
    <cellStyle name="Normal 3 4 12" xfId="42490" xr:uid="{00000000-0005-0000-0000-00006BA50000}"/>
    <cellStyle name="Normal 3 4 12 2" xfId="42491" xr:uid="{00000000-0005-0000-0000-00006CA50000}"/>
    <cellStyle name="Normal 3 4 12 2 2" xfId="42492" xr:uid="{00000000-0005-0000-0000-00006DA50000}"/>
    <cellStyle name="Normal 3 4 12 2 2 2" xfId="42493" xr:uid="{00000000-0005-0000-0000-00006EA50000}"/>
    <cellStyle name="Normal 3 4 12 2 2 3" xfId="42494" xr:uid="{00000000-0005-0000-0000-00006FA50000}"/>
    <cellStyle name="Normal 3 4 12 2 3" xfId="42495" xr:uid="{00000000-0005-0000-0000-000070A50000}"/>
    <cellStyle name="Normal 3 4 12 2 4" xfId="42496" xr:uid="{00000000-0005-0000-0000-000071A50000}"/>
    <cellStyle name="Normal 3 4 12 3" xfId="42497" xr:uid="{00000000-0005-0000-0000-000072A50000}"/>
    <cellStyle name="Normal 3 4 12 3 2" xfId="42498" xr:uid="{00000000-0005-0000-0000-000073A50000}"/>
    <cellStyle name="Normal 3 4 12 3 3" xfId="42499" xr:uid="{00000000-0005-0000-0000-000074A50000}"/>
    <cellStyle name="Normal 3 4 12 4" xfId="42500" xr:uid="{00000000-0005-0000-0000-000075A50000}"/>
    <cellStyle name="Normal 3 4 13" xfId="42501" xr:uid="{00000000-0005-0000-0000-000076A50000}"/>
    <cellStyle name="Normal 3 4 13 2" xfId="42502" xr:uid="{00000000-0005-0000-0000-000077A50000}"/>
    <cellStyle name="Normal 3 4 13 2 2" xfId="42503" xr:uid="{00000000-0005-0000-0000-000078A50000}"/>
    <cellStyle name="Normal 3 4 13 2 2 2" xfId="42504" xr:uid="{00000000-0005-0000-0000-000079A50000}"/>
    <cellStyle name="Normal 3 4 13 2 2 3" xfId="42505" xr:uid="{00000000-0005-0000-0000-00007AA50000}"/>
    <cellStyle name="Normal 3 4 13 2 3" xfId="42506" xr:uid="{00000000-0005-0000-0000-00007BA50000}"/>
    <cellStyle name="Normal 3 4 13 2 4" xfId="42507" xr:uid="{00000000-0005-0000-0000-00007CA50000}"/>
    <cellStyle name="Normal 3 4 13 3" xfId="42508" xr:uid="{00000000-0005-0000-0000-00007DA50000}"/>
    <cellStyle name="Normal 3 4 13 3 2" xfId="42509" xr:uid="{00000000-0005-0000-0000-00007EA50000}"/>
    <cellStyle name="Normal 3 4 13 3 3" xfId="42510" xr:uid="{00000000-0005-0000-0000-00007FA50000}"/>
    <cellStyle name="Normal 3 4 13 4" xfId="42511" xr:uid="{00000000-0005-0000-0000-000080A50000}"/>
    <cellStyle name="Normal 3 4 14" xfId="42512" xr:uid="{00000000-0005-0000-0000-000081A50000}"/>
    <cellStyle name="Normal 3 4 14 2" xfId="42513" xr:uid="{00000000-0005-0000-0000-000082A50000}"/>
    <cellStyle name="Normal 3 4 14 2 2" xfId="42514" xr:uid="{00000000-0005-0000-0000-000083A50000}"/>
    <cellStyle name="Normal 3 4 14 2 2 2" xfId="42515" xr:uid="{00000000-0005-0000-0000-000084A50000}"/>
    <cellStyle name="Normal 3 4 14 2 2 3" xfId="42516" xr:uid="{00000000-0005-0000-0000-000085A50000}"/>
    <cellStyle name="Normal 3 4 14 2 3" xfId="42517" xr:uid="{00000000-0005-0000-0000-000086A50000}"/>
    <cellStyle name="Normal 3 4 14 2 4" xfId="42518" xr:uid="{00000000-0005-0000-0000-000087A50000}"/>
    <cellStyle name="Normal 3 4 14 3" xfId="42519" xr:uid="{00000000-0005-0000-0000-000088A50000}"/>
    <cellStyle name="Normal 3 4 14 3 2" xfId="42520" xr:uid="{00000000-0005-0000-0000-000089A50000}"/>
    <cellStyle name="Normal 3 4 14 3 3" xfId="42521" xr:uid="{00000000-0005-0000-0000-00008AA50000}"/>
    <cellStyle name="Normal 3 4 14 4" xfId="42522" xr:uid="{00000000-0005-0000-0000-00008BA50000}"/>
    <cellStyle name="Normal 3 4 15" xfId="42523" xr:uid="{00000000-0005-0000-0000-00008CA50000}"/>
    <cellStyle name="Normal 3 4 15 2" xfId="42524" xr:uid="{00000000-0005-0000-0000-00008DA50000}"/>
    <cellStyle name="Normal 3 4 15 2 2" xfId="42525" xr:uid="{00000000-0005-0000-0000-00008EA50000}"/>
    <cellStyle name="Normal 3 4 15 2 2 2" xfId="42526" xr:uid="{00000000-0005-0000-0000-00008FA50000}"/>
    <cellStyle name="Normal 3 4 15 2 2 3" xfId="42527" xr:uid="{00000000-0005-0000-0000-000090A50000}"/>
    <cellStyle name="Normal 3 4 15 2 3" xfId="42528" xr:uid="{00000000-0005-0000-0000-000091A50000}"/>
    <cellStyle name="Normal 3 4 15 2 4" xfId="42529" xr:uid="{00000000-0005-0000-0000-000092A50000}"/>
    <cellStyle name="Normal 3 4 15 3" xfId="42530" xr:uid="{00000000-0005-0000-0000-000093A50000}"/>
    <cellStyle name="Normal 3 4 15 3 2" xfId="42531" xr:uid="{00000000-0005-0000-0000-000094A50000}"/>
    <cellStyle name="Normal 3 4 15 3 3" xfId="42532" xr:uid="{00000000-0005-0000-0000-000095A50000}"/>
    <cellStyle name="Normal 3 4 15 4" xfId="42533" xr:uid="{00000000-0005-0000-0000-000096A50000}"/>
    <cellStyle name="Normal 3 4 16" xfId="42534" xr:uid="{00000000-0005-0000-0000-000097A50000}"/>
    <cellStyle name="Normal 3 4 16 2" xfId="42535" xr:uid="{00000000-0005-0000-0000-000098A50000}"/>
    <cellStyle name="Normal 3 4 16 2 2" xfId="42536" xr:uid="{00000000-0005-0000-0000-000099A50000}"/>
    <cellStyle name="Normal 3 4 16 2 2 2" xfId="42537" xr:uid="{00000000-0005-0000-0000-00009AA50000}"/>
    <cellStyle name="Normal 3 4 16 2 2 3" xfId="42538" xr:uid="{00000000-0005-0000-0000-00009BA50000}"/>
    <cellStyle name="Normal 3 4 16 2 3" xfId="42539" xr:uid="{00000000-0005-0000-0000-00009CA50000}"/>
    <cellStyle name="Normal 3 4 16 2 4" xfId="42540" xr:uid="{00000000-0005-0000-0000-00009DA50000}"/>
    <cellStyle name="Normal 3 4 16 3" xfId="42541" xr:uid="{00000000-0005-0000-0000-00009EA50000}"/>
    <cellStyle name="Normal 3 4 16 3 2" xfId="42542" xr:uid="{00000000-0005-0000-0000-00009FA50000}"/>
    <cellStyle name="Normal 3 4 16 3 3" xfId="42543" xr:uid="{00000000-0005-0000-0000-0000A0A50000}"/>
    <cellStyle name="Normal 3 4 16 4" xfId="42544" xr:uid="{00000000-0005-0000-0000-0000A1A50000}"/>
    <cellStyle name="Normal 3 4 17" xfId="42545" xr:uid="{00000000-0005-0000-0000-0000A2A50000}"/>
    <cellStyle name="Normal 3 4 17 2" xfId="42546" xr:uid="{00000000-0005-0000-0000-0000A3A50000}"/>
    <cellStyle name="Normal 3 4 17 2 2" xfId="42547" xr:uid="{00000000-0005-0000-0000-0000A4A50000}"/>
    <cellStyle name="Normal 3 4 17 2 2 2" xfId="42548" xr:uid="{00000000-0005-0000-0000-0000A5A50000}"/>
    <cellStyle name="Normal 3 4 17 2 2 3" xfId="42549" xr:uid="{00000000-0005-0000-0000-0000A6A50000}"/>
    <cellStyle name="Normal 3 4 17 2 3" xfId="42550" xr:uid="{00000000-0005-0000-0000-0000A7A50000}"/>
    <cellStyle name="Normal 3 4 17 2 4" xfId="42551" xr:uid="{00000000-0005-0000-0000-0000A8A50000}"/>
    <cellStyle name="Normal 3 4 17 3" xfId="42552" xr:uid="{00000000-0005-0000-0000-0000A9A50000}"/>
    <cellStyle name="Normal 3 4 17 3 2" xfId="42553" xr:uid="{00000000-0005-0000-0000-0000AAA50000}"/>
    <cellStyle name="Normal 3 4 17 3 3" xfId="42554" xr:uid="{00000000-0005-0000-0000-0000ABA50000}"/>
    <cellStyle name="Normal 3 4 17 4" xfId="42555" xr:uid="{00000000-0005-0000-0000-0000ACA50000}"/>
    <cellStyle name="Normal 3 4 18" xfId="42556" xr:uid="{00000000-0005-0000-0000-0000ADA50000}"/>
    <cellStyle name="Normal 3 4 18 2" xfId="42557" xr:uid="{00000000-0005-0000-0000-0000AEA50000}"/>
    <cellStyle name="Normal 3 4 18 2 2" xfId="42558" xr:uid="{00000000-0005-0000-0000-0000AFA50000}"/>
    <cellStyle name="Normal 3 4 18 2 2 2" xfId="42559" xr:uid="{00000000-0005-0000-0000-0000B0A50000}"/>
    <cellStyle name="Normal 3 4 18 2 2 3" xfId="42560" xr:uid="{00000000-0005-0000-0000-0000B1A50000}"/>
    <cellStyle name="Normal 3 4 18 2 3" xfId="42561" xr:uid="{00000000-0005-0000-0000-0000B2A50000}"/>
    <cellStyle name="Normal 3 4 18 2 4" xfId="42562" xr:uid="{00000000-0005-0000-0000-0000B3A50000}"/>
    <cellStyle name="Normal 3 4 18 3" xfId="42563" xr:uid="{00000000-0005-0000-0000-0000B4A50000}"/>
    <cellStyle name="Normal 3 4 18 3 2" xfId="42564" xr:uid="{00000000-0005-0000-0000-0000B5A50000}"/>
    <cellStyle name="Normal 3 4 18 3 3" xfId="42565" xr:uid="{00000000-0005-0000-0000-0000B6A50000}"/>
    <cellStyle name="Normal 3 4 18 4" xfId="42566" xr:uid="{00000000-0005-0000-0000-0000B7A50000}"/>
    <cellStyle name="Normal 3 4 19" xfId="42567" xr:uid="{00000000-0005-0000-0000-0000B8A50000}"/>
    <cellStyle name="Normal 3 4 19 2" xfId="42568" xr:uid="{00000000-0005-0000-0000-0000B9A50000}"/>
    <cellStyle name="Normal 3 4 19 2 2" xfId="42569" xr:uid="{00000000-0005-0000-0000-0000BAA50000}"/>
    <cellStyle name="Normal 3 4 19 2 2 2" xfId="42570" xr:uid="{00000000-0005-0000-0000-0000BBA50000}"/>
    <cellStyle name="Normal 3 4 19 2 2 3" xfId="42571" xr:uid="{00000000-0005-0000-0000-0000BCA50000}"/>
    <cellStyle name="Normal 3 4 19 2 3" xfId="42572" xr:uid="{00000000-0005-0000-0000-0000BDA50000}"/>
    <cellStyle name="Normal 3 4 19 2 4" xfId="42573" xr:uid="{00000000-0005-0000-0000-0000BEA50000}"/>
    <cellStyle name="Normal 3 4 19 3" xfId="42574" xr:uid="{00000000-0005-0000-0000-0000BFA50000}"/>
    <cellStyle name="Normal 3 4 19 3 2" xfId="42575" xr:uid="{00000000-0005-0000-0000-0000C0A50000}"/>
    <cellStyle name="Normal 3 4 19 3 3" xfId="42576" xr:uid="{00000000-0005-0000-0000-0000C1A50000}"/>
    <cellStyle name="Normal 3 4 19 4" xfId="42577" xr:uid="{00000000-0005-0000-0000-0000C2A50000}"/>
    <cellStyle name="Normal 3 4 2" xfId="42578" xr:uid="{00000000-0005-0000-0000-0000C3A50000}"/>
    <cellStyle name="Normal 3 4 2 2" xfId="42579" xr:uid="{00000000-0005-0000-0000-0000C4A50000}"/>
    <cellStyle name="Normal 3 4 2 2 2" xfId="42580" xr:uid="{00000000-0005-0000-0000-0000C5A50000}"/>
    <cellStyle name="Normal 3 4 2 2 2 2" xfId="42581" xr:uid="{00000000-0005-0000-0000-0000C6A50000}"/>
    <cellStyle name="Normal 3 4 2 2 2 3" xfId="42582" xr:uid="{00000000-0005-0000-0000-0000C7A50000}"/>
    <cellStyle name="Normal 3 4 2 2 3" xfId="42583" xr:uid="{00000000-0005-0000-0000-0000C8A50000}"/>
    <cellStyle name="Normal 3 4 2 2 4" xfId="42584" xr:uid="{00000000-0005-0000-0000-0000C9A50000}"/>
    <cellStyle name="Normal 3 4 2 3" xfId="42585" xr:uid="{00000000-0005-0000-0000-0000CAA50000}"/>
    <cellStyle name="Normal 3 4 2 3 2" xfId="42586" xr:uid="{00000000-0005-0000-0000-0000CBA50000}"/>
    <cellStyle name="Normal 3 4 2 3 3" xfId="42587" xr:uid="{00000000-0005-0000-0000-0000CCA50000}"/>
    <cellStyle name="Normal 3 4 2 4" xfId="42588" xr:uid="{00000000-0005-0000-0000-0000CDA50000}"/>
    <cellStyle name="Normal 3 4 2 5" xfId="42589" xr:uid="{00000000-0005-0000-0000-0000CEA50000}"/>
    <cellStyle name="Normal 3 4 20" xfId="42590" xr:uid="{00000000-0005-0000-0000-0000CFA50000}"/>
    <cellStyle name="Normal 3 4 20 2" xfId="42591" xr:uid="{00000000-0005-0000-0000-0000D0A50000}"/>
    <cellStyle name="Normal 3 4 20 2 2" xfId="42592" xr:uid="{00000000-0005-0000-0000-0000D1A50000}"/>
    <cellStyle name="Normal 3 4 20 2 2 2" xfId="42593" xr:uid="{00000000-0005-0000-0000-0000D2A50000}"/>
    <cellStyle name="Normal 3 4 20 2 2 3" xfId="42594" xr:uid="{00000000-0005-0000-0000-0000D3A50000}"/>
    <cellStyle name="Normal 3 4 20 2 3" xfId="42595" xr:uid="{00000000-0005-0000-0000-0000D4A50000}"/>
    <cellStyle name="Normal 3 4 20 2 4" xfId="42596" xr:uid="{00000000-0005-0000-0000-0000D5A50000}"/>
    <cellStyle name="Normal 3 4 20 3" xfId="42597" xr:uid="{00000000-0005-0000-0000-0000D6A50000}"/>
    <cellStyle name="Normal 3 4 20 3 2" xfId="42598" xr:uid="{00000000-0005-0000-0000-0000D7A50000}"/>
    <cellStyle name="Normal 3 4 20 3 3" xfId="42599" xr:uid="{00000000-0005-0000-0000-0000D8A50000}"/>
    <cellStyle name="Normal 3 4 20 4" xfId="42600" xr:uid="{00000000-0005-0000-0000-0000D9A50000}"/>
    <cellStyle name="Normal 3 4 21" xfId="42601" xr:uid="{00000000-0005-0000-0000-0000DAA50000}"/>
    <cellStyle name="Normal 3 4 21 2" xfId="42602" xr:uid="{00000000-0005-0000-0000-0000DBA50000}"/>
    <cellStyle name="Normal 3 4 21 2 2" xfId="42603" xr:uid="{00000000-0005-0000-0000-0000DCA50000}"/>
    <cellStyle name="Normal 3 4 21 2 2 2" xfId="42604" xr:uid="{00000000-0005-0000-0000-0000DDA50000}"/>
    <cellStyle name="Normal 3 4 21 2 2 3" xfId="42605" xr:uid="{00000000-0005-0000-0000-0000DEA50000}"/>
    <cellStyle name="Normal 3 4 21 2 3" xfId="42606" xr:uid="{00000000-0005-0000-0000-0000DFA50000}"/>
    <cellStyle name="Normal 3 4 21 2 4" xfId="42607" xr:uid="{00000000-0005-0000-0000-0000E0A50000}"/>
    <cellStyle name="Normal 3 4 21 3" xfId="42608" xr:uid="{00000000-0005-0000-0000-0000E1A50000}"/>
    <cellStyle name="Normal 3 4 21 3 2" xfId="42609" xr:uid="{00000000-0005-0000-0000-0000E2A50000}"/>
    <cellStyle name="Normal 3 4 21 3 3" xfId="42610" xr:uid="{00000000-0005-0000-0000-0000E3A50000}"/>
    <cellStyle name="Normal 3 4 21 4" xfId="42611" xr:uid="{00000000-0005-0000-0000-0000E4A50000}"/>
    <cellStyle name="Normal 3 4 22" xfId="42612" xr:uid="{00000000-0005-0000-0000-0000E5A50000}"/>
    <cellStyle name="Normal 3 4 22 2" xfId="42613" xr:uid="{00000000-0005-0000-0000-0000E6A50000}"/>
    <cellStyle name="Normal 3 4 22 2 2" xfId="42614" xr:uid="{00000000-0005-0000-0000-0000E7A50000}"/>
    <cellStyle name="Normal 3 4 22 2 2 2" xfId="42615" xr:uid="{00000000-0005-0000-0000-0000E8A50000}"/>
    <cellStyle name="Normal 3 4 22 2 2 3" xfId="42616" xr:uid="{00000000-0005-0000-0000-0000E9A50000}"/>
    <cellStyle name="Normal 3 4 22 2 3" xfId="42617" xr:uid="{00000000-0005-0000-0000-0000EAA50000}"/>
    <cellStyle name="Normal 3 4 22 2 4" xfId="42618" xr:uid="{00000000-0005-0000-0000-0000EBA50000}"/>
    <cellStyle name="Normal 3 4 22 3" xfId="42619" xr:uid="{00000000-0005-0000-0000-0000ECA50000}"/>
    <cellStyle name="Normal 3 4 22 3 2" xfId="42620" xr:uid="{00000000-0005-0000-0000-0000EDA50000}"/>
    <cellStyle name="Normal 3 4 22 3 3" xfId="42621" xr:uid="{00000000-0005-0000-0000-0000EEA50000}"/>
    <cellStyle name="Normal 3 4 22 4" xfId="42622" xr:uid="{00000000-0005-0000-0000-0000EFA50000}"/>
    <cellStyle name="Normal 3 4 23" xfId="42623" xr:uid="{00000000-0005-0000-0000-0000F0A50000}"/>
    <cellStyle name="Normal 3 4 23 2" xfId="42624" xr:uid="{00000000-0005-0000-0000-0000F1A50000}"/>
    <cellStyle name="Normal 3 4 23 2 2" xfId="42625" xr:uid="{00000000-0005-0000-0000-0000F2A50000}"/>
    <cellStyle name="Normal 3 4 23 2 2 2" xfId="42626" xr:uid="{00000000-0005-0000-0000-0000F3A50000}"/>
    <cellStyle name="Normal 3 4 23 2 2 3" xfId="42627" xr:uid="{00000000-0005-0000-0000-0000F4A50000}"/>
    <cellStyle name="Normal 3 4 23 2 3" xfId="42628" xr:uid="{00000000-0005-0000-0000-0000F5A50000}"/>
    <cellStyle name="Normal 3 4 23 2 4" xfId="42629" xr:uid="{00000000-0005-0000-0000-0000F6A50000}"/>
    <cellStyle name="Normal 3 4 23 3" xfId="42630" xr:uid="{00000000-0005-0000-0000-0000F7A50000}"/>
    <cellStyle name="Normal 3 4 23 3 2" xfId="42631" xr:uid="{00000000-0005-0000-0000-0000F8A50000}"/>
    <cellStyle name="Normal 3 4 23 3 3" xfId="42632" xr:uid="{00000000-0005-0000-0000-0000F9A50000}"/>
    <cellStyle name="Normal 3 4 23 4" xfId="42633" xr:uid="{00000000-0005-0000-0000-0000FAA50000}"/>
    <cellStyle name="Normal 3 4 24" xfId="42634" xr:uid="{00000000-0005-0000-0000-0000FBA50000}"/>
    <cellStyle name="Normal 3 4 24 2" xfId="42635" xr:uid="{00000000-0005-0000-0000-0000FCA50000}"/>
    <cellStyle name="Normal 3 4 24 2 2" xfId="42636" xr:uid="{00000000-0005-0000-0000-0000FDA50000}"/>
    <cellStyle name="Normal 3 4 24 2 3" xfId="42637" xr:uid="{00000000-0005-0000-0000-0000FEA50000}"/>
    <cellStyle name="Normal 3 4 24 3" xfId="42638" xr:uid="{00000000-0005-0000-0000-0000FFA50000}"/>
    <cellStyle name="Normal 3 4 24 4" xfId="42639" xr:uid="{00000000-0005-0000-0000-000000A60000}"/>
    <cellStyle name="Normal 3 4 25" xfId="42640" xr:uid="{00000000-0005-0000-0000-000001A60000}"/>
    <cellStyle name="Normal 3 4 25 2" xfId="42641" xr:uid="{00000000-0005-0000-0000-000002A60000}"/>
    <cellStyle name="Normal 3 4 25 3" xfId="42642" xr:uid="{00000000-0005-0000-0000-000003A60000}"/>
    <cellStyle name="Normal 3 4 26" xfId="42643" xr:uid="{00000000-0005-0000-0000-000004A60000}"/>
    <cellStyle name="Normal 3 4 27" xfId="42644" xr:uid="{00000000-0005-0000-0000-000005A60000}"/>
    <cellStyle name="Normal 3 4 3" xfId="42645" xr:uid="{00000000-0005-0000-0000-000006A60000}"/>
    <cellStyle name="Normal 3 4 3 2" xfId="42646" xr:uid="{00000000-0005-0000-0000-000007A60000}"/>
    <cellStyle name="Normal 3 4 3 2 2" xfId="42647" xr:uid="{00000000-0005-0000-0000-000008A60000}"/>
    <cellStyle name="Normal 3 4 3 2 2 2" xfId="42648" xr:uid="{00000000-0005-0000-0000-000009A60000}"/>
    <cellStyle name="Normal 3 4 3 2 2 3" xfId="42649" xr:uid="{00000000-0005-0000-0000-00000AA60000}"/>
    <cellStyle name="Normal 3 4 3 2 3" xfId="42650" xr:uid="{00000000-0005-0000-0000-00000BA60000}"/>
    <cellStyle name="Normal 3 4 3 2 4" xfId="42651" xr:uid="{00000000-0005-0000-0000-00000CA60000}"/>
    <cellStyle name="Normal 3 4 3 3" xfId="42652" xr:uid="{00000000-0005-0000-0000-00000DA60000}"/>
    <cellStyle name="Normal 3 4 3 3 2" xfId="42653" xr:uid="{00000000-0005-0000-0000-00000EA60000}"/>
    <cellStyle name="Normal 3 4 3 3 3" xfId="42654" xr:uid="{00000000-0005-0000-0000-00000FA60000}"/>
    <cellStyle name="Normal 3 4 3 4" xfId="42655" xr:uid="{00000000-0005-0000-0000-000010A60000}"/>
    <cellStyle name="Normal 3 4 3 5" xfId="42656" xr:uid="{00000000-0005-0000-0000-000011A60000}"/>
    <cellStyle name="Normal 3 4 4" xfId="42657" xr:uid="{00000000-0005-0000-0000-000012A60000}"/>
    <cellStyle name="Normal 3 4 4 2" xfId="42658" xr:uid="{00000000-0005-0000-0000-000013A60000}"/>
    <cellStyle name="Normal 3 4 4 2 2" xfId="42659" xr:uid="{00000000-0005-0000-0000-000014A60000}"/>
    <cellStyle name="Normal 3 4 4 2 2 2" xfId="42660" xr:uid="{00000000-0005-0000-0000-000015A60000}"/>
    <cellStyle name="Normal 3 4 4 2 2 3" xfId="42661" xr:uid="{00000000-0005-0000-0000-000016A60000}"/>
    <cellStyle name="Normal 3 4 4 2 3" xfId="42662" xr:uid="{00000000-0005-0000-0000-000017A60000}"/>
    <cellStyle name="Normal 3 4 4 2 4" xfId="42663" xr:uid="{00000000-0005-0000-0000-000018A60000}"/>
    <cellStyle name="Normal 3 4 4 3" xfId="42664" xr:uid="{00000000-0005-0000-0000-000019A60000}"/>
    <cellStyle name="Normal 3 4 4 3 2" xfId="42665" xr:uid="{00000000-0005-0000-0000-00001AA60000}"/>
    <cellStyle name="Normal 3 4 4 3 3" xfId="42666" xr:uid="{00000000-0005-0000-0000-00001BA60000}"/>
    <cellStyle name="Normal 3 4 4 4" xfId="42667" xr:uid="{00000000-0005-0000-0000-00001CA60000}"/>
    <cellStyle name="Normal 3 4 5" xfId="42668" xr:uid="{00000000-0005-0000-0000-00001DA60000}"/>
    <cellStyle name="Normal 3 4 5 2" xfId="42669" xr:uid="{00000000-0005-0000-0000-00001EA60000}"/>
    <cellStyle name="Normal 3 4 5 2 2" xfId="42670" xr:uid="{00000000-0005-0000-0000-00001FA60000}"/>
    <cellStyle name="Normal 3 4 5 2 2 2" xfId="42671" xr:uid="{00000000-0005-0000-0000-000020A60000}"/>
    <cellStyle name="Normal 3 4 5 2 2 3" xfId="42672" xr:uid="{00000000-0005-0000-0000-000021A60000}"/>
    <cellStyle name="Normal 3 4 5 2 3" xfId="42673" xr:uid="{00000000-0005-0000-0000-000022A60000}"/>
    <cellStyle name="Normal 3 4 5 2 4" xfId="42674" xr:uid="{00000000-0005-0000-0000-000023A60000}"/>
    <cellStyle name="Normal 3 4 5 3" xfId="42675" xr:uid="{00000000-0005-0000-0000-000024A60000}"/>
    <cellStyle name="Normal 3 4 5 3 2" xfId="42676" xr:uid="{00000000-0005-0000-0000-000025A60000}"/>
    <cellStyle name="Normal 3 4 5 3 3" xfId="42677" xr:uid="{00000000-0005-0000-0000-000026A60000}"/>
    <cellStyle name="Normal 3 4 5 4" xfId="42678" xr:uid="{00000000-0005-0000-0000-000027A60000}"/>
    <cellStyle name="Normal 3 4 6" xfId="42679" xr:uid="{00000000-0005-0000-0000-000028A60000}"/>
    <cellStyle name="Normal 3 4 6 2" xfId="42680" xr:uid="{00000000-0005-0000-0000-000029A60000}"/>
    <cellStyle name="Normal 3 4 6 2 2" xfId="42681" xr:uid="{00000000-0005-0000-0000-00002AA60000}"/>
    <cellStyle name="Normal 3 4 6 2 2 2" xfId="42682" xr:uid="{00000000-0005-0000-0000-00002BA60000}"/>
    <cellStyle name="Normal 3 4 6 2 2 3" xfId="42683" xr:uid="{00000000-0005-0000-0000-00002CA60000}"/>
    <cellStyle name="Normal 3 4 6 2 3" xfId="42684" xr:uid="{00000000-0005-0000-0000-00002DA60000}"/>
    <cellStyle name="Normal 3 4 6 2 4" xfId="42685" xr:uid="{00000000-0005-0000-0000-00002EA60000}"/>
    <cellStyle name="Normal 3 4 6 3" xfId="42686" xr:uid="{00000000-0005-0000-0000-00002FA60000}"/>
    <cellStyle name="Normal 3 4 6 3 2" xfId="42687" xr:uid="{00000000-0005-0000-0000-000030A60000}"/>
    <cellStyle name="Normal 3 4 6 3 3" xfId="42688" xr:uid="{00000000-0005-0000-0000-000031A60000}"/>
    <cellStyle name="Normal 3 4 6 4" xfId="42689" xr:uid="{00000000-0005-0000-0000-000032A60000}"/>
    <cellStyle name="Normal 3 4 7" xfId="42690" xr:uid="{00000000-0005-0000-0000-000033A60000}"/>
    <cellStyle name="Normal 3 4 7 2" xfId="42691" xr:uid="{00000000-0005-0000-0000-000034A60000}"/>
    <cellStyle name="Normal 3 4 7 2 2" xfId="42692" xr:uid="{00000000-0005-0000-0000-000035A60000}"/>
    <cellStyle name="Normal 3 4 7 2 2 2" xfId="42693" xr:uid="{00000000-0005-0000-0000-000036A60000}"/>
    <cellStyle name="Normal 3 4 7 2 2 3" xfId="42694" xr:uid="{00000000-0005-0000-0000-000037A60000}"/>
    <cellStyle name="Normal 3 4 7 2 3" xfId="42695" xr:uid="{00000000-0005-0000-0000-000038A60000}"/>
    <cellStyle name="Normal 3 4 7 2 4" xfId="42696" xr:uid="{00000000-0005-0000-0000-000039A60000}"/>
    <cellStyle name="Normal 3 4 7 3" xfId="42697" xr:uid="{00000000-0005-0000-0000-00003AA60000}"/>
    <cellStyle name="Normal 3 4 7 3 2" xfId="42698" xr:uid="{00000000-0005-0000-0000-00003BA60000}"/>
    <cellStyle name="Normal 3 4 7 3 3" xfId="42699" xr:uid="{00000000-0005-0000-0000-00003CA60000}"/>
    <cellStyle name="Normal 3 4 7 4" xfId="42700" xr:uid="{00000000-0005-0000-0000-00003DA60000}"/>
    <cellStyle name="Normal 3 4 8" xfId="42701" xr:uid="{00000000-0005-0000-0000-00003EA60000}"/>
    <cellStyle name="Normal 3 4 8 2" xfId="42702" xr:uid="{00000000-0005-0000-0000-00003FA60000}"/>
    <cellStyle name="Normal 3 4 8 2 2" xfId="42703" xr:uid="{00000000-0005-0000-0000-000040A60000}"/>
    <cellStyle name="Normal 3 4 8 2 2 2" xfId="42704" xr:uid="{00000000-0005-0000-0000-000041A60000}"/>
    <cellStyle name="Normal 3 4 8 2 2 3" xfId="42705" xr:uid="{00000000-0005-0000-0000-000042A60000}"/>
    <cellStyle name="Normal 3 4 8 2 3" xfId="42706" xr:uid="{00000000-0005-0000-0000-000043A60000}"/>
    <cellStyle name="Normal 3 4 8 2 4" xfId="42707" xr:uid="{00000000-0005-0000-0000-000044A60000}"/>
    <cellStyle name="Normal 3 4 8 3" xfId="42708" xr:uid="{00000000-0005-0000-0000-000045A60000}"/>
    <cellStyle name="Normal 3 4 8 3 2" xfId="42709" xr:uid="{00000000-0005-0000-0000-000046A60000}"/>
    <cellStyle name="Normal 3 4 8 3 3" xfId="42710" xr:uid="{00000000-0005-0000-0000-000047A60000}"/>
    <cellStyle name="Normal 3 4 8 4" xfId="42711" xr:uid="{00000000-0005-0000-0000-000048A60000}"/>
    <cellStyle name="Normal 3 4 9" xfId="42712" xr:uid="{00000000-0005-0000-0000-000049A60000}"/>
    <cellStyle name="Normal 3 4 9 2" xfId="42713" xr:uid="{00000000-0005-0000-0000-00004AA60000}"/>
    <cellStyle name="Normal 3 4 9 2 2" xfId="42714" xr:uid="{00000000-0005-0000-0000-00004BA60000}"/>
    <cellStyle name="Normal 3 4 9 2 2 2" xfId="42715" xr:uid="{00000000-0005-0000-0000-00004CA60000}"/>
    <cellStyle name="Normal 3 4 9 2 2 3" xfId="42716" xr:uid="{00000000-0005-0000-0000-00004DA60000}"/>
    <cellStyle name="Normal 3 4 9 2 3" xfId="42717" xr:uid="{00000000-0005-0000-0000-00004EA60000}"/>
    <cellStyle name="Normal 3 4 9 2 4" xfId="42718" xr:uid="{00000000-0005-0000-0000-00004FA60000}"/>
    <cellStyle name="Normal 3 4 9 3" xfId="42719" xr:uid="{00000000-0005-0000-0000-000050A60000}"/>
    <cellStyle name="Normal 3 4 9 3 2" xfId="42720" xr:uid="{00000000-0005-0000-0000-000051A60000}"/>
    <cellStyle name="Normal 3 4 9 3 3" xfId="42721" xr:uid="{00000000-0005-0000-0000-000052A60000}"/>
    <cellStyle name="Normal 3 4 9 4" xfId="42722" xr:uid="{00000000-0005-0000-0000-000053A60000}"/>
    <cellStyle name="Normal 3 40" xfId="42723" xr:uid="{00000000-0005-0000-0000-000054A60000}"/>
    <cellStyle name="Normal 3 40 2" xfId="42724" xr:uid="{00000000-0005-0000-0000-000055A60000}"/>
    <cellStyle name="Normal 3 40 2 2" xfId="42725" xr:uid="{00000000-0005-0000-0000-000056A60000}"/>
    <cellStyle name="Normal 3 40 2 2 2" xfId="42726" xr:uid="{00000000-0005-0000-0000-000057A60000}"/>
    <cellStyle name="Normal 3 40 2 2 3" xfId="42727" xr:uid="{00000000-0005-0000-0000-000058A60000}"/>
    <cellStyle name="Normal 3 40 2 3" xfId="42728" xr:uid="{00000000-0005-0000-0000-000059A60000}"/>
    <cellStyle name="Normal 3 40 2 4" xfId="42729" xr:uid="{00000000-0005-0000-0000-00005AA60000}"/>
    <cellStyle name="Normal 3 40 3" xfId="42730" xr:uid="{00000000-0005-0000-0000-00005BA60000}"/>
    <cellStyle name="Normal 3 40 3 2" xfId="42731" xr:uid="{00000000-0005-0000-0000-00005CA60000}"/>
    <cellStyle name="Normal 3 40 3 3" xfId="42732" xr:uid="{00000000-0005-0000-0000-00005DA60000}"/>
    <cellStyle name="Normal 3 40 4" xfId="42733" xr:uid="{00000000-0005-0000-0000-00005EA60000}"/>
    <cellStyle name="Normal 3 41" xfId="42734" xr:uid="{00000000-0005-0000-0000-00005FA60000}"/>
    <cellStyle name="Normal 3 41 2" xfId="42735" xr:uid="{00000000-0005-0000-0000-000060A60000}"/>
    <cellStyle name="Normal 3 41 2 2" xfId="42736" xr:uid="{00000000-0005-0000-0000-000061A60000}"/>
    <cellStyle name="Normal 3 41 2 2 2" xfId="42737" xr:uid="{00000000-0005-0000-0000-000062A60000}"/>
    <cellStyle name="Normal 3 41 2 2 3" xfId="42738" xr:uid="{00000000-0005-0000-0000-000063A60000}"/>
    <cellStyle name="Normal 3 41 2 3" xfId="42739" xr:uid="{00000000-0005-0000-0000-000064A60000}"/>
    <cellStyle name="Normal 3 41 2 4" xfId="42740" xr:uid="{00000000-0005-0000-0000-000065A60000}"/>
    <cellStyle name="Normal 3 41 3" xfId="42741" xr:uid="{00000000-0005-0000-0000-000066A60000}"/>
    <cellStyle name="Normal 3 41 3 2" xfId="42742" xr:uid="{00000000-0005-0000-0000-000067A60000}"/>
    <cellStyle name="Normal 3 41 3 3" xfId="42743" xr:uid="{00000000-0005-0000-0000-000068A60000}"/>
    <cellStyle name="Normal 3 41 4" xfId="42744" xr:uid="{00000000-0005-0000-0000-000069A60000}"/>
    <cellStyle name="Normal 3 42" xfId="42745" xr:uid="{00000000-0005-0000-0000-00006AA60000}"/>
    <cellStyle name="Normal 3 42 2" xfId="42746" xr:uid="{00000000-0005-0000-0000-00006BA60000}"/>
    <cellStyle name="Normal 3 42 2 2" xfId="42747" xr:uid="{00000000-0005-0000-0000-00006CA60000}"/>
    <cellStyle name="Normal 3 42 2 2 2" xfId="42748" xr:uid="{00000000-0005-0000-0000-00006DA60000}"/>
    <cellStyle name="Normal 3 42 2 2 3" xfId="42749" xr:uid="{00000000-0005-0000-0000-00006EA60000}"/>
    <cellStyle name="Normal 3 42 2 3" xfId="42750" xr:uid="{00000000-0005-0000-0000-00006FA60000}"/>
    <cellStyle name="Normal 3 42 2 4" xfId="42751" xr:uid="{00000000-0005-0000-0000-000070A60000}"/>
    <cellStyle name="Normal 3 42 3" xfId="42752" xr:uid="{00000000-0005-0000-0000-000071A60000}"/>
    <cellStyle name="Normal 3 42 3 2" xfId="42753" xr:uid="{00000000-0005-0000-0000-000072A60000}"/>
    <cellStyle name="Normal 3 42 3 3" xfId="42754" xr:uid="{00000000-0005-0000-0000-000073A60000}"/>
    <cellStyle name="Normal 3 42 4" xfId="42755" xr:uid="{00000000-0005-0000-0000-000074A60000}"/>
    <cellStyle name="Normal 3 43" xfId="42756" xr:uid="{00000000-0005-0000-0000-000075A60000}"/>
    <cellStyle name="Normal 3 43 2" xfId="42757" xr:uid="{00000000-0005-0000-0000-000076A60000}"/>
    <cellStyle name="Normal 3 43 2 2" xfId="42758" xr:uid="{00000000-0005-0000-0000-000077A60000}"/>
    <cellStyle name="Normal 3 43 2 2 2" xfId="42759" xr:uid="{00000000-0005-0000-0000-000078A60000}"/>
    <cellStyle name="Normal 3 43 2 2 3" xfId="42760" xr:uid="{00000000-0005-0000-0000-000079A60000}"/>
    <cellStyle name="Normal 3 43 2 3" xfId="42761" xr:uid="{00000000-0005-0000-0000-00007AA60000}"/>
    <cellStyle name="Normal 3 43 2 4" xfId="42762" xr:uid="{00000000-0005-0000-0000-00007BA60000}"/>
    <cellStyle name="Normal 3 43 3" xfId="42763" xr:uid="{00000000-0005-0000-0000-00007CA60000}"/>
    <cellStyle name="Normal 3 43 3 2" xfId="42764" xr:uid="{00000000-0005-0000-0000-00007DA60000}"/>
    <cellStyle name="Normal 3 43 3 3" xfId="42765" xr:uid="{00000000-0005-0000-0000-00007EA60000}"/>
    <cellStyle name="Normal 3 43 4" xfId="42766" xr:uid="{00000000-0005-0000-0000-00007FA60000}"/>
    <cellStyle name="Normal 3 44" xfId="42767" xr:uid="{00000000-0005-0000-0000-000080A60000}"/>
    <cellStyle name="Normal 3 44 2" xfId="42768" xr:uid="{00000000-0005-0000-0000-000081A60000}"/>
    <cellStyle name="Normal 3 44 2 2" xfId="42769" xr:uid="{00000000-0005-0000-0000-000082A60000}"/>
    <cellStyle name="Normal 3 44 2 2 2" xfId="42770" xr:uid="{00000000-0005-0000-0000-000083A60000}"/>
    <cellStyle name="Normal 3 44 2 2 3" xfId="42771" xr:uid="{00000000-0005-0000-0000-000084A60000}"/>
    <cellStyle name="Normal 3 44 2 3" xfId="42772" xr:uid="{00000000-0005-0000-0000-000085A60000}"/>
    <cellStyle name="Normal 3 44 2 4" xfId="42773" xr:uid="{00000000-0005-0000-0000-000086A60000}"/>
    <cellStyle name="Normal 3 44 3" xfId="42774" xr:uid="{00000000-0005-0000-0000-000087A60000}"/>
    <cellStyle name="Normal 3 44 3 2" xfId="42775" xr:uid="{00000000-0005-0000-0000-000088A60000}"/>
    <cellStyle name="Normal 3 44 3 3" xfId="42776" xr:uid="{00000000-0005-0000-0000-000089A60000}"/>
    <cellStyle name="Normal 3 44 4" xfId="42777" xr:uid="{00000000-0005-0000-0000-00008AA60000}"/>
    <cellStyle name="Normal 3 45" xfId="42778" xr:uid="{00000000-0005-0000-0000-00008BA60000}"/>
    <cellStyle name="Normal 3 45 2" xfId="42779" xr:uid="{00000000-0005-0000-0000-00008CA60000}"/>
    <cellStyle name="Normal 3 45 2 2" xfId="42780" xr:uid="{00000000-0005-0000-0000-00008DA60000}"/>
    <cellStyle name="Normal 3 45 2 2 2" xfId="42781" xr:uid="{00000000-0005-0000-0000-00008EA60000}"/>
    <cellStyle name="Normal 3 45 2 2 3" xfId="42782" xr:uid="{00000000-0005-0000-0000-00008FA60000}"/>
    <cellStyle name="Normal 3 45 2 3" xfId="42783" xr:uid="{00000000-0005-0000-0000-000090A60000}"/>
    <cellStyle name="Normal 3 45 2 4" xfId="42784" xr:uid="{00000000-0005-0000-0000-000091A60000}"/>
    <cellStyle name="Normal 3 45 3" xfId="42785" xr:uid="{00000000-0005-0000-0000-000092A60000}"/>
    <cellStyle name="Normal 3 45 3 2" xfId="42786" xr:uid="{00000000-0005-0000-0000-000093A60000}"/>
    <cellStyle name="Normal 3 45 3 3" xfId="42787" xr:uid="{00000000-0005-0000-0000-000094A60000}"/>
    <cellStyle name="Normal 3 45 4" xfId="42788" xr:uid="{00000000-0005-0000-0000-000095A60000}"/>
    <cellStyle name="Normal 3 46" xfId="42789" xr:uid="{00000000-0005-0000-0000-000096A60000}"/>
    <cellStyle name="Normal 3 46 2" xfId="42790" xr:uid="{00000000-0005-0000-0000-000097A60000}"/>
    <cellStyle name="Normal 3 46 2 2" xfId="42791" xr:uid="{00000000-0005-0000-0000-000098A60000}"/>
    <cellStyle name="Normal 3 46 2 2 2" xfId="42792" xr:uid="{00000000-0005-0000-0000-000099A60000}"/>
    <cellStyle name="Normal 3 46 2 2 3" xfId="42793" xr:uid="{00000000-0005-0000-0000-00009AA60000}"/>
    <cellStyle name="Normal 3 46 2 3" xfId="42794" xr:uid="{00000000-0005-0000-0000-00009BA60000}"/>
    <cellStyle name="Normal 3 46 2 4" xfId="42795" xr:uid="{00000000-0005-0000-0000-00009CA60000}"/>
    <cellStyle name="Normal 3 46 3" xfId="42796" xr:uid="{00000000-0005-0000-0000-00009DA60000}"/>
    <cellStyle name="Normal 3 46 3 2" xfId="42797" xr:uid="{00000000-0005-0000-0000-00009EA60000}"/>
    <cellStyle name="Normal 3 46 3 3" xfId="42798" xr:uid="{00000000-0005-0000-0000-00009FA60000}"/>
    <cellStyle name="Normal 3 46 4" xfId="42799" xr:uid="{00000000-0005-0000-0000-0000A0A60000}"/>
    <cellStyle name="Normal 3 47" xfId="42800" xr:uid="{00000000-0005-0000-0000-0000A1A60000}"/>
    <cellStyle name="Normal 3 47 2" xfId="42801" xr:uid="{00000000-0005-0000-0000-0000A2A60000}"/>
    <cellStyle name="Normal 3 47 2 2" xfId="42802" xr:uid="{00000000-0005-0000-0000-0000A3A60000}"/>
    <cellStyle name="Normal 3 47 2 2 2" xfId="42803" xr:uid="{00000000-0005-0000-0000-0000A4A60000}"/>
    <cellStyle name="Normal 3 47 2 2 3" xfId="42804" xr:uid="{00000000-0005-0000-0000-0000A5A60000}"/>
    <cellStyle name="Normal 3 47 2 3" xfId="42805" xr:uid="{00000000-0005-0000-0000-0000A6A60000}"/>
    <cellStyle name="Normal 3 47 2 4" xfId="42806" xr:uid="{00000000-0005-0000-0000-0000A7A60000}"/>
    <cellStyle name="Normal 3 47 3" xfId="42807" xr:uid="{00000000-0005-0000-0000-0000A8A60000}"/>
    <cellStyle name="Normal 3 47 3 2" xfId="42808" xr:uid="{00000000-0005-0000-0000-0000A9A60000}"/>
    <cellStyle name="Normal 3 47 3 3" xfId="42809" xr:uid="{00000000-0005-0000-0000-0000AAA60000}"/>
    <cellStyle name="Normal 3 47 4" xfId="42810" xr:uid="{00000000-0005-0000-0000-0000ABA60000}"/>
    <cellStyle name="Normal 3 48" xfId="42811" xr:uid="{00000000-0005-0000-0000-0000ACA60000}"/>
    <cellStyle name="Normal 3 48 2" xfId="42812" xr:uid="{00000000-0005-0000-0000-0000ADA60000}"/>
    <cellStyle name="Normal 3 48 2 2" xfId="42813" xr:uid="{00000000-0005-0000-0000-0000AEA60000}"/>
    <cellStyle name="Normal 3 48 2 2 2" xfId="42814" xr:uid="{00000000-0005-0000-0000-0000AFA60000}"/>
    <cellStyle name="Normal 3 48 2 2 3" xfId="42815" xr:uid="{00000000-0005-0000-0000-0000B0A60000}"/>
    <cellStyle name="Normal 3 48 2 3" xfId="42816" xr:uid="{00000000-0005-0000-0000-0000B1A60000}"/>
    <cellStyle name="Normal 3 48 2 4" xfId="42817" xr:uid="{00000000-0005-0000-0000-0000B2A60000}"/>
    <cellStyle name="Normal 3 48 3" xfId="42818" xr:uid="{00000000-0005-0000-0000-0000B3A60000}"/>
    <cellStyle name="Normal 3 48 3 2" xfId="42819" xr:uid="{00000000-0005-0000-0000-0000B4A60000}"/>
    <cellStyle name="Normal 3 48 3 3" xfId="42820" xr:uid="{00000000-0005-0000-0000-0000B5A60000}"/>
    <cellStyle name="Normal 3 48 4" xfId="42821" xr:uid="{00000000-0005-0000-0000-0000B6A60000}"/>
    <cellStyle name="Normal 3 49" xfId="42822" xr:uid="{00000000-0005-0000-0000-0000B7A60000}"/>
    <cellStyle name="Normal 3 49 2" xfId="42823" xr:uid="{00000000-0005-0000-0000-0000B8A60000}"/>
    <cellStyle name="Normal 3 49 2 2" xfId="42824" xr:uid="{00000000-0005-0000-0000-0000B9A60000}"/>
    <cellStyle name="Normal 3 49 2 2 2" xfId="42825" xr:uid="{00000000-0005-0000-0000-0000BAA60000}"/>
    <cellStyle name="Normal 3 49 2 2 3" xfId="42826" xr:uid="{00000000-0005-0000-0000-0000BBA60000}"/>
    <cellStyle name="Normal 3 49 2 3" xfId="42827" xr:uid="{00000000-0005-0000-0000-0000BCA60000}"/>
    <cellStyle name="Normal 3 49 2 4" xfId="42828" xr:uid="{00000000-0005-0000-0000-0000BDA60000}"/>
    <cellStyle name="Normal 3 49 3" xfId="42829" xr:uid="{00000000-0005-0000-0000-0000BEA60000}"/>
    <cellStyle name="Normal 3 49 3 2" xfId="42830" xr:uid="{00000000-0005-0000-0000-0000BFA60000}"/>
    <cellStyle name="Normal 3 49 3 3" xfId="42831" xr:uid="{00000000-0005-0000-0000-0000C0A60000}"/>
    <cellStyle name="Normal 3 49 4" xfId="42832" xr:uid="{00000000-0005-0000-0000-0000C1A60000}"/>
    <cellStyle name="Normal 3 5" xfId="42833" xr:uid="{00000000-0005-0000-0000-0000C2A60000}"/>
    <cellStyle name="Normal 3 5 10" xfId="42834" xr:uid="{00000000-0005-0000-0000-0000C3A60000}"/>
    <cellStyle name="Normal 3 5 10 2" xfId="42835" xr:uid="{00000000-0005-0000-0000-0000C4A60000}"/>
    <cellStyle name="Normal 3 5 10 2 2" xfId="42836" xr:uid="{00000000-0005-0000-0000-0000C5A60000}"/>
    <cellStyle name="Normal 3 5 10 2 2 2" xfId="42837" xr:uid="{00000000-0005-0000-0000-0000C6A60000}"/>
    <cellStyle name="Normal 3 5 10 2 2 3" xfId="42838" xr:uid="{00000000-0005-0000-0000-0000C7A60000}"/>
    <cellStyle name="Normal 3 5 10 2 3" xfId="42839" xr:uid="{00000000-0005-0000-0000-0000C8A60000}"/>
    <cellStyle name="Normal 3 5 10 2 4" xfId="42840" xr:uid="{00000000-0005-0000-0000-0000C9A60000}"/>
    <cellStyle name="Normal 3 5 10 3" xfId="42841" xr:uid="{00000000-0005-0000-0000-0000CAA60000}"/>
    <cellStyle name="Normal 3 5 10 3 2" xfId="42842" xr:uid="{00000000-0005-0000-0000-0000CBA60000}"/>
    <cellStyle name="Normal 3 5 10 3 3" xfId="42843" xr:uid="{00000000-0005-0000-0000-0000CCA60000}"/>
    <cellStyle name="Normal 3 5 10 4" xfId="42844" xr:uid="{00000000-0005-0000-0000-0000CDA60000}"/>
    <cellStyle name="Normal 3 5 11" xfId="42845" xr:uid="{00000000-0005-0000-0000-0000CEA60000}"/>
    <cellStyle name="Normal 3 5 11 2" xfId="42846" xr:uid="{00000000-0005-0000-0000-0000CFA60000}"/>
    <cellStyle name="Normal 3 5 11 2 2" xfId="42847" xr:uid="{00000000-0005-0000-0000-0000D0A60000}"/>
    <cellStyle name="Normal 3 5 11 2 2 2" xfId="42848" xr:uid="{00000000-0005-0000-0000-0000D1A60000}"/>
    <cellStyle name="Normal 3 5 11 2 2 3" xfId="42849" xr:uid="{00000000-0005-0000-0000-0000D2A60000}"/>
    <cellStyle name="Normal 3 5 11 2 3" xfId="42850" xr:uid="{00000000-0005-0000-0000-0000D3A60000}"/>
    <cellStyle name="Normal 3 5 11 2 4" xfId="42851" xr:uid="{00000000-0005-0000-0000-0000D4A60000}"/>
    <cellStyle name="Normal 3 5 11 3" xfId="42852" xr:uid="{00000000-0005-0000-0000-0000D5A60000}"/>
    <cellStyle name="Normal 3 5 11 3 2" xfId="42853" xr:uid="{00000000-0005-0000-0000-0000D6A60000}"/>
    <cellStyle name="Normal 3 5 11 3 3" xfId="42854" xr:uid="{00000000-0005-0000-0000-0000D7A60000}"/>
    <cellStyle name="Normal 3 5 11 4" xfId="42855" xr:uid="{00000000-0005-0000-0000-0000D8A60000}"/>
    <cellStyle name="Normal 3 5 12" xfId="42856" xr:uid="{00000000-0005-0000-0000-0000D9A60000}"/>
    <cellStyle name="Normal 3 5 12 2" xfId="42857" xr:uid="{00000000-0005-0000-0000-0000DAA60000}"/>
    <cellStyle name="Normal 3 5 12 2 2" xfId="42858" xr:uid="{00000000-0005-0000-0000-0000DBA60000}"/>
    <cellStyle name="Normal 3 5 12 2 2 2" xfId="42859" xr:uid="{00000000-0005-0000-0000-0000DCA60000}"/>
    <cellStyle name="Normal 3 5 12 2 2 3" xfId="42860" xr:uid="{00000000-0005-0000-0000-0000DDA60000}"/>
    <cellStyle name="Normal 3 5 12 2 3" xfId="42861" xr:uid="{00000000-0005-0000-0000-0000DEA60000}"/>
    <cellStyle name="Normal 3 5 12 2 4" xfId="42862" xr:uid="{00000000-0005-0000-0000-0000DFA60000}"/>
    <cellStyle name="Normal 3 5 12 3" xfId="42863" xr:uid="{00000000-0005-0000-0000-0000E0A60000}"/>
    <cellStyle name="Normal 3 5 12 3 2" xfId="42864" xr:uid="{00000000-0005-0000-0000-0000E1A60000}"/>
    <cellStyle name="Normal 3 5 12 3 3" xfId="42865" xr:uid="{00000000-0005-0000-0000-0000E2A60000}"/>
    <cellStyle name="Normal 3 5 12 4" xfId="42866" xr:uid="{00000000-0005-0000-0000-0000E3A60000}"/>
    <cellStyle name="Normal 3 5 13" xfId="42867" xr:uid="{00000000-0005-0000-0000-0000E4A60000}"/>
    <cellStyle name="Normal 3 5 13 2" xfId="42868" xr:uid="{00000000-0005-0000-0000-0000E5A60000}"/>
    <cellStyle name="Normal 3 5 13 2 2" xfId="42869" xr:uid="{00000000-0005-0000-0000-0000E6A60000}"/>
    <cellStyle name="Normal 3 5 13 2 2 2" xfId="42870" xr:uid="{00000000-0005-0000-0000-0000E7A60000}"/>
    <cellStyle name="Normal 3 5 13 2 2 3" xfId="42871" xr:uid="{00000000-0005-0000-0000-0000E8A60000}"/>
    <cellStyle name="Normal 3 5 13 2 3" xfId="42872" xr:uid="{00000000-0005-0000-0000-0000E9A60000}"/>
    <cellStyle name="Normal 3 5 13 2 4" xfId="42873" xr:uid="{00000000-0005-0000-0000-0000EAA60000}"/>
    <cellStyle name="Normal 3 5 13 3" xfId="42874" xr:uid="{00000000-0005-0000-0000-0000EBA60000}"/>
    <cellStyle name="Normal 3 5 13 3 2" xfId="42875" xr:uid="{00000000-0005-0000-0000-0000ECA60000}"/>
    <cellStyle name="Normal 3 5 13 3 3" xfId="42876" xr:uid="{00000000-0005-0000-0000-0000EDA60000}"/>
    <cellStyle name="Normal 3 5 13 4" xfId="42877" xr:uid="{00000000-0005-0000-0000-0000EEA60000}"/>
    <cellStyle name="Normal 3 5 14" xfId="42878" xr:uid="{00000000-0005-0000-0000-0000EFA60000}"/>
    <cellStyle name="Normal 3 5 14 2" xfId="42879" xr:uid="{00000000-0005-0000-0000-0000F0A60000}"/>
    <cellStyle name="Normal 3 5 14 2 2" xfId="42880" xr:uid="{00000000-0005-0000-0000-0000F1A60000}"/>
    <cellStyle name="Normal 3 5 14 2 2 2" xfId="42881" xr:uid="{00000000-0005-0000-0000-0000F2A60000}"/>
    <cellStyle name="Normal 3 5 14 2 2 3" xfId="42882" xr:uid="{00000000-0005-0000-0000-0000F3A60000}"/>
    <cellStyle name="Normal 3 5 14 2 3" xfId="42883" xr:uid="{00000000-0005-0000-0000-0000F4A60000}"/>
    <cellStyle name="Normal 3 5 14 2 4" xfId="42884" xr:uid="{00000000-0005-0000-0000-0000F5A60000}"/>
    <cellStyle name="Normal 3 5 14 3" xfId="42885" xr:uid="{00000000-0005-0000-0000-0000F6A60000}"/>
    <cellStyle name="Normal 3 5 14 3 2" xfId="42886" xr:uid="{00000000-0005-0000-0000-0000F7A60000}"/>
    <cellStyle name="Normal 3 5 14 3 3" xfId="42887" xr:uid="{00000000-0005-0000-0000-0000F8A60000}"/>
    <cellStyle name="Normal 3 5 14 4" xfId="42888" xr:uid="{00000000-0005-0000-0000-0000F9A60000}"/>
    <cellStyle name="Normal 3 5 15" xfId="42889" xr:uid="{00000000-0005-0000-0000-0000FAA60000}"/>
    <cellStyle name="Normal 3 5 15 2" xfId="42890" xr:uid="{00000000-0005-0000-0000-0000FBA60000}"/>
    <cellStyle name="Normal 3 5 15 2 2" xfId="42891" xr:uid="{00000000-0005-0000-0000-0000FCA60000}"/>
    <cellStyle name="Normal 3 5 15 2 2 2" xfId="42892" xr:uid="{00000000-0005-0000-0000-0000FDA60000}"/>
    <cellStyle name="Normal 3 5 15 2 2 3" xfId="42893" xr:uid="{00000000-0005-0000-0000-0000FEA60000}"/>
    <cellStyle name="Normal 3 5 15 2 3" xfId="42894" xr:uid="{00000000-0005-0000-0000-0000FFA60000}"/>
    <cellStyle name="Normal 3 5 15 2 4" xfId="42895" xr:uid="{00000000-0005-0000-0000-000000A70000}"/>
    <cellStyle name="Normal 3 5 15 3" xfId="42896" xr:uid="{00000000-0005-0000-0000-000001A70000}"/>
    <cellStyle name="Normal 3 5 15 3 2" xfId="42897" xr:uid="{00000000-0005-0000-0000-000002A70000}"/>
    <cellStyle name="Normal 3 5 15 3 3" xfId="42898" xr:uid="{00000000-0005-0000-0000-000003A70000}"/>
    <cellStyle name="Normal 3 5 15 4" xfId="42899" xr:uid="{00000000-0005-0000-0000-000004A70000}"/>
    <cellStyle name="Normal 3 5 16" xfId="42900" xr:uid="{00000000-0005-0000-0000-000005A70000}"/>
    <cellStyle name="Normal 3 5 16 2" xfId="42901" xr:uid="{00000000-0005-0000-0000-000006A70000}"/>
    <cellStyle name="Normal 3 5 16 2 2" xfId="42902" xr:uid="{00000000-0005-0000-0000-000007A70000}"/>
    <cellStyle name="Normal 3 5 16 2 2 2" xfId="42903" xr:uid="{00000000-0005-0000-0000-000008A70000}"/>
    <cellStyle name="Normal 3 5 16 2 2 3" xfId="42904" xr:uid="{00000000-0005-0000-0000-000009A70000}"/>
    <cellStyle name="Normal 3 5 16 2 3" xfId="42905" xr:uid="{00000000-0005-0000-0000-00000AA70000}"/>
    <cellStyle name="Normal 3 5 16 2 4" xfId="42906" xr:uid="{00000000-0005-0000-0000-00000BA70000}"/>
    <cellStyle name="Normal 3 5 16 3" xfId="42907" xr:uid="{00000000-0005-0000-0000-00000CA70000}"/>
    <cellStyle name="Normal 3 5 16 3 2" xfId="42908" xr:uid="{00000000-0005-0000-0000-00000DA70000}"/>
    <cellStyle name="Normal 3 5 16 3 3" xfId="42909" xr:uid="{00000000-0005-0000-0000-00000EA70000}"/>
    <cellStyle name="Normal 3 5 16 4" xfId="42910" xr:uid="{00000000-0005-0000-0000-00000FA70000}"/>
    <cellStyle name="Normal 3 5 17" xfId="42911" xr:uid="{00000000-0005-0000-0000-000010A70000}"/>
    <cellStyle name="Normal 3 5 17 2" xfId="42912" xr:uid="{00000000-0005-0000-0000-000011A70000}"/>
    <cellStyle name="Normal 3 5 17 2 2" xfId="42913" xr:uid="{00000000-0005-0000-0000-000012A70000}"/>
    <cellStyle name="Normal 3 5 17 2 2 2" xfId="42914" xr:uid="{00000000-0005-0000-0000-000013A70000}"/>
    <cellStyle name="Normal 3 5 17 2 2 3" xfId="42915" xr:uid="{00000000-0005-0000-0000-000014A70000}"/>
    <cellStyle name="Normal 3 5 17 2 3" xfId="42916" xr:uid="{00000000-0005-0000-0000-000015A70000}"/>
    <cellStyle name="Normal 3 5 17 2 4" xfId="42917" xr:uid="{00000000-0005-0000-0000-000016A70000}"/>
    <cellStyle name="Normal 3 5 17 3" xfId="42918" xr:uid="{00000000-0005-0000-0000-000017A70000}"/>
    <cellStyle name="Normal 3 5 17 3 2" xfId="42919" xr:uid="{00000000-0005-0000-0000-000018A70000}"/>
    <cellStyle name="Normal 3 5 17 3 3" xfId="42920" xr:uid="{00000000-0005-0000-0000-000019A70000}"/>
    <cellStyle name="Normal 3 5 17 4" xfId="42921" xr:uid="{00000000-0005-0000-0000-00001AA70000}"/>
    <cellStyle name="Normal 3 5 18" xfId="42922" xr:uid="{00000000-0005-0000-0000-00001BA70000}"/>
    <cellStyle name="Normal 3 5 18 2" xfId="42923" xr:uid="{00000000-0005-0000-0000-00001CA70000}"/>
    <cellStyle name="Normal 3 5 18 2 2" xfId="42924" xr:uid="{00000000-0005-0000-0000-00001DA70000}"/>
    <cellStyle name="Normal 3 5 18 2 2 2" xfId="42925" xr:uid="{00000000-0005-0000-0000-00001EA70000}"/>
    <cellStyle name="Normal 3 5 18 2 2 3" xfId="42926" xr:uid="{00000000-0005-0000-0000-00001FA70000}"/>
    <cellStyle name="Normal 3 5 18 2 3" xfId="42927" xr:uid="{00000000-0005-0000-0000-000020A70000}"/>
    <cellStyle name="Normal 3 5 18 2 4" xfId="42928" xr:uid="{00000000-0005-0000-0000-000021A70000}"/>
    <cellStyle name="Normal 3 5 18 3" xfId="42929" xr:uid="{00000000-0005-0000-0000-000022A70000}"/>
    <cellStyle name="Normal 3 5 18 3 2" xfId="42930" xr:uid="{00000000-0005-0000-0000-000023A70000}"/>
    <cellStyle name="Normal 3 5 18 3 3" xfId="42931" xr:uid="{00000000-0005-0000-0000-000024A70000}"/>
    <cellStyle name="Normal 3 5 18 4" xfId="42932" xr:uid="{00000000-0005-0000-0000-000025A70000}"/>
    <cellStyle name="Normal 3 5 19" xfId="42933" xr:uid="{00000000-0005-0000-0000-000026A70000}"/>
    <cellStyle name="Normal 3 5 19 2" xfId="42934" xr:uid="{00000000-0005-0000-0000-000027A70000}"/>
    <cellStyle name="Normal 3 5 19 2 2" xfId="42935" xr:uid="{00000000-0005-0000-0000-000028A70000}"/>
    <cellStyle name="Normal 3 5 19 2 2 2" xfId="42936" xr:uid="{00000000-0005-0000-0000-000029A70000}"/>
    <cellStyle name="Normal 3 5 19 2 2 3" xfId="42937" xr:uid="{00000000-0005-0000-0000-00002AA70000}"/>
    <cellStyle name="Normal 3 5 19 2 3" xfId="42938" xr:uid="{00000000-0005-0000-0000-00002BA70000}"/>
    <cellStyle name="Normal 3 5 19 2 4" xfId="42939" xr:uid="{00000000-0005-0000-0000-00002CA70000}"/>
    <cellStyle name="Normal 3 5 19 3" xfId="42940" xr:uid="{00000000-0005-0000-0000-00002DA70000}"/>
    <cellStyle name="Normal 3 5 19 3 2" xfId="42941" xr:uid="{00000000-0005-0000-0000-00002EA70000}"/>
    <cellStyle name="Normal 3 5 19 3 3" xfId="42942" xr:uid="{00000000-0005-0000-0000-00002FA70000}"/>
    <cellStyle name="Normal 3 5 19 4" xfId="42943" xr:uid="{00000000-0005-0000-0000-000030A70000}"/>
    <cellStyle name="Normal 3 5 2" xfId="42944" xr:uid="{00000000-0005-0000-0000-000031A70000}"/>
    <cellStyle name="Normal 3 5 2 2" xfId="42945" xr:uid="{00000000-0005-0000-0000-000032A70000}"/>
    <cellStyle name="Normal 3 5 2 2 2" xfId="42946" xr:uid="{00000000-0005-0000-0000-000033A70000}"/>
    <cellStyle name="Normal 3 5 2 2 2 2" xfId="42947" xr:uid="{00000000-0005-0000-0000-000034A70000}"/>
    <cellStyle name="Normal 3 5 2 2 2 3" xfId="42948" xr:uid="{00000000-0005-0000-0000-000035A70000}"/>
    <cellStyle name="Normal 3 5 2 2 3" xfId="42949" xr:uid="{00000000-0005-0000-0000-000036A70000}"/>
    <cellStyle name="Normal 3 5 2 2 4" xfId="42950" xr:uid="{00000000-0005-0000-0000-000037A70000}"/>
    <cellStyle name="Normal 3 5 2 3" xfId="42951" xr:uid="{00000000-0005-0000-0000-000038A70000}"/>
    <cellStyle name="Normal 3 5 2 3 2" xfId="42952" xr:uid="{00000000-0005-0000-0000-000039A70000}"/>
    <cellStyle name="Normal 3 5 2 3 3" xfId="42953" xr:uid="{00000000-0005-0000-0000-00003AA70000}"/>
    <cellStyle name="Normal 3 5 2 4" xfId="42954" xr:uid="{00000000-0005-0000-0000-00003BA70000}"/>
    <cellStyle name="Normal 3 5 2 5" xfId="42955" xr:uid="{00000000-0005-0000-0000-00003CA70000}"/>
    <cellStyle name="Normal 3 5 20" xfId="42956" xr:uid="{00000000-0005-0000-0000-00003DA70000}"/>
    <cellStyle name="Normal 3 5 20 2" xfId="42957" xr:uid="{00000000-0005-0000-0000-00003EA70000}"/>
    <cellStyle name="Normal 3 5 20 2 2" xfId="42958" xr:uid="{00000000-0005-0000-0000-00003FA70000}"/>
    <cellStyle name="Normal 3 5 20 2 2 2" xfId="42959" xr:uid="{00000000-0005-0000-0000-000040A70000}"/>
    <cellStyle name="Normal 3 5 20 2 2 3" xfId="42960" xr:uid="{00000000-0005-0000-0000-000041A70000}"/>
    <cellStyle name="Normal 3 5 20 2 3" xfId="42961" xr:uid="{00000000-0005-0000-0000-000042A70000}"/>
    <cellStyle name="Normal 3 5 20 2 4" xfId="42962" xr:uid="{00000000-0005-0000-0000-000043A70000}"/>
    <cellStyle name="Normal 3 5 20 3" xfId="42963" xr:uid="{00000000-0005-0000-0000-000044A70000}"/>
    <cellStyle name="Normal 3 5 20 3 2" xfId="42964" xr:uid="{00000000-0005-0000-0000-000045A70000}"/>
    <cellStyle name="Normal 3 5 20 3 3" xfId="42965" xr:uid="{00000000-0005-0000-0000-000046A70000}"/>
    <cellStyle name="Normal 3 5 20 4" xfId="42966" xr:uid="{00000000-0005-0000-0000-000047A70000}"/>
    <cellStyle name="Normal 3 5 21" xfId="42967" xr:uid="{00000000-0005-0000-0000-000048A70000}"/>
    <cellStyle name="Normal 3 5 21 2" xfId="42968" xr:uid="{00000000-0005-0000-0000-000049A70000}"/>
    <cellStyle name="Normal 3 5 21 2 2" xfId="42969" xr:uid="{00000000-0005-0000-0000-00004AA70000}"/>
    <cellStyle name="Normal 3 5 21 2 2 2" xfId="42970" xr:uid="{00000000-0005-0000-0000-00004BA70000}"/>
    <cellStyle name="Normal 3 5 21 2 2 3" xfId="42971" xr:uid="{00000000-0005-0000-0000-00004CA70000}"/>
    <cellStyle name="Normal 3 5 21 2 3" xfId="42972" xr:uid="{00000000-0005-0000-0000-00004DA70000}"/>
    <cellStyle name="Normal 3 5 21 2 4" xfId="42973" xr:uid="{00000000-0005-0000-0000-00004EA70000}"/>
    <cellStyle name="Normal 3 5 21 3" xfId="42974" xr:uid="{00000000-0005-0000-0000-00004FA70000}"/>
    <cellStyle name="Normal 3 5 21 3 2" xfId="42975" xr:uid="{00000000-0005-0000-0000-000050A70000}"/>
    <cellStyle name="Normal 3 5 21 3 3" xfId="42976" xr:uid="{00000000-0005-0000-0000-000051A70000}"/>
    <cellStyle name="Normal 3 5 21 4" xfId="42977" xr:uid="{00000000-0005-0000-0000-000052A70000}"/>
    <cellStyle name="Normal 3 5 22" xfId="42978" xr:uid="{00000000-0005-0000-0000-000053A70000}"/>
    <cellStyle name="Normal 3 5 22 2" xfId="42979" xr:uid="{00000000-0005-0000-0000-000054A70000}"/>
    <cellStyle name="Normal 3 5 22 2 2" xfId="42980" xr:uid="{00000000-0005-0000-0000-000055A70000}"/>
    <cellStyle name="Normal 3 5 22 2 2 2" xfId="42981" xr:uid="{00000000-0005-0000-0000-000056A70000}"/>
    <cellStyle name="Normal 3 5 22 2 2 3" xfId="42982" xr:uid="{00000000-0005-0000-0000-000057A70000}"/>
    <cellStyle name="Normal 3 5 22 2 3" xfId="42983" xr:uid="{00000000-0005-0000-0000-000058A70000}"/>
    <cellStyle name="Normal 3 5 22 2 4" xfId="42984" xr:uid="{00000000-0005-0000-0000-000059A70000}"/>
    <cellStyle name="Normal 3 5 22 3" xfId="42985" xr:uid="{00000000-0005-0000-0000-00005AA70000}"/>
    <cellStyle name="Normal 3 5 22 3 2" xfId="42986" xr:uid="{00000000-0005-0000-0000-00005BA70000}"/>
    <cellStyle name="Normal 3 5 22 3 3" xfId="42987" xr:uid="{00000000-0005-0000-0000-00005CA70000}"/>
    <cellStyle name="Normal 3 5 22 4" xfId="42988" xr:uid="{00000000-0005-0000-0000-00005DA70000}"/>
    <cellStyle name="Normal 3 5 23" xfId="42989" xr:uid="{00000000-0005-0000-0000-00005EA70000}"/>
    <cellStyle name="Normal 3 5 23 2" xfId="42990" xr:uid="{00000000-0005-0000-0000-00005FA70000}"/>
    <cellStyle name="Normal 3 5 23 2 2" xfId="42991" xr:uid="{00000000-0005-0000-0000-000060A70000}"/>
    <cellStyle name="Normal 3 5 23 2 2 2" xfId="42992" xr:uid="{00000000-0005-0000-0000-000061A70000}"/>
    <cellStyle name="Normal 3 5 23 2 2 3" xfId="42993" xr:uid="{00000000-0005-0000-0000-000062A70000}"/>
    <cellStyle name="Normal 3 5 23 2 3" xfId="42994" xr:uid="{00000000-0005-0000-0000-000063A70000}"/>
    <cellStyle name="Normal 3 5 23 2 4" xfId="42995" xr:uid="{00000000-0005-0000-0000-000064A70000}"/>
    <cellStyle name="Normal 3 5 23 3" xfId="42996" xr:uid="{00000000-0005-0000-0000-000065A70000}"/>
    <cellStyle name="Normal 3 5 23 3 2" xfId="42997" xr:uid="{00000000-0005-0000-0000-000066A70000}"/>
    <cellStyle name="Normal 3 5 23 3 3" xfId="42998" xr:uid="{00000000-0005-0000-0000-000067A70000}"/>
    <cellStyle name="Normal 3 5 23 4" xfId="42999" xr:uid="{00000000-0005-0000-0000-000068A70000}"/>
    <cellStyle name="Normal 3 5 24" xfId="43000" xr:uid="{00000000-0005-0000-0000-000069A70000}"/>
    <cellStyle name="Normal 3 5 24 2" xfId="43001" xr:uid="{00000000-0005-0000-0000-00006AA70000}"/>
    <cellStyle name="Normal 3 5 24 2 2" xfId="43002" xr:uid="{00000000-0005-0000-0000-00006BA70000}"/>
    <cellStyle name="Normal 3 5 24 2 3" xfId="43003" xr:uid="{00000000-0005-0000-0000-00006CA70000}"/>
    <cellStyle name="Normal 3 5 24 3" xfId="43004" xr:uid="{00000000-0005-0000-0000-00006DA70000}"/>
    <cellStyle name="Normal 3 5 24 4" xfId="43005" xr:uid="{00000000-0005-0000-0000-00006EA70000}"/>
    <cellStyle name="Normal 3 5 25" xfId="43006" xr:uid="{00000000-0005-0000-0000-00006FA70000}"/>
    <cellStyle name="Normal 3 5 25 2" xfId="43007" xr:uid="{00000000-0005-0000-0000-000070A70000}"/>
    <cellStyle name="Normal 3 5 25 3" xfId="43008" xr:uid="{00000000-0005-0000-0000-000071A70000}"/>
    <cellStyle name="Normal 3 5 26" xfId="43009" xr:uid="{00000000-0005-0000-0000-000072A70000}"/>
    <cellStyle name="Normal 3 5 27" xfId="43010" xr:uid="{00000000-0005-0000-0000-000073A70000}"/>
    <cellStyle name="Normal 3 5 3" xfId="43011" xr:uid="{00000000-0005-0000-0000-000074A70000}"/>
    <cellStyle name="Normal 3 5 3 2" xfId="43012" xr:uid="{00000000-0005-0000-0000-000075A70000}"/>
    <cellStyle name="Normal 3 5 3 2 2" xfId="43013" xr:uid="{00000000-0005-0000-0000-000076A70000}"/>
    <cellStyle name="Normal 3 5 3 2 2 2" xfId="43014" xr:uid="{00000000-0005-0000-0000-000077A70000}"/>
    <cellStyle name="Normal 3 5 3 2 2 3" xfId="43015" xr:uid="{00000000-0005-0000-0000-000078A70000}"/>
    <cellStyle name="Normal 3 5 3 2 3" xfId="43016" xr:uid="{00000000-0005-0000-0000-000079A70000}"/>
    <cellStyle name="Normal 3 5 3 2 4" xfId="43017" xr:uid="{00000000-0005-0000-0000-00007AA70000}"/>
    <cellStyle name="Normal 3 5 3 3" xfId="43018" xr:uid="{00000000-0005-0000-0000-00007BA70000}"/>
    <cellStyle name="Normal 3 5 3 3 2" xfId="43019" xr:uid="{00000000-0005-0000-0000-00007CA70000}"/>
    <cellStyle name="Normal 3 5 3 3 3" xfId="43020" xr:uid="{00000000-0005-0000-0000-00007DA70000}"/>
    <cellStyle name="Normal 3 5 3 4" xfId="43021" xr:uid="{00000000-0005-0000-0000-00007EA70000}"/>
    <cellStyle name="Normal 3 5 3 5" xfId="43022" xr:uid="{00000000-0005-0000-0000-00007FA70000}"/>
    <cellStyle name="Normal 3 5 4" xfId="43023" xr:uid="{00000000-0005-0000-0000-000080A70000}"/>
    <cellStyle name="Normal 3 5 4 2" xfId="43024" xr:uid="{00000000-0005-0000-0000-000081A70000}"/>
    <cellStyle name="Normal 3 5 4 2 2" xfId="43025" xr:uid="{00000000-0005-0000-0000-000082A70000}"/>
    <cellStyle name="Normal 3 5 4 2 2 2" xfId="43026" xr:uid="{00000000-0005-0000-0000-000083A70000}"/>
    <cellStyle name="Normal 3 5 4 2 2 3" xfId="43027" xr:uid="{00000000-0005-0000-0000-000084A70000}"/>
    <cellStyle name="Normal 3 5 4 2 3" xfId="43028" xr:uid="{00000000-0005-0000-0000-000085A70000}"/>
    <cellStyle name="Normal 3 5 4 2 4" xfId="43029" xr:uid="{00000000-0005-0000-0000-000086A70000}"/>
    <cellStyle name="Normal 3 5 4 3" xfId="43030" xr:uid="{00000000-0005-0000-0000-000087A70000}"/>
    <cellStyle name="Normal 3 5 4 3 2" xfId="43031" xr:uid="{00000000-0005-0000-0000-000088A70000}"/>
    <cellStyle name="Normal 3 5 4 3 3" xfId="43032" xr:uid="{00000000-0005-0000-0000-000089A70000}"/>
    <cellStyle name="Normal 3 5 4 4" xfId="43033" xr:uid="{00000000-0005-0000-0000-00008AA70000}"/>
    <cellStyle name="Normal 3 5 5" xfId="43034" xr:uid="{00000000-0005-0000-0000-00008BA70000}"/>
    <cellStyle name="Normal 3 5 5 2" xfId="43035" xr:uid="{00000000-0005-0000-0000-00008CA70000}"/>
    <cellStyle name="Normal 3 5 5 2 2" xfId="43036" xr:uid="{00000000-0005-0000-0000-00008DA70000}"/>
    <cellStyle name="Normal 3 5 5 2 2 2" xfId="43037" xr:uid="{00000000-0005-0000-0000-00008EA70000}"/>
    <cellStyle name="Normal 3 5 5 2 2 3" xfId="43038" xr:uid="{00000000-0005-0000-0000-00008FA70000}"/>
    <cellStyle name="Normal 3 5 5 2 3" xfId="43039" xr:uid="{00000000-0005-0000-0000-000090A70000}"/>
    <cellStyle name="Normal 3 5 5 2 4" xfId="43040" xr:uid="{00000000-0005-0000-0000-000091A70000}"/>
    <cellStyle name="Normal 3 5 5 3" xfId="43041" xr:uid="{00000000-0005-0000-0000-000092A70000}"/>
    <cellStyle name="Normal 3 5 5 3 2" xfId="43042" xr:uid="{00000000-0005-0000-0000-000093A70000}"/>
    <cellStyle name="Normal 3 5 5 3 3" xfId="43043" xr:uid="{00000000-0005-0000-0000-000094A70000}"/>
    <cellStyle name="Normal 3 5 5 4" xfId="43044" xr:uid="{00000000-0005-0000-0000-000095A70000}"/>
    <cellStyle name="Normal 3 5 6" xfId="43045" xr:uid="{00000000-0005-0000-0000-000096A70000}"/>
    <cellStyle name="Normal 3 5 6 2" xfId="43046" xr:uid="{00000000-0005-0000-0000-000097A70000}"/>
    <cellStyle name="Normal 3 5 6 2 2" xfId="43047" xr:uid="{00000000-0005-0000-0000-000098A70000}"/>
    <cellStyle name="Normal 3 5 6 2 2 2" xfId="43048" xr:uid="{00000000-0005-0000-0000-000099A70000}"/>
    <cellStyle name="Normal 3 5 6 2 2 3" xfId="43049" xr:uid="{00000000-0005-0000-0000-00009AA70000}"/>
    <cellStyle name="Normal 3 5 6 2 3" xfId="43050" xr:uid="{00000000-0005-0000-0000-00009BA70000}"/>
    <cellStyle name="Normal 3 5 6 2 4" xfId="43051" xr:uid="{00000000-0005-0000-0000-00009CA70000}"/>
    <cellStyle name="Normal 3 5 6 3" xfId="43052" xr:uid="{00000000-0005-0000-0000-00009DA70000}"/>
    <cellStyle name="Normal 3 5 6 3 2" xfId="43053" xr:uid="{00000000-0005-0000-0000-00009EA70000}"/>
    <cellStyle name="Normal 3 5 6 3 3" xfId="43054" xr:uid="{00000000-0005-0000-0000-00009FA70000}"/>
    <cellStyle name="Normal 3 5 6 4" xfId="43055" xr:uid="{00000000-0005-0000-0000-0000A0A70000}"/>
    <cellStyle name="Normal 3 5 7" xfId="43056" xr:uid="{00000000-0005-0000-0000-0000A1A70000}"/>
    <cellStyle name="Normal 3 5 7 2" xfId="43057" xr:uid="{00000000-0005-0000-0000-0000A2A70000}"/>
    <cellStyle name="Normal 3 5 7 2 2" xfId="43058" xr:uid="{00000000-0005-0000-0000-0000A3A70000}"/>
    <cellStyle name="Normal 3 5 7 2 2 2" xfId="43059" xr:uid="{00000000-0005-0000-0000-0000A4A70000}"/>
    <cellStyle name="Normal 3 5 7 2 2 3" xfId="43060" xr:uid="{00000000-0005-0000-0000-0000A5A70000}"/>
    <cellStyle name="Normal 3 5 7 2 3" xfId="43061" xr:uid="{00000000-0005-0000-0000-0000A6A70000}"/>
    <cellStyle name="Normal 3 5 7 2 4" xfId="43062" xr:uid="{00000000-0005-0000-0000-0000A7A70000}"/>
    <cellStyle name="Normal 3 5 7 3" xfId="43063" xr:uid="{00000000-0005-0000-0000-0000A8A70000}"/>
    <cellStyle name="Normal 3 5 7 3 2" xfId="43064" xr:uid="{00000000-0005-0000-0000-0000A9A70000}"/>
    <cellStyle name="Normal 3 5 7 3 3" xfId="43065" xr:uid="{00000000-0005-0000-0000-0000AAA70000}"/>
    <cellStyle name="Normal 3 5 7 4" xfId="43066" xr:uid="{00000000-0005-0000-0000-0000ABA70000}"/>
    <cellStyle name="Normal 3 5 8" xfId="43067" xr:uid="{00000000-0005-0000-0000-0000ACA70000}"/>
    <cellStyle name="Normal 3 5 8 2" xfId="43068" xr:uid="{00000000-0005-0000-0000-0000ADA70000}"/>
    <cellStyle name="Normal 3 5 8 2 2" xfId="43069" xr:uid="{00000000-0005-0000-0000-0000AEA70000}"/>
    <cellStyle name="Normal 3 5 8 2 2 2" xfId="43070" xr:uid="{00000000-0005-0000-0000-0000AFA70000}"/>
    <cellStyle name="Normal 3 5 8 2 2 3" xfId="43071" xr:uid="{00000000-0005-0000-0000-0000B0A70000}"/>
    <cellStyle name="Normal 3 5 8 2 3" xfId="43072" xr:uid="{00000000-0005-0000-0000-0000B1A70000}"/>
    <cellStyle name="Normal 3 5 8 2 4" xfId="43073" xr:uid="{00000000-0005-0000-0000-0000B2A70000}"/>
    <cellStyle name="Normal 3 5 8 3" xfId="43074" xr:uid="{00000000-0005-0000-0000-0000B3A70000}"/>
    <cellStyle name="Normal 3 5 8 3 2" xfId="43075" xr:uid="{00000000-0005-0000-0000-0000B4A70000}"/>
    <cellStyle name="Normal 3 5 8 3 3" xfId="43076" xr:uid="{00000000-0005-0000-0000-0000B5A70000}"/>
    <cellStyle name="Normal 3 5 8 4" xfId="43077" xr:uid="{00000000-0005-0000-0000-0000B6A70000}"/>
    <cellStyle name="Normal 3 5 9" xfId="43078" xr:uid="{00000000-0005-0000-0000-0000B7A70000}"/>
    <cellStyle name="Normal 3 5 9 2" xfId="43079" xr:uid="{00000000-0005-0000-0000-0000B8A70000}"/>
    <cellStyle name="Normal 3 5 9 2 2" xfId="43080" xr:uid="{00000000-0005-0000-0000-0000B9A70000}"/>
    <cellStyle name="Normal 3 5 9 2 2 2" xfId="43081" xr:uid="{00000000-0005-0000-0000-0000BAA70000}"/>
    <cellStyle name="Normal 3 5 9 2 2 3" xfId="43082" xr:uid="{00000000-0005-0000-0000-0000BBA70000}"/>
    <cellStyle name="Normal 3 5 9 2 3" xfId="43083" xr:uid="{00000000-0005-0000-0000-0000BCA70000}"/>
    <cellStyle name="Normal 3 5 9 2 4" xfId="43084" xr:uid="{00000000-0005-0000-0000-0000BDA70000}"/>
    <cellStyle name="Normal 3 5 9 3" xfId="43085" xr:uid="{00000000-0005-0000-0000-0000BEA70000}"/>
    <cellStyle name="Normal 3 5 9 3 2" xfId="43086" xr:uid="{00000000-0005-0000-0000-0000BFA70000}"/>
    <cellStyle name="Normal 3 5 9 3 3" xfId="43087" xr:uid="{00000000-0005-0000-0000-0000C0A70000}"/>
    <cellStyle name="Normal 3 5 9 4" xfId="43088" xr:uid="{00000000-0005-0000-0000-0000C1A70000}"/>
    <cellStyle name="Normal 3 50" xfId="43089" xr:uid="{00000000-0005-0000-0000-0000C2A70000}"/>
    <cellStyle name="Normal 3 50 2" xfId="43090" xr:uid="{00000000-0005-0000-0000-0000C3A70000}"/>
    <cellStyle name="Normal 3 50 2 2" xfId="43091" xr:uid="{00000000-0005-0000-0000-0000C4A70000}"/>
    <cellStyle name="Normal 3 50 2 2 2" xfId="43092" xr:uid="{00000000-0005-0000-0000-0000C5A70000}"/>
    <cellStyle name="Normal 3 50 2 2 3" xfId="43093" xr:uid="{00000000-0005-0000-0000-0000C6A70000}"/>
    <cellStyle name="Normal 3 50 2 3" xfId="43094" xr:uid="{00000000-0005-0000-0000-0000C7A70000}"/>
    <cellStyle name="Normal 3 50 2 4" xfId="43095" xr:uid="{00000000-0005-0000-0000-0000C8A70000}"/>
    <cellStyle name="Normal 3 50 3" xfId="43096" xr:uid="{00000000-0005-0000-0000-0000C9A70000}"/>
    <cellStyle name="Normal 3 50 3 2" xfId="43097" xr:uid="{00000000-0005-0000-0000-0000CAA70000}"/>
    <cellStyle name="Normal 3 50 3 3" xfId="43098" xr:uid="{00000000-0005-0000-0000-0000CBA70000}"/>
    <cellStyle name="Normal 3 50 4" xfId="43099" xr:uid="{00000000-0005-0000-0000-0000CCA70000}"/>
    <cellStyle name="Normal 3 51" xfId="43100" xr:uid="{00000000-0005-0000-0000-0000CDA70000}"/>
    <cellStyle name="Normal 3 51 2" xfId="43101" xr:uid="{00000000-0005-0000-0000-0000CEA70000}"/>
    <cellStyle name="Normal 3 51 2 2" xfId="43102" xr:uid="{00000000-0005-0000-0000-0000CFA70000}"/>
    <cellStyle name="Normal 3 51 2 2 2" xfId="43103" xr:uid="{00000000-0005-0000-0000-0000D0A70000}"/>
    <cellStyle name="Normal 3 51 2 2 3" xfId="43104" xr:uid="{00000000-0005-0000-0000-0000D1A70000}"/>
    <cellStyle name="Normal 3 51 2 3" xfId="43105" xr:uid="{00000000-0005-0000-0000-0000D2A70000}"/>
    <cellStyle name="Normal 3 51 2 4" xfId="43106" xr:uid="{00000000-0005-0000-0000-0000D3A70000}"/>
    <cellStyle name="Normal 3 51 3" xfId="43107" xr:uid="{00000000-0005-0000-0000-0000D4A70000}"/>
    <cellStyle name="Normal 3 51 3 2" xfId="43108" xr:uid="{00000000-0005-0000-0000-0000D5A70000}"/>
    <cellStyle name="Normal 3 51 3 3" xfId="43109" xr:uid="{00000000-0005-0000-0000-0000D6A70000}"/>
    <cellStyle name="Normal 3 51 4" xfId="43110" xr:uid="{00000000-0005-0000-0000-0000D7A70000}"/>
    <cellStyle name="Normal 3 52" xfId="43111" xr:uid="{00000000-0005-0000-0000-0000D8A70000}"/>
    <cellStyle name="Normal 3 52 2" xfId="43112" xr:uid="{00000000-0005-0000-0000-0000D9A70000}"/>
    <cellStyle name="Normal 3 52 2 2" xfId="43113" xr:uid="{00000000-0005-0000-0000-0000DAA70000}"/>
    <cellStyle name="Normal 3 52 2 2 2" xfId="43114" xr:uid="{00000000-0005-0000-0000-0000DBA70000}"/>
    <cellStyle name="Normal 3 52 2 2 3" xfId="43115" xr:uid="{00000000-0005-0000-0000-0000DCA70000}"/>
    <cellStyle name="Normal 3 52 2 3" xfId="43116" xr:uid="{00000000-0005-0000-0000-0000DDA70000}"/>
    <cellStyle name="Normal 3 52 2 4" xfId="43117" xr:uid="{00000000-0005-0000-0000-0000DEA70000}"/>
    <cellStyle name="Normal 3 52 3" xfId="43118" xr:uid="{00000000-0005-0000-0000-0000DFA70000}"/>
    <cellStyle name="Normal 3 52 3 2" xfId="43119" xr:uid="{00000000-0005-0000-0000-0000E0A70000}"/>
    <cellStyle name="Normal 3 52 3 3" xfId="43120" xr:uid="{00000000-0005-0000-0000-0000E1A70000}"/>
    <cellStyle name="Normal 3 52 4" xfId="43121" xr:uid="{00000000-0005-0000-0000-0000E2A70000}"/>
    <cellStyle name="Normal 3 53" xfId="43122" xr:uid="{00000000-0005-0000-0000-0000E3A70000}"/>
    <cellStyle name="Normal 3 53 2" xfId="43123" xr:uid="{00000000-0005-0000-0000-0000E4A70000}"/>
    <cellStyle name="Normal 3 53 2 2" xfId="43124" xr:uid="{00000000-0005-0000-0000-0000E5A70000}"/>
    <cellStyle name="Normal 3 53 2 2 2" xfId="43125" xr:uid="{00000000-0005-0000-0000-0000E6A70000}"/>
    <cellStyle name="Normal 3 53 2 2 3" xfId="43126" xr:uid="{00000000-0005-0000-0000-0000E7A70000}"/>
    <cellStyle name="Normal 3 53 2 3" xfId="43127" xr:uid="{00000000-0005-0000-0000-0000E8A70000}"/>
    <cellStyle name="Normal 3 53 2 4" xfId="43128" xr:uid="{00000000-0005-0000-0000-0000E9A70000}"/>
    <cellStyle name="Normal 3 53 3" xfId="43129" xr:uid="{00000000-0005-0000-0000-0000EAA70000}"/>
    <cellStyle name="Normal 3 53 3 2" xfId="43130" xr:uid="{00000000-0005-0000-0000-0000EBA70000}"/>
    <cellStyle name="Normal 3 53 3 3" xfId="43131" xr:uid="{00000000-0005-0000-0000-0000ECA70000}"/>
    <cellStyle name="Normal 3 53 4" xfId="43132" xr:uid="{00000000-0005-0000-0000-0000EDA70000}"/>
    <cellStyle name="Normal 3 54" xfId="43133" xr:uid="{00000000-0005-0000-0000-0000EEA70000}"/>
    <cellStyle name="Normal 3 54 2" xfId="43134" xr:uid="{00000000-0005-0000-0000-0000EFA70000}"/>
    <cellStyle name="Normal 3 54 2 2" xfId="43135" xr:uid="{00000000-0005-0000-0000-0000F0A70000}"/>
    <cellStyle name="Normal 3 54 2 2 2" xfId="43136" xr:uid="{00000000-0005-0000-0000-0000F1A70000}"/>
    <cellStyle name="Normal 3 54 2 2 3" xfId="43137" xr:uid="{00000000-0005-0000-0000-0000F2A70000}"/>
    <cellStyle name="Normal 3 54 2 3" xfId="43138" xr:uid="{00000000-0005-0000-0000-0000F3A70000}"/>
    <cellStyle name="Normal 3 54 2 4" xfId="43139" xr:uid="{00000000-0005-0000-0000-0000F4A70000}"/>
    <cellStyle name="Normal 3 54 3" xfId="43140" xr:uid="{00000000-0005-0000-0000-0000F5A70000}"/>
    <cellStyle name="Normal 3 54 3 2" xfId="43141" xr:uid="{00000000-0005-0000-0000-0000F6A70000}"/>
    <cellStyle name="Normal 3 54 3 3" xfId="43142" xr:uid="{00000000-0005-0000-0000-0000F7A70000}"/>
    <cellStyle name="Normal 3 54 4" xfId="43143" xr:uid="{00000000-0005-0000-0000-0000F8A70000}"/>
    <cellStyle name="Normal 3 55" xfId="43144" xr:uid="{00000000-0005-0000-0000-0000F9A70000}"/>
    <cellStyle name="Normal 3 55 2" xfId="43145" xr:uid="{00000000-0005-0000-0000-0000FAA70000}"/>
    <cellStyle name="Normal 3 55 2 2" xfId="43146" xr:uid="{00000000-0005-0000-0000-0000FBA70000}"/>
    <cellStyle name="Normal 3 55 2 2 2" xfId="43147" xr:uid="{00000000-0005-0000-0000-0000FCA70000}"/>
    <cellStyle name="Normal 3 55 2 2 3" xfId="43148" xr:uid="{00000000-0005-0000-0000-0000FDA70000}"/>
    <cellStyle name="Normal 3 55 2 3" xfId="43149" xr:uid="{00000000-0005-0000-0000-0000FEA70000}"/>
    <cellStyle name="Normal 3 55 2 4" xfId="43150" xr:uid="{00000000-0005-0000-0000-0000FFA70000}"/>
    <cellStyle name="Normal 3 55 3" xfId="43151" xr:uid="{00000000-0005-0000-0000-000000A80000}"/>
    <cellStyle name="Normal 3 55 3 2" xfId="43152" xr:uid="{00000000-0005-0000-0000-000001A80000}"/>
    <cellStyle name="Normal 3 55 3 3" xfId="43153" xr:uid="{00000000-0005-0000-0000-000002A80000}"/>
    <cellStyle name="Normal 3 55 4" xfId="43154" xr:uid="{00000000-0005-0000-0000-000003A80000}"/>
    <cellStyle name="Normal 3 56" xfId="43155" xr:uid="{00000000-0005-0000-0000-000004A80000}"/>
    <cellStyle name="Normal 3 56 2" xfId="43156" xr:uid="{00000000-0005-0000-0000-000005A80000}"/>
    <cellStyle name="Normal 3 56 2 2" xfId="43157" xr:uid="{00000000-0005-0000-0000-000006A80000}"/>
    <cellStyle name="Normal 3 56 2 2 2" xfId="43158" xr:uid="{00000000-0005-0000-0000-000007A80000}"/>
    <cellStyle name="Normal 3 56 2 2 3" xfId="43159" xr:uid="{00000000-0005-0000-0000-000008A80000}"/>
    <cellStyle name="Normal 3 56 2 3" xfId="43160" xr:uid="{00000000-0005-0000-0000-000009A80000}"/>
    <cellStyle name="Normal 3 56 2 4" xfId="43161" xr:uid="{00000000-0005-0000-0000-00000AA80000}"/>
    <cellStyle name="Normal 3 56 3" xfId="43162" xr:uid="{00000000-0005-0000-0000-00000BA80000}"/>
    <cellStyle name="Normal 3 56 3 2" xfId="43163" xr:uid="{00000000-0005-0000-0000-00000CA80000}"/>
    <cellStyle name="Normal 3 56 3 3" xfId="43164" xr:uid="{00000000-0005-0000-0000-00000DA80000}"/>
    <cellStyle name="Normal 3 56 4" xfId="43165" xr:uid="{00000000-0005-0000-0000-00000EA80000}"/>
    <cellStyle name="Normal 3 57" xfId="43166" xr:uid="{00000000-0005-0000-0000-00000FA80000}"/>
    <cellStyle name="Normal 3 57 2" xfId="43167" xr:uid="{00000000-0005-0000-0000-000010A80000}"/>
    <cellStyle name="Normal 3 57 2 2" xfId="43168" xr:uid="{00000000-0005-0000-0000-000011A80000}"/>
    <cellStyle name="Normal 3 57 2 2 2" xfId="43169" xr:uid="{00000000-0005-0000-0000-000012A80000}"/>
    <cellStyle name="Normal 3 57 2 2 3" xfId="43170" xr:uid="{00000000-0005-0000-0000-000013A80000}"/>
    <cellStyle name="Normal 3 57 2 3" xfId="43171" xr:uid="{00000000-0005-0000-0000-000014A80000}"/>
    <cellStyle name="Normal 3 57 2 4" xfId="43172" xr:uid="{00000000-0005-0000-0000-000015A80000}"/>
    <cellStyle name="Normal 3 57 3" xfId="43173" xr:uid="{00000000-0005-0000-0000-000016A80000}"/>
    <cellStyle name="Normal 3 57 3 2" xfId="43174" xr:uid="{00000000-0005-0000-0000-000017A80000}"/>
    <cellStyle name="Normal 3 57 3 3" xfId="43175" xr:uid="{00000000-0005-0000-0000-000018A80000}"/>
    <cellStyle name="Normal 3 57 4" xfId="43176" xr:uid="{00000000-0005-0000-0000-000019A80000}"/>
    <cellStyle name="Normal 3 58" xfId="43177" xr:uid="{00000000-0005-0000-0000-00001AA80000}"/>
    <cellStyle name="Normal 3 58 2" xfId="43178" xr:uid="{00000000-0005-0000-0000-00001BA80000}"/>
    <cellStyle name="Normal 3 58 2 2" xfId="43179" xr:uid="{00000000-0005-0000-0000-00001CA80000}"/>
    <cellStyle name="Normal 3 58 2 2 2" xfId="43180" xr:uid="{00000000-0005-0000-0000-00001DA80000}"/>
    <cellStyle name="Normal 3 58 2 2 3" xfId="43181" xr:uid="{00000000-0005-0000-0000-00001EA80000}"/>
    <cellStyle name="Normal 3 58 2 3" xfId="43182" xr:uid="{00000000-0005-0000-0000-00001FA80000}"/>
    <cellStyle name="Normal 3 58 2 4" xfId="43183" xr:uid="{00000000-0005-0000-0000-000020A80000}"/>
    <cellStyle name="Normal 3 58 3" xfId="43184" xr:uid="{00000000-0005-0000-0000-000021A80000}"/>
    <cellStyle name="Normal 3 58 3 2" xfId="43185" xr:uid="{00000000-0005-0000-0000-000022A80000}"/>
    <cellStyle name="Normal 3 58 3 3" xfId="43186" xr:uid="{00000000-0005-0000-0000-000023A80000}"/>
    <cellStyle name="Normal 3 58 4" xfId="43187" xr:uid="{00000000-0005-0000-0000-000024A80000}"/>
    <cellStyle name="Normal 3 59" xfId="43188" xr:uid="{00000000-0005-0000-0000-000025A80000}"/>
    <cellStyle name="Normal 3 59 2" xfId="43189" xr:uid="{00000000-0005-0000-0000-000026A80000}"/>
    <cellStyle name="Normal 3 59 2 2" xfId="43190" xr:uid="{00000000-0005-0000-0000-000027A80000}"/>
    <cellStyle name="Normal 3 59 2 2 2" xfId="43191" xr:uid="{00000000-0005-0000-0000-000028A80000}"/>
    <cellStyle name="Normal 3 59 2 2 3" xfId="43192" xr:uid="{00000000-0005-0000-0000-000029A80000}"/>
    <cellStyle name="Normal 3 59 2 3" xfId="43193" xr:uid="{00000000-0005-0000-0000-00002AA80000}"/>
    <cellStyle name="Normal 3 59 2 4" xfId="43194" xr:uid="{00000000-0005-0000-0000-00002BA80000}"/>
    <cellStyle name="Normal 3 59 3" xfId="43195" xr:uid="{00000000-0005-0000-0000-00002CA80000}"/>
    <cellStyle name="Normal 3 59 3 2" xfId="43196" xr:uid="{00000000-0005-0000-0000-00002DA80000}"/>
    <cellStyle name="Normal 3 59 3 3" xfId="43197" xr:uid="{00000000-0005-0000-0000-00002EA80000}"/>
    <cellStyle name="Normal 3 59 4" xfId="43198" xr:uid="{00000000-0005-0000-0000-00002FA80000}"/>
    <cellStyle name="Normal 3 6" xfId="43199" xr:uid="{00000000-0005-0000-0000-000030A80000}"/>
    <cellStyle name="Normal 3 6 10" xfId="43200" xr:uid="{00000000-0005-0000-0000-000031A80000}"/>
    <cellStyle name="Normal 3 6 10 2" xfId="43201" xr:uid="{00000000-0005-0000-0000-000032A80000}"/>
    <cellStyle name="Normal 3 6 10 2 2" xfId="43202" xr:uid="{00000000-0005-0000-0000-000033A80000}"/>
    <cellStyle name="Normal 3 6 10 2 2 2" xfId="43203" xr:uid="{00000000-0005-0000-0000-000034A80000}"/>
    <cellStyle name="Normal 3 6 10 2 2 3" xfId="43204" xr:uid="{00000000-0005-0000-0000-000035A80000}"/>
    <cellStyle name="Normal 3 6 10 2 3" xfId="43205" xr:uid="{00000000-0005-0000-0000-000036A80000}"/>
    <cellStyle name="Normal 3 6 10 2 4" xfId="43206" xr:uid="{00000000-0005-0000-0000-000037A80000}"/>
    <cellStyle name="Normal 3 6 10 3" xfId="43207" xr:uid="{00000000-0005-0000-0000-000038A80000}"/>
    <cellStyle name="Normal 3 6 10 3 2" xfId="43208" xr:uid="{00000000-0005-0000-0000-000039A80000}"/>
    <cellStyle name="Normal 3 6 10 3 3" xfId="43209" xr:uid="{00000000-0005-0000-0000-00003AA80000}"/>
    <cellStyle name="Normal 3 6 10 4" xfId="43210" xr:uid="{00000000-0005-0000-0000-00003BA80000}"/>
    <cellStyle name="Normal 3 6 11" xfId="43211" xr:uid="{00000000-0005-0000-0000-00003CA80000}"/>
    <cellStyle name="Normal 3 6 11 2" xfId="43212" xr:uid="{00000000-0005-0000-0000-00003DA80000}"/>
    <cellStyle name="Normal 3 6 11 2 2" xfId="43213" xr:uid="{00000000-0005-0000-0000-00003EA80000}"/>
    <cellStyle name="Normal 3 6 11 2 2 2" xfId="43214" xr:uid="{00000000-0005-0000-0000-00003FA80000}"/>
    <cellStyle name="Normal 3 6 11 2 2 3" xfId="43215" xr:uid="{00000000-0005-0000-0000-000040A80000}"/>
    <cellStyle name="Normal 3 6 11 2 3" xfId="43216" xr:uid="{00000000-0005-0000-0000-000041A80000}"/>
    <cellStyle name="Normal 3 6 11 2 4" xfId="43217" xr:uid="{00000000-0005-0000-0000-000042A80000}"/>
    <cellStyle name="Normal 3 6 11 3" xfId="43218" xr:uid="{00000000-0005-0000-0000-000043A80000}"/>
    <cellStyle name="Normal 3 6 11 3 2" xfId="43219" xr:uid="{00000000-0005-0000-0000-000044A80000}"/>
    <cellStyle name="Normal 3 6 11 3 3" xfId="43220" xr:uid="{00000000-0005-0000-0000-000045A80000}"/>
    <cellStyle name="Normal 3 6 11 4" xfId="43221" xr:uid="{00000000-0005-0000-0000-000046A80000}"/>
    <cellStyle name="Normal 3 6 12" xfId="43222" xr:uid="{00000000-0005-0000-0000-000047A80000}"/>
    <cellStyle name="Normal 3 6 12 2" xfId="43223" xr:uid="{00000000-0005-0000-0000-000048A80000}"/>
    <cellStyle name="Normal 3 6 12 2 2" xfId="43224" xr:uid="{00000000-0005-0000-0000-000049A80000}"/>
    <cellStyle name="Normal 3 6 12 2 2 2" xfId="43225" xr:uid="{00000000-0005-0000-0000-00004AA80000}"/>
    <cellStyle name="Normal 3 6 12 2 2 3" xfId="43226" xr:uid="{00000000-0005-0000-0000-00004BA80000}"/>
    <cellStyle name="Normal 3 6 12 2 3" xfId="43227" xr:uid="{00000000-0005-0000-0000-00004CA80000}"/>
    <cellStyle name="Normal 3 6 12 2 4" xfId="43228" xr:uid="{00000000-0005-0000-0000-00004DA80000}"/>
    <cellStyle name="Normal 3 6 12 3" xfId="43229" xr:uid="{00000000-0005-0000-0000-00004EA80000}"/>
    <cellStyle name="Normal 3 6 12 3 2" xfId="43230" xr:uid="{00000000-0005-0000-0000-00004FA80000}"/>
    <cellStyle name="Normal 3 6 12 3 3" xfId="43231" xr:uid="{00000000-0005-0000-0000-000050A80000}"/>
    <cellStyle name="Normal 3 6 12 4" xfId="43232" xr:uid="{00000000-0005-0000-0000-000051A80000}"/>
    <cellStyle name="Normal 3 6 13" xfId="43233" xr:uid="{00000000-0005-0000-0000-000052A80000}"/>
    <cellStyle name="Normal 3 6 13 2" xfId="43234" xr:uid="{00000000-0005-0000-0000-000053A80000}"/>
    <cellStyle name="Normal 3 6 13 2 2" xfId="43235" xr:uid="{00000000-0005-0000-0000-000054A80000}"/>
    <cellStyle name="Normal 3 6 13 2 2 2" xfId="43236" xr:uid="{00000000-0005-0000-0000-000055A80000}"/>
    <cellStyle name="Normal 3 6 13 2 2 3" xfId="43237" xr:uid="{00000000-0005-0000-0000-000056A80000}"/>
    <cellStyle name="Normal 3 6 13 2 3" xfId="43238" xr:uid="{00000000-0005-0000-0000-000057A80000}"/>
    <cellStyle name="Normal 3 6 13 2 4" xfId="43239" xr:uid="{00000000-0005-0000-0000-000058A80000}"/>
    <cellStyle name="Normal 3 6 13 3" xfId="43240" xr:uid="{00000000-0005-0000-0000-000059A80000}"/>
    <cellStyle name="Normal 3 6 13 3 2" xfId="43241" xr:uid="{00000000-0005-0000-0000-00005AA80000}"/>
    <cellStyle name="Normal 3 6 13 3 3" xfId="43242" xr:uid="{00000000-0005-0000-0000-00005BA80000}"/>
    <cellStyle name="Normal 3 6 13 4" xfId="43243" xr:uid="{00000000-0005-0000-0000-00005CA80000}"/>
    <cellStyle name="Normal 3 6 14" xfId="43244" xr:uid="{00000000-0005-0000-0000-00005DA80000}"/>
    <cellStyle name="Normal 3 6 14 2" xfId="43245" xr:uid="{00000000-0005-0000-0000-00005EA80000}"/>
    <cellStyle name="Normal 3 6 14 2 2" xfId="43246" xr:uid="{00000000-0005-0000-0000-00005FA80000}"/>
    <cellStyle name="Normal 3 6 14 2 2 2" xfId="43247" xr:uid="{00000000-0005-0000-0000-000060A80000}"/>
    <cellStyle name="Normal 3 6 14 2 2 3" xfId="43248" xr:uid="{00000000-0005-0000-0000-000061A80000}"/>
    <cellStyle name="Normal 3 6 14 2 3" xfId="43249" xr:uid="{00000000-0005-0000-0000-000062A80000}"/>
    <cellStyle name="Normal 3 6 14 2 4" xfId="43250" xr:uid="{00000000-0005-0000-0000-000063A80000}"/>
    <cellStyle name="Normal 3 6 14 3" xfId="43251" xr:uid="{00000000-0005-0000-0000-000064A80000}"/>
    <cellStyle name="Normal 3 6 14 3 2" xfId="43252" xr:uid="{00000000-0005-0000-0000-000065A80000}"/>
    <cellStyle name="Normal 3 6 14 3 3" xfId="43253" xr:uid="{00000000-0005-0000-0000-000066A80000}"/>
    <cellStyle name="Normal 3 6 14 4" xfId="43254" xr:uid="{00000000-0005-0000-0000-000067A80000}"/>
    <cellStyle name="Normal 3 6 15" xfId="43255" xr:uid="{00000000-0005-0000-0000-000068A80000}"/>
    <cellStyle name="Normal 3 6 15 2" xfId="43256" xr:uid="{00000000-0005-0000-0000-000069A80000}"/>
    <cellStyle name="Normal 3 6 15 2 2" xfId="43257" xr:uid="{00000000-0005-0000-0000-00006AA80000}"/>
    <cellStyle name="Normal 3 6 15 2 2 2" xfId="43258" xr:uid="{00000000-0005-0000-0000-00006BA80000}"/>
    <cellStyle name="Normal 3 6 15 2 2 3" xfId="43259" xr:uid="{00000000-0005-0000-0000-00006CA80000}"/>
    <cellStyle name="Normal 3 6 15 2 3" xfId="43260" xr:uid="{00000000-0005-0000-0000-00006DA80000}"/>
    <cellStyle name="Normal 3 6 15 2 4" xfId="43261" xr:uid="{00000000-0005-0000-0000-00006EA80000}"/>
    <cellStyle name="Normal 3 6 15 3" xfId="43262" xr:uid="{00000000-0005-0000-0000-00006FA80000}"/>
    <cellStyle name="Normal 3 6 15 3 2" xfId="43263" xr:uid="{00000000-0005-0000-0000-000070A80000}"/>
    <cellStyle name="Normal 3 6 15 3 3" xfId="43264" xr:uid="{00000000-0005-0000-0000-000071A80000}"/>
    <cellStyle name="Normal 3 6 15 4" xfId="43265" xr:uid="{00000000-0005-0000-0000-000072A80000}"/>
    <cellStyle name="Normal 3 6 16" xfId="43266" xr:uid="{00000000-0005-0000-0000-000073A80000}"/>
    <cellStyle name="Normal 3 6 16 2" xfId="43267" xr:uid="{00000000-0005-0000-0000-000074A80000}"/>
    <cellStyle name="Normal 3 6 16 2 2" xfId="43268" xr:uid="{00000000-0005-0000-0000-000075A80000}"/>
    <cellStyle name="Normal 3 6 16 2 2 2" xfId="43269" xr:uid="{00000000-0005-0000-0000-000076A80000}"/>
    <cellStyle name="Normal 3 6 16 2 2 3" xfId="43270" xr:uid="{00000000-0005-0000-0000-000077A80000}"/>
    <cellStyle name="Normal 3 6 16 2 3" xfId="43271" xr:uid="{00000000-0005-0000-0000-000078A80000}"/>
    <cellStyle name="Normal 3 6 16 2 4" xfId="43272" xr:uid="{00000000-0005-0000-0000-000079A80000}"/>
    <cellStyle name="Normal 3 6 16 3" xfId="43273" xr:uid="{00000000-0005-0000-0000-00007AA80000}"/>
    <cellStyle name="Normal 3 6 16 3 2" xfId="43274" xr:uid="{00000000-0005-0000-0000-00007BA80000}"/>
    <cellStyle name="Normal 3 6 16 3 3" xfId="43275" xr:uid="{00000000-0005-0000-0000-00007CA80000}"/>
    <cellStyle name="Normal 3 6 16 4" xfId="43276" xr:uid="{00000000-0005-0000-0000-00007DA80000}"/>
    <cellStyle name="Normal 3 6 17" xfId="43277" xr:uid="{00000000-0005-0000-0000-00007EA80000}"/>
    <cellStyle name="Normal 3 6 17 2" xfId="43278" xr:uid="{00000000-0005-0000-0000-00007FA80000}"/>
    <cellStyle name="Normal 3 6 17 2 2" xfId="43279" xr:uid="{00000000-0005-0000-0000-000080A80000}"/>
    <cellStyle name="Normal 3 6 17 2 2 2" xfId="43280" xr:uid="{00000000-0005-0000-0000-000081A80000}"/>
    <cellStyle name="Normal 3 6 17 2 2 3" xfId="43281" xr:uid="{00000000-0005-0000-0000-000082A80000}"/>
    <cellStyle name="Normal 3 6 17 2 3" xfId="43282" xr:uid="{00000000-0005-0000-0000-000083A80000}"/>
    <cellStyle name="Normal 3 6 17 2 4" xfId="43283" xr:uid="{00000000-0005-0000-0000-000084A80000}"/>
    <cellStyle name="Normal 3 6 17 3" xfId="43284" xr:uid="{00000000-0005-0000-0000-000085A80000}"/>
    <cellStyle name="Normal 3 6 17 3 2" xfId="43285" xr:uid="{00000000-0005-0000-0000-000086A80000}"/>
    <cellStyle name="Normal 3 6 17 3 3" xfId="43286" xr:uid="{00000000-0005-0000-0000-000087A80000}"/>
    <cellStyle name="Normal 3 6 17 4" xfId="43287" xr:uid="{00000000-0005-0000-0000-000088A80000}"/>
    <cellStyle name="Normal 3 6 18" xfId="43288" xr:uid="{00000000-0005-0000-0000-000089A80000}"/>
    <cellStyle name="Normal 3 6 18 2" xfId="43289" xr:uid="{00000000-0005-0000-0000-00008AA80000}"/>
    <cellStyle name="Normal 3 6 18 2 2" xfId="43290" xr:uid="{00000000-0005-0000-0000-00008BA80000}"/>
    <cellStyle name="Normal 3 6 18 2 2 2" xfId="43291" xr:uid="{00000000-0005-0000-0000-00008CA80000}"/>
    <cellStyle name="Normal 3 6 18 2 2 3" xfId="43292" xr:uid="{00000000-0005-0000-0000-00008DA80000}"/>
    <cellStyle name="Normal 3 6 18 2 3" xfId="43293" xr:uid="{00000000-0005-0000-0000-00008EA80000}"/>
    <cellStyle name="Normal 3 6 18 2 4" xfId="43294" xr:uid="{00000000-0005-0000-0000-00008FA80000}"/>
    <cellStyle name="Normal 3 6 18 3" xfId="43295" xr:uid="{00000000-0005-0000-0000-000090A80000}"/>
    <cellStyle name="Normal 3 6 18 3 2" xfId="43296" xr:uid="{00000000-0005-0000-0000-000091A80000}"/>
    <cellStyle name="Normal 3 6 18 3 3" xfId="43297" xr:uid="{00000000-0005-0000-0000-000092A80000}"/>
    <cellStyle name="Normal 3 6 18 4" xfId="43298" xr:uid="{00000000-0005-0000-0000-000093A80000}"/>
    <cellStyle name="Normal 3 6 19" xfId="43299" xr:uid="{00000000-0005-0000-0000-000094A80000}"/>
    <cellStyle name="Normal 3 6 19 2" xfId="43300" xr:uid="{00000000-0005-0000-0000-000095A80000}"/>
    <cellStyle name="Normal 3 6 19 2 2" xfId="43301" xr:uid="{00000000-0005-0000-0000-000096A80000}"/>
    <cellStyle name="Normal 3 6 19 2 2 2" xfId="43302" xr:uid="{00000000-0005-0000-0000-000097A80000}"/>
    <cellStyle name="Normal 3 6 19 2 2 3" xfId="43303" xr:uid="{00000000-0005-0000-0000-000098A80000}"/>
    <cellStyle name="Normal 3 6 19 2 3" xfId="43304" xr:uid="{00000000-0005-0000-0000-000099A80000}"/>
    <cellStyle name="Normal 3 6 19 2 4" xfId="43305" xr:uid="{00000000-0005-0000-0000-00009AA80000}"/>
    <cellStyle name="Normal 3 6 19 3" xfId="43306" xr:uid="{00000000-0005-0000-0000-00009BA80000}"/>
    <cellStyle name="Normal 3 6 19 3 2" xfId="43307" xr:uid="{00000000-0005-0000-0000-00009CA80000}"/>
    <cellStyle name="Normal 3 6 19 3 3" xfId="43308" xr:uid="{00000000-0005-0000-0000-00009DA80000}"/>
    <cellStyle name="Normal 3 6 19 4" xfId="43309" xr:uid="{00000000-0005-0000-0000-00009EA80000}"/>
    <cellStyle name="Normal 3 6 2" xfId="43310" xr:uid="{00000000-0005-0000-0000-00009FA80000}"/>
    <cellStyle name="Normal 3 6 2 2" xfId="43311" xr:uid="{00000000-0005-0000-0000-0000A0A80000}"/>
    <cellStyle name="Normal 3 6 2 2 2" xfId="43312" xr:uid="{00000000-0005-0000-0000-0000A1A80000}"/>
    <cellStyle name="Normal 3 6 2 2 2 2" xfId="43313" xr:uid="{00000000-0005-0000-0000-0000A2A80000}"/>
    <cellStyle name="Normal 3 6 2 2 2 3" xfId="43314" xr:uid="{00000000-0005-0000-0000-0000A3A80000}"/>
    <cellStyle name="Normal 3 6 2 2 3" xfId="43315" xr:uid="{00000000-0005-0000-0000-0000A4A80000}"/>
    <cellStyle name="Normal 3 6 2 2 4" xfId="43316" xr:uid="{00000000-0005-0000-0000-0000A5A80000}"/>
    <cellStyle name="Normal 3 6 2 3" xfId="43317" xr:uid="{00000000-0005-0000-0000-0000A6A80000}"/>
    <cellStyle name="Normal 3 6 2 3 2" xfId="43318" xr:uid="{00000000-0005-0000-0000-0000A7A80000}"/>
    <cellStyle name="Normal 3 6 2 3 3" xfId="43319" xr:uid="{00000000-0005-0000-0000-0000A8A80000}"/>
    <cellStyle name="Normal 3 6 2 4" xfId="43320" xr:uid="{00000000-0005-0000-0000-0000A9A80000}"/>
    <cellStyle name="Normal 3 6 2 5" xfId="43321" xr:uid="{00000000-0005-0000-0000-0000AAA80000}"/>
    <cellStyle name="Normal 3 6 20" xfId="43322" xr:uid="{00000000-0005-0000-0000-0000ABA80000}"/>
    <cellStyle name="Normal 3 6 20 2" xfId="43323" xr:uid="{00000000-0005-0000-0000-0000ACA80000}"/>
    <cellStyle name="Normal 3 6 20 2 2" xfId="43324" xr:uid="{00000000-0005-0000-0000-0000ADA80000}"/>
    <cellStyle name="Normal 3 6 20 2 2 2" xfId="43325" xr:uid="{00000000-0005-0000-0000-0000AEA80000}"/>
    <cellStyle name="Normal 3 6 20 2 2 3" xfId="43326" xr:uid="{00000000-0005-0000-0000-0000AFA80000}"/>
    <cellStyle name="Normal 3 6 20 2 3" xfId="43327" xr:uid="{00000000-0005-0000-0000-0000B0A80000}"/>
    <cellStyle name="Normal 3 6 20 2 4" xfId="43328" xr:uid="{00000000-0005-0000-0000-0000B1A80000}"/>
    <cellStyle name="Normal 3 6 20 3" xfId="43329" xr:uid="{00000000-0005-0000-0000-0000B2A80000}"/>
    <cellStyle name="Normal 3 6 20 3 2" xfId="43330" xr:uid="{00000000-0005-0000-0000-0000B3A80000}"/>
    <cellStyle name="Normal 3 6 20 3 3" xfId="43331" xr:uid="{00000000-0005-0000-0000-0000B4A80000}"/>
    <cellStyle name="Normal 3 6 20 4" xfId="43332" xr:uid="{00000000-0005-0000-0000-0000B5A80000}"/>
    <cellStyle name="Normal 3 6 21" xfId="43333" xr:uid="{00000000-0005-0000-0000-0000B6A80000}"/>
    <cellStyle name="Normal 3 6 21 2" xfId="43334" xr:uid="{00000000-0005-0000-0000-0000B7A80000}"/>
    <cellStyle name="Normal 3 6 21 2 2" xfId="43335" xr:uid="{00000000-0005-0000-0000-0000B8A80000}"/>
    <cellStyle name="Normal 3 6 21 2 2 2" xfId="43336" xr:uid="{00000000-0005-0000-0000-0000B9A80000}"/>
    <cellStyle name="Normal 3 6 21 2 2 3" xfId="43337" xr:uid="{00000000-0005-0000-0000-0000BAA80000}"/>
    <cellStyle name="Normal 3 6 21 2 3" xfId="43338" xr:uid="{00000000-0005-0000-0000-0000BBA80000}"/>
    <cellStyle name="Normal 3 6 21 2 4" xfId="43339" xr:uid="{00000000-0005-0000-0000-0000BCA80000}"/>
    <cellStyle name="Normal 3 6 21 3" xfId="43340" xr:uid="{00000000-0005-0000-0000-0000BDA80000}"/>
    <cellStyle name="Normal 3 6 21 3 2" xfId="43341" xr:uid="{00000000-0005-0000-0000-0000BEA80000}"/>
    <cellStyle name="Normal 3 6 21 3 3" xfId="43342" xr:uid="{00000000-0005-0000-0000-0000BFA80000}"/>
    <cellStyle name="Normal 3 6 21 4" xfId="43343" xr:uid="{00000000-0005-0000-0000-0000C0A80000}"/>
    <cellStyle name="Normal 3 6 22" xfId="43344" xr:uid="{00000000-0005-0000-0000-0000C1A80000}"/>
    <cellStyle name="Normal 3 6 22 2" xfId="43345" xr:uid="{00000000-0005-0000-0000-0000C2A80000}"/>
    <cellStyle name="Normal 3 6 22 2 2" xfId="43346" xr:uid="{00000000-0005-0000-0000-0000C3A80000}"/>
    <cellStyle name="Normal 3 6 22 2 2 2" xfId="43347" xr:uid="{00000000-0005-0000-0000-0000C4A80000}"/>
    <cellStyle name="Normal 3 6 22 2 2 3" xfId="43348" xr:uid="{00000000-0005-0000-0000-0000C5A80000}"/>
    <cellStyle name="Normal 3 6 22 2 3" xfId="43349" xr:uid="{00000000-0005-0000-0000-0000C6A80000}"/>
    <cellStyle name="Normal 3 6 22 2 4" xfId="43350" xr:uid="{00000000-0005-0000-0000-0000C7A80000}"/>
    <cellStyle name="Normal 3 6 22 3" xfId="43351" xr:uid="{00000000-0005-0000-0000-0000C8A80000}"/>
    <cellStyle name="Normal 3 6 22 3 2" xfId="43352" xr:uid="{00000000-0005-0000-0000-0000C9A80000}"/>
    <cellStyle name="Normal 3 6 22 3 3" xfId="43353" xr:uid="{00000000-0005-0000-0000-0000CAA80000}"/>
    <cellStyle name="Normal 3 6 22 4" xfId="43354" xr:uid="{00000000-0005-0000-0000-0000CBA80000}"/>
    <cellStyle name="Normal 3 6 23" xfId="43355" xr:uid="{00000000-0005-0000-0000-0000CCA80000}"/>
    <cellStyle name="Normal 3 6 23 2" xfId="43356" xr:uid="{00000000-0005-0000-0000-0000CDA80000}"/>
    <cellStyle name="Normal 3 6 23 2 2" xfId="43357" xr:uid="{00000000-0005-0000-0000-0000CEA80000}"/>
    <cellStyle name="Normal 3 6 23 2 2 2" xfId="43358" xr:uid="{00000000-0005-0000-0000-0000CFA80000}"/>
    <cellStyle name="Normal 3 6 23 2 2 3" xfId="43359" xr:uid="{00000000-0005-0000-0000-0000D0A80000}"/>
    <cellStyle name="Normal 3 6 23 2 3" xfId="43360" xr:uid="{00000000-0005-0000-0000-0000D1A80000}"/>
    <cellStyle name="Normal 3 6 23 2 4" xfId="43361" xr:uid="{00000000-0005-0000-0000-0000D2A80000}"/>
    <cellStyle name="Normal 3 6 23 3" xfId="43362" xr:uid="{00000000-0005-0000-0000-0000D3A80000}"/>
    <cellStyle name="Normal 3 6 23 3 2" xfId="43363" xr:uid="{00000000-0005-0000-0000-0000D4A80000}"/>
    <cellStyle name="Normal 3 6 23 3 3" xfId="43364" xr:uid="{00000000-0005-0000-0000-0000D5A80000}"/>
    <cellStyle name="Normal 3 6 23 4" xfId="43365" xr:uid="{00000000-0005-0000-0000-0000D6A80000}"/>
    <cellStyle name="Normal 3 6 24" xfId="43366" xr:uid="{00000000-0005-0000-0000-0000D7A80000}"/>
    <cellStyle name="Normal 3 6 24 2" xfId="43367" xr:uid="{00000000-0005-0000-0000-0000D8A80000}"/>
    <cellStyle name="Normal 3 6 24 2 2" xfId="43368" xr:uid="{00000000-0005-0000-0000-0000D9A80000}"/>
    <cellStyle name="Normal 3 6 24 2 3" xfId="43369" xr:uid="{00000000-0005-0000-0000-0000DAA80000}"/>
    <cellStyle name="Normal 3 6 24 3" xfId="43370" xr:uid="{00000000-0005-0000-0000-0000DBA80000}"/>
    <cellStyle name="Normal 3 6 24 4" xfId="43371" xr:uid="{00000000-0005-0000-0000-0000DCA80000}"/>
    <cellStyle name="Normal 3 6 25" xfId="43372" xr:uid="{00000000-0005-0000-0000-0000DDA80000}"/>
    <cellStyle name="Normal 3 6 25 2" xfId="43373" xr:uid="{00000000-0005-0000-0000-0000DEA80000}"/>
    <cellStyle name="Normal 3 6 25 3" xfId="43374" xr:uid="{00000000-0005-0000-0000-0000DFA80000}"/>
    <cellStyle name="Normal 3 6 26" xfId="43375" xr:uid="{00000000-0005-0000-0000-0000E0A80000}"/>
    <cellStyle name="Normal 3 6 27" xfId="43376" xr:uid="{00000000-0005-0000-0000-0000E1A80000}"/>
    <cellStyle name="Normal 3 6 3" xfId="43377" xr:uid="{00000000-0005-0000-0000-0000E2A80000}"/>
    <cellStyle name="Normal 3 6 3 2" xfId="43378" xr:uid="{00000000-0005-0000-0000-0000E3A80000}"/>
    <cellStyle name="Normal 3 6 3 2 2" xfId="43379" xr:uid="{00000000-0005-0000-0000-0000E4A80000}"/>
    <cellStyle name="Normal 3 6 3 2 2 2" xfId="43380" xr:uid="{00000000-0005-0000-0000-0000E5A80000}"/>
    <cellStyle name="Normal 3 6 3 2 2 3" xfId="43381" xr:uid="{00000000-0005-0000-0000-0000E6A80000}"/>
    <cellStyle name="Normal 3 6 3 2 3" xfId="43382" xr:uid="{00000000-0005-0000-0000-0000E7A80000}"/>
    <cellStyle name="Normal 3 6 3 2 4" xfId="43383" xr:uid="{00000000-0005-0000-0000-0000E8A80000}"/>
    <cellStyle name="Normal 3 6 3 3" xfId="43384" xr:uid="{00000000-0005-0000-0000-0000E9A80000}"/>
    <cellStyle name="Normal 3 6 3 3 2" xfId="43385" xr:uid="{00000000-0005-0000-0000-0000EAA80000}"/>
    <cellStyle name="Normal 3 6 3 3 3" xfId="43386" xr:uid="{00000000-0005-0000-0000-0000EBA80000}"/>
    <cellStyle name="Normal 3 6 3 4" xfId="43387" xr:uid="{00000000-0005-0000-0000-0000ECA80000}"/>
    <cellStyle name="Normal 3 6 4" xfId="43388" xr:uid="{00000000-0005-0000-0000-0000EDA80000}"/>
    <cellStyle name="Normal 3 6 4 2" xfId="43389" xr:uid="{00000000-0005-0000-0000-0000EEA80000}"/>
    <cellStyle name="Normal 3 6 4 2 2" xfId="43390" xr:uid="{00000000-0005-0000-0000-0000EFA80000}"/>
    <cellStyle name="Normal 3 6 4 2 2 2" xfId="43391" xr:uid="{00000000-0005-0000-0000-0000F0A80000}"/>
    <cellStyle name="Normal 3 6 4 2 2 3" xfId="43392" xr:uid="{00000000-0005-0000-0000-0000F1A80000}"/>
    <cellStyle name="Normal 3 6 4 2 3" xfId="43393" xr:uid="{00000000-0005-0000-0000-0000F2A80000}"/>
    <cellStyle name="Normal 3 6 4 2 4" xfId="43394" xr:uid="{00000000-0005-0000-0000-0000F3A80000}"/>
    <cellStyle name="Normal 3 6 4 3" xfId="43395" xr:uid="{00000000-0005-0000-0000-0000F4A80000}"/>
    <cellStyle name="Normal 3 6 4 3 2" xfId="43396" xr:uid="{00000000-0005-0000-0000-0000F5A80000}"/>
    <cellStyle name="Normal 3 6 4 3 3" xfId="43397" xr:uid="{00000000-0005-0000-0000-0000F6A80000}"/>
    <cellStyle name="Normal 3 6 4 4" xfId="43398" xr:uid="{00000000-0005-0000-0000-0000F7A80000}"/>
    <cellStyle name="Normal 3 6 5" xfId="43399" xr:uid="{00000000-0005-0000-0000-0000F8A80000}"/>
    <cellStyle name="Normal 3 6 5 2" xfId="43400" xr:uid="{00000000-0005-0000-0000-0000F9A80000}"/>
    <cellStyle name="Normal 3 6 5 2 2" xfId="43401" xr:uid="{00000000-0005-0000-0000-0000FAA80000}"/>
    <cellStyle name="Normal 3 6 5 2 2 2" xfId="43402" xr:uid="{00000000-0005-0000-0000-0000FBA80000}"/>
    <cellStyle name="Normal 3 6 5 2 2 3" xfId="43403" xr:uid="{00000000-0005-0000-0000-0000FCA80000}"/>
    <cellStyle name="Normal 3 6 5 2 3" xfId="43404" xr:uid="{00000000-0005-0000-0000-0000FDA80000}"/>
    <cellStyle name="Normal 3 6 5 2 4" xfId="43405" xr:uid="{00000000-0005-0000-0000-0000FEA80000}"/>
    <cellStyle name="Normal 3 6 5 3" xfId="43406" xr:uid="{00000000-0005-0000-0000-0000FFA80000}"/>
    <cellStyle name="Normal 3 6 5 3 2" xfId="43407" xr:uid="{00000000-0005-0000-0000-000000A90000}"/>
    <cellStyle name="Normal 3 6 5 3 3" xfId="43408" xr:uid="{00000000-0005-0000-0000-000001A90000}"/>
    <cellStyle name="Normal 3 6 5 4" xfId="43409" xr:uid="{00000000-0005-0000-0000-000002A90000}"/>
    <cellStyle name="Normal 3 6 6" xfId="43410" xr:uid="{00000000-0005-0000-0000-000003A90000}"/>
    <cellStyle name="Normal 3 6 6 2" xfId="43411" xr:uid="{00000000-0005-0000-0000-000004A90000}"/>
    <cellStyle name="Normal 3 6 6 2 2" xfId="43412" xr:uid="{00000000-0005-0000-0000-000005A90000}"/>
    <cellStyle name="Normal 3 6 6 2 2 2" xfId="43413" xr:uid="{00000000-0005-0000-0000-000006A90000}"/>
    <cellStyle name="Normal 3 6 6 2 2 3" xfId="43414" xr:uid="{00000000-0005-0000-0000-000007A90000}"/>
    <cellStyle name="Normal 3 6 6 2 3" xfId="43415" xr:uid="{00000000-0005-0000-0000-000008A90000}"/>
    <cellStyle name="Normal 3 6 6 2 4" xfId="43416" xr:uid="{00000000-0005-0000-0000-000009A90000}"/>
    <cellStyle name="Normal 3 6 6 3" xfId="43417" xr:uid="{00000000-0005-0000-0000-00000AA90000}"/>
    <cellStyle name="Normal 3 6 6 3 2" xfId="43418" xr:uid="{00000000-0005-0000-0000-00000BA90000}"/>
    <cellStyle name="Normal 3 6 6 3 3" xfId="43419" xr:uid="{00000000-0005-0000-0000-00000CA90000}"/>
    <cellStyle name="Normal 3 6 6 4" xfId="43420" xr:uid="{00000000-0005-0000-0000-00000DA90000}"/>
    <cellStyle name="Normal 3 6 7" xfId="43421" xr:uid="{00000000-0005-0000-0000-00000EA90000}"/>
    <cellStyle name="Normal 3 6 7 2" xfId="43422" xr:uid="{00000000-0005-0000-0000-00000FA90000}"/>
    <cellStyle name="Normal 3 6 7 2 2" xfId="43423" xr:uid="{00000000-0005-0000-0000-000010A90000}"/>
    <cellStyle name="Normal 3 6 7 2 2 2" xfId="43424" xr:uid="{00000000-0005-0000-0000-000011A90000}"/>
    <cellStyle name="Normal 3 6 7 2 2 3" xfId="43425" xr:uid="{00000000-0005-0000-0000-000012A90000}"/>
    <cellStyle name="Normal 3 6 7 2 3" xfId="43426" xr:uid="{00000000-0005-0000-0000-000013A90000}"/>
    <cellStyle name="Normal 3 6 7 2 4" xfId="43427" xr:uid="{00000000-0005-0000-0000-000014A90000}"/>
    <cellStyle name="Normal 3 6 7 3" xfId="43428" xr:uid="{00000000-0005-0000-0000-000015A90000}"/>
    <cellStyle name="Normal 3 6 7 3 2" xfId="43429" xr:uid="{00000000-0005-0000-0000-000016A90000}"/>
    <cellStyle name="Normal 3 6 7 3 3" xfId="43430" xr:uid="{00000000-0005-0000-0000-000017A90000}"/>
    <cellStyle name="Normal 3 6 7 4" xfId="43431" xr:uid="{00000000-0005-0000-0000-000018A90000}"/>
    <cellStyle name="Normal 3 6 8" xfId="43432" xr:uid="{00000000-0005-0000-0000-000019A90000}"/>
    <cellStyle name="Normal 3 6 8 2" xfId="43433" xr:uid="{00000000-0005-0000-0000-00001AA90000}"/>
    <cellStyle name="Normal 3 6 8 2 2" xfId="43434" xr:uid="{00000000-0005-0000-0000-00001BA90000}"/>
    <cellStyle name="Normal 3 6 8 2 2 2" xfId="43435" xr:uid="{00000000-0005-0000-0000-00001CA90000}"/>
    <cellStyle name="Normal 3 6 8 2 2 3" xfId="43436" xr:uid="{00000000-0005-0000-0000-00001DA90000}"/>
    <cellStyle name="Normal 3 6 8 2 3" xfId="43437" xr:uid="{00000000-0005-0000-0000-00001EA90000}"/>
    <cellStyle name="Normal 3 6 8 2 4" xfId="43438" xr:uid="{00000000-0005-0000-0000-00001FA90000}"/>
    <cellStyle name="Normal 3 6 8 3" xfId="43439" xr:uid="{00000000-0005-0000-0000-000020A90000}"/>
    <cellStyle name="Normal 3 6 8 3 2" xfId="43440" xr:uid="{00000000-0005-0000-0000-000021A90000}"/>
    <cellStyle name="Normal 3 6 8 3 3" xfId="43441" xr:uid="{00000000-0005-0000-0000-000022A90000}"/>
    <cellStyle name="Normal 3 6 8 4" xfId="43442" xr:uid="{00000000-0005-0000-0000-000023A90000}"/>
    <cellStyle name="Normal 3 6 9" xfId="43443" xr:uid="{00000000-0005-0000-0000-000024A90000}"/>
    <cellStyle name="Normal 3 6 9 2" xfId="43444" xr:uid="{00000000-0005-0000-0000-000025A90000}"/>
    <cellStyle name="Normal 3 6 9 2 2" xfId="43445" xr:uid="{00000000-0005-0000-0000-000026A90000}"/>
    <cellStyle name="Normal 3 6 9 2 2 2" xfId="43446" xr:uid="{00000000-0005-0000-0000-000027A90000}"/>
    <cellStyle name="Normal 3 6 9 2 2 3" xfId="43447" xr:uid="{00000000-0005-0000-0000-000028A90000}"/>
    <cellStyle name="Normal 3 6 9 2 3" xfId="43448" xr:uid="{00000000-0005-0000-0000-000029A90000}"/>
    <cellStyle name="Normal 3 6 9 2 4" xfId="43449" xr:uid="{00000000-0005-0000-0000-00002AA90000}"/>
    <cellStyle name="Normal 3 6 9 3" xfId="43450" xr:uid="{00000000-0005-0000-0000-00002BA90000}"/>
    <cellStyle name="Normal 3 6 9 3 2" xfId="43451" xr:uid="{00000000-0005-0000-0000-00002CA90000}"/>
    <cellStyle name="Normal 3 6 9 3 3" xfId="43452" xr:uid="{00000000-0005-0000-0000-00002DA90000}"/>
    <cellStyle name="Normal 3 6 9 4" xfId="43453" xr:uid="{00000000-0005-0000-0000-00002EA90000}"/>
    <cellStyle name="Normal 3 60" xfId="43454" xr:uid="{00000000-0005-0000-0000-00002FA90000}"/>
    <cellStyle name="Normal 3 60 2" xfId="43455" xr:uid="{00000000-0005-0000-0000-000030A90000}"/>
    <cellStyle name="Normal 3 60 2 2" xfId="43456" xr:uid="{00000000-0005-0000-0000-000031A90000}"/>
    <cellStyle name="Normal 3 60 2 2 2" xfId="43457" xr:uid="{00000000-0005-0000-0000-000032A90000}"/>
    <cellStyle name="Normal 3 60 2 2 3" xfId="43458" xr:uid="{00000000-0005-0000-0000-000033A90000}"/>
    <cellStyle name="Normal 3 60 2 3" xfId="43459" xr:uid="{00000000-0005-0000-0000-000034A90000}"/>
    <cellStyle name="Normal 3 60 2 4" xfId="43460" xr:uid="{00000000-0005-0000-0000-000035A90000}"/>
    <cellStyle name="Normal 3 60 3" xfId="43461" xr:uid="{00000000-0005-0000-0000-000036A90000}"/>
    <cellStyle name="Normal 3 60 3 2" xfId="43462" xr:uid="{00000000-0005-0000-0000-000037A90000}"/>
    <cellStyle name="Normal 3 60 3 3" xfId="43463" xr:uid="{00000000-0005-0000-0000-000038A90000}"/>
    <cellStyle name="Normal 3 60 4" xfId="43464" xr:uid="{00000000-0005-0000-0000-000039A90000}"/>
    <cellStyle name="Normal 3 61" xfId="43465" xr:uid="{00000000-0005-0000-0000-00003AA90000}"/>
    <cellStyle name="Normal 3 61 2" xfId="43466" xr:uid="{00000000-0005-0000-0000-00003BA90000}"/>
    <cellStyle name="Normal 3 61 2 2" xfId="43467" xr:uid="{00000000-0005-0000-0000-00003CA90000}"/>
    <cellStyle name="Normal 3 61 2 2 2" xfId="43468" xr:uid="{00000000-0005-0000-0000-00003DA90000}"/>
    <cellStyle name="Normal 3 61 2 2 3" xfId="43469" xr:uid="{00000000-0005-0000-0000-00003EA90000}"/>
    <cellStyle name="Normal 3 61 2 3" xfId="43470" xr:uid="{00000000-0005-0000-0000-00003FA90000}"/>
    <cellStyle name="Normal 3 61 2 4" xfId="43471" xr:uid="{00000000-0005-0000-0000-000040A90000}"/>
    <cellStyle name="Normal 3 61 3" xfId="43472" xr:uid="{00000000-0005-0000-0000-000041A90000}"/>
    <cellStyle name="Normal 3 61 3 2" xfId="43473" xr:uid="{00000000-0005-0000-0000-000042A90000}"/>
    <cellStyle name="Normal 3 61 3 3" xfId="43474" xr:uid="{00000000-0005-0000-0000-000043A90000}"/>
    <cellStyle name="Normal 3 61 4" xfId="43475" xr:uid="{00000000-0005-0000-0000-000044A90000}"/>
    <cellStyle name="Normal 3 62" xfId="43476" xr:uid="{00000000-0005-0000-0000-000045A90000}"/>
    <cellStyle name="Normal 3 62 2" xfId="43477" xr:uid="{00000000-0005-0000-0000-000046A90000}"/>
    <cellStyle name="Normal 3 62 2 2" xfId="43478" xr:uid="{00000000-0005-0000-0000-000047A90000}"/>
    <cellStyle name="Normal 3 62 2 2 2" xfId="43479" xr:uid="{00000000-0005-0000-0000-000048A90000}"/>
    <cellStyle name="Normal 3 62 2 2 3" xfId="43480" xr:uid="{00000000-0005-0000-0000-000049A90000}"/>
    <cellStyle name="Normal 3 62 2 3" xfId="43481" xr:uid="{00000000-0005-0000-0000-00004AA90000}"/>
    <cellStyle name="Normal 3 62 2 4" xfId="43482" xr:uid="{00000000-0005-0000-0000-00004BA90000}"/>
    <cellStyle name="Normal 3 62 3" xfId="43483" xr:uid="{00000000-0005-0000-0000-00004CA90000}"/>
    <cellStyle name="Normal 3 62 3 2" xfId="43484" xr:uid="{00000000-0005-0000-0000-00004DA90000}"/>
    <cellStyle name="Normal 3 62 3 3" xfId="43485" xr:uid="{00000000-0005-0000-0000-00004EA90000}"/>
    <cellStyle name="Normal 3 62 4" xfId="43486" xr:uid="{00000000-0005-0000-0000-00004FA90000}"/>
    <cellStyle name="Normal 3 63" xfId="43487" xr:uid="{00000000-0005-0000-0000-000050A90000}"/>
    <cellStyle name="Normal 3 63 2" xfId="43488" xr:uid="{00000000-0005-0000-0000-000051A90000}"/>
    <cellStyle name="Normal 3 63 2 2" xfId="43489" xr:uid="{00000000-0005-0000-0000-000052A90000}"/>
    <cellStyle name="Normal 3 63 2 2 2" xfId="43490" xr:uid="{00000000-0005-0000-0000-000053A90000}"/>
    <cellStyle name="Normal 3 63 2 2 3" xfId="43491" xr:uid="{00000000-0005-0000-0000-000054A90000}"/>
    <cellStyle name="Normal 3 63 2 3" xfId="43492" xr:uid="{00000000-0005-0000-0000-000055A90000}"/>
    <cellStyle name="Normal 3 63 2 4" xfId="43493" xr:uid="{00000000-0005-0000-0000-000056A90000}"/>
    <cellStyle name="Normal 3 63 3" xfId="43494" xr:uid="{00000000-0005-0000-0000-000057A90000}"/>
    <cellStyle name="Normal 3 63 3 2" xfId="43495" xr:uid="{00000000-0005-0000-0000-000058A90000}"/>
    <cellStyle name="Normal 3 63 3 3" xfId="43496" xr:uid="{00000000-0005-0000-0000-000059A90000}"/>
    <cellStyle name="Normal 3 63 4" xfId="43497" xr:uid="{00000000-0005-0000-0000-00005AA90000}"/>
    <cellStyle name="Normal 3 64" xfId="43498" xr:uid="{00000000-0005-0000-0000-00005BA90000}"/>
    <cellStyle name="Normal 3 64 2" xfId="43499" xr:uid="{00000000-0005-0000-0000-00005CA90000}"/>
    <cellStyle name="Normal 3 64 2 2" xfId="43500" xr:uid="{00000000-0005-0000-0000-00005DA90000}"/>
    <cellStyle name="Normal 3 64 2 2 2" xfId="43501" xr:uid="{00000000-0005-0000-0000-00005EA90000}"/>
    <cellStyle name="Normal 3 64 2 2 3" xfId="43502" xr:uid="{00000000-0005-0000-0000-00005FA90000}"/>
    <cellStyle name="Normal 3 64 2 3" xfId="43503" xr:uid="{00000000-0005-0000-0000-000060A90000}"/>
    <cellStyle name="Normal 3 64 2 4" xfId="43504" xr:uid="{00000000-0005-0000-0000-000061A90000}"/>
    <cellStyle name="Normal 3 64 3" xfId="43505" xr:uid="{00000000-0005-0000-0000-000062A90000}"/>
    <cellStyle name="Normal 3 64 3 2" xfId="43506" xr:uid="{00000000-0005-0000-0000-000063A90000}"/>
    <cellStyle name="Normal 3 64 3 3" xfId="43507" xr:uid="{00000000-0005-0000-0000-000064A90000}"/>
    <cellStyle name="Normal 3 64 4" xfId="43508" xr:uid="{00000000-0005-0000-0000-000065A90000}"/>
    <cellStyle name="Normal 3 65" xfId="43509" xr:uid="{00000000-0005-0000-0000-000066A90000}"/>
    <cellStyle name="Normal 3 65 2" xfId="43510" xr:uid="{00000000-0005-0000-0000-000067A90000}"/>
    <cellStyle name="Normal 3 65 2 2" xfId="43511" xr:uid="{00000000-0005-0000-0000-000068A90000}"/>
    <cellStyle name="Normal 3 65 2 2 2" xfId="43512" xr:uid="{00000000-0005-0000-0000-000069A90000}"/>
    <cellStyle name="Normal 3 65 2 2 3" xfId="43513" xr:uid="{00000000-0005-0000-0000-00006AA90000}"/>
    <cellStyle name="Normal 3 65 2 3" xfId="43514" xr:uid="{00000000-0005-0000-0000-00006BA90000}"/>
    <cellStyle name="Normal 3 65 2 4" xfId="43515" xr:uid="{00000000-0005-0000-0000-00006CA90000}"/>
    <cellStyle name="Normal 3 65 3" xfId="43516" xr:uid="{00000000-0005-0000-0000-00006DA90000}"/>
    <cellStyle name="Normal 3 65 3 2" xfId="43517" xr:uid="{00000000-0005-0000-0000-00006EA90000}"/>
    <cellStyle name="Normal 3 65 3 3" xfId="43518" xr:uid="{00000000-0005-0000-0000-00006FA90000}"/>
    <cellStyle name="Normal 3 65 4" xfId="43519" xr:uid="{00000000-0005-0000-0000-000070A90000}"/>
    <cellStyle name="Normal 3 66" xfId="43520" xr:uid="{00000000-0005-0000-0000-000071A90000}"/>
    <cellStyle name="Normal 3 66 2" xfId="43521" xr:uid="{00000000-0005-0000-0000-000072A90000}"/>
    <cellStyle name="Normal 3 66 2 2" xfId="43522" xr:uid="{00000000-0005-0000-0000-000073A90000}"/>
    <cellStyle name="Normal 3 66 2 3" xfId="43523" xr:uid="{00000000-0005-0000-0000-000074A90000}"/>
    <cellStyle name="Normal 3 66 2 4" xfId="43524" xr:uid="{00000000-0005-0000-0000-000075A90000}"/>
    <cellStyle name="Normal 3 66 3" xfId="43525" xr:uid="{00000000-0005-0000-0000-000076A90000}"/>
    <cellStyle name="Normal 3 66 4" xfId="43526" xr:uid="{00000000-0005-0000-0000-000077A90000}"/>
    <cellStyle name="Normal 3 66 5" xfId="43527" xr:uid="{00000000-0005-0000-0000-000078A90000}"/>
    <cellStyle name="Normal 3 66 6" xfId="43528" xr:uid="{00000000-0005-0000-0000-000079A90000}"/>
    <cellStyle name="Normal 3 67" xfId="43529" xr:uid="{00000000-0005-0000-0000-00007AA90000}"/>
    <cellStyle name="Normal 3 67 2" xfId="43530" xr:uid="{00000000-0005-0000-0000-00007BA90000}"/>
    <cellStyle name="Normal 3 67 2 2" xfId="43531" xr:uid="{00000000-0005-0000-0000-00007CA90000}"/>
    <cellStyle name="Normal 3 67 2 2 2" xfId="43532" xr:uid="{00000000-0005-0000-0000-00007DA90000}"/>
    <cellStyle name="Normal 3 67 2 2 2 2" xfId="43533" xr:uid="{00000000-0005-0000-0000-00007EA90000}"/>
    <cellStyle name="Normal 3 67 2 2 3" xfId="43534" xr:uid="{00000000-0005-0000-0000-00007FA90000}"/>
    <cellStyle name="Normal 3 67 2 3" xfId="43535" xr:uid="{00000000-0005-0000-0000-000080A90000}"/>
    <cellStyle name="Normal 3 67 2 3 2" xfId="43536" xr:uid="{00000000-0005-0000-0000-000081A90000}"/>
    <cellStyle name="Normal 3 67 2 4" xfId="43537" xr:uid="{00000000-0005-0000-0000-000082A90000}"/>
    <cellStyle name="Normal 3 67 2 5" xfId="43538" xr:uid="{00000000-0005-0000-0000-000083A90000}"/>
    <cellStyle name="Normal 3 67 3" xfId="43539" xr:uid="{00000000-0005-0000-0000-000084A90000}"/>
    <cellStyle name="Normal 3 67 3 2" xfId="43540" xr:uid="{00000000-0005-0000-0000-000085A90000}"/>
    <cellStyle name="Normal 3 67 3 3" xfId="43541" xr:uid="{00000000-0005-0000-0000-000086A90000}"/>
    <cellStyle name="Normal 3 67 3 3 2" xfId="43542" xr:uid="{00000000-0005-0000-0000-000087A90000}"/>
    <cellStyle name="Normal 3 67 3 4" xfId="43543" xr:uid="{00000000-0005-0000-0000-000088A90000}"/>
    <cellStyle name="Normal 3 67 4" xfId="43544" xr:uid="{00000000-0005-0000-0000-000089A90000}"/>
    <cellStyle name="Normal 3 67 4 2" xfId="43545" xr:uid="{00000000-0005-0000-0000-00008AA90000}"/>
    <cellStyle name="Normal 3 67 4 2 2" xfId="43546" xr:uid="{00000000-0005-0000-0000-00008BA90000}"/>
    <cellStyle name="Normal 3 67 4 3" xfId="43547" xr:uid="{00000000-0005-0000-0000-00008CA90000}"/>
    <cellStyle name="Normal 3 67 5" xfId="43548" xr:uid="{00000000-0005-0000-0000-00008DA90000}"/>
    <cellStyle name="Normal 3 68" xfId="43549" xr:uid="{00000000-0005-0000-0000-00008EA90000}"/>
    <cellStyle name="Normal 3 68 2" xfId="43550" xr:uid="{00000000-0005-0000-0000-00008FA90000}"/>
    <cellStyle name="Normal 3 68 2 2" xfId="43551" xr:uid="{00000000-0005-0000-0000-000090A90000}"/>
    <cellStyle name="Normal 3 68 3" xfId="43552" xr:uid="{00000000-0005-0000-0000-000091A90000}"/>
    <cellStyle name="Normal 3 69" xfId="43553" xr:uid="{00000000-0005-0000-0000-000092A90000}"/>
    <cellStyle name="Normal 3 69 2" xfId="43554" xr:uid="{00000000-0005-0000-0000-000093A90000}"/>
    <cellStyle name="Normal 3 69 2 2" xfId="43555" xr:uid="{00000000-0005-0000-0000-000094A90000}"/>
    <cellStyle name="Normal 3 69 2 3" xfId="43556" xr:uid="{00000000-0005-0000-0000-000095A90000}"/>
    <cellStyle name="Normal 3 69 3" xfId="43557" xr:uid="{00000000-0005-0000-0000-000096A90000}"/>
    <cellStyle name="Normal 3 69 4" xfId="43558" xr:uid="{00000000-0005-0000-0000-000097A90000}"/>
    <cellStyle name="Normal 3 7" xfId="43559" xr:uid="{00000000-0005-0000-0000-000098A90000}"/>
    <cellStyle name="Normal 3 7 10" xfId="43560" xr:uid="{00000000-0005-0000-0000-000099A90000}"/>
    <cellStyle name="Normal 3 7 10 2" xfId="43561" xr:uid="{00000000-0005-0000-0000-00009AA90000}"/>
    <cellStyle name="Normal 3 7 10 2 2" xfId="43562" xr:uid="{00000000-0005-0000-0000-00009BA90000}"/>
    <cellStyle name="Normal 3 7 10 2 2 2" xfId="43563" xr:uid="{00000000-0005-0000-0000-00009CA90000}"/>
    <cellStyle name="Normal 3 7 10 2 2 3" xfId="43564" xr:uid="{00000000-0005-0000-0000-00009DA90000}"/>
    <cellStyle name="Normal 3 7 10 2 3" xfId="43565" xr:uid="{00000000-0005-0000-0000-00009EA90000}"/>
    <cellStyle name="Normal 3 7 10 2 4" xfId="43566" xr:uid="{00000000-0005-0000-0000-00009FA90000}"/>
    <cellStyle name="Normal 3 7 10 3" xfId="43567" xr:uid="{00000000-0005-0000-0000-0000A0A90000}"/>
    <cellStyle name="Normal 3 7 10 3 2" xfId="43568" xr:uid="{00000000-0005-0000-0000-0000A1A90000}"/>
    <cellStyle name="Normal 3 7 10 3 3" xfId="43569" xr:uid="{00000000-0005-0000-0000-0000A2A90000}"/>
    <cellStyle name="Normal 3 7 10 4" xfId="43570" xr:uid="{00000000-0005-0000-0000-0000A3A90000}"/>
    <cellStyle name="Normal 3 7 11" xfId="43571" xr:uid="{00000000-0005-0000-0000-0000A4A90000}"/>
    <cellStyle name="Normal 3 7 11 2" xfId="43572" xr:uid="{00000000-0005-0000-0000-0000A5A90000}"/>
    <cellStyle name="Normal 3 7 11 2 2" xfId="43573" xr:uid="{00000000-0005-0000-0000-0000A6A90000}"/>
    <cellStyle name="Normal 3 7 11 2 2 2" xfId="43574" xr:uid="{00000000-0005-0000-0000-0000A7A90000}"/>
    <cellStyle name="Normal 3 7 11 2 2 3" xfId="43575" xr:uid="{00000000-0005-0000-0000-0000A8A90000}"/>
    <cellStyle name="Normal 3 7 11 2 3" xfId="43576" xr:uid="{00000000-0005-0000-0000-0000A9A90000}"/>
    <cellStyle name="Normal 3 7 11 2 4" xfId="43577" xr:uid="{00000000-0005-0000-0000-0000AAA90000}"/>
    <cellStyle name="Normal 3 7 11 3" xfId="43578" xr:uid="{00000000-0005-0000-0000-0000ABA90000}"/>
    <cellStyle name="Normal 3 7 11 3 2" xfId="43579" xr:uid="{00000000-0005-0000-0000-0000ACA90000}"/>
    <cellStyle name="Normal 3 7 11 3 3" xfId="43580" xr:uid="{00000000-0005-0000-0000-0000ADA90000}"/>
    <cellStyle name="Normal 3 7 11 4" xfId="43581" xr:uid="{00000000-0005-0000-0000-0000AEA90000}"/>
    <cellStyle name="Normal 3 7 12" xfId="43582" xr:uid="{00000000-0005-0000-0000-0000AFA90000}"/>
    <cellStyle name="Normal 3 7 12 2" xfId="43583" xr:uid="{00000000-0005-0000-0000-0000B0A90000}"/>
    <cellStyle name="Normal 3 7 12 2 2" xfId="43584" xr:uid="{00000000-0005-0000-0000-0000B1A90000}"/>
    <cellStyle name="Normal 3 7 12 2 2 2" xfId="43585" xr:uid="{00000000-0005-0000-0000-0000B2A90000}"/>
    <cellStyle name="Normal 3 7 12 2 2 3" xfId="43586" xr:uid="{00000000-0005-0000-0000-0000B3A90000}"/>
    <cellStyle name="Normal 3 7 12 2 3" xfId="43587" xr:uid="{00000000-0005-0000-0000-0000B4A90000}"/>
    <cellStyle name="Normal 3 7 12 2 4" xfId="43588" xr:uid="{00000000-0005-0000-0000-0000B5A90000}"/>
    <cellStyle name="Normal 3 7 12 3" xfId="43589" xr:uid="{00000000-0005-0000-0000-0000B6A90000}"/>
    <cellStyle name="Normal 3 7 12 3 2" xfId="43590" xr:uid="{00000000-0005-0000-0000-0000B7A90000}"/>
    <cellStyle name="Normal 3 7 12 3 3" xfId="43591" xr:uid="{00000000-0005-0000-0000-0000B8A90000}"/>
    <cellStyle name="Normal 3 7 12 4" xfId="43592" xr:uid="{00000000-0005-0000-0000-0000B9A90000}"/>
    <cellStyle name="Normal 3 7 13" xfId="43593" xr:uid="{00000000-0005-0000-0000-0000BAA90000}"/>
    <cellStyle name="Normal 3 7 13 2" xfId="43594" xr:uid="{00000000-0005-0000-0000-0000BBA90000}"/>
    <cellStyle name="Normal 3 7 13 2 2" xfId="43595" xr:uid="{00000000-0005-0000-0000-0000BCA90000}"/>
    <cellStyle name="Normal 3 7 13 2 2 2" xfId="43596" xr:uid="{00000000-0005-0000-0000-0000BDA90000}"/>
    <cellStyle name="Normal 3 7 13 2 2 3" xfId="43597" xr:uid="{00000000-0005-0000-0000-0000BEA90000}"/>
    <cellStyle name="Normal 3 7 13 2 3" xfId="43598" xr:uid="{00000000-0005-0000-0000-0000BFA90000}"/>
    <cellStyle name="Normal 3 7 13 2 4" xfId="43599" xr:uid="{00000000-0005-0000-0000-0000C0A90000}"/>
    <cellStyle name="Normal 3 7 13 3" xfId="43600" xr:uid="{00000000-0005-0000-0000-0000C1A90000}"/>
    <cellStyle name="Normal 3 7 13 3 2" xfId="43601" xr:uid="{00000000-0005-0000-0000-0000C2A90000}"/>
    <cellStyle name="Normal 3 7 13 3 3" xfId="43602" xr:uid="{00000000-0005-0000-0000-0000C3A90000}"/>
    <cellStyle name="Normal 3 7 13 4" xfId="43603" xr:uid="{00000000-0005-0000-0000-0000C4A90000}"/>
    <cellStyle name="Normal 3 7 14" xfId="43604" xr:uid="{00000000-0005-0000-0000-0000C5A90000}"/>
    <cellStyle name="Normal 3 7 14 2" xfId="43605" xr:uid="{00000000-0005-0000-0000-0000C6A90000}"/>
    <cellStyle name="Normal 3 7 14 2 2" xfId="43606" xr:uid="{00000000-0005-0000-0000-0000C7A90000}"/>
    <cellStyle name="Normal 3 7 14 2 2 2" xfId="43607" xr:uid="{00000000-0005-0000-0000-0000C8A90000}"/>
    <cellStyle name="Normal 3 7 14 2 2 3" xfId="43608" xr:uid="{00000000-0005-0000-0000-0000C9A90000}"/>
    <cellStyle name="Normal 3 7 14 2 3" xfId="43609" xr:uid="{00000000-0005-0000-0000-0000CAA90000}"/>
    <cellStyle name="Normal 3 7 14 2 4" xfId="43610" xr:uid="{00000000-0005-0000-0000-0000CBA90000}"/>
    <cellStyle name="Normal 3 7 14 3" xfId="43611" xr:uid="{00000000-0005-0000-0000-0000CCA90000}"/>
    <cellStyle name="Normal 3 7 14 3 2" xfId="43612" xr:uid="{00000000-0005-0000-0000-0000CDA90000}"/>
    <cellStyle name="Normal 3 7 14 3 3" xfId="43613" xr:uid="{00000000-0005-0000-0000-0000CEA90000}"/>
    <cellStyle name="Normal 3 7 14 4" xfId="43614" xr:uid="{00000000-0005-0000-0000-0000CFA90000}"/>
    <cellStyle name="Normal 3 7 15" xfId="43615" xr:uid="{00000000-0005-0000-0000-0000D0A90000}"/>
    <cellStyle name="Normal 3 7 15 2" xfId="43616" xr:uid="{00000000-0005-0000-0000-0000D1A90000}"/>
    <cellStyle name="Normal 3 7 15 2 2" xfId="43617" xr:uid="{00000000-0005-0000-0000-0000D2A90000}"/>
    <cellStyle name="Normal 3 7 15 2 2 2" xfId="43618" xr:uid="{00000000-0005-0000-0000-0000D3A90000}"/>
    <cellStyle name="Normal 3 7 15 2 2 3" xfId="43619" xr:uid="{00000000-0005-0000-0000-0000D4A90000}"/>
    <cellStyle name="Normal 3 7 15 2 3" xfId="43620" xr:uid="{00000000-0005-0000-0000-0000D5A90000}"/>
    <cellStyle name="Normal 3 7 15 2 4" xfId="43621" xr:uid="{00000000-0005-0000-0000-0000D6A90000}"/>
    <cellStyle name="Normal 3 7 15 3" xfId="43622" xr:uid="{00000000-0005-0000-0000-0000D7A90000}"/>
    <cellStyle name="Normal 3 7 15 3 2" xfId="43623" xr:uid="{00000000-0005-0000-0000-0000D8A90000}"/>
    <cellStyle name="Normal 3 7 15 3 3" xfId="43624" xr:uid="{00000000-0005-0000-0000-0000D9A90000}"/>
    <cellStyle name="Normal 3 7 15 4" xfId="43625" xr:uid="{00000000-0005-0000-0000-0000DAA90000}"/>
    <cellStyle name="Normal 3 7 16" xfId="43626" xr:uid="{00000000-0005-0000-0000-0000DBA90000}"/>
    <cellStyle name="Normal 3 7 16 2" xfId="43627" xr:uid="{00000000-0005-0000-0000-0000DCA90000}"/>
    <cellStyle name="Normal 3 7 16 2 2" xfId="43628" xr:uid="{00000000-0005-0000-0000-0000DDA90000}"/>
    <cellStyle name="Normal 3 7 16 2 2 2" xfId="43629" xr:uid="{00000000-0005-0000-0000-0000DEA90000}"/>
    <cellStyle name="Normal 3 7 16 2 2 3" xfId="43630" xr:uid="{00000000-0005-0000-0000-0000DFA90000}"/>
    <cellStyle name="Normal 3 7 16 2 3" xfId="43631" xr:uid="{00000000-0005-0000-0000-0000E0A90000}"/>
    <cellStyle name="Normal 3 7 16 2 4" xfId="43632" xr:uid="{00000000-0005-0000-0000-0000E1A90000}"/>
    <cellStyle name="Normal 3 7 16 3" xfId="43633" xr:uid="{00000000-0005-0000-0000-0000E2A90000}"/>
    <cellStyle name="Normal 3 7 16 3 2" xfId="43634" xr:uid="{00000000-0005-0000-0000-0000E3A90000}"/>
    <cellStyle name="Normal 3 7 16 3 3" xfId="43635" xr:uid="{00000000-0005-0000-0000-0000E4A90000}"/>
    <cellStyle name="Normal 3 7 16 4" xfId="43636" xr:uid="{00000000-0005-0000-0000-0000E5A90000}"/>
    <cellStyle name="Normal 3 7 17" xfId="43637" xr:uid="{00000000-0005-0000-0000-0000E6A90000}"/>
    <cellStyle name="Normal 3 7 17 2" xfId="43638" xr:uid="{00000000-0005-0000-0000-0000E7A90000}"/>
    <cellStyle name="Normal 3 7 17 2 2" xfId="43639" xr:uid="{00000000-0005-0000-0000-0000E8A90000}"/>
    <cellStyle name="Normal 3 7 17 2 2 2" xfId="43640" xr:uid="{00000000-0005-0000-0000-0000E9A90000}"/>
    <cellStyle name="Normal 3 7 17 2 2 3" xfId="43641" xr:uid="{00000000-0005-0000-0000-0000EAA90000}"/>
    <cellStyle name="Normal 3 7 17 2 3" xfId="43642" xr:uid="{00000000-0005-0000-0000-0000EBA90000}"/>
    <cellStyle name="Normal 3 7 17 2 4" xfId="43643" xr:uid="{00000000-0005-0000-0000-0000ECA90000}"/>
    <cellStyle name="Normal 3 7 17 3" xfId="43644" xr:uid="{00000000-0005-0000-0000-0000EDA90000}"/>
    <cellStyle name="Normal 3 7 17 3 2" xfId="43645" xr:uid="{00000000-0005-0000-0000-0000EEA90000}"/>
    <cellStyle name="Normal 3 7 17 3 3" xfId="43646" xr:uid="{00000000-0005-0000-0000-0000EFA90000}"/>
    <cellStyle name="Normal 3 7 17 4" xfId="43647" xr:uid="{00000000-0005-0000-0000-0000F0A90000}"/>
    <cellStyle name="Normal 3 7 18" xfId="43648" xr:uid="{00000000-0005-0000-0000-0000F1A90000}"/>
    <cellStyle name="Normal 3 7 18 2" xfId="43649" xr:uid="{00000000-0005-0000-0000-0000F2A90000}"/>
    <cellStyle name="Normal 3 7 18 2 2" xfId="43650" xr:uid="{00000000-0005-0000-0000-0000F3A90000}"/>
    <cellStyle name="Normal 3 7 18 2 2 2" xfId="43651" xr:uid="{00000000-0005-0000-0000-0000F4A90000}"/>
    <cellStyle name="Normal 3 7 18 2 2 3" xfId="43652" xr:uid="{00000000-0005-0000-0000-0000F5A90000}"/>
    <cellStyle name="Normal 3 7 18 2 3" xfId="43653" xr:uid="{00000000-0005-0000-0000-0000F6A90000}"/>
    <cellStyle name="Normal 3 7 18 2 4" xfId="43654" xr:uid="{00000000-0005-0000-0000-0000F7A90000}"/>
    <cellStyle name="Normal 3 7 18 3" xfId="43655" xr:uid="{00000000-0005-0000-0000-0000F8A90000}"/>
    <cellStyle name="Normal 3 7 18 3 2" xfId="43656" xr:uid="{00000000-0005-0000-0000-0000F9A90000}"/>
    <cellStyle name="Normal 3 7 18 3 3" xfId="43657" xr:uid="{00000000-0005-0000-0000-0000FAA90000}"/>
    <cellStyle name="Normal 3 7 18 4" xfId="43658" xr:uid="{00000000-0005-0000-0000-0000FBA90000}"/>
    <cellStyle name="Normal 3 7 19" xfId="43659" xr:uid="{00000000-0005-0000-0000-0000FCA90000}"/>
    <cellStyle name="Normal 3 7 19 2" xfId="43660" xr:uid="{00000000-0005-0000-0000-0000FDA90000}"/>
    <cellStyle name="Normal 3 7 19 2 2" xfId="43661" xr:uid="{00000000-0005-0000-0000-0000FEA90000}"/>
    <cellStyle name="Normal 3 7 19 2 2 2" xfId="43662" xr:uid="{00000000-0005-0000-0000-0000FFA90000}"/>
    <cellStyle name="Normal 3 7 19 2 2 3" xfId="43663" xr:uid="{00000000-0005-0000-0000-000000AA0000}"/>
    <cellStyle name="Normal 3 7 19 2 3" xfId="43664" xr:uid="{00000000-0005-0000-0000-000001AA0000}"/>
    <cellStyle name="Normal 3 7 19 2 4" xfId="43665" xr:uid="{00000000-0005-0000-0000-000002AA0000}"/>
    <cellStyle name="Normal 3 7 19 3" xfId="43666" xr:uid="{00000000-0005-0000-0000-000003AA0000}"/>
    <cellStyle name="Normal 3 7 19 3 2" xfId="43667" xr:uid="{00000000-0005-0000-0000-000004AA0000}"/>
    <cellStyle name="Normal 3 7 19 3 3" xfId="43668" xr:uid="{00000000-0005-0000-0000-000005AA0000}"/>
    <cellStyle name="Normal 3 7 19 4" xfId="43669" xr:uid="{00000000-0005-0000-0000-000006AA0000}"/>
    <cellStyle name="Normal 3 7 2" xfId="43670" xr:uid="{00000000-0005-0000-0000-000007AA0000}"/>
    <cellStyle name="Normal 3 7 2 2" xfId="43671" xr:uid="{00000000-0005-0000-0000-000008AA0000}"/>
    <cellStyle name="Normal 3 7 2 2 2" xfId="43672" xr:uid="{00000000-0005-0000-0000-000009AA0000}"/>
    <cellStyle name="Normal 3 7 2 2 2 2" xfId="43673" xr:uid="{00000000-0005-0000-0000-00000AAA0000}"/>
    <cellStyle name="Normal 3 7 2 2 2 3" xfId="43674" xr:uid="{00000000-0005-0000-0000-00000BAA0000}"/>
    <cellStyle name="Normal 3 7 2 2 3" xfId="43675" xr:uid="{00000000-0005-0000-0000-00000CAA0000}"/>
    <cellStyle name="Normal 3 7 2 2 4" xfId="43676" xr:uid="{00000000-0005-0000-0000-00000DAA0000}"/>
    <cellStyle name="Normal 3 7 2 3" xfId="43677" xr:uid="{00000000-0005-0000-0000-00000EAA0000}"/>
    <cellStyle name="Normal 3 7 2 3 2" xfId="43678" xr:uid="{00000000-0005-0000-0000-00000FAA0000}"/>
    <cellStyle name="Normal 3 7 2 3 3" xfId="43679" xr:uid="{00000000-0005-0000-0000-000010AA0000}"/>
    <cellStyle name="Normal 3 7 2 4" xfId="43680" xr:uid="{00000000-0005-0000-0000-000011AA0000}"/>
    <cellStyle name="Normal 3 7 2 5" xfId="43681" xr:uid="{00000000-0005-0000-0000-000012AA0000}"/>
    <cellStyle name="Normal 3 7 20" xfId="43682" xr:uid="{00000000-0005-0000-0000-000013AA0000}"/>
    <cellStyle name="Normal 3 7 20 2" xfId="43683" xr:uid="{00000000-0005-0000-0000-000014AA0000}"/>
    <cellStyle name="Normal 3 7 20 2 2" xfId="43684" xr:uid="{00000000-0005-0000-0000-000015AA0000}"/>
    <cellStyle name="Normal 3 7 20 2 2 2" xfId="43685" xr:uid="{00000000-0005-0000-0000-000016AA0000}"/>
    <cellStyle name="Normal 3 7 20 2 2 3" xfId="43686" xr:uid="{00000000-0005-0000-0000-000017AA0000}"/>
    <cellStyle name="Normal 3 7 20 2 3" xfId="43687" xr:uid="{00000000-0005-0000-0000-000018AA0000}"/>
    <cellStyle name="Normal 3 7 20 2 4" xfId="43688" xr:uid="{00000000-0005-0000-0000-000019AA0000}"/>
    <cellStyle name="Normal 3 7 20 3" xfId="43689" xr:uid="{00000000-0005-0000-0000-00001AAA0000}"/>
    <cellStyle name="Normal 3 7 20 3 2" xfId="43690" xr:uid="{00000000-0005-0000-0000-00001BAA0000}"/>
    <cellStyle name="Normal 3 7 20 3 3" xfId="43691" xr:uid="{00000000-0005-0000-0000-00001CAA0000}"/>
    <cellStyle name="Normal 3 7 20 4" xfId="43692" xr:uid="{00000000-0005-0000-0000-00001DAA0000}"/>
    <cellStyle name="Normal 3 7 21" xfId="43693" xr:uid="{00000000-0005-0000-0000-00001EAA0000}"/>
    <cellStyle name="Normal 3 7 21 2" xfId="43694" xr:uid="{00000000-0005-0000-0000-00001FAA0000}"/>
    <cellStyle name="Normal 3 7 21 2 2" xfId="43695" xr:uid="{00000000-0005-0000-0000-000020AA0000}"/>
    <cellStyle name="Normal 3 7 21 2 2 2" xfId="43696" xr:uid="{00000000-0005-0000-0000-000021AA0000}"/>
    <cellStyle name="Normal 3 7 21 2 2 3" xfId="43697" xr:uid="{00000000-0005-0000-0000-000022AA0000}"/>
    <cellStyle name="Normal 3 7 21 2 3" xfId="43698" xr:uid="{00000000-0005-0000-0000-000023AA0000}"/>
    <cellStyle name="Normal 3 7 21 2 4" xfId="43699" xr:uid="{00000000-0005-0000-0000-000024AA0000}"/>
    <cellStyle name="Normal 3 7 21 3" xfId="43700" xr:uid="{00000000-0005-0000-0000-000025AA0000}"/>
    <cellStyle name="Normal 3 7 21 3 2" xfId="43701" xr:uid="{00000000-0005-0000-0000-000026AA0000}"/>
    <cellStyle name="Normal 3 7 21 3 3" xfId="43702" xr:uid="{00000000-0005-0000-0000-000027AA0000}"/>
    <cellStyle name="Normal 3 7 21 4" xfId="43703" xr:uid="{00000000-0005-0000-0000-000028AA0000}"/>
    <cellStyle name="Normal 3 7 22" xfId="43704" xr:uid="{00000000-0005-0000-0000-000029AA0000}"/>
    <cellStyle name="Normal 3 7 22 2" xfId="43705" xr:uid="{00000000-0005-0000-0000-00002AAA0000}"/>
    <cellStyle name="Normal 3 7 22 2 2" xfId="43706" xr:uid="{00000000-0005-0000-0000-00002BAA0000}"/>
    <cellStyle name="Normal 3 7 22 2 2 2" xfId="43707" xr:uid="{00000000-0005-0000-0000-00002CAA0000}"/>
    <cellStyle name="Normal 3 7 22 2 2 3" xfId="43708" xr:uid="{00000000-0005-0000-0000-00002DAA0000}"/>
    <cellStyle name="Normal 3 7 22 2 3" xfId="43709" xr:uid="{00000000-0005-0000-0000-00002EAA0000}"/>
    <cellStyle name="Normal 3 7 22 2 4" xfId="43710" xr:uid="{00000000-0005-0000-0000-00002FAA0000}"/>
    <cellStyle name="Normal 3 7 22 3" xfId="43711" xr:uid="{00000000-0005-0000-0000-000030AA0000}"/>
    <cellStyle name="Normal 3 7 22 3 2" xfId="43712" xr:uid="{00000000-0005-0000-0000-000031AA0000}"/>
    <cellStyle name="Normal 3 7 22 3 3" xfId="43713" xr:uid="{00000000-0005-0000-0000-000032AA0000}"/>
    <cellStyle name="Normal 3 7 22 4" xfId="43714" xr:uid="{00000000-0005-0000-0000-000033AA0000}"/>
    <cellStyle name="Normal 3 7 23" xfId="43715" xr:uid="{00000000-0005-0000-0000-000034AA0000}"/>
    <cellStyle name="Normal 3 7 23 2" xfId="43716" xr:uid="{00000000-0005-0000-0000-000035AA0000}"/>
    <cellStyle name="Normal 3 7 23 2 2" xfId="43717" xr:uid="{00000000-0005-0000-0000-000036AA0000}"/>
    <cellStyle name="Normal 3 7 23 2 2 2" xfId="43718" xr:uid="{00000000-0005-0000-0000-000037AA0000}"/>
    <cellStyle name="Normal 3 7 23 2 2 3" xfId="43719" xr:uid="{00000000-0005-0000-0000-000038AA0000}"/>
    <cellStyle name="Normal 3 7 23 2 3" xfId="43720" xr:uid="{00000000-0005-0000-0000-000039AA0000}"/>
    <cellStyle name="Normal 3 7 23 2 4" xfId="43721" xr:uid="{00000000-0005-0000-0000-00003AAA0000}"/>
    <cellStyle name="Normal 3 7 23 3" xfId="43722" xr:uid="{00000000-0005-0000-0000-00003BAA0000}"/>
    <cellStyle name="Normal 3 7 23 3 2" xfId="43723" xr:uid="{00000000-0005-0000-0000-00003CAA0000}"/>
    <cellStyle name="Normal 3 7 23 3 3" xfId="43724" xr:uid="{00000000-0005-0000-0000-00003DAA0000}"/>
    <cellStyle name="Normal 3 7 23 4" xfId="43725" xr:uid="{00000000-0005-0000-0000-00003EAA0000}"/>
    <cellStyle name="Normal 3 7 24" xfId="43726" xr:uid="{00000000-0005-0000-0000-00003FAA0000}"/>
    <cellStyle name="Normal 3 7 24 2" xfId="43727" xr:uid="{00000000-0005-0000-0000-000040AA0000}"/>
    <cellStyle name="Normal 3 7 24 2 2" xfId="43728" xr:uid="{00000000-0005-0000-0000-000041AA0000}"/>
    <cellStyle name="Normal 3 7 24 2 3" xfId="43729" xr:uid="{00000000-0005-0000-0000-000042AA0000}"/>
    <cellStyle name="Normal 3 7 24 3" xfId="43730" xr:uid="{00000000-0005-0000-0000-000043AA0000}"/>
    <cellStyle name="Normal 3 7 24 4" xfId="43731" xr:uid="{00000000-0005-0000-0000-000044AA0000}"/>
    <cellStyle name="Normal 3 7 25" xfId="43732" xr:uid="{00000000-0005-0000-0000-000045AA0000}"/>
    <cellStyle name="Normal 3 7 25 2" xfId="43733" xr:uid="{00000000-0005-0000-0000-000046AA0000}"/>
    <cellStyle name="Normal 3 7 25 3" xfId="43734" xr:uid="{00000000-0005-0000-0000-000047AA0000}"/>
    <cellStyle name="Normal 3 7 26" xfId="43735" xr:uid="{00000000-0005-0000-0000-000048AA0000}"/>
    <cellStyle name="Normal 3 7 27" xfId="43736" xr:uid="{00000000-0005-0000-0000-000049AA0000}"/>
    <cellStyle name="Normal 3 7 3" xfId="43737" xr:uid="{00000000-0005-0000-0000-00004AAA0000}"/>
    <cellStyle name="Normal 3 7 3 2" xfId="43738" xr:uid="{00000000-0005-0000-0000-00004BAA0000}"/>
    <cellStyle name="Normal 3 7 3 2 2" xfId="43739" xr:uid="{00000000-0005-0000-0000-00004CAA0000}"/>
    <cellStyle name="Normal 3 7 3 2 2 2" xfId="43740" xr:uid="{00000000-0005-0000-0000-00004DAA0000}"/>
    <cellStyle name="Normal 3 7 3 2 2 3" xfId="43741" xr:uid="{00000000-0005-0000-0000-00004EAA0000}"/>
    <cellStyle name="Normal 3 7 3 2 3" xfId="43742" xr:uid="{00000000-0005-0000-0000-00004FAA0000}"/>
    <cellStyle name="Normal 3 7 3 2 4" xfId="43743" xr:uid="{00000000-0005-0000-0000-000050AA0000}"/>
    <cellStyle name="Normal 3 7 3 3" xfId="43744" xr:uid="{00000000-0005-0000-0000-000051AA0000}"/>
    <cellStyle name="Normal 3 7 3 3 2" xfId="43745" xr:uid="{00000000-0005-0000-0000-000052AA0000}"/>
    <cellStyle name="Normal 3 7 3 3 3" xfId="43746" xr:uid="{00000000-0005-0000-0000-000053AA0000}"/>
    <cellStyle name="Normal 3 7 3 4" xfId="43747" xr:uid="{00000000-0005-0000-0000-000054AA0000}"/>
    <cellStyle name="Normal 3 7 4" xfId="43748" xr:uid="{00000000-0005-0000-0000-000055AA0000}"/>
    <cellStyle name="Normal 3 7 4 2" xfId="43749" xr:uid="{00000000-0005-0000-0000-000056AA0000}"/>
    <cellStyle name="Normal 3 7 4 2 2" xfId="43750" xr:uid="{00000000-0005-0000-0000-000057AA0000}"/>
    <cellStyle name="Normal 3 7 4 2 2 2" xfId="43751" xr:uid="{00000000-0005-0000-0000-000058AA0000}"/>
    <cellStyle name="Normal 3 7 4 2 2 3" xfId="43752" xr:uid="{00000000-0005-0000-0000-000059AA0000}"/>
    <cellStyle name="Normal 3 7 4 2 3" xfId="43753" xr:uid="{00000000-0005-0000-0000-00005AAA0000}"/>
    <cellStyle name="Normal 3 7 4 2 4" xfId="43754" xr:uid="{00000000-0005-0000-0000-00005BAA0000}"/>
    <cellStyle name="Normal 3 7 4 3" xfId="43755" xr:uid="{00000000-0005-0000-0000-00005CAA0000}"/>
    <cellStyle name="Normal 3 7 4 3 2" xfId="43756" xr:uid="{00000000-0005-0000-0000-00005DAA0000}"/>
    <cellStyle name="Normal 3 7 4 3 3" xfId="43757" xr:uid="{00000000-0005-0000-0000-00005EAA0000}"/>
    <cellStyle name="Normal 3 7 4 4" xfId="43758" xr:uid="{00000000-0005-0000-0000-00005FAA0000}"/>
    <cellStyle name="Normal 3 7 5" xfId="43759" xr:uid="{00000000-0005-0000-0000-000060AA0000}"/>
    <cellStyle name="Normal 3 7 5 2" xfId="43760" xr:uid="{00000000-0005-0000-0000-000061AA0000}"/>
    <cellStyle name="Normal 3 7 5 2 2" xfId="43761" xr:uid="{00000000-0005-0000-0000-000062AA0000}"/>
    <cellStyle name="Normal 3 7 5 2 2 2" xfId="43762" xr:uid="{00000000-0005-0000-0000-000063AA0000}"/>
    <cellStyle name="Normal 3 7 5 2 2 3" xfId="43763" xr:uid="{00000000-0005-0000-0000-000064AA0000}"/>
    <cellStyle name="Normal 3 7 5 2 3" xfId="43764" xr:uid="{00000000-0005-0000-0000-000065AA0000}"/>
    <cellStyle name="Normal 3 7 5 2 4" xfId="43765" xr:uid="{00000000-0005-0000-0000-000066AA0000}"/>
    <cellStyle name="Normal 3 7 5 3" xfId="43766" xr:uid="{00000000-0005-0000-0000-000067AA0000}"/>
    <cellStyle name="Normal 3 7 5 3 2" xfId="43767" xr:uid="{00000000-0005-0000-0000-000068AA0000}"/>
    <cellStyle name="Normal 3 7 5 3 3" xfId="43768" xr:uid="{00000000-0005-0000-0000-000069AA0000}"/>
    <cellStyle name="Normal 3 7 5 4" xfId="43769" xr:uid="{00000000-0005-0000-0000-00006AAA0000}"/>
    <cellStyle name="Normal 3 7 6" xfId="43770" xr:uid="{00000000-0005-0000-0000-00006BAA0000}"/>
    <cellStyle name="Normal 3 7 6 2" xfId="43771" xr:uid="{00000000-0005-0000-0000-00006CAA0000}"/>
    <cellStyle name="Normal 3 7 6 2 2" xfId="43772" xr:uid="{00000000-0005-0000-0000-00006DAA0000}"/>
    <cellStyle name="Normal 3 7 6 2 2 2" xfId="43773" xr:uid="{00000000-0005-0000-0000-00006EAA0000}"/>
    <cellStyle name="Normal 3 7 6 2 2 3" xfId="43774" xr:uid="{00000000-0005-0000-0000-00006FAA0000}"/>
    <cellStyle name="Normal 3 7 6 2 3" xfId="43775" xr:uid="{00000000-0005-0000-0000-000070AA0000}"/>
    <cellStyle name="Normal 3 7 6 2 4" xfId="43776" xr:uid="{00000000-0005-0000-0000-000071AA0000}"/>
    <cellStyle name="Normal 3 7 6 3" xfId="43777" xr:uid="{00000000-0005-0000-0000-000072AA0000}"/>
    <cellStyle name="Normal 3 7 6 3 2" xfId="43778" xr:uid="{00000000-0005-0000-0000-000073AA0000}"/>
    <cellStyle name="Normal 3 7 6 3 3" xfId="43779" xr:uid="{00000000-0005-0000-0000-000074AA0000}"/>
    <cellStyle name="Normal 3 7 6 4" xfId="43780" xr:uid="{00000000-0005-0000-0000-000075AA0000}"/>
    <cellStyle name="Normal 3 7 7" xfId="43781" xr:uid="{00000000-0005-0000-0000-000076AA0000}"/>
    <cellStyle name="Normal 3 7 7 2" xfId="43782" xr:uid="{00000000-0005-0000-0000-000077AA0000}"/>
    <cellStyle name="Normal 3 7 7 2 2" xfId="43783" xr:uid="{00000000-0005-0000-0000-000078AA0000}"/>
    <cellStyle name="Normal 3 7 7 2 2 2" xfId="43784" xr:uid="{00000000-0005-0000-0000-000079AA0000}"/>
    <cellStyle name="Normal 3 7 7 2 2 3" xfId="43785" xr:uid="{00000000-0005-0000-0000-00007AAA0000}"/>
    <cellStyle name="Normal 3 7 7 2 3" xfId="43786" xr:uid="{00000000-0005-0000-0000-00007BAA0000}"/>
    <cellStyle name="Normal 3 7 7 2 4" xfId="43787" xr:uid="{00000000-0005-0000-0000-00007CAA0000}"/>
    <cellStyle name="Normal 3 7 7 3" xfId="43788" xr:uid="{00000000-0005-0000-0000-00007DAA0000}"/>
    <cellStyle name="Normal 3 7 7 3 2" xfId="43789" xr:uid="{00000000-0005-0000-0000-00007EAA0000}"/>
    <cellStyle name="Normal 3 7 7 3 3" xfId="43790" xr:uid="{00000000-0005-0000-0000-00007FAA0000}"/>
    <cellStyle name="Normal 3 7 7 4" xfId="43791" xr:uid="{00000000-0005-0000-0000-000080AA0000}"/>
    <cellStyle name="Normal 3 7 8" xfId="43792" xr:uid="{00000000-0005-0000-0000-000081AA0000}"/>
    <cellStyle name="Normal 3 7 8 2" xfId="43793" xr:uid="{00000000-0005-0000-0000-000082AA0000}"/>
    <cellStyle name="Normal 3 7 8 2 2" xfId="43794" xr:uid="{00000000-0005-0000-0000-000083AA0000}"/>
    <cellStyle name="Normal 3 7 8 2 2 2" xfId="43795" xr:uid="{00000000-0005-0000-0000-000084AA0000}"/>
    <cellStyle name="Normal 3 7 8 2 2 3" xfId="43796" xr:uid="{00000000-0005-0000-0000-000085AA0000}"/>
    <cellStyle name="Normal 3 7 8 2 3" xfId="43797" xr:uid="{00000000-0005-0000-0000-000086AA0000}"/>
    <cellStyle name="Normal 3 7 8 2 4" xfId="43798" xr:uid="{00000000-0005-0000-0000-000087AA0000}"/>
    <cellStyle name="Normal 3 7 8 3" xfId="43799" xr:uid="{00000000-0005-0000-0000-000088AA0000}"/>
    <cellStyle name="Normal 3 7 8 3 2" xfId="43800" xr:uid="{00000000-0005-0000-0000-000089AA0000}"/>
    <cellStyle name="Normal 3 7 8 3 3" xfId="43801" xr:uid="{00000000-0005-0000-0000-00008AAA0000}"/>
    <cellStyle name="Normal 3 7 8 4" xfId="43802" xr:uid="{00000000-0005-0000-0000-00008BAA0000}"/>
    <cellStyle name="Normal 3 7 9" xfId="43803" xr:uid="{00000000-0005-0000-0000-00008CAA0000}"/>
    <cellStyle name="Normal 3 7 9 2" xfId="43804" xr:uid="{00000000-0005-0000-0000-00008DAA0000}"/>
    <cellStyle name="Normal 3 7 9 2 2" xfId="43805" xr:uid="{00000000-0005-0000-0000-00008EAA0000}"/>
    <cellStyle name="Normal 3 7 9 2 2 2" xfId="43806" xr:uid="{00000000-0005-0000-0000-00008FAA0000}"/>
    <cellStyle name="Normal 3 7 9 2 2 3" xfId="43807" xr:uid="{00000000-0005-0000-0000-000090AA0000}"/>
    <cellStyle name="Normal 3 7 9 2 3" xfId="43808" xr:uid="{00000000-0005-0000-0000-000091AA0000}"/>
    <cellStyle name="Normal 3 7 9 2 4" xfId="43809" xr:uid="{00000000-0005-0000-0000-000092AA0000}"/>
    <cellStyle name="Normal 3 7 9 3" xfId="43810" xr:uid="{00000000-0005-0000-0000-000093AA0000}"/>
    <cellStyle name="Normal 3 7 9 3 2" xfId="43811" xr:uid="{00000000-0005-0000-0000-000094AA0000}"/>
    <cellStyle name="Normal 3 7 9 3 3" xfId="43812" xr:uid="{00000000-0005-0000-0000-000095AA0000}"/>
    <cellStyle name="Normal 3 7 9 4" xfId="43813" xr:uid="{00000000-0005-0000-0000-000096AA0000}"/>
    <cellStyle name="Normal 3 70" xfId="43814" xr:uid="{00000000-0005-0000-0000-000097AA0000}"/>
    <cellStyle name="Normal 3 70 2" xfId="43815" xr:uid="{00000000-0005-0000-0000-000098AA0000}"/>
    <cellStyle name="Normal 3 70 2 2" xfId="43816" xr:uid="{00000000-0005-0000-0000-000099AA0000}"/>
    <cellStyle name="Normal 3 70 2 3" xfId="43817" xr:uid="{00000000-0005-0000-0000-00009AAA0000}"/>
    <cellStyle name="Normal 3 70 3" xfId="43818" xr:uid="{00000000-0005-0000-0000-00009BAA0000}"/>
    <cellStyle name="Normal 3 70 4" xfId="43819" xr:uid="{00000000-0005-0000-0000-00009CAA0000}"/>
    <cellStyle name="Normal 3 71" xfId="43820" xr:uid="{00000000-0005-0000-0000-00009DAA0000}"/>
    <cellStyle name="Normal 3 71 2" xfId="43821" xr:uid="{00000000-0005-0000-0000-00009EAA0000}"/>
    <cellStyle name="Normal 3 71 2 2" xfId="43822" xr:uid="{00000000-0005-0000-0000-00009FAA0000}"/>
    <cellStyle name="Normal 3 71 2 3" xfId="43823" xr:uid="{00000000-0005-0000-0000-0000A0AA0000}"/>
    <cellStyle name="Normal 3 71 3" xfId="43824" xr:uid="{00000000-0005-0000-0000-0000A1AA0000}"/>
    <cellStyle name="Normal 3 71 4" xfId="43825" xr:uid="{00000000-0005-0000-0000-0000A2AA0000}"/>
    <cellStyle name="Normal 3 72" xfId="43826" xr:uid="{00000000-0005-0000-0000-0000A3AA0000}"/>
    <cellStyle name="Normal 3 72 2" xfId="43827" xr:uid="{00000000-0005-0000-0000-0000A4AA0000}"/>
    <cellStyle name="Normal 3 72 2 2" xfId="43828" xr:uid="{00000000-0005-0000-0000-0000A5AA0000}"/>
    <cellStyle name="Normal 3 72 2 3" xfId="43829" xr:uid="{00000000-0005-0000-0000-0000A6AA0000}"/>
    <cellStyle name="Normal 3 72 3" xfId="43830" xr:uid="{00000000-0005-0000-0000-0000A7AA0000}"/>
    <cellStyle name="Normal 3 72 4" xfId="43831" xr:uid="{00000000-0005-0000-0000-0000A8AA0000}"/>
    <cellStyle name="Normal 3 73" xfId="43832" xr:uid="{00000000-0005-0000-0000-0000A9AA0000}"/>
    <cellStyle name="Normal 3 73 2" xfId="43833" xr:uid="{00000000-0005-0000-0000-0000AAAA0000}"/>
    <cellStyle name="Normal 3 73 2 2" xfId="43834" xr:uid="{00000000-0005-0000-0000-0000ABAA0000}"/>
    <cellStyle name="Normal 3 73 2 3" xfId="43835" xr:uid="{00000000-0005-0000-0000-0000ACAA0000}"/>
    <cellStyle name="Normal 3 73 3" xfId="43836" xr:uid="{00000000-0005-0000-0000-0000ADAA0000}"/>
    <cellStyle name="Normal 3 73 4" xfId="43837" xr:uid="{00000000-0005-0000-0000-0000AEAA0000}"/>
    <cellStyle name="Normal 3 74" xfId="43838" xr:uid="{00000000-0005-0000-0000-0000AFAA0000}"/>
    <cellStyle name="Normal 3 74 2" xfId="43839" xr:uid="{00000000-0005-0000-0000-0000B0AA0000}"/>
    <cellStyle name="Normal 3 74 2 2" xfId="43840" xr:uid="{00000000-0005-0000-0000-0000B1AA0000}"/>
    <cellStyle name="Normal 3 74 2 3" xfId="43841" xr:uid="{00000000-0005-0000-0000-0000B2AA0000}"/>
    <cellStyle name="Normal 3 74 3" xfId="43842" xr:uid="{00000000-0005-0000-0000-0000B3AA0000}"/>
    <cellStyle name="Normal 3 74 4" xfId="43843" xr:uid="{00000000-0005-0000-0000-0000B4AA0000}"/>
    <cellStyle name="Normal 3 75" xfId="43844" xr:uid="{00000000-0005-0000-0000-0000B5AA0000}"/>
    <cellStyle name="Normal 3 75 2" xfId="43845" xr:uid="{00000000-0005-0000-0000-0000B6AA0000}"/>
    <cellStyle name="Normal 3 75 2 2" xfId="43846" xr:uid="{00000000-0005-0000-0000-0000B7AA0000}"/>
    <cellStyle name="Normal 3 75 2 3" xfId="43847" xr:uid="{00000000-0005-0000-0000-0000B8AA0000}"/>
    <cellStyle name="Normal 3 75 3" xfId="43848" xr:uid="{00000000-0005-0000-0000-0000B9AA0000}"/>
    <cellStyle name="Normal 3 75 4" xfId="43849" xr:uid="{00000000-0005-0000-0000-0000BAAA0000}"/>
    <cellStyle name="Normal 3 76" xfId="43850" xr:uid="{00000000-0005-0000-0000-0000BBAA0000}"/>
    <cellStyle name="Normal 3 76 2" xfId="43851" xr:uid="{00000000-0005-0000-0000-0000BCAA0000}"/>
    <cellStyle name="Normal 3 76 2 2" xfId="43852" xr:uid="{00000000-0005-0000-0000-0000BDAA0000}"/>
    <cellStyle name="Normal 3 76 2 3" xfId="43853" xr:uid="{00000000-0005-0000-0000-0000BEAA0000}"/>
    <cellStyle name="Normal 3 76 3" xfId="43854" xr:uid="{00000000-0005-0000-0000-0000BFAA0000}"/>
    <cellStyle name="Normal 3 76 4" xfId="43855" xr:uid="{00000000-0005-0000-0000-0000C0AA0000}"/>
    <cellStyle name="Normal 3 77" xfId="43856" xr:uid="{00000000-0005-0000-0000-0000C1AA0000}"/>
    <cellStyle name="Normal 3 77 2" xfId="43857" xr:uid="{00000000-0005-0000-0000-0000C2AA0000}"/>
    <cellStyle name="Normal 3 77 2 2" xfId="43858" xr:uid="{00000000-0005-0000-0000-0000C3AA0000}"/>
    <cellStyle name="Normal 3 77 2 3" xfId="43859" xr:uid="{00000000-0005-0000-0000-0000C4AA0000}"/>
    <cellStyle name="Normal 3 77 3" xfId="43860" xr:uid="{00000000-0005-0000-0000-0000C5AA0000}"/>
    <cellStyle name="Normal 3 77 4" xfId="43861" xr:uid="{00000000-0005-0000-0000-0000C6AA0000}"/>
    <cellStyle name="Normal 3 78" xfId="43862" xr:uid="{00000000-0005-0000-0000-0000C7AA0000}"/>
    <cellStyle name="Normal 3 78 2" xfId="43863" xr:uid="{00000000-0005-0000-0000-0000C8AA0000}"/>
    <cellStyle name="Normal 3 78 2 2" xfId="43864" xr:uid="{00000000-0005-0000-0000-0000C9AA0000}"/>
    <cellStyle name="Normal 3 78 2 3" xfId="43865" xr:uid="{00000000-0005-0000-0000-0000CAAA0000}"/>
    <cellStyle name="Normal 3 78 3" xfId="43866" xr:uid="{00000000-0005-0000-0000-0000CBAA0000}"/>
    <cellStyle name="Normal 3 78 4" xfId="43867" xr:uid="{00000000-0005-0000-0000-0000CCAA0000}"/>
    <cellStyle name="Normal 3 79" xfId="43868" xr:uid="{00000000-0005-0000-0000-0000CDAA0000}"/>
    <cellStyle name="Normal 3 79 2" xfId="43869" xr:uid="{00000000-0005-0000-0000-0000CEAA0000}"/>
    <cellStyle name="Normal 3 79 2 2" xfId="43870" xr:uid="{00000000-0005-0000-0000-0000CFAA0000}"/>
    <cellStyle name="Normal 3 79 2 3" xfId="43871" xr:uid="{00000000-0005-0000-0000-0000D0AA0000}"/>
    <cellStyle name="Normal 3 79 3" xfId="43872" xr:uid="{00000000-0005-0000-0000-0000D1AA0000}"/>
    <cellStyle name="Normal 3 79 4" xfId="43873" xr:uid="{00000000-0005-0000-0000-0000D2AA0000}"/>
    <cellStyle name="Normal 3 8" xfId="43874" xr:uid="{00000000-0005-0000-0000-0000D3AA0000}"/>
    <cellStyle name="Normal 3 8 10" xfId="43875" xr:uid="{00000000-0005-0000-0000-0000D4AA0000}"/>
    <cellStyle name="Normal 3 8 10 2" xfId="43876" xr:uid="{00000000-0005-0000-0000-0000D5AA0000}"/>
    <cellStyle name="Normal 3 8 10 2 2" xfId="43877" xr:uid="{00000000-0005-0000-0000-0000D6AA0000}"/>
    <cellStyle name="Normal 3 8 10 2 2 2" xfId="43878" xr:uid="{00000000-0005-0000-0000-0000D7AA0000}"/>
    <cellStyle name="Normal 3 8 10 2 2 3" xfId="43879" xr:uid="{00000000-0005-0000-0000-0000D8AA0000}"/>
    <cellStyle name="Normal 3 8 10 2 3" xfId="43880" xr:uid="{00000000-0005-0000-0000-0000D9AA0000}"/>
    <cellStyle name="Normal 3 8 10 2 4" xfId="43881" xr:uid="{00000000-0005-0000-0000-0000DAAA0000}"/>
    <cellStyle name="Normal 3 8 10 3" xfId="43882" xr:uid="{00000000-0005-0000-0000-0000DBAA0000}"/>
    <cellStyle name="Normal 3 8 10 3 2" xfId="43883" xr:uid="{00000000-0005-0000-0000-0000DCAA0000}"/>
    <cellStyle name="Normal 3 8 10 3 3" xfId="43884" xr:uid="{00000000-0005-0000-0000-0000DDAA0000}"/>
    <cellStyle name="Normal 3 8 10 4" xfId="43885" xr:uid="{00000000-0005-0000-0000-0000DEAA0000}"/>
    <cellStyle name="Normal 3 8 11" xfId="43886" xr:uid="{00000000-0005-0000-0000-0000DFAA0000}"/>
    <cellStyle name="Normal 3 8 11 2" xfId="43887" xr:uid="{00000000-0005-0000-0000-0000E0AA0000}"/>
    <cellStyle name="Normal 3 8 11 2 2" xfId="43888" xr:uid="{00000000-0005-0000-0000-0000E1AA0000}"/>
    <cellStyle name="Normal 3 8 11 2 2 2" xfId="43889" xr:uid="{00000000-0005-0000-0000-0000E2AA0000}"/>
    <cellStyle name="Normal 3 8 11 2 2 3" xfId="43890" xr:uid="{00000000-0005-0000-0000-0000E3AA0000}"/>
    <cellStyle name="Normal 3 8 11 2 3" xfId="43891" xr:uid="{00000000-0005-0000-0000-0000E4AA0000}"/>
    <cellStyle name="Normal 3 8 11 2 4" xfId="43892" xr:uid="{00000000-0005-0000-0000-0000E5AA0000}"/>
    <cellStyle name="Normal 3 8 11 3" xfId="43893" xr:uid="{00000000-0005-0000-0000-0000E6AA0000}"/>
    <cellStyle name="Normal 3 8 11 3 2" xfId="43894" xr:uid="{00000000-0005-0000-0000-0000E7AA0000}"/>
    <cellStyle name="Normal 3 8 11 3 3" xfId="43895" xr:uid="{00000000-0005-0000-0000-0000E8AA0000}"/>
    <cellStyle name="Normal 3 8 11 4" xfId="43896" xr:uid="{00000000-0005-0000-0000-0000E9AA0000}"/>
    <cellStyle name="Normal 3 8 12" xfId="43897" xr:uid="{00000000-0005-0000-0000-0000EAAA0000}"/>
    <cellStyle name="Normal 3 8 12 2" xfId="43898" xr:uid="{00000000-0005-0000-0000-0000EBAA0000}"/>
    <cellStyle name="Normal 3 8 12 2 2" xfId="43899" xr:uid="{00000000-0005-0000-0000-0000ECAA0000}"/>
    <cellStyle name="Normal 3 8 12 2 2 2" xfId="43900" xr:uid="{00000000-0005-0000-0000-0000EDAA0000}"/>
    <cellStyle name="Normal 3 8 12 2 2 3" xfId="43901" xr:uid="{00000000-0005-0000-0000-0000EEAA0000}"/>
    <cellStyle name="Normal 3 8 12 2 3" xfId="43902" xr:uid="{00000000-0005-0000-0000-0000EFAA0000}"/>
    <cellStyle name="Normal 3 8 12 2 4" xfId="43903" xr:uid="{00000000-0005-0000-0000-0000F0AA0000}"/>
    <cellStyle name="Normal 3 8 12 3" xfId="43904" xr:uid="{00000000-0005-0000-0000-0000F1AA0000}"/>
    <cellStyle name="Normal 3 8 12 3 2" xfId="43905" xr:uid="{00000000-0005-0000-0000-0000F2AA0000}"/>
    <cellStyle name="Normal 3 8 12 3 3" xfId="43906" xr:uid="{00000000-0005-0000-0000-0000F3AA0000}"/>
    <cellStyle name="Normal 3 8 12 4" xfId="43907" xr:uid="{00000000-0005-0000-0000-0000F4AA0000}"/>
    <cellStyle name="Normal 3 8 13" xfId="43908" xr:uid="{00000000-0005-0000-0000-0000F5AA0000}"/>
    <cellStyle name="Normal 3 8 13 2" xfId="43909" xr:uid="{00000000-0005-0000-0000-0000F6AA0000}"/>
    <cellStyle name="Normal 3 8 13 2 2" xfId="43910" xr:uid="{00000000-0005-0000-0000-0000F7AA0000}"/>
    <cellStyle name="Normal 3 8 13 2 2 2" xfId="43911" xr:uid="{00000000-0005-0000-0000-0000F8AA0000}"/>
    <cellStyle name="Normal 3 8 13 2 2 3" xfId="43912" xr:uid="{00000000-0005-0000-0000-0000F9AA0000}"/>
    <cellStyle name="Normal 3 8 13 2 3" xfId="43913" xr:uid="{00000000-0005-0000-0000-0000FAAA0000}"/>
    <cellStyle name="Normal 3 8 13 2 4" xfId="43914" xr:uid="{00000000-0005-0000-0000-0000FBAA0000}"/>
    <cellStyle name="Normal 3 8 13 3" xfId="43915" xr:uid="{00000000-0005-0000-0000-0000FCAA0000}"/>
    <cellStyle name="Normal 3 8 13 3 2" xfId="43916" xr:uid="{00000000-0005-0000-0000-0000FDAA0000}"/>
    <cellStyle name="Normal 3 8 13 3 3" xfId="43917" xr:uid="{00000000-0005-0000-0000-0000FEAA0000}"/>
    <cellStyle name="Normal 3 8 13 4" xfId="43918" xr:uid="{00000000-0005-0000-0000-0000FFAA0000}"/>
    <cellStyle name="Normal 3 8 14" xfId="43919" xr:uid="{00000000-0005-0000-0000-000000AB0000}"/>
    <cellStyle name="Normal 3 8 14 2" xfId="43920" xr:uid="{00000000-0005-0000-0000-000001AB0000}"/>
    <cellStyle name="Normal 3 8 14 2 2" xfId="43921" xr:uid="{00000000-0005-0000-0000-000002AB0000}"/>
    <cellStyle name="Normal 3 8 14 2 2 2" xfId="43922" xr:uid="{00000000-0005-0000-0000-000003AB0000}"/>
    <cellStyle name="Normal 3 8 14 2 2 3" xfId="43923" xr:uid="{00000000-0005-0000-0000-000004AB0000}"/>
    <cellStyle name="Normal 3 8 14 2 3" xfId="43924" xr:uid="{00000000-0005-0000-0000-000005AB0000}"/>
    <cellStyle name="Normal 3 8 14 2 4" xfId="43925" xr:uid="{00000000-0005-0000-0000-000006AB0000}"/>
    <cellStyle name="Normal 3 8 14 3" xfId="43926" xr:uid="{00000000-0005-0000-0000-000007AB0000}"/>
    <cellStyle name="Normal 3 8 14 3 2" xfId="43927" xr:uid="{00000000-0005-0000-0000-000008AB0000}"/>
    <cellStyle name="Normal 3 8 14 3 3" xfId="43928" xr:uid="{00000000-0005-0000-0000-000009AB0000}"/>
    <cellStyle name="Normal 3 8 14 4" xfId="43929" xr:uid="{00000000-0005-0000-0000-00000AAB0000}"/>
    <cellStyle name="Normal 3 8 15" xfId="43930" xr:uid="{00000000-0005-0000-0000-00000BAB0000}"/>
    <cellStyle name="Normal 3 8 15 2" xfId="43931" xr:uid="{00000000-0005-0000-0000-00000CAB0000}"/>
    <cellStyle name="Normal 3 8 15 2 2" xfId="43932" xr:uid="{00000000-0005-0000-0000-00000DAB0000}"/>
    <cellStyle name="Normal 3 8 15 2 2 2" xfId="43933" xr:uid="{00000000-0005-0000-0000-00000EAB0000}"/>
    <cellStyle name="Normal 3 8 15 2 2 3" xfId="43934" xr:uid="{00000000-0005-0000-0000-00000FAB0000}"/>
    <cellStyle name="Normal 3 8 15 2 3" xfId="43935" xr:uid="{00000000-0005-0000-0000-000010AB0000}"/>
    <cellStyle name="Normal 3 8 15 2 4" xfId="43936" xr:uid="{00000000-0005-0000-0000-000011AB0000}"/>
    <cellStyle name="Normal 3 8 15 3" xfId="43937" xr:uid="{00000000-0005-0000-0000-000012AB0000}"/>
    <cellStyle name="Normal 3 8 15 3 2" xfId="43938" xr:uid="{00000000-0005-0000-0000-000013AB0000}"/>
    <cellStyle name="Normal 3 8 15 3 3" xfId="43939" xr:uid="{00000000-0005-0000-0000-000014AB0000}"/>
    <cellStyle name="Normal 3 8 15 4" xfId="43940" xr:uid="{00000000-0005-0000-0000-000015AB0000}"/>
    <cellStyle name="Normal 3 8 16" xfId="43941" xr:uid="{00000000-0005-0000-0000-000016AB0000}"/>
    <cellStyle name="Normal 3 8 16 2" xfId="43942" xr:uid="{00000000-0005-0000-0000-000017AB0000}"/>
    <cellStyle name="Normal 3 8 16 2 2" xfId="43943" xr:uid="{00000000-0005-0000-0000-000018AB0000}"/>
    <cellStyle name="Normal 3 8 16 2 2 2" xfId="43944" xr:uid="{00000000-0005-0000-0000-000019AB0000}"/>
    <cellStyle name="Normal 3 8 16 2 2 3" xfId="43945" xr:uid="{00000000-0005-0000-0000-00001AAB0000}"/>
    <cellStyle name="Normal 3 8 16 2 3" xfId="43946" xr:uid="{00000000-0005-0000-0000-00001BAB0000}"/>
    <cellStyle name="Normal 3 8 16 2 4" xfId="43947" xr:uid="{00000000-0005-0000-0000-00001CAB0000}"/>
    <cellStyle name="Normal 3 8 16 3" xfId="43948" xr:uid="{00000000-0005-0000-0000-00001DAB0000}"/>
    <cellStyle name="Normal 3 8 16 3 2" xfId="43949" xr:uid="{00000000-0005-0000-0000-00001EAB0000}"/>
    <cellStyle name="Normal 3 8 16 3 3" xfId="43950" xr:uid="{00000000-0005-0000-0000-00001FAB0000}"/>
    <cellStyle name="Normal 3 8 16 4" xfId="43951" xr:uid="{00000000-0005-0000-0000-000020AB0000}"/>
    <cellStyle name="Normal 3 8 17" xfId="43952" xr:uid="{00000000-0005-0000-0000-000021AB0000}"/>
    <cellStyle name="Normal 3 8 17 2" xfId="43953" xr:uid="{00000000-0005-0000-0000-000022AB0000}"/>
    <cellStyle name="Normal 3 8 17 2 2" xfId="43954" xr:uid="{00000000-0005-0000-0000-000023AB0000}"/>
    <cellStyle name="Normal 3 8 17 2 2 2" xfId="43955" xr:uid="{00000000-0005-0000-0000-000024AB0000}"/>
    <cellStyle name="Normal 3 8 17 2 2 3" xfId="43956" xr:uid="{00000000-0005-0000-0000-000025AB0000}"/>
    <cellStyle name="Normal 3 8 17 2 3" xfId="43957" xr:uid="{00000000-0005-0000-0000-000026AB0000}"/>
    <cellStyle name="Normal 3 8 17 2 4" xfId="43958" xr:uid="{00000000-0005-0000-0000-000027AB0000}"/>
    <cellStyle name="Normal 3 8 17 3" xfId="43959" xr:uid="{00000000-0005-0000-0000-000028AB0000}"/>
    <cellStyle name="Normal 3 8 17 3 2" xfId="43960" xr:uid="{00000000-0005-0000-0000-000029AB0000}"/>
    <cellStyle name="Normal 3 8 17 3 3" xfId="43961" xr:uid="{00000000-0005-0000-0000-00002AAB0000}"/>
    <cellStyle name="Normal 3 8 17 4" xfId="43962" xr:uid="{00000000-0005-0000-0000-00002BAB0000}"/>
    <cellStyle name="Normal 3 8 18" xfId="43963" xr:uid="{00000000-0005-0000-0000-00002CAB0000}"/>
    <cellStyle name="Normal 3 8 18 2" xfId="43964" xr:uid="{00000000-0005-0000-0000-00002DAB0000}"/>
    <cellStyle name="Normal 3 8 18 2 2" xfId="43965" xr:uid="{00000000-0005-0000-0000-00002EAB0000}"/>
    <cellStyle name="Normal 3 8 18 2 2 2" xfId="43966" xr:uid="{00000000-0005-0000-0000-00002FAB0000}"/>
    <cellStyle name="Normal 3 8 18 2 2 3" xfId="43967" xr:uid="{00000000-0005-0000-0000-000030AB0000}"/>
    <cellStyle name="Normal 3 8 18 2 3" xfId="43968" xr:uid="{00000000-0005-0000-0000-000031AB0000}"/>
    <cellStyle name="Normal 3 8 18 2 4" xfId="43969" xr:uid="{00000000-0005-0000-0000-000032AB0000}"/>
    <cellStyle name="Normal 3 8 18 3" xfId="43970" xr:uid="{00000000-0005-0000-0000-000033AB0000}"/>
    <cellStyle name="Normal 3 8 18 3 2" xfId="43971" xr:uid="{00000000-0005-0000-0000-000034AB0000}"/>
    <cellStyle name="Normal 3 8 18 3 3" xfId="43972" xr:uid="{00000000-0005-0000-0000-000035AB0000}"/>
    <cellStyle name="Normal 3 8 18 4" xfId="43973" xr:uid="{00000000-0005-0000-0000-000036AB0000}"/>
    <cellStyle name="Normal 3 8 19" xfId="43974" xr:uid="{00000000-0005-0000-0000-000037AB0000}"/>
    <cellStyle name="Normal 3 8 19 2" xfId="43975" xr:uid="{00000000-0005-0000-0000-000038AB0000}"/>
    <cellStyle name="Normal 3 8 19 2 2" xfId="43976" xr:uid="{00000000-0005-0000-0000-000039AB0000}"/>
    <cellStyle name="Normal 3 8 19 2 2 2" xfId="43977" xr:uid="{00000000-0005-0000-0000-00003AAB0000}"/>
    <cellStyle name="Normal 3 8 19 2 2 3" xfId="43978" xr:uid="{00000000-0005-0000-0000-00003BAB0000}"/>
    <cellStyle name="Normal 3 8 19 2 3" xfId="43979" xr:uid="{00000000-0005-0000-0000-00003CAB0000}"/>
    <cellStyle name="Normal 3 8 19 2 4" xfId="43980" xr:uid="{00000000-0005-0000-0000-00003DAB0000}"/>
    <cellStyle name="Normal 3 8 19 3" xfId="43981" xr:uid="{00000000-0005-0000-0000-00003EAB0000}"/>
    <cellStyle name="Normal 3 8 19 3 2" xfId="43982" xr:uid="{00000000-0005-0000-0000-00003FAB0000}"/>
    <cellStyle name="Normal 3 8 19 3 3" xfId="43983" xr:uid="{00000000-0005-0000-0000-000040AB0000}"/>
    <cellStyle name="Normal 3 8 19 4" xfId="43984" xr:uid="{00000000-0005-0000-0000-000041AB0000}"/>
    <cellStyle name="Normal 3 8 2" xfId="43985" xr:uid="{00000000-0005-0000-0000-000042AB0000}"/>
    <cellStyle name="Normal 3 8 2 2" xfId="43986" xr:uid="{00000000-0005-0000-0000-000043AB0000}"/>
    <cellStyle name="Normal 3 8 2 2 2" xfId="43987" xr:uid="{00000000-0005-0000-0000-000044AB0000}"/>
    <cellStyle name="Normal 3 8 2 2 2 2" xfId="43988" xr:uid="{00000000-0005-0000-0000-000045AB0000}"/>
    <cellStyle name="Normal 3 8 2 2 2 3" xfId="43989" xr:uid="{00000000-0005-0000-0000-000046AB0000}"/>
    <cellStyle name="Normal 3 8 2 2 3" xfId="43990" xr:uid="{00000000-0005-0000-0000-000047AB0000}"/>
    <cellStyle name="Normal 3 8 2 2 4" xfId="43991" xr:uid="{00000000-0005-0000-0000-000048AB0000}"/>
    <cellStyle name="Normal 3 8 2 3" xfId="43992" xr:uid="{00000000-0005-0000-0000-000049AB0000}"/>
    <cellStyle name="Normal 3 8 2 3 2" xfId="43993" xr:uid="{00000000-0005-0000-0000-00004AAB0000}"/>
    <cellStyle name="Normal 3 8 2 3 3" xfId="43994" xr:uid="{00000000-0005-0000-0000-00004BAB0000}"/>
    <cellStyle name="Normal 3 8 2 4" xfId="43995" xr:uid="{00000000-0005-0000-0000-00004CAB0000}"/>
    <cellStyle name="Normal 3 8 2 5" xfId="43996" xr:uid="{00000000-0005-0000-0000-00004DAB0000}"/>
    <cellStyle name="Normal 3 8 20" xfId="43997" xr:uid="{00000000-0005-0000-0000-00004EAB0000}"/>
    <cellStyle name="Normal 3 8 20 2" xfId="43998" xr:uid="{00000000-0005-0000-0000-00004FAB0000}"/>
    <cellStyle name="Normal 3 8 20 2 2" xfId="43999" xr:uid="{00000000-0005-0000-0000-000050AB0000}"/>
    <cellStyle name="Normal 3 8 20 2 2 2" xfId="44000" xr:uid="{00000000-0005-0000-0000-000051AB0000}"/>
    <cellStyle name="Normal 3 8 20 2 2 3" xfId="44001" xr:uid="{00000000-0005-0000-0000-000052AB0000}"/>
    <cellStyle name="Normal 3 8 20 2 3" xfId="44002" xr:uid="{00000000-0005-0000-0000-000053AB0000}"/>
    <cellStyle name="Normal 3 8 20 2 4" xfId="44003" xr:uid="{00000000-0005-0000-0000-000054AB0000}"/>
    <cellStyle name="Normal 3 8 20 3" xfId="44004" xr:uid="{00000000-0005-0000-0000-000055AB0000}"/>
    <cellStyle name="Normal 3 8 20 3 2" xfId="44005" xr:uid="{00000000-0005-0000-0000-000056AB0000}"/>
    <cellStyle name="Normal 3 8 20 3 3" xfId="44006" xr:uid="{00000000-0005-0000-0000-000057AB0000}"/>
    <cellStyle name="Normal 3 8 20 4" xfId="44007" xr:uid="{00000000-0005-0000-0000-000058AB0000}"/>
    <cellStyle name="Normal 3 8 21" xfId="44008" xr:uid="{00000000-0005-0000-0000-000059AB0000}"/>
    <cellStyle name="Normal 3 8 21 2" xfId="44009" xr:uid="{00000000-0005-0000-0000-00005AAB0000}"/>
    <cellStyle name="Normal 3 8 21 2 2" xfId="44010" xr:uid="{00000000-0005-0000-0000-00005BAB0000}"/>
    <cellStyle name="Normal 3 8 21 2 2 2" xfId="44011" xr:uid="{00000000-0005-0000-0000-00005CAB0000}"/>
    <cellStyle name="Normal 3 8 21 2 2 3" xfId="44012" xr:uid="{00000000-0005-0000-0000-00005DAB0000}"/>
    <cellStyle name="Normal 3 8 21 2 3" xfId="44013" xr:uid="{00000000-0005-0000-0000-00005EAB0000}"/>
    <cellStyle name="Normal 3 8 21 2 4" xfId="44014" xr:uid="{00000000-0005-0000-0000-00005FAB0000}"/>
    <cellStyle name="Normal 3 8 21 3" xfId="44015" xr:uid="{00000000-0005-0000-0000-000060AB0000}"/>
    <cellStyle name="Normal 3 8 21 3 2" xfId="44016" xr:uid="{00000000-0005-0000-0000-000061AB0000}"/>
    <cellStyle name="Normal 3 8 21 3 3" xfId="44017" xr:uid="{00000000-0005-0000-0000-000062AB0000}"/>
    <cellStyle name="Normal 3 8 21 4" xfId="44018" xr:uid="{00000000-0005-0000-0000-000063AB0000}"/>
    <cellStyle name="Normal 3 8 22" xfId="44019" xr:uid="{00000000-0005-0000-0000-000064AB0000}"/>
    <cellStyle name="Normal 3 8 22 2" xfId="44020" xr:uid="{00000000-0005-0000-0000-000065AB0000}"/>
    <cellStyle name="Normal 3 8 22 2 2" xfId="44021" xr:uid="{00000000-0005-0000-0000-000066AB0000}"/>
    <cellStyle name="Normal 3 8 22 2 2 2" xfId="44022" xr:uid="{00000000-0005-0000-0000-000067AB0000}"/>
    <cellStyle name="Normal 3 8 22 2 2 3" xfId="44023" xr:uid="{00000000-0005-0000-0000-000068AB0000}"/>
    <cellStyle name="Normal 3 8 22 2 3" xfId="44024" xr:uid="{00000000-0005-0000-0000-000069AB0000}"/>
    <cellStyle name="Normal 3 8 22 2 4" xfId="44025" xr:uid="{00000000-0005-0000-0000-00006AAB0000}"/>
    <cellStyle name="Normal 3 8 22 3" xfId="44026" xr:uid="{00000000-0005-0000-0000-00006BAB0000}"/>
    <cellStyle name="Normal 3 8 22 3 2" xfId="44027" xr:uid="{00000000-0005-0000-0000-00006CAB0000}"/>
    <cellStyle name="Normal 3 8 22 3 3" xfId="44028" xr:uid="{00000000-0005-0000-0000-00006DAB0000}"/>
    <cellStyle name="Normal 3 8 22 4" xfId="44029" xr:uid="{00000000-0005-0000-0000-00006EAB0000}"/>
    <cellStyle name="Normal 3 8 23" xfId="44030" xr:uid="{00000000-0005-0000-0000-00006FAB0000}"/>
    <cellStyle name="Normal 3 8 23 2" xfId="44031" xr:uid="{00000000-0005-0000-0000-000070AB0000}"/>
    <cellStyle name="Normal 3 8 23 2 2" xfId="44032" xr:uid="{00000000-0005-0000-0000-000071AB0000}"/>
    <cellStyle name="Normal 3 8 23 2 2 2" xfId="44033" xr:uid="{00000000-0005-0000-0000-000072AB0000}"/>
    <cellStyle name="Normal 3 8 23 2 2 3" xfId="44034" xr:uid="{00000000-0005-0000-0000-000073AB0000}"/>
    <cellStyle name="Normal 3 8 23 2 3" xfId="44035" xr:uid="{00000000-0005-0000-0000-000074AB0000}"/>
    <cellStyle name="Normal 3 8 23 2 4" xfId="44036" xr:uid="{00000000-0005-0000-0000-000075AB0000}"/>
    <cellStyle name="Normal 3 8 23 3" xfId="44037" xr:uid="{00000000-0005-0000-0000-000076AB0000}"/>
    <cellStyle name="Normal 3 8 23 3 2" xfId="44038" xr:uid="{00000000-0005-0000-0000-000077AB0000}"/>
    <cellStyle name="Normal 3 8 23 3 3" xfId="44039" xr:uid="{00000000-0005-0000-0000-000078AB0000}"/>
    <cellStyle name="Normal 3 8 23 4" xfId="44040" xr:uid="{00000000-0005-0000-0000-000079AB0000}"/>
    <cellStyle name="Normal 3 8 24" xfId="44041" xr:uid="{00000000-0005-0000-0000-00007AAB0000}"/>
    <cellStyle name="Normal 3 8 24 2" xfId="44042" xr:uid="{00000000-0005-0000-0000-00007BAB0000}"/>
    <cellStyle name="Normal 3 8 24 2 2" xfId="44043" xr:uid="{00000000-0005-0000-0000-00007CAB0000}"/>
    <cellStyle name="Normal 3 8 24 2 3" xfId="44044" xr:uid="{00000000-0005-0000-0000-00007DAB0000}"/>
    <cellStyle name="Normal 3 8 24 3" xfId="44045" xr:uid="{00000000-0005-0000-0000-00007EAB0000}"/>
    <cellStyle name="Normal 3 8 24 4" xfId="44046" xr:uid="{00000000-0005-0000-0000-00007FAB0000}"/>
    <cellStyle name="Normal 3 8 25" xfId="44047" xr:uid="{00000000-0005-0000-0000-000080AB0000}"/>
    <cellStyle name="Normal 3 8 25 2" xfId="44048" xr:uid="{00000000-0005-0000-0000-000081AB0000}"/>
    <cellStyle name="Normal 3 8 25 3" xfId="44049" xr:uid="{00000000-0005-0000-0000-000082AB0000}"/>
    <cellStyle name="Normal 3 8 26" xfId="44050" xr:uid="{00000000-0005-0000-0000-000083AB0000}"/>
    <cellStyle name="Normal 3 8 27" xfId="44051" xr:uid="{00000000-0005-0000-0000-000084AB0000}"/>
    <cellStyle name="Normal 3 8 3" xfId="44052" xr:uid="{00000000-0005-0000-0000-000085AB0000}"/>
    <cellStyle name="Normal 3 8 3 2" xfId="44053" xr:uid="{00000000-0005-0000-0000-000086AB0000}"/>
    <cellStyle name="Normal 3 8 3 2 2" xfId="44054" xr:uid="{00000000-0005-0000-0000-000087AB0000}"/>
    <cellStyle name="Normal 3 8 3 2 2 2" xfId="44055" xr:uid="{00000000-0005-0000-0000-000088AB0000}"/>
    <cellStyle name="Normal 3 8 3 2 2 3" xfId="44056" xr:uid="{00000000-0005-0000-0000-000089AB0000}"/>
    <cellStyle name="Normal 3 8 3 2 3" xfId="44057" xr:uid="{00000000-0005-0000-0000-00008AAB0000}"/>
    <cellStyle name="Normal 3 8 3 2 4" xfId="44058" xr:uid="{00000000-0005-0000-0000-00008BAB0000}"/>
    <cellStyle name="Normal 3 8 3 3" xfId="44059" xr:uid="{00000000-0005-0000-0000-00008CAB0000}"/>
    <cellStyle name="Normal 3 8 3 3 2" xfId="44060" xr:uid="{00000000-0005-0000-0000-00008DAB0000}"/>
    <cellStyle name="Normal 3 8 3 3 3" xfId="44061" xr:uid="{00000000-0005-0000-0000-00008EAB0000}"/>
    <cellStyle name="Normal 3 8 3 4" xfId="44062" xr:uid="{00000000-0005-0000-0000-00008FAB0000}"/>
    <cellStyle name="Normal 3 8 4" xfId="44063" xr:uid="{00000000-0005-0000-0000-000090AB0000}"/>
    <cellStyle name="Normal 3 8 4 2" xfId="44064" xr:uid="{00000000-0005-0000-0000-000091AB0000}"/>
    <cellStyle name="Normal 3 8 4 2 2" xfId="44065" xr:uid="{00000000-0005-0000-0000-000092AB0000}"/>
    <cellStyle name="Normal 3 8 4 2 2 2" xfId="44066" xr:uid="{00000000-0005-0000-0000-000093AB0000}"/>
    <cellStyle name="Normal 3 8 4 2 2 3" xfId="44067" xr:uid="{00000000-0005-0000-0000-000094AB0000}"/>
    <cellStyle name="Normal 3 8 4 2 3" xfId="44068" xr:uid="{00000000-0005-0000-0000-000095AB0000}"/>
    <cellStyle name="Normal 3 8 4 2 4" xfId="44069" xr:uid="{00000000-0005-0000-0000-000096AB0000}"/>
    <cellStyle name="Normal 3 8 4 3" xfId="44070" xr:uid="{00000000-0005-0000-0000-000097AB0000}"/>
    <cellStyle name="Normal 3 8 4 3 2" xfId="44071" xr:uid="{00000000-0005-0000-0000-000098AB0000}"/>
    <cellStyle name="Normal 3 8 4 3 3" xfId="44072" xr:uid="{00000000-0005-0000-0000-000099AB0000}"/>
    <cellStyle name="Normal 3 8 4 4" xfId="44073" xr:uid="{00000000-0005-0000-0000-00009AAB0000}"/>
    <cellStyle name="Normal 3 8 5" xfId="44074" xr:uid="{00000000-0005-0000-0000-00009BAB0000}"/>
    <cellStyle name="Normal 3 8 5 2" xfId="44075" xr:uid="{00000000-0005-0000-0000-00009CAB0000}"/>
    <cellStyle name="Normal 3 8 5 2 2" xfId="44076" xr:uid="{00000000-0005-0000-0000-00009DAB0000}"/>
    <cellStyle name="Normal 3 8 5 2 2 2" xfId="44077" xr:uid="{00000000-0005-0000-0000-00009EAB0000}"/>
    <cellStyle name="Normal 3 8 5 2 2 3" xfId="44078" xr:uid="{00000000-0005-0000-0000-00009FAB0000}"/>
    <cellStyle name="Normal 3 8 5 2 3" xfId="44079" xr:uid="{00000000-0005-0000-0000-0000A0AB0000}"/>
    <cellStyle name="Normal 3 8 5 2 4" xfId="44080" xr:uid="{00000000-0005-0000-0000-0000A1AB0000}"/>
    <cellStyle name="Normal 3 8 5 3" xfId="44081" xr:uid="{00000000-0005-0000-0000-0000A2AB0000}"/>
    <cellStyle name="Normal 3 8 5 3 2" xfId="44082" xr:uid="{00000000-0005-0000-0000-0000A3AB0000}"/>
    <cellStyle name="Normal 3 8 5 3 3" xfId="44083" xr:uid="{00000000-0005-0000-0000-0000A4AB0000}"/>
    <cellStyle name="Normal 3 8 5 4" xfId="44084" xr:uid="{00000000-0005-0000-0000-0000A5AB0000}"/>
    <cellStyle name="Normal 3 8 6" xfId="44085" xr:uid="{00000000-0005-0000-0000-0000A6AB0000}"/>
    <cellStyle name="Normal 3 8 6 2" xfId="44086" xr:uid="{00000000-0005-0000-0000-0000A7AB0000}"/>
    <cellStyle name="Normal 3 8 6 2 2" xfId="44087" xr:uid="{00000000-0005-0000-0000-0000A8AB0000}"/>
    <cellStyle name="Normal 3 8 6 2 2 2" xfId="44088" xr:uid="{00000000-0005-0000-0000-0000A9AB0000}"/>
    <cellStyle name="Normal 3 8 6 2 2 3" xfId="44089" xr:uid="{00000000-0005-0000-0000-0000AAAB0000}"/>
    <cellStyle name="Normal 3 8 6 2 3" xfId="44090" xr:uid="{00000000-0005-0000-0000-0000ABAB0000}"/>
    <cellStyle name="Normal 3 8 6 2 4" xfId="44091" xr:uid="{00000000-0005-0000-0000-0000ACAB0000}"/>
    <cellStyle name="Normal 3 8 6 3" xfId="44092" xr:uid="{00000000-0005-0000-0000-0000ADAB0000}"/>
    <cellStyle name="Normal 3 8 6 3 2" xfId="44093" xr:uid="{00000000-0005-0000-0000-0000AEAB0000}"/>
    <cellStyle name="Normal 3 8 6 3 3" xfId="44094" xr:uid="{00000000-0005-0000-0000-0000AFAB0000}"/>
    <cellStyle name="Normal 3 8 6 4" xfId="44095" xr:uid="{00000000-0005-0000-0000-0000B0AB0000}"/>
    <cellStyle name="Normal 3 8 7" xfId="44096" xr:uid="{00000000-0005-0000-0000-0000B1AB0000}"/>
    <cellStyle name="Normal 3 8 7 2" xfId="44097" xr:uid="{00000000-0005-0000-0000-0000B2AB0000}"/>
    <cellStyle name="Normal 3 8 7 2 2" xfId="44098" xr:uid="{00000000-0005-0000-0000-0000B3AB0000}"/>
    <cellStyle name="Normal 3 8 7 2 2 2" xfId="44099" xr:uid="{00000000-0005-0000-0000-0000B4AB0000}"/>
    <cellStyle name="Normal 3 8 7 2 2 3" xfId="44100" xr:uid="{00000000-0005-0000-0000-0000B5AB0000}"/>
    <cellStyle name="Normal 3 8 7 2 3" xfId="44101" xr:uid="{00000000-0005-0000-0000-0000B6AB0000}"/>
    <cellStyle name="Normal 3 8 7 2 4" xfId="44102" xr:uid="{00000000-0005-0000-0000-0000B7AB0000}"/>
    <cellStyle name="Normal 3 8 7 3" xfId="44103" xr:uid="{00000000-0005-0000-0000-0000B8AB0000}"/>
    <cellStyle name="Normal 3 8 7 3 2" xfId="44104" xr:uid="{00000000-0005-0000-0000-0000B9AB0000}"/>
    <cellStyle name="Normal 3 8 7 3 3" xfId="44105" xr:uid="{00000000-0005-0000-0000-0000BAAB0000}"/>
    <cellStyle name="Normal 3 8 7 4" xfId="44106" xr:uid="{00000000-0005-0000-0000-0000BBAB0000}"/>
    <cellStyle name="Normal 3 8 8" xfId="44107" xr:uid="{00000000-0005-0000-0000-0000BCAB0000}"/>
    <cellStyle name="Normal 3 8 8 2" xfId="44108" xr:uid="{00000000-0005-0000-0000-0000BDAB0000}"/>
    <cellStyle name="Normal 3 8 8 2 2" xfId="44109" xr:uid="{00000000-0005-0000-0000-0000BEAB0000}"/>
    <cellStyle name="Normal 3 8 8 2 2 2" xfId="44110" xr:uid="{00000000-0005-0000-0000-0000BFAB0000}"/>
    <cellStyle name="Normal 3 8 8 2 2 3" xfId="44111" xr:uid="{00000000-0005-0000-0000-0000C0AB0000}"/>
    <cellStyle name="Normal 3 8 8 2 3" xfId="44112" xr:uid="{00000000-0005-0000-0000-0000C1AB0000}"/>
    <cellStyle name="Normal 3 8 8 2 4" xfId="44113" xr:uid="{00000000-0005-0000-0000-0000C2AB0000}"/>
    <cellStyle name="Normal 3 8 8 3" xfId="44114" xr:uid="{00000000-0005-0000-0000-0000C3AB0000}"/>
    <cellStyle name="Normal 3 8 8 3 2" xfId="44115" xr:uid="{00000000-0005-0000-0000-0000C4AB0000}"/>
    <cellStyle name="Normal 3 8 8 3 3" xfId="44116" xr:uid="{00000000-0005-0000-0000-0000C5AB0000}"/>
    <cellStyle name="Normal 3 8 8 4" xfId="44117" xr:uid="{00000000-0005-0000-0000-0000C6AB0000}"/>
    <cellStyle name="Normal 3 8 9" xfId="44118" xr:uid="{00000000-0005-0000-0000-0000C7AB0000}"/>
    <cellStyle name="Normal 3 8 9 2" xfId="44119" xr:uid="{00000000-0005-0000-0000-0000C8AB0000}"/>
    <cellStyle name="Normal 3 8 9 2 2" xfId="44120" xr:uid="{00000000-0005-0000-0000-0000C9AB0000}"/>
    <cellStyle name="Normal 3 8 9 2 2 2" xfId="44121" xr:uid="{00000000-0005-0000-0000-0000CAAB0000}"/>
    <cellStyle name="Normal 3 8 9 2 2 3" xfId="44122" xr:uid="{00000000-0005-0000-0000-0000CBAB0000}"/>
    <cellStyle name="Normal 3 8 9 2 3" xfId="44123" xr:uid="{00000000-0005-0000-0000-0000CCAB0000}"/>
    <cellStyle name="Normal 3 8 9 2 4" xfId="44124" xr:uid="{00000000-0005-0000-0000-0000CDAB0000}"/>
    <cellStyle name="Normal 3 8 9 3" xfId="44125" xr:uid="{00000000-0005-0000-0000-0000CEAB0000}"/>
    <cellStyle name="Normal 3 8 9 3 2" xfId="44126" xr:uid="{00000000-0005-0000-0000-0000CFAB0000}"/>
    <cellStyle name="Normal 3 8 9 3 3" xfId="44127" xr:uid="{00000000-0005-0000-0000-0000D0AB0000}"/>
    <cellStyle name="Normal 3 8 9 4" xfId="44128" xr:uid="{00000000-0005-0000-0000-0000D1AB0000}"/>
    <cellStyle name="Normal 3 80" xfId="44129" xr:uid="{00000000-0005-0000-0000-0000D2AB0000}"/>
    <cellStyle name="Normal 3 80 2" xfId="44130" xr:uid="{00000000-0005-0000-0000-0000D3AB0000}"/>
    <cellStyle name="Normal 3 80 2 2" xfId="44131" xr:uid="{00000000-0005-0000-0000-0000D4AB0000}"/>
    <cellStyle name="Normal 3 80 2 3" xfId="44132" xr:uid="{00000000-0005-0000-0000-0000D5AB0000}"/>
    <cellStyle name="Normal 3 80 3" xfId="44133" xr:uid="{00000000-0005-0000-0000-0000D6AB0000}"/>
    <cellStyle name="Normal 3 80 4" xfId="44134" xr:uid="{00000000-0005-0000-0000-0000D7AB0000}"/>
    <cellStyle name="Normal 3 81" xfId="44135" xr:uid="{00000000-0005-0000-0000-0000D8AB0000}"/>
    <cellStyle name="Normal 3 81 2" xfId="44136" xr:uid="{00000000-0005-0000-0000-0000D9AB0000}"/>
    <cellStyle name="Normal 3 81 2 2" xfId="44137" xr:uid="{00000000-0005-0000-0000-0000DAAB0000}"/>
    <cellStyle name="Normal 3 81 2 3" xfId="44138" xr:uid="{00000000-0005-0000-0000-0000DBAB0000}"/>
    <cellStyle name="Normal 3 81 3" xfId="44139" xr:uid="{00000000-0005-0000-0000-0000DCAB0000}"/>
    <cellStyle name="Normal 3 81 4" xfId="44140" xr:uid="{00000000-0005-0000-0000-0000DDAB0000}"/>
    <cellStyle name="Normal 3 82" xfId="44141" xr:uid="{00000000-0005-0000-0000-0000DEAB0000}"/>
    <cellStyle name="Normal 3 82 2" xfId="44142" xr:uid="{00000000-0005-0000-0000-0000DFAB0000}"/>
    <cellStyle name="Normal 3 82 2 2" xfId="44143" xr:uid="{00000000-0005-0000-0000-0000E0AB0000}"/>
    <cellStyle name="Normal 3 82 2 3" xfId="44144" xr:uid="{00000000-0005-0000-0000-0000E1AB0000}"/>
    <cellStyle name="Normal 3 82 3" xfId="44145" xr:uid="{00000000-0005-0000-0000-0000E2AB0000}"/>
    <cellStyle name="Normal 3 82 4" xfId="44146" xr:uid="{00000000-0005-0000-0000-0000E3AB0000}"/>
    <cellStyle name="Normal 3 83" xfId="44147" xr:uid="{00000000-0005-0000-0000-0000E4AB0000}"/>
    <cellStyle name="Normal 3 83 2" xfId="44148" xr:uid="{00000000-0005-0000-0000-0000E5AB0000}"/>
    <cellStyle name="Normal 3 83 2 2" xfId="44149" xr:uid="{00000000-0005-0000-0000-0000E6AB0000}"/>
    <cellStyle name="Normal 3 83 2 3" xfId="44150" xr:uid="{00000000-0005-0000-0000-0000E7AB0000}"/>
    <cellStyle name="Normal 3 83 3" xfId="44151" xr:uid="{00000000-0005-0000-0000-0000E8AB0000}"/>
    <cellStyle name="Normal 3 83 4" xfId="44152" xr:uid="{00000000-0005-0000-0000-0000E9AB0000}"/>
    <cellStyle name="Normal 3 84" xfId="44153" xr:uid="{00000000-0005-0000-0000-0000EAAB0000}"/>
    <cellStyle name="Normal 3 84 2" xfId="44154" xr:uid="{00000000-0005-0000-0000-0000EBAB0000}"/>
    <cellStyle name="Normal 3 84 2 2" xfId="44155" xr:uid="{00000000-0005-0000-0000-0000ECAB0000}"/>
    <cellStyle name="Normal 3 84 2 3" xfId="44156" xr:uid="{00000000-0005-0000-0000-0000EDAB0000}"/>
    <cellStyle name="Normal 3 84 3" xfId="44157" xr:uid="{00000000-0005-0000-0000-0000EEAB0000}"/>
    <cellStyle name="Normal 3 84 4" xfId="44158" xr:uid="{00000000-0005-0000-0000-0000EFAB0000}"/>
    <cellStyle name="Normal 3 85" xfId="44159" xr:uid="{00000000-0005-0000-0000-0000F0AB0000}"/>
    <cellStyle name="Normal 3 85 2" xfId="44160" xr:uid="{00000000-0005-0000-0000-0000F1AB0000}"/>
    <cellStyle name="Normal 3 85 2 2" xfId="44161" xr:uid="{00000000-0005-0000-0000-0000F2AB0000}"/>
    <cellStyle name="Normal 3 85 2 3" xfId="44162" xr:uid="{00000000-0005-0000-0000-0000F3AB0000}"/>
    <cellStyle name="Normal 3 85 3" xfId="44163" xr:uid="{00000000-0005-0000-0000-0000F4AB0000}"/>
    <cellStyle name="Normal 3 85 4" xfId="44164" xr:uid="{00000000-0005-0000-0000-0000F5AB0000}"/>
    <cellStyle name="Normal 3 86" xfId="44165" xr:uid="{00000000-0005-0000-0000-0000F6AB0000}"/>
    <cellStyle name="Normal 3 86 2" xfId="44166" xr:uid="{00000000-0005-0000-0000-0000F7AB0000}"/>
    <cellStyle name="Normal 3 86 2 2" xfId="44167" xr:uid="{00000000-0005-0000-0000-0000F8AB0000}"/>
    <cellStyle name="Normal 3 86 2 3" xfId="44168" xr:uid="{00000000-0005-0000-0000-0000F9AB0000}"/>
    <cellStyle name="Normal 3 86 3" xfId="44169" xr:uid="{00000000-0005-0000-0000-0000FAAB0000}"/>
    <cellStyle name="Normal 3 86 4" xfId="44170" xr:uid="{00000000-0005-0000-0000-0000FBAB0000}"/>
    <cellStyle name="Normal 3 87" xfId="44171" xr:uid="{00000000-0005-0000-0000-0000FCAB0000}"/>
    <cellStyle name="Normal 3 87 2" xfId="44172" xr:uid="{00000000-0005-0000-0000-0000FDAB0000}"/>
    <cellStyle name="Normal 3 87 2 2" xfId="44173" xr:uid="{00000000-0005-0000-0000-0000FEAB0000}"/>
    <cellStyle name="Normal 3 87 2 3" xfId="44174" xr:uid="{00000000-0005-0000-0000-0000FFAB0000}"/>
    <cellStyle name="Normal 3 87 3" xfId="44175" xr:uid="{00000000-0005-0000-0000-000000AC0000}"/>
    <cellStyle name="Normal 3 87 4" xfId="44176" xr:uid="{00000000-0005-0000-0000-000001AC0000}"/>
    <cellStyle name="Normal 3 88" xfId="44177" xr:uid="{00000000-0005-0000-0000-000002AC0000}"/>
    <cellStyle name="Normal 3 88 2" xfId="44178" xr:uid="{00000000-0005-0000-0000-000003AC0000}"/>
    <cellStyle name="Normal 3 88 2 2" xfId="44179" xr:uid="{00000000-0005-0000-0000-000004AC0000}"/>
    <cellStyle name="Normal 3 88 2 3" xfId="44180" xr:uid="{00000000-0005-0000-0000-000005AC0000}"/>
    <cellStyle name="Normal 3 88 3" xfId="44181" xr:uid="{00000000-0005-0000-0000-000006AC0000}"/>
    <cellStyle name="Normal 3 88 4" xfId="44182" xr:uid="{00000000-0005-0000-0000-000007AC0000}"/>
    <cellStyle name="Normal 3 89" xfId="44183" xr:uid="{00000000-0005-0000-0000-000008AC0000}"/>
    <cellStyle name="Normal 3 89 2" xfId="44184" xr:uid="{00000000-0005-0000-0000-000009AC0000}"/>
    <cellStyle name="Normal 3 89 2 2" xfId="44185" xr:uid="{00000000-0005-0000-0000-00000AAC0000}"/>
    <cellStyle name="Normal 3 89 2 3" xfId="44186" xr:uid="{00000000-0005-0000-0000-00000BAC0000}"/>
    <cellStyle name="Normal 3 89 3" xfId="44187" xr:uid="{00000000-0005-0000-0000-00000CAC0000}"/>
    <cellStyle name="Normal 3 89 4" xfId="44188" xr:uid="{00000000-0005-0000-0000-00000DAC0000}"/>
    <cellStyle name="Normal 3 9" xfId="44189" xr:uid="{00000000-0005-0000-0000-00000EAC0000}"/>
    <cellStyle name="Normal 3 9 10" xfId="44190" xr:uid="{00000000-0005-0000-0000-00000FAC0000}"/>
    <cellStyle name="Normal 3 9 10 2" xfId="44191" xr:uid="{00000000-0005-0000-0000-000010AC0000}"/>
    <cellStyle name="Normal 3 9 10 2 2" xfId="44192" xr:uid="{00000000-0005-0000-0000-000011AC0000}"/>
    <cellStyle name="Normal 3 9 10 2 2 2" xfId="44193" xr:uid="{00000000-0005-0000-0000-000012AC0000}"/>
    <cellStyle name="Normal 3 9 10 2 2 3" xfId="44194" xr:uid="{00000000-0005-0000-0000-000013AC0000}"/>
    <cellStyle name="Normal 3 9 10 2 3" xfId="44195" xr:uid="{00000000-0005-0000-0000-000014AC0000}"/>
    <cellStyle name="Normal 3 9 10 2 4" xfId="44196" xr:uid="{00000000-0005-0000-0000-000015AC0000}"/>
    <cellStyle name="Normal 3 9 10 3" xfId="44197" xr:uid="{00000000-0005-0000-0000-000016AC0000}"/>
    <cellStyle name="Normal 3 9 10 3 2" xfId="44198" xr:uid="{00000000-0005-0000-0000-000017AC0000}"/>
    <cellStyle name="Normal 3 9 10 3 3" xfId="44199" xr:uid="{00000000-0005-0000-0000-000018AC0000}"/>
    <cellStyle name="Normal 3 9 10 4" xfId="44200" xr:uid="{00000000-0005-0000-0000-000019AC0000}"/>
    <cellStyle name="Normal 3 9 11" xfId="44201" xr:uid="{00000000-0005-0000-0000-00001AAC0000}"/>
    <cellStyle name="Normal 3 9 11 2" xfId="44202" xr:uid="{00000000-0005-0000-0000-00001BAC0000}"/>
    <cellStyle name="Normal 3 9 11 2 2" xfId="44203" xr:uid="{00000000-0005-0000-0000-00001CAC0000}"/>
    <cellStyle name="Normal 3 9 11 2 2 2" xfId="44204" xr:uid="{00000000-0005-0000-0000-00001DAC0000}"/>
    <cellStyle name="Normal 3 9 11 2 2 3" xfId="44205" xr:uid="{00000000-0005-0000-0000-00001EAC0000}"/>
    <cellStyle name="Normal 3 9 11 2 3" xfId="44206" xr:uid="{00000000-0005-0000-0000-00001FAC0000}"/>
    <cellStyle name="Normal 3 9 11 2 4" xfId="44207" xr:uid="{00000000-0005-0000-0000-000020AC0000}"/>
    <cellStyle name="Normal 3 9 11 3" xfId="44208" xr:uid="{00000000-0005-0000-0000-000021AC0000}"/>
    <cellStyle name="Normal 3 9 11 3 2" xfId="44209" xr:uid="{00000000-0005-0000-0000-000022AC0000}"/>
    <cellStyle name="Normal 3 9 11 3 3" xfId="44210" xr:uid="{00000000-0005-0000-0000-000023AC0000}"/>
    <cellStyle name="Normal 3 9 11 4" xfId="44211" xr:uid="{00000000-0005-0000-0000-000024AC0000}"/>
    <cellStyle name="Normal 3 9 12" xfId="44212" xr:uid="{00000000-0005-0000-0000-000025AC0000}"/>
    <cellStyle name="Normal 3 9 12 2" xfId="44213" xr:uid="{00000000-0005-0000-0000-000026AC0000}"/>
    <cellStyle name="Normal 3 9 12 2 2" xfId="44214" xr:uid="{00000000-0005-0000-0000-000027AC0000}"/>
    <cellStyle name="Normal 3 9 12 2 2 2" xfId="44215" xr:uid="{00000000-0005-0000-0000-000028AC0000}"/>
    <cellStyle name="Normal 3 9 12 2 2 3" xfId="44216" xr:uid="{00000000-0005-0000-0000-000029AC0000}"/>
    <cellStyle name="Normal 3 9 12 2 3" xfId="44217" xr:uid="{00000000-0005-0000-0000-00002AAC0000}"/>
    <cellStyle name="Normal 3 9 12 2 4" xfId="44218" xr:uid="{00000000-0005-0000-0000-00002BAC0000}"/>
    <cellStyle name="Normal 3 9 12 3" xfId="44219" xr:uid="{00000000-0005-0000-0000-00002CAC0000}"/>
    <cellStyle name="Normal 3 9 12 3 2" xfId="44220" xr:uid="{00000000-0005-0000-0000-00002DAC0000}"/>
    <cellStyle name="Normal 3 9 12 3 3" xfId="44221" xr:uid="{00000000-0005-0000-0000-00002EAC0000}"/>
    <cellStyle name="Normal 3 9 12 4" xfId="44222" xr:uid="{00000000-0005-0000-0000-00002FAC0000}"/>
    <cellStyle name="Normal 3 9 13" xfId="44223" xr:uid="{00000000-0005-0000-0000-000030AC0000}"/>
    <cellStyle name="Normal 3 9 13 2" xfId="44224" xr:uid="{00000000-0005-0000-0000-000031AC0000}"/>
    <cellStyle name="Normal 3 9 13 2 2" xfId="44225" xr:uid="{00000000-0005-0000-0000-000032AC0000}"/>
    <cellStyle name="Normal 3 9 13 2 2 2" xfId="44226" xr:uid="{00000000-0005-0000-0000-000033AC0000}"/>
    <cellStyle name="Normal 3 9 13 2 2 3" xfId="44227" xr:uid="{00000000-0005-0000-0000-000034AC0000}"/>
    <cellStyle name="Normal 3 9 13 2 3" xfId="44228" xr:uid="{00000000-0005-0000-0000-000035AC0000}"/>
    <cellStyle name="Normal 3 9 13 2 4" xfId="44229" xr:uid="{00000000-0005-0000-0000-000036AC0000}"/>
    <cellStyle name="Normal 3 9 13 3" xfId="44230" xr:uid="{00000000-0005-0000-0000-000037AC0000}"/>
    <cellStyle name="Normal 3 9 13 3 2" xfId="44231" xr:uid="{00000000-0005-0000-0000-000038AC0000}"/>
    <cellStyle name="Normal 3 9 13 3 3" xfId="44232" xr:uid="{00000000-0005-0000-0000-000039AC0000}"/>
    <cellStyle name="Normal 3 9 13 4" xfId="44233" xr:uid="{00000000-0005-0000-0000-00003AAC0000}"/>
    <cellStyle name="Normal 3 9 14" xfId="44234" xr:uid="{00000000-0005-0000-0000-00003BAC0000}"/>
    <cellStyle name="Normal 3 9 14 2" xfId="44235" xr:uid="{00000000-0005-0000-0000-00003CAC0000}"/>
    <cellStyle name="Normal 3 9 14 2 2" xfId="44236" xr:uid="{00000000-0005-0000-0000-00003DAC0000}"/>
    <cellStyle name="Normal 3 9 14 2 2 2" xfId="44237" xr:uid="{00000000-0005-0000-0000-00003EAC0000}"/>
    <cellStyle name="Normal 3 9 14 2 2 3" xfId="44238" xr:uid="{00000000-0005-0000-0000-00003FAC0000}"/>
    <cellStyle name="Normal 3 9 14 2 3" xfId="44239" xr:uid="{00000000-0005-0000-0000-000040AC0000}"/>
    <cellStyle name="Normal 3 9 14 2 4" xfId="44240" xr:uid="{00000000-0005-0000-0000-000041AC0000}"/>
    <cellStyle name="Normal 3 9 14 3" xfId="44241" xr:uid="{00000000-0005-0000-0000-000042AC0000}"/>
    <cellStyle name="Normal 3 9 14 3 2" xfId="44242" xr:uid="{00000000-0005-0000-0000-000043AC0000}"/>
    <cellStyle name="Normal 3 9 14 3 3" xfId="44243" xr:uid="{00000000-0005-0000-0000-000044AC0000}"/>
    <cellStyle name="Normal 3 9 14 4" xfId="44244" xr:uid="{00000000-0005-0000-0000-000045AC0000}"/>
    <cellStyle name="Normal 3 9 15" xfId="44245" xr:uid="{00000000-0005-0000-0000-000046AC0000}"/>
    <cellStyle name="Normal 3 9 15 2" xfId="44246" xr:uid="{00000000-0005-0000-0000-000047AC0000}"/>
    <cellStyle name="Normal 3 9 15 2 2" xfId="44247" xr:uid="{00000000-0005-0000-0000-000048AC0000}"/>
    <cellStyle name="Normal 3 9 15 2 2 2" xfId="44248" xr:uid="{00000000-0005-0000-0000-000049AC0000}"/>
    <cellStyle name="Normal 3 9 15 2 2 3" xfId="44249" xr:uid="{00000000-0005-0000-0000-00004AAC0000}"/>
    <cellStyle name="Normal 3 9 15 2 3" xfId="44250" xr:uid="{00000000-0005-0000-0000-00004BAC0000}"/>
    <cellStyle name="Normal 3 9 15 2 4" xfId="44251" xr:uid="{00000000-0005-0000-0000-00004CAC0000}"/>
    <cellStyle name="Normal 3 9 15 3" xfId="44252" xr:uid="{00000000-0005-0000-0000-00004DAC0000}"/>
    <cellStyle name="Normal 3 9 15 3 2" xfId="44253" xr:uid="{00000000-0005-0000-0000-00004EAC0000}"/>
    <cellStyle name="Normal 3 9 15 3 3" xfId="44254" xr:uid="{00000000-0005-0000-0000-00004FAC0000}"/>
    <cellStyle name="Normal 3 9 15 4" xfId="44255" xr:uid="{00000000-0005-0000-0000-000050AC0000}"/>
    <cellStyle name="Normal 3 9 16" xfId="44256" xr:uid="{00000000-0005-0000-0000-000051AC0000}"/>
    <cellStyle name="Normal 3 9 16 2" xfId="44257" xr:uid="{00000000-0005-0000-0000-000052AC0000}"/>
    <cellStyle name="Normal 3 9 16 2 2" xfId="44258" xr:uid="{00000000-0005-0000-0000-000053AC0000}"/>
    <cellStyle name="Normal 3 9 16 2 2 2" xfId="44259" xr:uid="{00000000-0005-0000-0000-000054AC0000}"/>
    <cellStyle name="Normal 3 9 16 2 2 3" xfId="44260" xr:uid="{00000000-0005-0000-0000-000055AC0000}"/>
    <cellStyle name="Normal 3 9 16 2 3" xfId="44261" xr:uid="{00000000-0005-0000-0000-000056AC0000}"/>
    <cellStyle name="Normal 3 9 16 2 4" xfId="44262" xr:uid="{00000000-0005-0000-0000-000057AC0000}"/>
    <cellStyle name="Normal 3 9 16 3" xfId="44263" xr:uid="{00000000-0005-0000-0000-000058AC0000}"/>
    <cellStyle name="Normal 3 9 16 3 2" xfId="44264" xr:uid="{00000000-0005-0000-0000-000059AC0000}"/>
    <cellStyle name="Normal 3 9 16 3 3" xfId="44265" xr:uid="{00000000-0005-0000-0000-00005AAC0000}"/>
    <cellStyle name="Normal 3 9 16 4" xfId="44266" xr:uid="{00000000-0005-0000-0000-00005BAC0000}"/>
    <cellStyle name="Normal 3 9 17" xfId="44267" xr:uid="{00000000-0005-0000-0000-00005CAC0000}"/>
    <cellStyle name="Normal 3 9 17 2" xfId="44268" xr:uid="{00000000-0005-0000-0000-00005DAC0000}"/>
    <cellStyle name="Normal 3 9 17 2 2" xfId="44269" xr:uid="{00000000-0005-0000-0000-00005EAC0000}"/>
    <cellStyle name="Normal 3 9 17 2 2 2" xfId="44270" xr:uid="{00000000-0005-0000-0000-00005FAC0000}"/>
    <cellStyle name="Normal 3 9 17 2 2 3" xfId="44271" xr:uid="{00000000-0005-0000-0000-000060AC0000}"/>
    <cellStyle name="Normal 3 9 17 2 3" xfId="44272" xr:uid="{00000000-0005-0000-0000-000061AC0000}"/>
    <cellStyle name="Normal 3 9 17 2 4" xfId="44273" xr:uid="{00000000-0005-0000-0000-000062AC0000}"/>
    <cellStyle name="Normal 3 9 17 3" xfId="44274" xr:uid="{00000000-0005-0000-0000-000063AC0000}"/>
    <cellStyle name="Normal 3 9 17 3 2" xfId="44275" xr:uid="{00000000-0005-0000-0000-000064AC0000}"/>
    <cellStyle name="Normal 3 9 17 3 3" xfId="44276" xr:uid="{00000000-0005-0000-0000-000065AC0000}"/>
    <cellStyle name="Normal 3 9 17 4" xfId="44277" xr:uid="{00000000-0005-0000-0000-000066AC0000}"/>
    <cellStyle name="Normal 3 9 18" xfId="44278" xr:uid="{00000000-0005-0000-0000-000067AC0000}"/>
    <cellStyle name="Normal 3 9 18 2" xfId="44279" xr:uid="{00000000-0005-0000-0000-000068AC0000}"/>
    <cellStyle name="Normal 3 9 18 2 2" xfId="44280" xr:uid="{00000000-0005-0000-0000-000069AC0000}"/>
    <cellStyle name="Normal 3 9 18 2 2 2" xfId="44281" xr:uid="{00000000-0005-0000-0000-00006AAC0000}"/>
    <cellStyle name="Normal 3 9 18 2 2 3" xfId="44282" xr:uid="{00000000-0005-0000-0000-00006BAC0000}"/>
    <cellStyle name="Normal 3 9 18 2 3" xfId="44283" xr:uid="{00000000-0005-0000-0000-00006CAC0000}"/>
    <cellStyle name="Normal 3 9 18 2 4" xfId="44284" xr:uid="{00000000-0005-0000-0000-00006DAC0000}"/>
    <cellStyle name="Normal 3 9 18 3" xfId="44285" xr:uid="{00000000-0005-0000-0000-00006EAC0000}"/>
    <cellStyle name="Normal 3 9 18 3 2" xfId="44286" xr:uid="{00000000-0005-0000-0000-00006FAC0000}"/>
    <cellStyle name="Normal 3 9 18 3 3" xfId="44287" xr:uid="{00000000-0005-0000-0000-000070AC0000}"/>
    <cellStyle name="Normal 3 9 18 4" xfId="44288" xr:uid="{00000000-0005-0000-0000-000071AC0000}"/>
    <cellStyle name="Normal 3 9 19" xfId="44289" xr:uid="{00000000-0005-0000-0000-000072AC0000}"/>
    <cellStyle name="Normal 3 9 19 2" xfId="44290" xr:uid="{00000000-0005-0000-0000-000073AC0000}"/>
    <cellStyle name="Normal 3 9 19 2 2" xfId="44291" xr:uid="{00000000-0005-0000-0000-000074AC0000}"/>
    <cellStyle name="Normal 3 9 19 2 2 2" xfId="44292" xr:uid="{00000000-0005-0000-0000-000075AC0000}"/>
    <cellStyle name="Normal 3 9 19 2 2 3" xfId="44293" xr:uid="{00000000-0005-0000-0000-000076AC0000}"/>
    <cellStyle name="Normal 3 9 19 2 3" xfId="44294" xr:uid="{00000000-0005-0000-0000-000077AC0000}"/>
    <cellStyle name="Normal 3 9 19 2 4" xfId="44295" xr:uid="{00000000-0005-0000-0000-000078AC0000}"/>
    <cellStyle name="Normal 3 9 19 3" xfId="44296" xr:uid="{00000000-0005-0000-0000-000079AC0000}"/>
    <cellStyle name="Normal 3 9 19 3 2" xfId="44297" xr:uid="{00000000-0005-0000-0000-00007AAC0000}"/>
    <cellStyle name="Normal 3 9 19 3 3" xfId="44298" xr:uid="{00000000-0005-0000-0000-00007BAC0000}"/>
    <cellStyle name="Normal 3 9 19 4" xfId="44299" xr:uid="{00000000-0005-0000-0000-00007CAC0000}"/>
    <cellStyle name="Normal 3 9 2" xfId="44300" xr:uid="{00000000-0005-0000-0000-00007DAC0000}"/>
    <cellStyle name="Normal 3 9 2 2" xfId="44301" xr:uid="{00000000-0005-0000-0000-00007EAC0000}"/>
    <cellStyle name="Normal 3 9 2 2 2" xfId="44302" xr:uid="{00000000-0005-0000-0000-00007FAC0000}"/>
    <cellStyle name="Normal 3 9 2 2 2 2" xfId="44303" xr:uid="{00000000-0005-0000-0000-000080AC0000}"/>
    <cellStyle name="Normal 3 9 2 2 2 3" xfId="44304" xr:uid="{00000000-0005-0000-0000-000081AC0000}"/>
    <cellStyle name="Normal 3 9 2 2 3" xfId="44305" xr:uid="{00000000-0005-0000-0000-000082AC0000}"/>
    <cellStyle name="Normal 3 9 2 2 4" xfId="44306" xr:uid="{00000000-0005-0000-0000-000083AC0000}"/>
    <cellStyle name="Normal 3 9 2 3" xfId="44307" xr:uid="{00000000-0005-0000-0000-000084AC0000}"/>
    <cellStyle name="Normal 3 9 2 3 2" xfId="44308" xr:uid="{00000000-0005-0000-0000-000085AC0000}"/>
    <cellStyle name="Normal 3 9 2 3 3" xfId="44309" xr:uid="{00000000-0005-0000-0000-000086AC0000}"/>
    <cellStyle name="Normal 3 9 2 4" xfId="44310" xr:uid="{00000000-0005-0000-0000-000087AC0000}"/>
    <cellStyle name="Normal 3 9 20" xfId="44311" xr:uid="{00000000-0005-0000-0000-000088AC0000}"/>
    <cellStyle name="Normal 3 9 20 2" xfId="44312" xr:uid="{00000000-0005-0000-0000-000089AC0000}"/>
    <cellStyle name="Normal 3 9 20 2 2" xfId="44313" xr:uid="{00000000-0005-0000-0000-00008AAC0000}"/>
    <cellStyle name="Normal 3 9 20 2 2 2" xfId="44314" xr:uid="{00000000-0005-0000-0000-00008BAC0000}"/>
    <cellStyle name="Normal 3 9 20 2 2 3" xfId="44315" xr:uid="{00000000-0005-0000-0000-00008CAC0000}"/>
    <cellStyle name="Normal 3 9 20 2 3" xfId="44316" xr:uid="{00000000-0005-0000-0000-00008DAC0000}"/>
    <cellStyle name="Normal 3 9 20 2 4" xfId="44317" xr:uid="{00000000-0005-0000-0000-00008EAC0000}"/>
    <cellStyle name="Normal 3 9 20 3" xfId="44318" xr:uid="{00000000-0005-0000-0000-00008FAC0000}"/>
    <cellStyle name="Normal 3 9 20 3 2" xfId="44319" xr:uid="{00000000-0005-0000-0000-000090AC0000}"/>
    <cellStyle name="Normal 3 9 20 3 3" xfId="44320" xr:uid="{00000000-0005-0000-0000-000091AC0000}"/>
    <cellStyle name="Normal 3 9 20 4" xfId="44321" xr:uid="{00000000-0005-0000-0000-000092AC0000}"/>
    <cellStyle name="Normal 3 9 21" xfId="44322" xr:uid="{00000000-0005-0000-0000-000093AC0000}"/>
    <cellStyle name="Normal 3 9 21 2" xfId="44323" xr:uid="{00000000-0005-0000-0000-000094AC0000}"/>
    <cellStyle name="Normal 3 9 21 2 2" xfId="44324" xr:uid="{00000000-0005-0000-0000-000095AC0000}"/>
    <cellStyle name="Normal 3 9 21 2 2 2" xfId="44325" xr:uid="{00000000-0005-0000-0000-000096AC0000}"/>
    <cellStyle name="Normal 3 9 21 2 2 3" xfId="44326" xr:uid="{00000000-0005-0000-0000-000097AC0000}"/>
    <cellStyle name="Normal 3 9 21 2 3" xfId="44327" xr:uid="{00000000-0005-0000-0000-000098AC0000}"/>
    <cellStyle name="Normal 3 9 21 2 4" xfId="44328" xr:uid="{00000000-0005-0000-0000-000099AC0000}"/>
    <cellStyle name="Normal 3 9 21 3" xfId="44329" xr:uid="{00000000-0005-0000-0000-00009AAC0000}"/>
    <cellStyle name="Normal 3 9 21 3 2" xfId="44330" xr:uid="{00000000-0005-0000-0000-00009BAC0000}"/>
    <cellStyle name="Normal 3 9 21 3 3" xfId="44331" xr:uid="{00000000-0005-0000-0000-00009CAC0000}"/>
    <cellStyle name="Normal 3 9 21 4" xfId="44332" xr:uid="{00000000-0005-0000-0000-00009DAC0000}"/>
    <cellStyle name="Normal 3 9 22" xfId="44333" xr:uid="{00000000-0005-0000-0000-00009EAC0000}"/>
    <cellStyle name="Normal 3 9 22 2" xfId="44334" xr:uid="{00000000-0005-0000-0000-00009FAC0000}"/>
    <cellStyle name="Normal 3 9 22 2 2" xfId="44335" xr:uid="{00000000-0005-0000-0000-0000A0AC0000}"/>
    <cellStyle name="Normal 3 9 22 2 2 2" xfId="44336" xr:uid="{00000000-0005-0000-0000-0000A1AC0000}"/>
    <cellStyle name="Normal 3 9 22 2 2 3" xfId="44337" xr:uid="{00000000-0005-0000-0000-0000A2AC0000}"/>
    <cellStyle name="Normal 3 9 22 2 3" xfId="44338" xr:uid="{00000000-0005-0000-0000-0000A3AC0000}"/>
    <cellStyle name="Normal 3 9 22 2 4" xfId="44339" xr:uid="{00000000-0005-0000-0000-0000A4AC0000}"/>
    <cellStyle name="Normal 3 9 22 3" xfId="44340" xr:uid="{00000000-0005-0000-0000-0000A5AC0000}"/>
    <cellStyle name="Normal 3 9 22 3 2" xfId="44341" xr:uid="{00000000-0005-0000-0000-0000A6AC0000}"/>
    <cellStyle name="Normal 3 9 22 3 3" xfId="44342" xr:uid="{00000000-0005-0000-0000-0000A7AC0000}"/>
    <cellStyle name="Normal 3 9 22 4" xfId="44343" xr:uid="{00000000-0005-0000-0000-0000A8AC0000}"/>
    <cellStyle name="Normal 3 9 23" xfId="44344" xr:uid="{00000000-0005-0000-0000-0000A9AC0000}"/>
    <cellStyle name="Normal 3 9 23 2" xfId="44345" xr:uid="{00000000-0005-0000-0000-0000AAAC0000}"/>
    <cellStyle name="Normal 3 9 23 2 2" xfId="44346" xr:uid="{00000000-0005-0000-0000-0000ABAC0000}"/>
    <cellStyle name="Normal 3 9 23 2 2 2" xfId="44347" xr:uid="{00000000-0005-0000-0000-0000ACAC0000}"/>
    <cellStyle name="Normal 3 9 23 2 2 3" xfId="44348" xr:uid="{00000000-0005-0000-0000-0000ADAC0000}"/>
    <cellStyle name="Normal 3 9 23 2 3" xfId="44349" xr:uid="{00000000-0005-0000-0000-0000AEAC0000}"/>
    <cellStyle name="Normal 3 9 23 2 4" xfId="44350" xr:uid="{00000000-0005-0000-0000-0000AFAC0000}"/>
    <cellStyle name="Normal 3 9 23 3" xfId="44351" xr:uid="{00000000-0005-0000-0000-0000B0AC0000}"/>
    <cellStyle name="Normal 3 9 23 3 2" xfId="44352" xr:uid="{00000000-0005-0000-0000-0000B1AC0000}"/>
    <cellStyle name="Normal 3 9 23 3 3" xfId="44353" xr:uid="{00000000-0005-0000-0000-0000B2AC0000}"/>
    <cellStyle name="Normal 3 9 23 4" xfId="44354" xr:uid="{00000000-0005-0000-0000-0000B3AC0000}"/>
    <cellStyle name="Normal 3 9 24" xfId="44355" xr:uid="{00000000-0005-0000-0000-0000B4AC0000}"/>
    <cellStyle name="Normal 3 9 24 2" xfId="44356" xr:uid="{00000000-0005-0000-0000-0000B5AC0000}"/>
    <cellStyle name="Normal 3 9 24 2 2" xfId="44357" xr:uid="{00000000-0005-0000-0000-0000B6AC0000}"/>
    <cellStyle name="Normal 3 9 24 2 3" xfId="44358" xr:uid="{00000000-0005-0000-0000-0000B7AC0000}"/>
    <cellStyle name="Normal 3 9 24 3" xfId="44359" xr:uid="{00000000-0005-0000-0000-0000B8AC0000}"/>
    <cellStyle name="Normal 3 9 24 4" xfId="44360" xr:uid="{00000000-0005-0000-0000-0000B9AC0000}"/>
    <cellStyle name="Normal 3 9 25" xfId="44361" xr:uid="{00000000-0005-0000-0000-0000BAAC0000}"/>
    <cellStyle name="Normal 3 9 25 2" xfId="44362" xr:uid="{00000000-0005-0000-0000-0000BBAC0000}"/>
    <cellStyle name="Normal 3 9 25 3" xfId="44363" xr:uid="{00000000-0005-0000-0000-0000BCAC0000}"/>
    <cellStyle name="Normal 3 9 26" xfId="44364" xr:uid="{00000000-0005-0000-0000-0000BDAC0000}"/>
    <cellStyle name="Normal 3 9 27" xfId="44365" xr:uid="{00000000-0005-0000-0000-0000BEAC0000}"/>
    <cellStyle name="Normal 3 9 3" xfId="44366" xr:uid="{00000000-0005-0000-0000-0000BFAC0000}"/>
    <cellStyle name="Normal 3 9 3 2" xfId="44367" xr:uid="{00000000-0005-0000-0000-0000C0AC0000}"/>
    <cellStyle name="Normal 3 9 3 2 2" xfId="44368" xr:uid="{00000000-0005-0000-0000-0000C1AC0000}"/>
    <cellStyle name="Normal 3 9 3 2 2 2" xfId="44369" xr:uid="{00000000-0005-0000-0000-0000C2AC0000}"/>
    <cellStyle name="Normal 3 9 3 2 2 3" xfId="44370" xr:uid="{00000000-0005-0000-0000-0000C3AC0000}"/>
    <cellStyle name="Normal 3 9 3 2 3" xfId="44371" xr:uid="{00000000-0005-0000-0000-0000C4AC0000}"/>
    <cellStyle name="Normal 3 9 3 2 4" xfId="44372" xr:uid="{00000000-0005-0000-0000-0000C5AC0000}"/>
    <cellStyle name="Normal 3 9 3 3" xfId="44373" xr:uid="{00000000-0005-0000-0000-0000C6AC0000}"/>
    <cellStyle name="Normal 3 9 3 3 2" xfId="44374" xr:uid="{00000000-0005-0000-0000-0000C7AC0000}"/>
    <cellStyle name="Normal 3 9 3 3 3" xfId="44375" xr:uid="{00000000-0005-0000-0000-0000C8AC0000}"/>
    <cellStyle name="Normal 3 9 3 4" xfId="44376" xr:uid="{00000000-0005-0000-0000-0000C9AC0000}"/>
    <cellStyle name="Normal 3 9 4" xfId="44377" xr:uid="{00000000-0005-0000-0000-0000CAAC0000}"/>
    <cellStyle name="Normal 3 9 4 2" xfId="44378" xr:uid="{00000000-0005-0000-0000-0000CBAC0000}"/>
    <cellStyle name="Normal 3 9 4 2 2" xfId="44379" xr:uid="{00000000-0005-0000-0000-0000CCAC0000}"/>
    <cellStyle name="Normal 3 9 4 2 2 2" xfId="44380" xr:uid="{00000000-0005-0000-0000-0000CDAC0000}"/>
    <cellStyle name="Normal 3 9 4 2 2 3" xfId="44381" xr:uid="{00000000-0005-0000-0000-0000CEAC0000}"/>
    <cellStyle name="Normal 3 9 4 2 3" xfId="44382" xr:uid="{00000000-0005-0000-0000-0000CFAC0000}"/>
    <cellStyle name="Normal 3 9 4 2 4" xfId="44383" xr:uid="{00000000-0005-0000-0000-0000D0AC0000}"/>
    <cellStyle name="Normal 3 9 4 3" xfId="44384" xr:uid="{00000000-0005-0000-0000-0000D1AC0000}"/>
    <cellStyle name="Normal 3 9 4 3 2" xfId="44385" xr:uid="{00000000-0005-0000-0000-0000D2AC0000}"/>
    <cellStyle name="Normal 3 9 4 3 3" xfId="44386" xr:uid="{00000000-0005-0000-0000-0000D3AC0000}"/>
    <cellStyle name="Normal 3 9 4 4" xfId="44387" xr:uid="{00000000-0005-0000-0000-0000D4AC0000}"/>
    <cellStyle name="Normal 3 9 5" xfId="44388" xr:uid="{00000000-0005-0000-0000-0000D5AC0000}"/>
    <cellStyle name="Normal 3 9 5 2" xfId="44389" xr:uid="{00000000-0005-0000-0000-0000D6AC0000}"/>
    <cellStyle name="Normal 3 9 5 2 2" xfId="44390" xr:uid="{00000000-0005-0000-0000-0000D7AC0000}"/>
    <cellStyle name="Normal 3 9 5 2 2 2" xfId="44391" xr:uid="{00000000-0005-0000-0000-0000D8AC0000}"/>
    <cellStyle name="Normal 3 9 5 2 2 3" xfId="44392" xr:uid="{00000000-0005-0000-0000-0000D9AC0000}"/>
    <cellStyle name="Normal 3 9 5 2 3" xfId="44393" xr:uid="{00000000-0005-0000-0000-0000DAAC0000}"/>
    <cellStyle name="Normal 3 9 5 2 4" xfId="44394" xr:uid="{00000000-0005-0000-0000-0000DBAC0000}"/>
    <cellStyle name="Normal 3 9 5 3" xfId="44395" xr:uid="{00000000-0005-0000-0000-0000DCAC0000}"/>
    <cellStyle name="Normal 3 9 5 3 2" xfId="44396" xr:uid="{00000000-0005-0000-0000-0000DDAC0000}"/>
    <cellStyle name="Normal 3 9 5 3 3" xfId="44397" xr:uid="{00000000-0005-0000-0000-0000DEAC0000}"/>
    <cellStyle name="Normal 3 9 5 4" xfId="44398" xr:uid="{00000000-0005-0000-0000-0000DFAC0000}"/>
    <cellStyle name="Normal 3 9 6" xfId="44399" xr:uid="{00000000-0005-0000-0000-0000E0AC0000}"/>
    <cellStyle name="Normal 3 9 6 2" xfId="44400" xr:uid="{00000000-0005-0000-0000-0000E1AC0000}"/>
    <cellStyle name="Normal 3 9 6 2 2" xfId="44401" xr:uid="{00000000-0005-0000-0000-0000E2AC0000}"/>
    <cellStyle name="Normal 3 9 6 2 2 2" xfId="44402" xr:uid="{00000000-0005-0000-0000-0000E3AC0000}"/>
    <cellStyle name="Normal 3 9 6 2 2 3" xfId="44403" xr:uid="{00000000-0005-0000-0000-0000E4AC0000}"/>
    <cellStyle name="Normal 3 9 6 2 3" xfId="44404" xr:uid="{00000000-0005-0000-0000-0000E5AC0000}"/>
    <cellStyle name="Normal 3 9 6 2 4" xfId="44405" xr:uid="{00000000-0005-0000-0000-0000E6AC0000}"/>
    <cellStyle name="Normal 3 9 6 3" xfId="44406" xr:uid="{00000000-0005-0000-0000-0000E7AC0000}"/>
    <cellStyle name="Normal 3 9 6 3 2" xfId="44407" xr:uid="{00000000-0005-0000-0000-0000E8AC0000}"/>
    <cellStyle name="Normal 3 9 6 3 3" xfId="44408" xr:uid="{00000000-0005-0000-0000-0000E9AC0000}"/>
    <cellStyle name="Normal 3 9 6 4" xfId="44409" xr:uid="{00000000-0005-0000-0000-0000EAAC0000}"/>
    <cellStyle name="Normal 3 9 7" xfId="44410" xr:uid="{00000000-0005-0000-0000-0000EBAC0000}"/>
    <cellStyle name="Normal 3 9 7 2" xfId="44411" xr:uid="{00000000-0005-0000-0000-0000ECAC0000}"/>
    <cellStyle name="Normal 3 9 7 2 2" xfId="44412" xr:uid="{00000000-0005-0000-0000-0000EDAC0000}"/>
    <cellStyle name="Normal 3 9 7 2 2 2" xfId="44413" xr:uid="{00000000-0005-0000-0000-0000EEAC0000}"/>
    <cellStyle name="Normal 3 9 7 2 2 3" xfId="44414" xr:uid="{00000000-0005-0000-0000-0000EFAC0000}"/>
    <cellStyle name="Normal 3 9 7 2 3" xfId="44415" xr:uid="{00000000-0005-0000-0000-0000F0AC0000}"/>
    <cellStyle name="Normal 3 9 7 2 4" xfId="44416" xr:uid="{00000000-0005-0000-0000-0000F1AC0000}"/>
    <cellStyle name="Normal 3 9 7 3" xfId="44417" xr:uid="{00000000-0005-0000-0000-0000F2AC0000}"/>
    <cellStyle name="Normal 3 9 7 3 2" xfId="44418" xr:uid="{00000000-0005-0000-0000-0000F3AC0000}"/>
    <cellStyle name="Normal 3 9 7 3 3" xfId="44419" xr:uid="{00000000-0005-0000-0000-0000F4AC0000}"/>
    <cellStyle name="Normal 3 9 7 4" xfId="44420" xr:uid="{00000000-0005-0000-0000-0000F5AC0000}"/>
    <cellStyle name="Normal 3 9 8" xfId="44421" xr:uid="{00000000-0005-0000-0000-0000F6AC0000}"/>
    <cellStyle name="Normal 3 9 8 2" xfId="44422" xr:uid="{00000000-0005-0000-0000-0000F7AC0000}"/>
    <cellStyle name="Normal 3 9 8 2 2" xfId="44423" xr:uid="{00000000-0005-0000-0000-0000F8AC0000}"/>
    <cellStyle name="Normal 3 9 8 2 2 2" xfId="44424" xr:uid="{00000000-0005-0000-0000-0000F9AC0000}"/>
    <cellStyle name="Normal 3 9 8 2 2 3" xfId="44425" xr:uid="{00000000-0005-0000-0000-0000FAAC0000}"/>
    <cellStyle name="Normal 3 9 8 2 3" xfId="44426" xr:uid="{00000000-0005-0000-0000-0000FBAC0000}"/>
    <cellStyle name="Normal 3 9 8 2 4" xfId="44427" xr:uid="{00000000-0005-0000-0000-0000FCAC0000}"/>
    <cellStyle name="Normal 3 9 8 3" xfId="44428" xr:uid="{00000000-0005-0000-0000-0000FDAC0000}"/>
    <cellStyle name="Normal 3 9 8 3 2" xfId="44429" xr:uid="{00000000-0005-0000-0000-0000FEAC0000}"/>
    <cellStyle name="Normal 3 9 8 3 3" xfId="44430" xr:uid="{00000000-0005-0000-0000-0000FFAC0000}"/>
    <cellStyle name="Normal 3 9 8 4" xfId="44431" xr:uid="{00000000-0005-0000-0000-000000AD0000}"/>
    <cellStyle name="Normal 3 9 9" xfId="44432" xr:uid="{00000000-0005-0000-0000-000001AD0000}"/>
    <cellStyle name="Normal 3 9 9 2" xfId="44433" xr:uid="{00000000-0005-0000-0000-000002AD0000}"/>
    <cellStyle name="Normal 3 9 9 2 2" xfId="44434" xr:uid="{00000000-0005-0000-0000-000003AD0000}"/>
    <cellStyle name="Normal 3 9 9 2 2 2" xfId="44435" xr:uid="{00000000-0005-0000-0000-000004AD0000}"/>
    <cellStyle name="Normal 3 9 9 2 2 3" xfId="44436" xr:uid="{00000000-0005-0000-0000-000005AD0000}"/>
    <cellStyle name="Normal 3 9 9 2 3" xfId="44437" xr:uid="{00000000-0005-0000-0000-000006AD0000}"/>
    <cellStyle name="Normal 3 9 9 2 4" xfId="44438" xr:uid="{00000000-0005-0000-0000-000007AD0000}"/>
    <cellStyle name="Normal 3 9 9 3" xfId="44439" xr:uid="{00000000-0005-0000-0000-000008AD0000}"/>
    <cellStyle name="Normal 3 9 9 3 2" xfId="44440" xr:uid="{00000000-0005-0000-0000-000009AD0000}"/>
    <cellStyle name="Normal 3 9 9 3 3" xfId="44441" xr:uid="{00000000-0005-0000-0000-00000AAD0000}"/>
    <cellStyle name="Normal 3 9 9 4" xfId="44442" xr:uid="{00000000-0005-0000-0000-00000BAD0000}"/>
    <cellStyle name="Normal 3 90" xfId="44443" xr:uid="{00000000-0005-0000-0000-00000CAD0000}"/>
    <cellStyle name="Normal 3 90 2" xfId="44444" xr:uid="{00000000-0005-0000-0000-00000DAD0000}"/>
    <cellStyle name="Normal 3 90 2 2" xfId="44445" xr:uid="{00000000-0005-0000-0000-00000EAD0000}"/>
    <cellStyle name="Normal 3 90 2 3" xfId="44446" xr:uid="{00000000-0005-0000-0000-00000FAD0000}"/>
    <cellStyle name="Normal 3 90 3" xfId="44447" xr:uid="{00000000-0005-0000-0000-000010AD0000}"/>
    <cellStyle name="Normal 3 90 4" xfId="44448" xr:uid="{00000000-0005-0000-0000-000011AD0000}"/>
    <cellStyle name="Normal 3 91" xfId="44449" xr:uid="{00000000-0005-0000-0000-000012AD0000}"/>
    <cellStyle name="Normal 3 91 2" xfId="44450" xr:uid="{00000000-0005-0000-0000-000013AD0000}"/>
    <cellStyle name="Normal 3 91 2 2" xfId="44451" xr:uid="{00000000-0005-0000-0000-000014AD0000}"/>
    <cellStyle name="Normal 3 91 2 3" xfId="44452" xr:uid="{00000000-0005-0000-0000-000015AD0000}"/>
    <cellStyle name="Normal 3 91 3" xfId="44453" xr:uid="{00000000-0005-0000-0000-000016AD0000}"/>
    <cellStyle name="Normal 3 91 4" xfId="44454" xr:uid="{00000000-0005-0000-0000-000017AD0000}"/>
    <cellStyle name="Normal 3 92" xfId="44455" xr:uid="{00000000-0005-0000-0000-000018AD0000}"/>
    <cellStyle name="Normal 3 92 2" xfId="44456" xr:uid="{00000000-0005-0000-0000-000019AD0000}"/>
    <cellStyle name="Normal 3 92 2 2" xfId="44457" xr:uid="{00000000-0005-0000-0000-00001AAD0000}"/>
    <cellStyle name="Normal 3 92 2 3" xfId="44458" xr:uid="{00000000-0005-0000-0000-00001BAD0000}"/>
    <cellStyle name="Normal 3 92 3" xfId="44459" xr:uid="{00000000-0005-0000-0000-00001CAD0000}"/>
    <cellStyle name="Normal 3 92 4" xfId="44460" xr:uid="{00000000-0005-0000-0000-00001DAD0000}"/>
    <cellStyle name="Normal 3 93" xfId="44461" xr:uid="{00000000-0005-0000-0000-00001EAD0000}"/>
    <cellStyle name="Normal 3 93 2" xfId="44462" xr:uid="{00000000-0005-0000-0000-00001FAD0000}"/>
    <cellStyle name="Normal 3 93 2 2" xfId="44463" xr:uid="{00000000-0005-0000-0000-000020AD0000}"/>
    <cellStyle name="Normal 3 93 2 3" xfId="44464" xr:uid="{00000000-0005-0000-0000-000021AD0000}"/>
    <cellStyle name="Normal 3 93 3" xfId="44465" xr:uid="{00000000-0005-0000-0000-000022AD0000}"/>
    <cellStyle name="Normal 3 93 4" xfId="44466" xr:uid="{00000000-0005-0000-0000-000023AD0000}"/>
    <cellStyle name="Normal 3 94" xfId="44467" xr:uid="{00000000-0005-0000-0000-000024AD0000}"/>
    <cellStyle name="Normal 3 94 2" xfId="44468" xr:uid="{00000000-0005-0000-0000-000025AD0000}"/>
    <cellStyle name="Normal 3 94 2 2" xfId="44469" xr:uid="{00000000-0005-0000-0000-000026AD0000}"/>
    <cellStyle name="Normal 3 94 2 3" xfId="44470" xr:uid="{00000000-0005-0000-0000-000027AD0000}"/>
    <cellStyle name="Normal 3 94 3" xfId="44471" xr:uid="{00000000-0005-0000-0000-000028AD0000}"/>
    <cellStyle name="Normal 3 94 4" xfId="44472" xr:uid="{00000000-0005-0000-0000-000029AD0000}"/>
    <cellStyle name="Normal 3 95" xfId="44473" xr:uid="{00000000-0005-0000-0000-00002AAD0000}"/>
    <cellStyle name="Normal 3 95 2" xfId="44474" xr:uid="{00000000-0005-0000-0000-00002BAD0000}"/>
    <cellStyle name="Normal 3 95 2 2" xfId="44475" xr:uid="{00000000-0005-0000-0000-00002CAD0000}"/>
    <cellStyle name="Normal 3 95 2 3" xfId="44476" xr:uid="{00000000-0005-0000-0000-00002DAD0000}"/>
    <cellStyle name="Normal 3 95 3" xfId="44477" xr:uid="{00000000-0005-0000-0000-00002EAD0000}"/>
    <cellStyle name="Normal 3 95 4" xfId="44478" xr:uid="{00000000-0005-0000-0000-00002FAD0000}"/>
    <cellStyle name="Normal 3 96" xfId="44479" xr:uid="{00000000-0005-0000-0000-000030AD0000}"/>
    <cellStyle name="Normal 3 96 2" xfId="44480" xr:uid="{00000000-0005-0000-0000-000031AD0000}"/>
    <cellStyle name="Normal 3 96 2 2" xfId="44481" xr:uid="{00000000-0005-0000-0000-000032AD0000}"/>
    <cellStyle name="Normal 3 96 2 3" xfId="44482" xr:uid="{00000000-0005-0000-0000-000033AD0000}"/>
    <cellStyle name="Normal 3 96 3" xfId="44483" xr:uid="{00000000-0005-0000-0000-000034AD0000}"/>
    <cellStyle name="Normal 3 96 4" xfId="44484" xr:uid="{00000000-0005-0000-0000-000035AD0000}"/>
    <cellStyle name="Normal 3 97" xfId="44485" xr:uid="{00000000-0005-0000-0000-000036AD0000}"/>
    <cellStyle name="Normal 3 97 2" xfId="44486" xr:uid="{00000000-0005-0000-0000-000037AD0000}"/>
    <cellStyle name="Normal 3 97 2 2" xfId="44487" xr:uid="{00000000-0005-0000-0000-000038AD0000}"/>
    <cellStyle name="Normal 3 97 2 3" xfId="44488" xr:uid="{00000000-0005-0000-0000-000039AD0000}"/>
    <cellStyle name="Normal 3 97 3" xfId="44489" xr:uid="{00000000-0005-0000-0000-00003AAD0000}"/>
    <cellStyle name="Normal 3 97 4" xfId="44490" xr:uid="{00000000-0005-0000-0000-00003BAD0000}"/>
    <cellStyle name="Normal 3 98" xfId="44491" xr:uid="{00000000-0005-0000-0000-00003CAD0000}"/>
    <cellStyle name="Normal 3 98 2" xfId="44492" xr:uid="{00000000-0005-0000-0000-00003DAD0000}"/>
    <cellStyle name="Normal 3 98 2 2" xfId="44493" xr:uid="{00000000-0005-0000-0000-00003EAD0000}"/>
    <cellStyle name="Normal 3 98 2 3" xfId="44494" xr:uid="{00000000-0005-0000-0000-00003FAD0000}"/>
    <cellStyle name="Normal 3 98 3" xfId="44495" xr:uid="{00000000-0005-0000-0000-000040AD0000}"/>
    <cellStyle name="Normal 3 98 4" xfId="44496" xr:uid="{00000000-0005-0000-0000-000041AD0000}"/>
    <cellStyle name="Normal 3 99" xfId="44497" xr:uid="{00000000-0005-0000-0000-000042AD0000}"/>
    <cellStyle name="Normal 3 99 2" xfId="44498" xr:uid="{00000000-0005-0000-0000-000043AD0000}"/>
    <cellStyle name="Normal 3 99 2 2" xfId="44499" xr:uid="{00000000-0005-0000-0000-000044AD0000}"/>
    <cellStyle name="Normal 3 99 2 3" xfId="44500" xr:uid="{00000000-0005-0000-0000-000045AD0000}"/>
    <cellStyle name="Normal 3 99 3" xfId="44501" xr:uid="{00000000-0005-0000-0000-000046AD0000}"/>
    <cellStyle name="Normal 3 99 4" xfId="44502" xr:uid="{00000000-0005-0000-0000-000047AD0000}"/>
    <cellStyle name="Normal 3_2015 Annual Rpt" xfId="44503" xr:uid="{00000000-0005-0000-0000-000048AD0000}"/>
    <cellStyle name="Normal 30" xfId="301" xr:uid="{00000000-0005-0000-0000-000049AD0000}"/>
    <cellStyle name="Normal 30 10" xfId="44504" xr:uid="{00000000-0005-0000-0000-00004AAD0000}"/>
    <cellStyle name="Normal 30 11" xfId="44505" xr:uid="{00000000-0005-0000-0000-00004BAD0000}"/>
    <cellStyle name="Normal 30 12" xfId="44506" xr:uid="{00000000-0005-0000-0000-00004CAD0000}"/>
    <cellStyle name="Normal 30 2" xfId="44507" xr:uid="{00000000-0005-0000-0000-00004DAD0000}"/>
    <cellStyle name="Normal 30 2 2" xfId="44508" xr:uid="{00000000-0005-0000-0000-00004EAD0000}"/>
    <cellStyle name="Normal 30 2 2 2" xfId="44509" xr:uid="{00000000-0005-0000-0000-00004FAD0000}"/>
    <cellStyle name="Normal 30 2 2 3" xfId="44510" xr:uid="{00000000-0005-0000-0000-000050AD0000}"/>
    <cellStyle name="Normal 30 2 2 4" xfId="44511" xr:uid="{00000000-0005-0000-0000-000051AD0000}"/>
    <cellStyle name="Normal 30 2 3" xfId="44512" xr:uid="{00000000-0005-0000-0000-000052AD0000}"/>
    <cellStyle name="Normal 30 2 3 2" xfId="44513" xr:uid="{00000000-0005-0000-0000-000053AD0000}"/>
    <cellStyle name="Normal 30 2 3 3" xfId="44514" xr:uid="{00000000-0005-0000-0000-000054AD0000}"/>
    <cellStyle name="Normal 30 2 4" xfId="44515" xr:uid="{00000000-0005-0000-0000-000055AD0000}"/>
    <cellStyle name="Normal 30 2 4 2" xfId="44516" xr:uid="{00000000-0005-0000-0000-000056AD0000}"/>
    <cellStyle name="Normal 30 2 4 3" xfId="44517" xr:uid="{00000000-0005-0000-0000-000057AD0000}"/>
    <cellStyle name="Normal 30 2 5" xfId="44518" xr:uid="{00000000-0005-0000-0000-000058AD0000}"/>
    <cellStyle name="Normal 30 2 5 2" xfId="44519" xr:uid="{00000000-0005-0000-0000-000059AD0000}"/>
    <cellStyle name="Normal 30 2 6" xfId="44520" xr:uid="{00000000-0005-0000-0000-00005AAD0000}"/>
    <cellStyle name="Normal 30 2 7" xfId="44521" xr:uid="{00000000-0005-0000-0000-00005BAD0000}"/>
    <cellStyle name="Normal 30 2 8" xfId="44522" xr:uid="{00000000-0005-0000-0000-00005CAD0000}"/>
    <cellStyle name="Normal 30 2 9" xfId="44523" xr:uid="{00000000-0005-0000-0000-00005DAD0000}"/>
    <cellStyle name="Normal 30 3" xfId="44524" xr:uid="{00000000-0005-0000-0000-00005EAD0000}"/>
    <cellStyle name="Normal 30 3 2" xfId="44525" xr:uid="{00000000-0005-0000-0000-00005FAD0000}"/>
    <cellStyle name="Normal 30 3 2 2" xfId="44526" xr:uid="{00000000-0005-0000-0000-000060AD0000}"/>
    <cellStyle name="Normal 30 3 2 3" xfId="44527" xr:uid="{00000000-0005-0000-0000-000061AD0000}"/>
    <cellStyle name="Normal 30 3 3" xfId="44528" xr:uid="{00000000-0005-0000-0000-000062AD0000}"/>
    <cellStyle name="Normal 30 3 3 2" xfId="44529" xr:uid="{00000000-0005-0000-0000-000063AD0000}"/>
    <cellStyle name="Normal 30 3 3 3" xfId="44530" xr:uid="{00000000-0005-0000-0000-000064AD0000}"/>
    <cellStyle name="Normal 30 3 4" xfId="44531" xr:uid="{00000000-0005-0000-0000-000065AD0000}"/>
    <cellStyle name="Normal 30 3 5" xfId="44532" xr:uid="{00000000-0005-0000-0000-000066AD0000}"/>
    <cellStyle name="Normal 30 3 6" xfId="44533" xr:uid="{00000000-0005-0000-0000-000067AD0000}"/>
    <cellStyle name="Normal 30 3 7" xfId="44534" xr:uid="{00000000-0005-0000-0000-000068AD0000}"/>
    <cellStyle name="Normal 30 3 8" xfId="44535" xr:uid="{00000000-0005-0000-0000-000069AD0000}"/>
    <cellStyle name="Normal 30 4" xfId="44536" xr:uid="{00000000-0005-0000-0000-00006AAD0000}"/>
    <cellStyle name="Normal 30 4 2" xfId="44537" xr:uid="{00000000-0005-0000-0000-00006BAD0000}"/>
    <cellStyle name="Normal 30 4 2 2" xfId="44538" xr:uid="{00000000-0005-0000-0000-00006CAD0000}"/>
    <cellStyle name="Normal 30 4 2 3" xfId="44539" xr:uid="{00000000-0005-0000-0000-00006DAD0000}"/>
    <cellStyle name="Normal 30 4 3" xfId="44540" xr:uid="{00000000-0005-0000-0000-00006EAD0000}"/>
    <cellStyle name="Normal 30 4 3 2" xfId="44541" xr:uid="{00000000-0005-0000-0000-00006FAD0000}"/>
    <cellStyle name="Normal 30 4 4" xfId="44542" xr:uid="{00000000-0005-0000-0000-000070AD0000}"/>
    <cellStyle name="Normal 30 4 5" xfId="44543" xr:uid="{00000000-0005-0000-0000-000071AD0000}"/>
    <cellStyle name="Normal 30 4 6" xfId="44544" xr:uid="{00000000-0005-0000-0000-000072AD0000}"/>
    <cellStyle name="Normal 30 4 7" xfId="44545" xr:uid="{00000000-0005-0000-0000-000073AD0000}"/>
    <cellStyle name="Normal 30 4 8" xfId="44546" xr:uid="{00000000-0005-0000-0000-000074AD0000}"/>
    <cellStyle name="Normal 30 5" xfId="44547" xr:uid="{00000000-0005-0000-0000-000075AD0000}"/>
    <cellStyle name="Normal 30 6" xfId="44548" xr:uid="{00000000-0005-0000-0000-000076AD0000}"/>
    <cellStyle name="Normal 30 6 2" xfId="44549" xr:uid="{00000000-0005-0000-0000-000077AD0000}"/>
    <cellStyle name="Normal 30 6 2 2" xfId="44550" xr:uid="{00000000-0005-0000-0000-000078AD0000}"/>
    <cellStyle name="Normal 30 6 3" xfId="44551" xr:uid="{00000000-0005-0000-0000-000079AD0000}"/>
    <cellStyle name="Normal 30 6 3 2" xfId="44552" xr:uid="{00000000-0005-0000-0000-00007AAD0000}"/>
    <cellStyle name="Normal 30 6 4" xfId="44553" xr:uid="{00000000-0005-0000-0000-00007BAD0000}"/>
    <cellStyle name="Normal 30 6 5" xfId="44554" xr:uid="{00000000-0005-0000-0000-00007CAD0000}"/>
    <cellStyle name="Normal 30 7" xfId="44555" xr:uid="{00000000-0005-0000-0000-00007DAD0000}"/>
    <cellStyle name="Normal 30 8" xfId="44556" xr:uid="{00000000-0005-0000-0000-00007EAD0000}"/>
    <cellStyle name="Normal 30 8 2" xfId="44557" xr:uid="{00000000-0005-0000-0000-00007FAD0000}"/>
    <cellStyle name="Normal 30 9" xfId="44558" xr:uid="{00000000-0005-0000-0000-000080AD0000}"/>
    <cellStyle name="Normal 300" xfId="44559" xr:uid="{00000000-0005-0000-0000-000081AD0000}"/>
    <cellStyle name="Normal 300 2" xfId="44560" xr:uid="{00000000-0005-0000-0000-000082AD0000}"/>
    <cellStyle name="Normal 301" xfId="44561" xr:uid="{00000000-0005-0000-0000-000083AD0000}"/>
    <cellStyle name="Normal 301 2" xfId="44562" xr:uid="{00000000-0005-0000-0000-000084AD0000}"/>
    <cellStyle name="Normal 302" xfId="44563" xr:uid="{00000000-0005-0000-0000-000085AD0000}"/>
    <cellStyle name="Normal 302 2" xfId="44564" xr:uid="{00000000-0005-0000-0000-000086AD0000}"/>
    <cellStyle name="Normal 303" xfId="44565" xr:uid="{00000000-0005-0000-0000-000087AD0000}"/>
    <cellStyle name="Normal 303 2" xfId="44566" xr:uid="{00000000-0005-0000-0000-000088AD0000}"/>
    <cellStyle name="Normal 304" xfId="44567" xr:uid="{00000000-0005-0000-0000-000089AD0000}"/>
    <cellStyle name="Normal 304 2" xfId="44568" xr:uid="{00000000-0005-0000-0000-00008AAD0000}"/>
    <cellStyle name="Normal 305" xfId="44569" xr:uid="{00000000-0005-0000-0000-00008BAD0000}"/>
    <cellStyle name="Normal 305 2" xfId="44570" xr:uid="{00000000-0005-0000-0000-00008CAD0000}"/>
    <cellStyle name="Normal 306" xfId="44571" xr:uid="{00000000-0005-0000-0000-00008DAD0000}"/>
    <cellStyle name="Normal 306 2" xfId="44572" xr:uid="{00000000-0005-0000-0000-00008EAD0000}"/>
    <cellStyle name="Normal 307" xfId="44573" xr:uid="{00000000-0005-0000-0000-00008FAD0000}"/>
    <cellStyle name="Normal 307 2" xfId="44574" xr:uid="{00000000-0005-0000-0000-000090AD0000}"/>
    <cellStyle name="Normal 308" xfId="44575" xr:uid="{00000000-0005-0000-0000-000091AD0000}"/>
    <cellStyle name="Normal 308 2" xfId="44576" xr:uid="{00000000-0005-0000-0000-000092AD0000}"/>
    <cellStyle name="Normal 309" xfId="44577" xr:uid="{00000000-0005-0000-0000-000093AD0000}"/>
    <cellStyle name="Normal 309 2" xfId="44578" xr:uid="{00000000-0005-0000-0000-000094AD0000}"/>
    <cellStyle name="Normal 309 3" xfId="44579" xr:uid="{00000000-0005-0000-0000-000095AD0000}"/>
    <cellStyle name="Normal 309 3 2" xfId="44580" xr:uid="{00000000-0005-0000-0000-000096AD0000}"/>
    <cellStyle name="Normal 31" xfId="302" xr:uid="{00000000-0005-0000-0000-000097AD0000}"/>
    <cellStyle name="Normal 31 10" xfId="44581" xr:uid="{00000000-0005-0000-0000-000098AD0000}"/>
    <cellStyle name="Normal 31 11" xfId="44582" xr:uid="{00000000-0005-0000-0000-000099AD0000}"/>
    <cellStyle name="Normal 31 12" xfId="44583" xr:uid="{00000000-0005-0000-0000-00009AAD0000}"/>
    <cellStyle name="Normal 31 13" xfId="44584" xr:uid="{00000000-0005-0000-0000-00009BAD0000}"/>
    <cellStyle name="Normal 31 2" xfId="44585" xr:uid="{00000000-0005-0000-0000-00009CAD0000}"/>
    <cellStyle name="Normal 31 2 2" xfId="44586" xr:uid="{00000000-0005-0000-0000-00009DAD0000}"/>
    <cellStyle name="Normal 31 2 2 2" xfId="44587" xr:uid="{00000000-0005-0000-0000-00009EAD0000}"/>
    <cellStyle name="Normal 31 2 2 3" xfId="44588" xr:uid="{00000000-0005-0000-0000-00009FAD0000}"/>
    <cellStyle name="Normal 31 2 2 4" xfId="44589" xr:uid="{00000000-0005-0000-0000-0000A0AD0000}"/>
    <cellStyle name="Normal 31 2 3" xfId="44590" xr:uid="{00000000-0005-0000-0000-0000A1AD0000}"/>
    <cellStyle name="Normal 31 2 3 2" xfId="44591" xr:uid="{00000000-0005-0000-0000-0000A2AD0000}"/>
    <cellStyle name="Normal 31 2 3 3" xfId="44592" xr:uid="{00000000-0005-0000-0000-0000A3AD0000}"/>
    <cellStyle name="Normal 31 2 4" xfId="44593" xr:uid="{00000000-0005-0000-0000-0000A4AD0000}"/>
    <cellStyle name="Normal 31 2 4 2" xfId="44594" xr:uid="{00000000-0005-0000-0000-0000A5AD0000}"/>
    <cellStyle name="Normal 31 2 4 3" xfId="44595" xr:uid="{00000000-0005-0000-0000-0000A6AD0000}"/>
    <cellStyle name="Normal 31 2 5" xfId="44596" xr:uid="{00000000-0005-0000-0000-0000A7AD0000}"/>
    <cellStyle name="Normal 31 2 5 2" xfId="44597" xr:uid="{00000000-0005-0000-0000-0000A8AD0000}"/>
    <cellStyle name="Normal 31 2 6" xfId="44598" xr:uid="{00000000-0005-0000-0000-0000A9AD0000}"/>
    <cellStyle name="Normal 31 2 7" xfId="44599" xr:uid="{00000000-0005-0000-0000-0000AAAD0000}"/>
    <cellStyle name="Normal 31 2 8" xfId="44600" xr:uid="{00000000-0005-0000-0000-0000ABAD0000}"/>
    <cellStyle name="Normal 31 2 9" xfId="44601" xr:uid="{00000000-0005-0000-0000-0000ACAD0000}"/>
    <cellStyle name="Normal 31 3" xfId="44602" xr:uid="{00000000-0005-0000-0000-0000ADAD0000}"/>
    <cellStyle name="Normal 31 3 2" xfId="44603" xr:uid="{00000000-0005-0000-0000-0000AEAD0000}"/>
    <cellStyle name="Normal 31 3 2 2" xfId="44604" xr:uid="{00000000-0005-0000-0000-0000AFAD0000}"/>
    <cellStyle name="Normal 31 3 2 3" xfId="44605" xr:uid="{00000000-0005-0000-0000-0000B0AD0000}"/>
    <cellStyle name="Normal 31 3 3" xfId="44606" xr:uid="{00000000-0005-0000-0000-0000B1AD0000}"/>
    <cellStyle name="Normal 31 3 3 2" xfId="44607" xr:uid="{00000000-0005-0000-0000-0000B2AD0000}"/>
    <cellStyle name="Normal 31 3 3 3" xfId="44608" xr:uid="{00000000-0005-0000-0000-0000B3AD0000}"/>
    <cellStyle name="Normal 31 3 4" xfId="44609" xr:uid="{00000000-0005-0000-0000-0000B4AD0000}"/>
    <cellStyle name="Normal 31 3 5" xfId="44610" xr:uid="{00000000-0005-0000-0000-0000B5AD0000}"/>
    <cellStyle name="Normal 31 3 6" xfId="44611" xr:uid="{00000000-0005-0000-0000-0000B6AD0000}"/>
    <cellStyle name="Normal 31 3 7" xfId="44612" xr:uid="{00000000-0005-0000-0000-0000B7AD0000}"/>
    <cellStyle name="Normal 31 3 8" xfId="44613" xr:uid="{00000000-0005-0000-0000-0000B8AD0000}"/>
    <cellStyle name="Normal 31 4" xfId="44614" xr:uid="{00000000-0005-0000-0000-0000B9AD0000}"/>
    <cellStyle name="Normal 31 4 2" xfId="44615" xr:uid="{00000000-0005-0000-0000-0000BAAD0000}"/>
    <cellStyle name="Normal 31 4 2 2" xfId="44616" xr:uid="{00000000-0005-0000-0000-0000BBAD0000}"/>
    <cellStyle name="Normal 31 4 3" xfId="44617" xr:uid="{00000000-0005-0000-0000-0000BCAD0000}"/>
    <cellStyle name="Normal 31 4 3 2" xfId="44618" xr:uid="{00000000-0005-0000-0000-0000BDAD0000}"/>
    <cellStyle name="Normal 31 4 4" xfId="44619" xr:uid="{00000000-0005-0000-0000-0000BEAD0000}"/>
    <cellStyle name="Normal 31 4 5" xfId="44620" xr:uid="{00000000-0005-0000-0000-0000BFAD0000}"/>
    <cellStyle name="Normal 31 4 6" xfId="44621" xr:uid="{00000000-0005-0000-0000-0000C0AD0000}"/>
    <cellStyle name="Normal 31 4 7" xfId="44622" xr:uid="{00000000-0005-0000-0000-0000C1AD0000}"/>
    <cellStyle name="Normal 31 4 8" xfId="44623" xr:uid="{00000000-0005-0000-0000-0000C2AD0000}"/>
    <cellStyle name="Normal 31 5" xfId="44624" xr:uid="{00000000-0005-0000-0000-0000C3AD0000}"/>
    <cellStyle name="Normal 31 6" xfId="44625" xr:uid="{00000000-0005-0000-0000-0000C4AD0000}"/>
    <cellStyle name="Normal 31 6 2" xfId="44626" xr:uid="{00000000-0005-0000-0000-0000C5AD0000}"/>
    <cellStyle name="Normal 31 6 2 2" xfId="44627" xr:uid="{00000000-0005-0000-0000-0000C6AD0000}"/>
    <cellStyle name="Normal 31 6 3" xfId="44628" xr:uid="{00000000-0005-0000-0000-0000C7AD0000}"/>
    <cellStyle name="Normal 31 6 3 2" xfId="44629" xr:uid="{00000000-0005-0000-0000-0000C8AD0000}"/>
    <cellStyle name="Normal 31 6 4" xfId="44630" xr:uid="{00000000-0005-0000-0000-0000C9AD0000}"/>
    <cellStyle name="Normal 31 6 5" xfId="44631" xr:uid="{00000000-0005-0000-0000-0000CAAD0000}"/>
    <cellStyle name="Normal 31 7" xfId="44632" xr:uid="{00000000-0005-0000-0000-0000CBAD0000}"/>
    <cellStyle name="Normal 31 7 2" xfId="44633" xr:uid="{00000000-0005-0000-0000-0000CCAD0000}"/>
    <cellStyle name="Normal 31 8" xfId="44634" xr:uid="{00000000-0005-0000-0000-0000CDAD0000}"/>
    <cellStyle name="Normal 31 8 2" xfId="44635" xr:uid="{00000000-0005-0000-0000-0000CEAD0000}"/>
    <cellStyle name="Normal 31 9" xfId="44636" xr:uid="{00000000-0005-0000-0000-0000CFAD0000}"/>
    <cellStyle name="Normal 310" xfId="44637" xr:uid="{00000000-0005-0000-0000-0000D0AD0000}"/>
    <cellStyle name="Normal 310 2" xfId="44638" xr:uid="{00000000-0005-0000-0000-0000D1AD0000}"/>
    <cellStyle name="Normal 311" xfId="44639" xr:uid="{00000000-0005-0000-0000-0000D2AD0000}"/>
    <cellStyle name="Normal 311 2" xfId="44640" xr:uid="{00000000-0005-0000-0000-0000D3AD0000}"/>
    <cellStyle name="Normal 312" xfId="44641" xr:uid="{00000000-0005-0000-0000-0000D4AD0000}"/>
    <cellStyle name="Normal 312 2" xfId="44642" xr:uid="{00000000-0005-0000-0000-0000D5AD0000}"/>
    <cellStyle name="Normal 313" xfId="44643" xr:uid="{00000000-0005-0000-0000-0000D6AD0000}"/>
    <cellStyle name="Normal 313 2" xfId="44644" xr:uid="{00000000-0005-0000-0000-0000D7AD0000}"/>
    <cellStyle name="Normal 314" xfId="44645" xr:uid="{00000000-0005-0000-0000-0000D8AD0000}"/>
    <cellStyle name="Normal 314 2" xfId="44646" xr:uid="{00000000-0005-0000-0000-0000D9AD0000}"/>
    <cellStyle name="Normal 315" xfId="44647" xr:uid="{00000000-0005-0000-0000-0000DAAD0000}"/>
    <cellStyle name="Normal 315 2" xfId="44648" xr:uid="{00000000-0005-0000-0000-0000DBAD0000}"/>
    <cellStyle name="Normal 316" xfId="44649" xr:uid="{00000000-0005-0000-0000-0000DCAD0000}"/>
    <cellStyle name="Normal 316 2" xfId="44650" xr:uid="{00000000-0005-0000-0000-0000DDAD0000}"/>
    <cellStyle name="Normal 317" xfId="44651" xr:uid="{00000000-0005-0000-0000-0000DEAD0000}"/>
    <cellStyle name="Normal 317 2" xfId="44652" xr:uid="{00000000-0005-0000-0000-0000DFAD0000}"/>
    <cellStyle name="Normal 318" xfId="44653" xr:uid="{00000000-0005-0000-0000-0000E0AD0000}"/>
    <cellStyle name="Normal 318 2" xfId="44654" xr:uid="{00000000-0005-0000-0000-0000E1AD0000}"/>
    <cellStyle name="Normal 319" xfId="44655" xr:uid="{00000000-0005-0000-0000-0000E2AD0000}"/>
    <cellStyle name="Normal 319 2" xfId="44656" xr:uid="{00000000-0005-0000-0000-0000E3AD0000}"/>
    <cellStyle name="Normal 32" xfId="303" xr:uid="{00000000-0005-0000-0000-0000E4AD0000}"/>
    <cellStyle name="Normal 32 10" xfId="44657" xr:uid="{00000000-0005-0000-0000-0000E5AD0000}"/>
    <cellStyle name="Normal 32 11" xfId="44658" xr:uid="{00000000-0005-0000-0000-0000E6AD0000}"/>
    <cellStyle name="Normal 32 12" xfId="44659" xr:uid="{00000000-0005-0000-0000-0000E7AD0000}"/>
    <cellStyle name="Normal 32 2" xfId="44660" xr:uid="{00000000-0005-0000-0000-0000E8AD0000}"/>
    <cellStyle name="Normal 32 2 2" xfId="44661" xr:uid="{00000000-0005-0000-0000-0000E9AD0000}"/>
    <cellStyle name="Normal 32 2 2 2" xfId="44662" xr:uid="{00000000-0005-0000-0000-0000EAAD0000}"/>
    <cellStyle name="Normal 32 2 2 3" xfId="44663" xr:uid="{00000000-0005-0000-0000-0000EBAD0000}"/>
    <cellStyle name="Normal 32 2 2 4" xfId="44664" xr:uid="{00000000-0005-0000-0000-0000ECAD0000}"/>
    <cellStyle name="Normal 32 2 3" xfId="44665" xr:uid="{00000000-0005-0000-0000-0000EDAD0000}"/>
    <cellStyle name="Normal 32 2 3 2" xfId="44666" xr:uid="{00000000-0005-0000-0000-0000EEAD0000}"/>
    <cellStyle name="Normal 32 2 3 3" xfId="44667" xr:uid="{00000000-0005-0000-0000-0000EFAD0000}"/>
    <cellStyle name="Normal 32 2 4" xfId="44668" xr:uid="{00000000-0005-0000-0000-0000F0AD0000}"/>
    <cellStyle name="Normal 32 2 4 2" xfId="44669" xr:uid="{00000000-0005-0000-0000-0000F1AD0000}"/>
    <cellStyle name="Normal 32 2 4 3" xfId="44670" xr:uid="{00000000-0005-0000-0000-0000F2AD0000}"/>
    <cellStyle name="Normal 32 2 5" xfId="44671" xr:uid="{00000000-0005-0000-0000-0000F3AD0000}"/>
    <cellStyle name="Normal 32 2 5 2" xfId="44672" xr:uid="{00000000-0005-0000-0000-0000F4AD0000}"/>
    <cellStyle name="Normal 32 2 6" xfId="44673" xr:uid="{00000000-0005-0000-0000-0000F5AD0000}"/>
    <cellStyle name="Normal 32 2 7" xfId="44674" xr:uid="{00000000-0005-0000-0000-0000F6AD0000}"/>
    <cellStyle name="Normal 32 2 8" xfId="44675" xr:uid="{00000000-0005-0000-0000-0000F7AD0000}"/>
    <cellStyle name="Normal 32 2 9" xfId="44676" xr:uid="{00000000-0005-0000-0000-0000F8AD0000}"/>
    <cellStyle name="Normal 32 3" xfId="44677" xr:uid="{00000000-0005-0000-0000-0000F9AD0000}"/>
    <cellStyle name="Normal 32 3 2" xfId="44678" xr:uid="{00000000-0005-0000-0000-0000FAAD0000}"/>
    <cellStyle name="Normal 32 3 2 2" xfId="44679" xr:uid="{00000000-0005-0000-0000-0000FBAD0000}"/>
    <cellStyle name="Normal 32 3 2 3" xfId="44680" xr:uid="{00000000-0005-0000-0000-0000FCAD0000}"/>
    <cellStyle name="Normal 32 3 3" xfId="44681" xr:uid="{00000000-0005-0000-0000-0000FDAD0000}"/>
    <cellStyle name="Normal 32 3 3 2" xfId="44682" xr:uid="{00000000-0005-0000-0000-0000FEAD0000}"/>
    <cellStyle name="Normal 32 3 3 3" xfId="44683" xr:uid="{00000000-0005-0000-0000-0000FFAD0000}"/>
    <cellStyle name="Normal 32 3 4" xfId="44684" xr:uid="{00000000-0005-0000-0000-000000AE0000}"/>
    <cellStyle name="Normal 32 3 5" xfId="44685" xr:uid="{00000000-0005-0000-0000-000001AE0000}"/>
    <cellStyle name="Normal 32 3 6" xfId="44686" xr:uid="{00000000-0005-0000-0000-000002AE0000}"/>
    <cellStyle name="Normal 32 3 7" xfId="44687" xr:uid="{00000000-0005-0000-0000-000003AE0000}"/>
    <cellStyle name="Normal 32 3 8" xfId="44688" xr:uid="{00000000-0005-0000-0000-000004AE0000}"/>
    <cellStyle name="Normal 32 4" xfId="44689" xr:uid="{00000000-0005-0000-0000-000005AE0000}"/>
    <cellStyle name="Normal 32 4 2" xfId="44690" xr:uid="{00000000-0005-0000-0000-000006AE0000}"/>
    <cellStyle name="Normal 32 4 2 2" xfId="44691" xr:uid="{00000000-0005-0000-0000-000007AE0000}"/>
    <cellStyle name="Normal 32 4 3" xfId="44692" xr:uid="{00000000-0005-0000-0000-000008AE0000}"/>
    <cellStyle name="Normal 32 4 3 2" xfId="44693" xr:uid="{00000000-0005-0000-0000-000009AE0000}"/>
    <cellStyle name="Normal 32 4 4" xfId="44694" xr:uid="{00000000-0005-0000-0000-00000AAE0000}"/>
    <cellStyle name="Normal 32 4 5" xfId="44695" xr:uid="{00000000-0005-0000-0000-00000BAE0000}"/>
    <cellStyle name="Normal 32 4 6" xfId="44696" xr:uid="{00000000-0005-0000-0000-00000CAE0000}"/>
    <cellStyle name="Normal 32 4 7" xfId="44697" xr:uid="{00000000-0005-0000-0000-00000DAE0000}"/>
    <cellStyle name="Normal 32 4 8" xfId="44698" xr:uid="{00000000-0005-0000-0000-00000EAE0000}"/>
    <cellStyle name="Normal 32 5" xfId="44699" xr:uid="{00000000-0005-0000-0000-00000FAE0000}"/>
    <cellStyle name="Normal 32 5 2" xfId="44700" xr:uid="{00000000-0005-0000-0000-000010AE0000}"/>
    <cellStyle name="Normal 32 5 2 2" xfId="44701" xr:uid="{00000000-0005-0000-0000-000011AE0000}"/>
    <cellStyle name="Normal 32 5 3" xfId="44702" xr:uid="{00000000-0005-0000-0000-000012AE0000}"/>
    <cellStyle name="Normal 32 5 4" xfId="44703" xr:uid="{00000000-0005-0000-0000-000013AE0000}"/>
    <cellStyle name="Normal 32 5 5" xfId="44704" xr:uid="{00000000-0005-0000-0000-000014AE0000}"/>
    <cellStyle name="Normal 32 5 6" xfId="44705" xr:uid="{00000000-0005-0000-0000-000015AE0000}"/>
    <cellStyle name="Normal 32 6" xfId="44706" xr:uid="{00000000-0005-0000-0000-000016AE0000}"/>
    <cellStyle name="Normal 32 6 2" xfId="44707" xr:uid="{00000000-0005-0000-0000-000017AE0000}"/>
    <cellStyle name="Normal 32 6 2 2" xfId="44708" xr:uid="{00000000-0005-0000-0000-000018AE0000}"/>
    <cellStyle name="Normal 32 6 3" xfId="44709" xr:uid="{00000000-0005-0000-0000-000019AE0000}"/>
    <cellStyle name="Normal 32 6 3 2" xfId="44710" xr:uid="{00000000-0005-0000-0000-00001AAE0000}"/>
    <cellStyle name="Normal 32 6 4" xfId="44711" xr:uid="{00000000-0005-0000-0000-00001BAE0000}"/>
    <cellStyle name="Normal 32 6 5" xfId="44712" xr:uid="{00000000-0005-0000-0000-00001CAE0000}"/>
    <cellStyle name="Normal 32 7" xfId="44713" xr:uid="{00000000-0005-0000-0000-00001DAE0000}"/>
    <cellStyle name="Normal 32 8" xfId="44714" xr:uid="{00000000-0005-0000-0000-00001EAE0000}"/>
    <cellStyle name="Normal 32 8 2" xfId="44715" xr:uid="{00000000-0005-0000-0000-00001FAE0000}"/>
    <cellStyle name="Normal 32 9" xfId="44716" xr:uid="{00000000-0005-0000-0000-000020AE0000}"/>
    <cellStyle name="Normal 320" xfId="44717" xr:uid="{00000000-0005-0000-0000-000021AE0000}"/>
    <cellStyle name="Normal 320 2" xfId="44718" xr:uid="{00000000-0005-0000-0000-000022AE0000}"/>
    <cellStyle name="Normal 321" xfId="44719" xr:uid="{00000000-0005-0000-0000-000023AE0000}"/>
    <cellStyle name="Normal 322" xfId="44720" xr:uid="{00000000-0005-0000-0000-000024AE0000}"/>
    <cellStyle name="Normal 323" xfId="44721" xr:uid="{00000000-0005-0000-0000-000025AE0000}"/>
    <cellStyle name="Normal 324" xfId="44722" xr:uid="{00000000-0005-0000-0000-000026AE0000}"/>
    <cellStyle name="Normal 325" xfId="44723" xr:uid="{00000000-0005-0000-0000-000027AE0000}"/>
    <cellStyle name="Normal 326" xfId="44724" xr:uid="{00000000-0005-0000-0000-000028AE0000}"/>
    <cellStyle name="Normal 327" xfId="44725" xr:uid="{00000000-0005-0000-0000-000029AE0000}"/>
    <cellStyle name="Normal 328" xfId="44726" xr:uid="{00000000-0005-0000-0000-00002AAE0000}"/>
    <cellStyle name="Normal 329" xfId="44727" xr:uid="{00000000-0005-0000-0000-00002BAE0000}"/>
    <cellStyle name="Normal 33" xfId="304" xr:uid="{00000000-0005-0000-0000-00002CAE0000}"/>
    <cellStyle name="Normal 33 10" xfId="44728" xr:uid="{00000000-0005-0000-0000-00002DAE0000}"/>
    <cellStyle name="Normal 33 11" xfId="44729" xr:uid="{00000000-0005-0000-0000-00002EAE0000}"/>
    <cellStyle name="Normal 33 12" xfId="44730" xr:uid="{00000000-0005-0000-0000-00002FAE0000}"/>
    <cellStyle name="Normal 33 2" xfId="44731" xr:uid="{00000000-0005-0000-0000-000030AE0000}"/>
    <cellStyle name="Normal 33 2 2" xfId="44732" xr:uid="{00000000-0005-0000-0000-000031AE0000}"/>
    <cellStyle name="Normal 33 2 2 2" xfId="44733" xr:uid="{00000000-0005-0000-0000-000032AE0000}"/>
    <cellStyle name="Normal 33 2 2 2 2" xfId="44734" xr:uid="{00000000-0005-0000-0000-000033AE0000}"/>
    <cellStyle name="Normal 33 2 2 3" xfId="44735" xr:uid="{00000000-0005-0000-0000-000034AE0000}"/>
    <cellStyle name="Normal 33 2 2 4" xfId="44736" xr:uid="{00000000-0005-0000-0000-000035AE0000}"/>
    <cellStyle name="Normal 33 2 3" xfId="44737" xr:uid="{00000000-0005-0000-0000-000036AE0000}"/>
    <cellStyle name="Normal 33 2 3 2" xfId="44738" xr:uid="{00000000-0005-0000-0000-000037AE0000}"/>
    <cellStyle name="Normal 33 2 3 2 2" xfId="44739" xr:uid="{00000000-0005-0000-0000-000038AE0000}"/>
    <cellStyle name="Normal 33 2 3 3" xfId="44740" xr:uid="{00000000-0005-0000-0000-000039AE0000}"/>
    <cellStyle name="Normal 33 2 4" xfId="44741" xr:uid="{00000000-0005-0000-0000-00003AAE0000}"/>
    <cellStyle name="Normal 33 2 4 2" xfId="44742" xr:uid="{00000000-0005-0000-0000-00003BAE0000}"/>
    <cellStyle name="Normal 33 2 4 3" xfId="44743" xr:uid="{00000000-0005-0000-0000-00003CAE0000}"/>
    <cellStyle name="Normal 33 2 5" xfId="44744" xr:uid="{00000000-0005-0000-0000-00003DAE0000}"/>
    <cellStyle name="Normal 33 2 5 2" xfId="44745" xr:uid="{00000000-0005-0000-0000-00003EAE0000}"/>
    <cellStyle name="Normal 33 2 6" xfId="44746" xr:uid="{00000000-0005-0000-0000-00003FAE0000}"/>
    <cellStyle name="Normal 33 2 7" xfId="44747" xr:uid="{00000000-0005-0000-0000-000040AE0000}"/>
    <cellStyle name="Normal 33 2 8" xfId="44748" xr:uid="{00000000-0005-0000-0000-000041AE0000}"/>
    <cellStyle name="Normal 33 2 9" xfId="44749" xr:uid="{00000000-0005-0000-0000-000042AE0000}"/>
    <cellStyle name="Normal 33 3" xfId="44750" xr:uid="{00000000-0005-0000-0000-000043AE0000}"/>
    <cellStyle name="Normal 33 3 2" xfId="44751" xr:uid="{00000000-0005-0000-0000-000044AE0000}"/>
    <cellStyle name="Normal 33 3 2 2" xfId="44752" xr:uid="{00000000-0005-0000-0000-000045AE0000}"/>
    <cellStyle name="Normal 33 3 2 3" xfId="44753" xr:uid="{00000000-0005-0000-0000-000046AE0000}"/>
    <cellStyle name="Normal 33 3 3" xfId="44754" xr:uid="{00000000-0005-0000-0000-000047AE0000}"/>
    <cellStyle name="Normal 33 3 3 2" xfId="44755" xr:uid="{00000000-0005-0000-0000-000048AE0000}"/>
    <cellStyle name="Normal 33 3 3 3" xfId="44756" xr:uid="{00000000-0005-0000-0000-000049AE0000}"/>
    <cellStyle name="Normal 33 3 4" xfId="44757" xr:uid="{00000000-0005-0000-0000-00004AAE0000}"/>
    <cellStyle name="Normal 33 3 5" xfId="44758" xr:uid="{00000000-0005-0000-0000-00004BAE0000}"/>
    <cellStyle name="Normal 33 3 6" xfId="44759" xr:uid="{00000000-0005-0000-0000-00004CAE0000}"/>
    <cellStyle name="Normal 33 3 7" xfId="44760" xr:uid="{00000000-0005-0000-0000-00004DAE0000}"/>
    <cellStyle name="Normal 33 3 8" xfId="44761" xr:uid="{00000000-0005-0000-0000-00004EAE0000}"/>
    <cellStyle name="Normal 33 4" xfId="44762" xr:uid="{00000000-0005-0000-0000-00004FAE0000}"/>
    <cellStyle name="Normal 33 4 2" xfId="44763" xr:uid="{00000000-0005-0000-0000-000050AE0000}"/>
    <cellStyle name="Normal 33 4 2 2" xfId="44764" xr:uid="{00000000-0005-0000-0000-000051AE0000}"/>
    <cellStyle name="Normal 33 4 3" xfId="44765" xr:uid="{00000000-0005-0000-0000-000052AE0000}"/>
    <cellStyle name="Normal 33 4 3 2" xfId="44766" xr:uid="{00000000-0005-0000-0000-000053AE0000}"/>
    <cellStyle name="Normal 33 4 4" xfId="44767" xr:uid="{00000000-0005-0000-0000-000054AE0000}"/>
    <cellStyle name="Normal 33 4 5" xfId="44768" xr:uid="{00000000-0005-0000-0000-000055AE0000}"/>
    <cellStyle name="Normal 33 4 6" xfId="44769" xr:uid="{00000000-0005-0000-0000-000056AE0000}"/>
    <cellStyle name="Normal 33 4 7" xfId="44770" xr:uid="{00000000-0005-0000-0000-000057AE0000}"/>
    <cellStyle name="Normal 33 4 8" xfId="44771" xr:uid="{00000000-0005-0000-0000-000058AE0000}"/>
    <cellStyle name="Normal 33 5" xfId="44772" xr:uid="{00000000-0005-0000-0000-000059AE0000}"/>
    <cellStyle name="Normal 33 5 2" xfId="44773" xr:uid="{00000000-0005-0000-0000-00005AAE0000}"/>
    <cellStyle name="Normal 33 6" xfId="44774" xr:uid="{00000000-0005-0000-0000-00005BAE0000}"/>
    <cellStyle name="Normal 33 6 2" xfId="44775" xr:uid="{00000000-0005-0000-0000-00005CAE0000}"/>
    <cellStyle name="Normal 33 6 2 2" xfId="44776" xr:uid="{00000000-0005-0000-0000-00005DAE0000}"/>
    <cellStyle name="Normal 33 6 3" xfId="44777" xr:uid="{00000000-0005-0000-0000-00005EAE0000}"/>
    <cellStyle name="Normal 33 6 3 2" xfId="44778" xr:uid="{00000000-0005-0000-0000-00005FAE0000}"/>
    <cellStyle name="Normal 33 6 4" xfId="44779" xr:uid="{00000000-0005-0000-0000-000060AE0000}"/>
    <cellStyle name="Normal 33 7" xfId="44780" xr:uid="{00000000-0005-0000-0000-000061AE0000}"/>
    <cellStyle name="Normal 33 8" xfId="44781" xr:uid="{00000000-0005-0000-0000-000062AE0000}"/>
    <cellStyle name="Normal 33 8 2" xfId="44782" xr:uid="{00000000-0005-0000-0000-000063AE0000}"/>
    <cellStyle name="Normal 33 9" xfId="44783" xr:uid="{00000000-0005-0000-0000-000064AE0000}"/>
    <cellStyle name="Normal 330" xfId="44784" xr:uid="{00000000-0005-0000-0000-000065AE0000}"/>
    <cellStyle name="Normal 330 2" xfId="44785" xr:uid="{00000000-0005-0000-0000-000066AE0000}"/>
    <cellStyle name="Normal 330 3" xfId="44786" xr:uid="{00000000-0005-0000-0000-000067AE0000}"/>
    <cellStyle name="Normal 331" xfId="44787" xr:uid="{00000000-0005-0000-0000-000068AE0000}"/>
    <cellStyle name="Normal 331 2" xfId="44788" xr:uid="{00000000-0005-0000-0000-000069AE0000}"/>
    <cellStyle name="Normal 331 3" xfId="44789" xr:uid="{00000000-0005-0000-0000-00006AAE0000}"/>
    <cellStyle name="Normal 332" xfId="44790" xr:uid="{00000000-0005-0000-0000-00006BAE0000}"/>
    <cellStyle name="Normal 333" xfId="44791" xr:uid="{00000000-0005-0000-0000-00006CAE0000}"/>
    <cellStyle name="Normal 334" xfId="44792" xr:uid="{00000000-0005-0000-0000-00006DAE0000}"/>
    <cellStyle name="Normal 335" xfId="44793" xr:uid="{00000000-0005-0000-0000-00006EAE0000}"/>
    <cellStyle name="Normal 336" xfId="44794" xr:uid="{00000000-0005-0000-0000-00006FAE0000}"/>
    <cellStyle name="Normal 337" xfId="44795" xr:uid="{00000000-0005-0000-0000-000070AE0000}"/>
    <cellStyle name="Normal 338" xfId="44796" xr:uid="{00000000-0005-0000-0000-000071AE0000}"/>
    <cellStyle name="Normal 339" xfId="44797" xr:uid="{00000000-0005-0000-0000-000072AE0000}"/>
    <cellStyle name="Normal 34" xfId="305" xr:uid="{00000000-0005-0000-0000-000073AE0000}"/>
    <cellStyle name="Normal 34 10" xfId="44798" xr:uid="{00000000-0005-0000-0000-000074AE0000}"/>
    <cellStyle name="Normal 34 11" xfId="44799" xr:uid="{00000000-0005-0000-0000-000075AE0000}"/>
    <cellStyle name="Normal 34 12" xfId="44800" xr:uid="{00000000-0005-0000-0000-000076AE0000}"/>
    <cellStyle name="Normal 34 2" xfId="44801" xr:uid="{00000000-0005-0000-0000-000077AE0000}"/>
    <cellStyle name="Normal 34 2 2" xfId="44802" xr:uid="{00000000-0005-0000-0000-000078AE0000}"/>
    <cellStyle name="Normal 34 2 2 2" xfId="44803" xr:uid="{00000000-0005-0000-0000-000079AE0000}"/>
    <cellStyle name="Normal 34 2 2 3" xfId="44804" xr:uid="{00000000-0005-0000-0000-00007AAE0000}"/>
    <cellStyle name="Normal 34 2 2 4" xfId="44805" xr:uid="{00000000-0005-0000-0000-00007BAE0000}"/>
    <cellStyle name="Normal 34 2 3" xfId="44806" xr:uid="{00000000-0005-0000-0000-00007CAE0000}"/>
    <cellStyle name="Normal 34 2 3 2" xfId="44807" xr:uid="{00000000-0005-0000-0000-00007DAE0000}"/>
    <cellStyle name="Normal 34 2 3 3" xfId="44808" xr:uid="{00000000-0005-0000-0000-00007EAE0000}"/>
    <cellStyle name="Normal 34 2 4" xfId="44809" xr:uid="{00000000-0005-0000-0000-00007FAE0000}"/>
    <cellStyle name="Normal 34 2 4 2" xfId="44810" xr:uid="{00000000-0005-0000-0000-000080AE0000}"/>
    <cellStyle name="Normal 34 2 4 3" xfId="44811" xr:uid="{00000000-0005-0000-0000-000081AE0000}"/>
    <cellStyle name="Normal 34 2 5" xfId="44812" xr:uid="{00000000-0005-0000-0000-000082AE0000}"/>
    <cellStyle name="Normal 34 2 5 2" xfId="44813" xr:uid="{00000000-0005-0000-0000-000083AE0000}"/>
    <cellStyle name="Normal 34 2 6" xfId="44814" xr:uid="{00000000-0005-0000-0000-000084AE0000}"/>
    <cellStyle name="Normal 34 2 7" xfId="44815" xr:uid="{00000000-0005-0000-0000-000085AE0000}"/>
    <cellStyle name="Normal 34 2 8" xfId="44816" xr:uid="{00000000-0005-0000-0000-000086AE0000}"/>
    <cellStyle name="Normal 34 2 9" xfId="44817" xr:uid="{00000000-0005-0000-0000-000087AE0000}"/>
    <cellStyle name="Normal 34 3" xfId="44818" xr:uid="{00000000-0005-0000-0000-000088AE0000}"/>
    <cellStyle name="Normal 34 3 2" xfId="44819" xr:uid="{00000000-0005-0000-0000-000089AE0000}"/>
    <cellStyle name="Normal 34 3 2 2" xfId="44820" xr:uid="{00000000-0005-0000-0000-00008AAE0000}"/>
    <cellStyle name="Normal 34 3 2 3" xfId="44821" xr:uid="{00000000-0005-0000-0000-00008BAE0000}"/>
    <cellStyle name="Normal 34 3 3" xfId="44822" xr:uid="{00000000-0005-0000-0000-00008CAE0000}"/>
    <cellStyle name="Normal 34 3 3 2" xfId="44823" xr:uid="{00000000-0005-0000-0000-00008DAE0000}"/>
    <cellStyle name="Normal 34 3 3 3" xfId="44824" xr:uid="{00000000-0005-0000-0000-00008EAE0000}"/>
    <cellStyle name="Normal 34 3 4" xfId="44825" xr:uid="{00000000-0005-0000-0000-00008FAE0000}"/>
    <cellStyle name="Normal 34 3 5" xfId="44826" xr:uid="{00000000-0005-0000-0000-000090AE0000}"/>
    <cellStyle name="Normal 34 3 6" xfId="44827" xr:uid="{00000000-0005-0000-0000-000091AE0000}"/>
    <cellStyle name="Normal 34 3 7" xfId="44828" xr:uid="{00000000-0005-0000-0000-000092AE0000}"/>
    <cellStyle name="Normal 34 3 8" xfId="44829" xr:uid="{00000000-0005-0000-0000-000093AE0000}"/>
    <cellStyle name="Normal 34 4" xfId="44830" xr:uid="{00000000-0005-0000-0000-000094AE0000}"/>
    <cellStyle name="Normal 34 4 2" xfId="44831" xr:uid="{00000000-0005-0000-0000-000095AE0000}"/>
    <cellStyle name="Normal 34 4 2 2" xfId="44832" xr:uid="{00000000-0005-0000-0000-000096AE0000}"/>
    <cellStyle name="Normal 34 4 3" xfId="44833" xr:uid="{00000000-0005-0000-0000-000097AE0000}"/>
    <cellStyle name="Normal 34 4 3 2" xfId="44834" xr:uid="{00000000-0005-0000-0000-000098AE0000}"/>
    <cellStyle name="Normal 34 4 4" xfId="44835" xr:uid="{00000000-0005-0000-0000-000099AE0000}"/>
    <cellStyle name="Normal 34 4 5" xfId="44836" xr:uid="{00000000-0005-0000-0000-00009AAE0000}"/>
    <cellStyle name="Normal 34 4 6" xfId="44837" xr:uid="{00000000-0005-0000-0000-00009BAE0000}"/>
    <cellStyle name="Normal 34 4 7" xfId="44838" xr:uid="{00000000-0005-0000-0000-00009CAE0000}"/>
    <cellStyle name="Normal 34 4 8" xfId="44839" xr:uid="{00000000-0005-0000-0000-00009DAE0000}"/>
    <cellStyle name="Normal 34 5" xfId="44840" xr:uid="{00000000-0005-0000-0000-00009EAE0000}"/>
    <cellStyle name="Normal 34 5 2" xfId="44841" xr:uid="{00000000-0005-0000-0000-00009FAE0000}"/>
    <cellStyle name="Normal 34 6" xfId="44842" xr:uid="{00000000-0005-0000-0000-0000A0AE0000}"/>
    <cellStyle name="Normal 34 6 2" xfId="44843" xr:uid="{00000000-0005-0000-0000-0000A1AE0000}"/>
    <cellStyle name="Normal 34 6 2 2" xfId="44844" xr:uid="{00000000-0005-0000-0000-0000A2AE0000}"/>
    <cellStyle name="Normal 34 6 3" xfId="44845" xr:uid="{00000000-0005-0000-0000-0000A3AE0000}"/>
    <cellStyle name="Normal 34 6 3 2" xfId="44846" xr:uid="{00000000-0005-0000-0000-0000A4AE0000}"/>
    <cellStyle name="Normal 34 6 4" xfId="44847" xr:uid="{00000000-0005-0000-0000-0000A5AE0000}"/>
    <cellStyle name="Normal 34 7" xfId="44848" xr:uid="{00000000-0005-0000-0000-0000A6AE0000}"/>
    <cellStyle name="Normal 34 8" xfId="44849" xr:uid="{00000000-0005-0000-0000-0000A7AE0000}"/>
    <cellStyle name="Normal 34 8 2" xfId="44850" xr:uid="{00000000-0005-0000-0000-0000A8AE0000}"/>
    <cellStyle name="Normal 34 9" xfId="44851" xr:uid="{00000000-0005-0000-0000-0000A9AE0000}"/>
    <cellStyle name="Normal 340" xfId="44852" xr:uid="{00000000-0005-0000-0000-0000AAAE0000}"/>
    <cellStyle name="Normal 341" xfId="44853" xr:uid="{00000000-0005-0000-0000-0000ABAE0000}"/>
    <cellStyle name="Normal 342" xfId="61190" xr:uid="{CADBB8F4-1AC0-4F91-8E6D-D611B681CF4F}"/>
    <cellStyle name="Normal 343 2" xfId="44854" xr:uid="{00000000-0005-0000-0000-0000ACAE0000}"/>
    <cellStyle name="Normal 344 6 4" xfId="61213" xr:uid="{77EF04E1-13A5-447F-9DDC-C52A66578A66}"/>
    <cellStyle name="Normal 35" xfId="306" xr:uid="{00000000-0005-0000-0000-0000ADAE0000}"/>
    <cellStyle name="Normal 35 10" xfId="44855" xr:uid="{00000000-0005-0000-0000-0000AEAE0000}"/>
    <cellStyle name="Normal 35 11" xfId="44856" xr:uid="{00000000-0005-0000-0000-0000AFAE0000}"/>
    <cellStyle name="Normal 35 12" xfId="44857" xr:uid="{00000000-0005-0000-0000-0000B0AE0000}"/>
    <cellStyle name="Normal 35 2" xfId="44858" xr:uid="{00000000-0005-0000-0000-0000B1AE0000}"/>
    <cellStyle name="Normal 35 2 2" xfId="44859" xr:uid="{00000000-0005-0000-0000-0000B2AE0000}"/>
    <cellStyle name="Normal 35 2 2 2" xfId="44860" xr:uid="{00000000-0005-0000-0000-0000B3AE0000}"/>
    <cellStyle name="Normal 35 2 2 3" xfId="44861" xr:uid="{00000000-0005-0000-0000-0000B4AE0000}"/>
    <cellStyle name="Normal 35 2 2 4" xfId="44862" xr:uid="{00000000-0005-0000-0000-0000B5AE0000}"/>
    <cellStyle name="Normal 35 2 3" xfId="44863" xr:uid="{00000000-0005-0000-0000-0000B6AE0000}"/>
    <cellStyle name="Normal 35 2 3 2" xfId="44864" xr:uid="{00000000-0005-0000-0000-0000B7AE0000}"/>
    <cellStyle name="Normal 35 2 3 3" xfId="44865" xr:uid="{00000000-0005-0000-0000-0000B8AE0000}"/>
    <cellStyle name="Normal 35 2 4" xfId="44866" xr:uid="{00000000-0005-0000-0000-0000B9AE0000}"/>
    <cellStyle name="Normal 35 2 4 2" xfId="44867" xr:uid="{00000000-0005-0000-0000-0000BAAE0000}"/>
    <cellStyle name="Normal 35 2 4 3" xfId="44868" xr:uid="{00000000-0005-0000-0000-0000BBAE0000}"/>
    <cellStyle name="Normal 35 2 5" xfId="44869" xr:uid="{00000000-0005-0000-0000-0000BCAE0000}"/>
    <cellStyle name="Normal 35 2 5 2" xfId="44870" xr:uid="{00000000-0005-0000-0000-0000BDAE0000}"/>
    <cellStyle name="Normal 35 2 6" xfId="44871" xr:uid="{00000000-0005-0000-0000-0000BEAE0000}"/>
    <cellStyle name="Normal 35 2 7" xfId="44872" xr:uid="{00000000-0005-0000-0000-0000BFAE0000}"/>
    <cellStyle name="Normal 35 2 8" xfId="44873" xr:uid="{00000000-0005-0000-0000-0000C0AE0000}"/>
    <cellStyle name="Normal 35 2 9" xfId="44874" xr:uid="{00000000-0005-0000-0000-0000C1AE0000}"/>
    <cellStyle name="Normal 35 3" xfId="44875" xr:uid="{00000000-0005-0000-0000-0000C2AE0000}"/>
    <cellStyle name="Normal 35 3 2" xfId="44876" xr:uid="{00000000-0005-0000-0000-0000C3AE0000}"/>
    <cellStyle name="Normal 35 3 2 2" xfId="44877" xr:uid="{00000000-0005-0000-0000-0000C4AE0000}"/>
    <cellStyle name="Normal 35 3 2 3" xfId="44878" xr:uid="{00000000-0005-0000-0000-0000C5AE0000}"/>
    <cellStyle name="Normal 35 3 3" xfId="44879" xr:uid="{00000000-0005-0000-0000-0000C6AE0000}"/>
    <cellStyle name="Normal 35 3 3 2" xfId="44880" xr:uid="{00000000-0005-0000-0000-0000C7AE0000}"/>
    <cellStyle name="Normal 35 3 3 3" xfId="44881" xr:uid="{00000000-0005-0000-0000-0000C8AE0000}"/>
    <cellStyle name="Normal 35 3 4" xfId="44882" xr:uid="{00000000-0005-0000-0000-0000C9AE0000}"/>
    <cellStyle name="Normal 35 3 5" xfId="44883" xr:uid="{00000000-0005-0000-0000-0000CAAE0000}"/>
    <cellStyle name="Normal 35 3 6" xfId="44884" xr:uid="{00000000-0005-0000-0000-0000CBAE0000}"/>
    <cellStyle name="Normal 35 3 7" xfId="44885" xr:uid="{00000000-0005-0000-0000-0000CCAE0000}"/>
    <cellStyle name="Normal 35 3 8" xfId="44886" xr:uid="{00000000-0005-0000-0000-0000CDAE0000}"/>
    <cellStyle name="Normal 35 4" xfId="44887" xr:uid="{00000000-0005-0000-0000-0000CEAE0000}"/>
    <cellStyle name="Normal 35 4 2" xfId="44888" xr:uid="{00000000-0005-0000-0000-0000CFAE0000}"/>
    <cellStyle name="Normal 35 4 2 2" xfId="44889" xr:uid="{00000000-0005-0000-0000-0000D0AE0000}"/>
    <cellStyle name="Normal 35 4 3" xfId="44890" xr:uid="{00000000-0005-0000-0000-0000D1AE0000}"/>
    <cellStyle name="Normal 35 4 3 2" xfId="44891" xr:uid="{00000000-0005-0000-0000-0000D2AE0000}"/>
    <cellStyle name="Normal 35 4 4" xfId="44892" xr:uid="{00000000-0005-0000-0000-0000D3AE0000}"/>
    <cellStyle name="Normal 35 4 5" xfId="44893" xr:uid="{00000000-0005-0000-0000-0000D4AE0000}"/>
    <cellStyle name="Normal 35 4 6" xfId="44894" xr:uid="{00000000-0005-0000-0000-0000D5AE0000}"/>
    <cellStyle name="Normal 35 4 7" xfId="44895" xr:uid="{00000000-0005-0000-0000-0000D6AE0000}"/>
    <cellStyle name="Normal 35 4 8" xfId="44896" xr:uid="{00000000-0005-0000-0000-0000D7AE0000}"/>
    <cellStyle name="Normal 35 5" xfId="44897" xr:uid="{00000000-0005-0000-0000-0000D8AE0000}"/>
    <cellStyle name="Normal 35 5 2" xfId="44898" xr:uid="{00000000-0005-0000-0000-0000D9AE0000}"/>
    <cellStyle name="Normal 35 6" xfId="44899" xr:uid="{00000000-0005-0000-0000-0000DAAE0000}"/>
    <cellStyle name="Normal 35 6 2" xfId="44900" xr:uid="{00000000-0005-0000-0000-0000DBAE0000}"/>
    <cellStyle name="Normal 35 6 2 2" xfId="44901" xr:uid="{00000000-0005-0000-0000-0000DCAE0000}"/>
    <cellStyle name="Normal 35 6 3" xfId="44902" xr:uid="{00000000-0005-0000-0000-0000DDAE0000}"/>
    <cellStyle name="Normal 35 6 3 2" xfId="44903" xr:uid="{00000000-0005-0000-0000-0000DEAE0000}"/>
    <cellStyle name="Normal 35 6 4" xfId="44904" xr:uid="{00000000-0005-0000-0000-0000DFAE0000}"/>
    <cellStyle name="Normal 35 7" xfId="44905" xr:uid="{00000000-0005-0000-0000-0000E0AE0000}"/>
    <cellStyle name="Normal 35 8" xfId="44906" xr:uid="{00000000-0005-0000-0000-0000E1AE0000}"/>
    <cellStyle name="Normal 35 8 2" xfId="44907" xr:uid="{00000000-0005-0000-0000-0000E2AE0000}"/>
    <cellStyle name="Normal 35 9" xfId="44908" xr:uid="{00000000-0005-0000-0000-0000E3AE0000}"/>
    <cellStyle name="Normal 36" xfId="307" xr:uid="{00000000-0005-0000-0000-0000E4AE0000}"/>
    <cellStyle name="Normal 36 10" xfId="44909" xr:uid="{00000000-0005-0000-0000-0000E5AE0000}"/>
    <cellStyle name="Normal 36 11" xfId="44910" xr:uid="{00000000-0005-0000-0000-0000E6AE0000}"/>
    <cellStyle name="Normal 36 12" xfId="44911" xr:uid="{00000000-0005-0000-0000-0000E7AE0000}"/>
    <cellStyle name="Normal 36 2" xfId="44912" xr:uid="{00000000-0005-0000-0000-0000E8AE0000}"/>
    <cellStyle name="Normal 36 2 2" xfId="44913" xr:uid="{00000000-0005-0000-0000-0000E9AE0000}"/>
    <cellStyle name="Normal 36 2 2 2" xfId="44914" xr:uid="{00000000-0005-0000-0000-0000EAAE0000}"/>
    <cellStyle name="Normal 36 2 2 3" xfId="44915" xr:uid="{00000000-0005-0000-0000-0000EBAE0000}"/>
    <cellStyle name="Normal 36 2 2 4" xfId="44916" xr:uid="{00000000-0005-0000-0000-0000ECAE0000}"/>
    <cellStyle name="Normal 36 2 2 5" xfId="44917" xr:uid="{00000000-0005-0000-0000-0000EDAE0000}"/>
    <cellStyle name="Normal 36 2 3" xfId="44918" xr:uid="{00000000-0005-0000-0000-0000EEAE0000}"/>
    <cellStyle name="Normal 36 2 3 2" xfId="44919" xr:uid="{00000000-0005-0000-0000-0000EFAE0000}"/>
    <cellStyle name="Normal 36 2 3 3" xfId="44920" xr:uid="{00000000-0005-0000-0000-0000F0AE0000}"/>
    <cellStyle name="Normal 36 2 4" xfId="44921" xr:uid="{00000000-0005-0000-0000-0000F1AE0000}"/>
    <cellStyle name="Normal 36 2 4 2" xfId="44922" xr:uid="{00000000-0005-0000-0000-0000F2AE0000}"/>
    <cellStyle name="Normal 36 2 4 3" xfId="44923" xr:uid="{00000000-0005-0000-0000-0000F3AE0000}"/>
    <cellStyle name="Normal 36 2 5" xfId="44924" xr:uid="{00000000-0005-0000-0000-0000F4AE0000}"/>
    <cellStyle name="Normal 36 2 5 2" xfId="44925" xr:uid="{00000000-0005-0000-0000-0000F5AE0000}"/>
    <cellStyle name="Normal 36 2 6" xfId="44926" xr:uid="{00000000-0005-0000-0000-0000F6AE0000}"/>
    <cellStyle name="Normal 36 2 7" xfId="44927" xr:uid="{00000000-0005-0000-0000-0000F7AE0000}"/>
    <cellStyle name="Normal 36 2 8" xfId="44928" xr:uid="{00000000-0005-0000-0000-0000F8AE0000}"/>
    <cellStyle name="Normal 36 2 9" xfId="44929" xr:uid="{00000000-0005-0000-0000-0000F9AE0000}"/>
    <cellStyle name="Normal 36 3" xfId="44930" xr:uid="{00000000-0005-0000-0000-0000FAAE0000}"/>
    <cellStyle name="Normal 36 3 2" xfId="44931" xr:uid="{00000000-0005-0000-0000-0000FBAE0000}"/>
    <cellStyle name="Normal 36 3 2 2" xfId="44932" xr:uid="{00000000-0005-0000-0000-0000FCAE0000}"/>
    <cellStyle name="Normal 36 3 2 3" xfId="44933" xr:uid="{00000000-0005-0000-0000-0000FDAE0000}"/>
    <cellStyle name="Normal 36 3 3" xfId="44934" xr:uid="{00000000-0005-0000-0000-0000FEAE0000}"/>
    <cellStyle name="Normal 36 3 3 2" xfId="44935" xr:uid="{00000000-0005-0000-0000-0000FFAE0000}"/>
    <cellStyle name="Normal 36 3 3 3" xfId="44936" xr:uid="{00000000-0005-0000-0000-000000AF0000}"/>
    <cellStyle name="Normal 36 3 4" xfId="44937" xr:uid="{00000000-0005-0000-0000-000001AF0000}"/>
    <cellStyle name="Normal 36 3 5" xfId="44938" xr:uid="{00000000-0005-0000-0000-000002AF0000}"/>
    <cellStyle name="Normal 36 3 6" xfId="44939" xr:uid="{00000000-0005-0000-0000-000003AF0000}"/>
    <cellStyle name="Normal 36 3 7" xfId="44940" xr:uid="{00000000-0005-0000-0000-000004AF0000}"/>
    <cellStyle name="Normal 36 3 8" xfId="44941" xr:uid="{00000000-0005-0000-0000-000005AF0000}"/>
    <cellStyle name="Normal 36 4" xfId="44942" xr:uid="{00000000-0005-0000-0000-000006AF0000}"/>
    <cellStyle name="Normal 36 4 2" xfId="44943" xr:uid="{00000000-0005-0000-0000-000007AF0000}"/>
    <cellStyle name="Normal 36 4 2 2" xfId="44944" xr:uid="{00000000-0005-0000-0000-000008AF0000}"/>
    <cellStyle name="Normal 36 4 3" xfId="44945" xr:uid="{00000000-0005-0000-0000-000009AF0000}"/>
    <cellStyle name="Normal 36 4 3 2" xfId="44946" xr:uid="{00000000-0005-0000-0000-00000AAF0000}"/>
    <cellStyle name="Normal 36 4 4" xfId="44947" xr:uid="{00000000-0005-0000-0000-00000BAF0000}"/>
    <cellStyle name="Normal 36 4 5" xfId="44948" xr:uid="{00000000-0005-0000-0000-00000CAF0000}"/>
    <cellStyle name="Normal 36 4 6" xfId="44949" xr:uid="{00000000-0005-0000-0000-00000DAF0000}"/>
    <cellStyle name="Normal 36 4 7" xfId="44950" xr:uid="{00000000-0005-0000-0000-00000EAF0000}"/>
    <cellStyle name="Normal 36 4 8" xfId="44951" xr:uid="{00000000-0005-0000-0000-00000FAF0000}"/>
    <cellStyle name="Normal 36 5" xfId="44952" xr:uid="{00000000-0005-0000-0000-000010AF0000}"/>
    <cellStyle name="Normal 36 5 2" xfId="44953" xr:uid="{00000000-0005-0000-0000-000011AF0000}"/>
    <cellStyle name="Normal 36 6" xfId="44954" xr:uid="{00000000-0005-0000-0000-000012AF0000}"/>
    <cellStyle name="Normal 36 6 2" xfId="44955" xr:uid="{00000000-0005-0000-0000-000013AF0000}"/>
    <cellStyle name="Normal 36 6 2 2" xfId="44956" xr:uid="{00000000-0005-0000-0000-000014AF0000}"/>
    <cellStyle name="Normal 36 6 3" xfId="44957" xr:uid="{00000000-0005-0000-0000-000015AF0000}"/>
    <cellStyle name="Normal 36 6 3 2" xfId="44958" xr:uid="{00000000-0005-0000-0000-000016AF0000}"/>
    <cellStyle name="Normal 36 6 4" xfId="44959" xr:uid="{00000000-0005-0000-0000-000017AF0000}"/>
    <cellStyle name="Normal 36 6 5" xfId="44960" xr:uid="{00000000-0005-0000-0000-000018AF0000}"/>
    <cellStyle name="Normal 36 7" xfId="44961" xr:uid="{00000000-0005-0000-0000-000019AF0000}"/>
    <cellStyle name="Normal 36 8" xfId="44962" xr:uid="{00000000-0005-0000-0000-00001AAF0000}"/>
    <cellStyle name="Normal 36 8 2" xfId="44963" xr:uid="{00000000-0005-0000-0000-00001BAF0000}"/>
    <cellStyle name="Normal 36 9" xfId="44964" xr:uid="{00000000-0005-0000-0000-00001CAF0000}"/>
    <cellStyle name="Normal 37" xfId="308" xr:uid="{00000000-0005-0000-0000-00001DAF0000}"/>
    <cellStyle name="Normal 37 10" xfId="44965" xr:uid="{00000000-0005-0000-0000-00001EAF0000}"/>
    <cellStyle name="Normal 37 11" xfId="44966" xr:uid="{00000000-0005-0000-0000-00001FAF0000}"/>
    <cellStyle name="Normal 37 12" xfId="44967" xr:uid="{00000000-0005-0000-0000-000020AF0000}"/>
    <cellStyle name="Normal 37 2" xfId="44968" xr:uid="{00000000-0005-0000-0000-000021AF0000}"/>
    <cellStyle name="Normal 37 2 2" xfId="44969" xr:uid="{00000000-0005-0000-0000-000022AF0000}"/>
    <cellStyle name="Normal 37 2 2 2" xfId="44970" xr:uid="{00000000-0005-0000-0000-000023AF0000}"/>
    <cellStyle name="Normal 37 2 2 3" xfId="44971" xr:uid="{00000000-0005-0000-0000-000024AF0000}"/>
    <cellStyle name="Normal 37 2 3" xfId="44972" xr:uid="{00000000-0005-0000-0000-000025AF0000}"/>
    <cellStyle name="Normal 37 2 3 2" xfId="44973" xr:uid="{00000000-0005-0000-0000-000026AF0000}"/>
    <cellStyle name="Normal 37 2 3 3" xfId="44974" xr:uid="{00000000-0005-0000-0000-000027AF0000}"/>
    <cellStyle name="Normal 37 2 4" xfId="44975" xr:uid="{00000000-0005-0000-0000-000028AF0000}"/>
    <cellStyle name="Normal 37 2 4 2" xfId="44976" xr:uid="{00000000-0005-0000-0000-000029AF0000}"/>
    <cellStyle name="Normal 37 2 4 3" xfId="44977" xr:uid="{00000000-0005-0000-0000-00002AAF0000}"/>
    <cellStyle name="Normal 37 2 5" xfId="44978" xr:uid="{00000000-0005-0000-0000-00002BAF0000}"/>
    <cellStyle name="Normal 37 2 5 2" xfId="44979" xr:uid="{00000000-0005-0000-0000-00002CAF0000}"/>
    <cellStyle name="Normal 37 2 6" xfId="44980" xr:uid="{00000000-0005-0000-0000-00002DAF0000}"/>
    <cellStyle name="Normal 37 2 7" xfId="44981" xr:uid="{00000000-0005-0000-0000-00002EAF0000}"/>
    <cellStyle name="Normal 37 2 8" xfId="44982" xr:uid="{00000000-0005-0000-0000-00002FAF0000}"/>
    <cellStyle name="Normal 37 2 9" xfId="44983" xr:uid="{00000000-0005-0000-0000-000030AF0000}"/>
    <cellStyle name="Normal 37 3" xfId="44984" xr:uid="{00000000-0005-0000-0000-000031AF0000}"/>
    <cellStyle name="Normal 37 3 2" xfId="44985" xr:uid="{00000000-0005-0000-0000-000032AF0000}"/>
    <cellStyle name="Normal 37 3 2 2" xfId="44986" xr:uid="{00000000-0005-0000-0000-000033AF0000}"/>
    <cellStyle name="Normal 37 3 2 3" xfId="44987" xr:uid="{00000000-0005-0000-0000-000034AF0000}"/>
    <cellStyle name="Normal 37 3 3" xfId="44988" xr:uid="{00000000-0005-0000-0000-000035AF0000}"/>
    <cellStyle name="Normal 37 3 3 2" xfId="44989" xr:uid="{00000000-0005-0000-0000-000036AF0000}"/>
    <cellStyle name="Normal 37 3 3 3" xfId="44990" xr:uid="{00000000-0005-0000-0000-000037AF0000}"/>
    <cellStyle name="Normal 37 3 4" xfId="44991" xr:uid="{00000000-0005-0000-0000-000038AF0000}"/>
    <cellStyle name="Normal 37 3 4 2" xfId="44992" xr:uid="{00000000-0005-0000-0000-000039AF0000}"/>
    <cellStyle name="Normal 37 3 5" xfId="44993" xr:uid="{00000000-0005-0000-0000-00003AAF0000}"/>
    <cellStyle name="Normal 37 3 6" xfId="44994" xr:uid="{00000000-0005-0000-0000-00003BAF0000}"/>
    <cellStyle name="Normal 37 3 7" xfId="44995" xr:uid="{00000000-0005-0000-0000-00003CAF0000}"/>
    <cellStyle name="Normal 37 3 8" xfId="44996" xr:uid="{00000000-0005-0000-0000-00003DAF0000}"/>
    <cellStyle name="Normal 37 4" xfId="44997" xr:uid="{00000000-0005-0000-0000-00003EAF0000}"/>
    <cellStyle name="Normal 37 4 2" xfId="44998" xr:uid="{00000000-0005-0000-0000-00003FAF0000}"/>
    <cellStyle name="Normal 37 4 2 2" xfId="44999" xr:uid="{00000000-0005-0000-0000-000040AF0000}"/>
    <cellStyle name="Normal 37 4 3" xfId="45000" xr:uid="{00000000-0005-0000-0000-000041AF0000}"/>
    <cellStyle name="Normal 37 4 3 2" xfId="45001" xr:uid="{00000000-0005-0000-0000-000042AF0000}"/>
    <cellStyle name="Normal 37 4 4" xfId="45002" xr:uid="{00000000-0005-0000-0000-000043AF0000}"/>
    <cellStyle name="Normal 37 4 5" xfId="45003" xr:uid="{00000000-0005-0000-0000-000044AF0000}"/>
    <cellStyle name="Normal 37 4 6" xfId="45004" xr:uid="{00000000-0005-0000-0000-000045AF0000}"/>
    <cellStyle name="Normal 37 4 7" xfId="45005" xr:uid="{00000000-0005-0000-0000-000046AF0000}"/>
    <cellStyle name="Normal 37 4 8" xfId="45006" xr:uid="{00000000-0005-0000-0000-000047AF0000}"/>
    <cellStyle name="Normal 37 5" xfId="45007" xr:uid="{00000000-0005-0000-0000-000048AF0000}"/>
    <cellStyle name="Normal 37 5 2" xfId="45008" xr:uid="{00000000-0005-0000-0000-000049AF0000}"/>
    <cellStyle name="Normal 37 6" xfId="45009" xr:uid="{00000000-0005-0000-0000-00004AAF0000}"/>
    <cellStyle name="Normal 37 6 2" xfId="45010" xr:uid="{00000000-0005-0000-0000-00004BAF0000}"/>
    <cellStyle name="Normal 37 6 2 2" xfId="45011" xr:uid="{00000000-0005-0000-0000-00004CAF0000}"/>
    <cellStyle name="Normal 37 6 3" xfId="45012" xr:uid="{00000000-0005-0000-0000-00004DAF0000}"/>
    <cellStyle name="Normal 37 6 3 2" xfId="45013" xr:uid="{00000000-0005-0000-0000-00004EAF0000}"/>
    <cellStyle name="Normal 37 6 4" xfId="45014" xr:uid="{00000000-0005-0000-0000-00004FAF0000}"/>
    <cellStyle name="Normal 37 6 5" xfId="45015" xr:uid="{00000000-0005-0000-0000-000050AF0000}"/>
    <cellStyle name="Normal 37 7" xfId="45016" xr:uid="{00000000-0005-0000-0000-000051AF0000}"/>
    <cellStyle name="Normal 37 8" xfId="45017" xr:uid="{00000000-0005-0000-0000-000052AF0000}"/>
    <cellStyle name="Normal 37 8 2" xfId="45018" xr:uid="{00000000-0005-0000-0000-000053AF0000}"/>
    <cellStyle name="Normal 37 9" xfId="45019" xr:uid="{00000000-0005-0000-0000-000054AF0000}"/>
    <cellStyle name="Normal 38" xfId="309" xr:uid="{00000000-0005-0000-0000-000055AF0000}"/>
    <cellStyle name="Normal 38 10" xfId="45020" xr:uid="{00000000-0005-0000-0000-000056AF0000}"/>
    <cellStyle name="Normal 38 11" xfId="45021" xr:uid="{00000000-0005-0000-0000-000057AF0000}"/>
    <cellStyle name="Normal 38 12" xfId="45022" xr:uid="{00000000-0005-0000-0000-000058AF0000}"/>
    <cellStyle name="Normal 38 2" xfId="45023" xr:uid="{00000000-0005-0000-0000-000059AF0000}"/>
    <cellStyle name="Normal 38 2 2" xfId="45024" xr:uid="{00000000-0005-0000-0000-00005AAF0000}"/>
    <cellStyle name="Normal 38 2 2 2" xfId="45025" xr:uid="{00000000-0005-0000-0000-00005BAF0000}"/>
    <cellStyle name="Normal 38 2 2 3" xfId="45026" xr:uid="{00000000-0005-0000-0000-00005CAF0000}"/>
    <cellStyle name="Normal 38 2 3" xfId="45027" xr:uid="{00000000-0005-0000-0000-00005DAF0000}"/>
    <cellStyle name="Normal 38 2 3 2" xfId="45028" xr:uid="{00000000-0005-0000-0000-00005EAF0000}"/>
    <cellStyle name="Normal 38 2 3 3" xfId="45029" xr:uid="{00000000-0005-0000-0000-00005FAF0000}"/>
    <cellStyle name="Normal 38 2 4" xfId="45030" xr:uid="{00000000-0005-0000-0000-000060AF0000}"/>
    <cellStyle name="Normal 38 2 4 2" xfId="45031" xr:uid="{00000000-0005-0000-0000-000061AF0000}"/>
    <cellStyle name="Normal 38 2 4 3" xfId="45032" xr:uid="{00000000-0005-0000-0000-000062AF0000}"/>
    <cellStyle name="Normal 38 2 5" xfId="45033" xr:uid="{00000000-0005-0000-0000-000063AF0000}"/>
    <cellStyle name="Normal 38 2 5 2" xfId="45034" xr:uid="{00000000-0005-0000-0000-000064AF0000}"/>
    <cellStyle name="Normal 38 2 6" xfId="45035" xr:uid="{00000000-0005-0000-0000-000065AF0000}"/>
    <cellStyle name="Normal 38 2 7" xfId="45036" xr:uid="{00000000-0005-0000-0000-000066AF0000}"/>
    <cellStyle name="Normal 38 2 8" xfId="45037" xr:uid="{00000000-0005-0000-0000-000067AF0000}"/>
    <cellStyle name="Normal 38 2 9" xfId="45038" xr:uid="{00000000-0005-0000-0000-000068AF0000}"/>
    <cellStyle name="Normal 38 3" xfId="45039" xr:uid="{00000000-0005-0000-0000-000069AF0000}"/>
    <cellStyle name="Normal 38 3 2" xfId="45040" xr:uid="{00000000-0005-0000-0000-00006AAF0000}"/>
    <cellStyle name="Normal 38 3 2 2" xfId="45041" xr:uid="{00000000-0005-0000-0000-00006BAF0000}"/>
    <cellStyle name="Normal 38 3 2 3" xfId="45042" xr:uid="{00000000-0005-0000-0000-00006CAF0000}"/>
    <cellStyle name="Normal 38 3 3" xfId="45043" xr:uid="{00000000-0005-0000-0000-00006DAF0000}"/>
    <cellStyle name="Normal 38 3 3 2" xfId="45044" xr:uid="{00000000-0005-0000-0000-00006EAF0000}"/>
    <cellStyle name="Normal 38 3 3 3" xfId="45045" xr:uid="{00000000-0005-0000-0000-00006FAF0000}"/>
    <cellStyle name="Normal 38 3 4" xfId="45046" xr:uid="{00000000-0005-0000-0000-000070AF0000}"/>
    <cellStyle name="Normal 38 3 5" xfId="45047" xr:uid="{00000000-0005-0000-0000-000071AF0000}"/>
    <cellStyle name="Normal 38 3 6" xfId="45048" xr:uid="{00000000-0005-0000-0000-000072AF0000}"/>
    <cellStyle name="Normal 38 3 7" xfId="45049" xr:uid="{00000000-0005-0000-0000-000073AF0000}"/>
    <cellStyle name="Normal 38 3 8" xfId="45050" xr:uid="{00000000-0005-0000-0000-000074AF0000}"/>
    <cellStyle name="Normal 38 4" xfId="45051" xr:uid="{00000000-0005-0000-0000-000075AF0000}"/>
    <cellStyle name="Normal 38 4 2" xfId="45052" xr:uid="{00000000-0005-0000-0000-000076AF0000}"/>
    <cellStyle name="Normal 38 4 2 2" xfId="45053" xr:uid="{00000000-0005-0000-0000-000077AF0000}"/>
    <cellStyle name="Normal 38 4 3" xfId="45054" xr:uid="{00000000-0005-0000-0000-000078AF0000}"/>
    <cellStyle name="Normal 38 4 3 2" xfId="45055" xr:uid="{00000000-0005-0000-0000-000079AF0000}"/>
    <cellStyle name="Normal 38 4 4" xfId="45056" xr:uid="{00000000-0005-0000-0000-00007AAF0000}"/>
    <cellStyle name="Normal 38 4 5" xfId="45057" xr:uid="{00000000-0005-0000-0000-00007BAF0000}"/>
    <cellStyle name="Normal 38 4 6" xfId="45058" xr:uid="{00000000-0005-0000-0000-00007CAF0000}"/>
    <cellStyle name="Normal 38 4 7" xfId="45059" xr:uid="{00000000-0005-0000-0000-00007DAF0000}"/>
    <cellStyle name="Normal 38 4 8" xfId="45060" xr:uid="{00000000-0005-0000-0000-00007EAF0000}"/>
    <cellStyle name="Normal 38 5" xfId="45061" xr:uid="{00000000-0005-0000-0000-00007FAF0000}"/>
    <cellStyle name="Normal 38 5 2" xfId="45062" xr:uid="{00000000-0005-0000-0000-000080AF0000}"/>
    <cellStyle name="Normal 38 6" xfId="45063" xr:uid="{00000000-0005-0000-0000-000081AF0000}"/>
    <cellStyle name="Normal 38 6 2" xfId="45064" xr:uid="{00000000-0005-0000-0000-000082AF0000}"/>
    <cellStyle name="Normal 38 6 3" xfId="45065" xr:uid="{00000000-0005-0000-0000-000083AF0000}"/>
    <cellStyle name="Normal 38 7" xfId="45066" xr:uid="{00000000-0005-0000-0000-000084AF0000}"/>
    <cellStyle name="Normal 38 7 2" xfId="45067" xr:uid="{00000000-0005-0000-0000-000085AF0000}"/>
    <cellStyle name="Normal 38 8" xfId="45068" xr:uid="{00000000-0005-0000-0000-000086AF0000}"/>
    <cellStyle name="Normal 38 8 2" xfId="45069" xr:uid="{00000000-0005-0000-0000-000087AF0000}"/>
    <cellStyle name="Normal 38 9" xfId="45070" xr:uid="{00000000-0005-0000-0000-000088AF0000}"/>
    <cellStyle name="Normal 39" xfId="310" xr:uid="{00000000-0005-0000-0000-000089AF0000}"/>
    <cellStyle name="Normal 39 10" xfId="45071" xr:uid="{00000000-0005-0000-0000-00008AAF0000}"/>
    <cellStyle name="Normal 39 11" xfId="45072" xr:uid="{00000000-0005-0000-0000-00008BAF0000}"/>
    <cellStyle name="Normal 39 12" xfId="45073" xr:uid="{00000000-0005-0000-0000-00008CAF0000}"/>
    <cellStyle name="Normal 39 2" xfId="45074" xr:uid="{00000000-0005-0000-0000-00008DAF0000}"/>
    <cellStyle name="Normal 39 2 2" xfId="45075" xr:uid="{00000000-0005-0000-0000-00008EAF0000}"/>
    <cellStyle name="Normal 39 2 2 2" xfId="45076" xr:uid="{00000000-0005-0000-0000-00008FAF0000}"/>
    <cellStyle name="Normal 39 2 2 3" xfId="45077" xr:uid="{00000000-0005-0000-0000-000090AF0000}"/>
    <cellStyle name="Normal 39 2 3" xfId="45078" xr:uid="{00000000-0005-0000-0000-000091AF0000}"/>
    <cellStyle name="Normal 39 2 3 2" xfId="45079" xr:uid="{00000000-0005-0000-0000-000092AF0000}"/>
    <cellStyle name="Normal 39 2 3 3" xfId="45080" xr:uid="{00000000-0005-0000-0000-000093AF0000}"/>
    <cellStyle name="Normal 39 2 4" xfId="45081" xr:uid="{00000000-0005-0000-0000-000094AF0000}"/>
    <cellStyle name="Normal 39 2 4 2" xfId="45082" xr:uid="{00000000-0005-0000-0000-000095AF0000}"/>
    <cellStyle name="Normal 39 2 4 3" xfId="45083" xr:uid="{00000000-0005-0000-0000-000096AF0000}"/>
    <cellStyle name="Normal 39 2 5" xfId="45084" xr:uid="{00000000-0005-0000-0000-000097AF0000}"/>
    <cellStyle name="Normal 39 2 5 2" xfId="45085" xr:uid="{00000000-0005-0000-0000-000098AF0000}"/>
    <cellStyle name="Normal 39 2 6" xfId="45086" xr:uid="{00000000-0005-0000-0000-000099AF0000}"/>
    <cellStyle name="Normal 39 2 7" xfId="45087" xr:uid="{00000000-0005-0000-0000-00009AAF0000}"/>
    <cellStyle name="Normal 39 2 8" xfId="45088" xr:uid="{00000000-0005-0000-0000-00009BAF0000}"/>
    <cellStyle name="Normal 39 2 9" xfId="45089" xr:uid="{00000000-0005-0000-0000-00009CAF0000}"/>
    <cellStyle name="Normal 39 3" xfId="45090" xr:uid="{00000000-0005-0000-0000-00009DAF0000}"/>
    <cellStyle name="Normal 39 3 2" xfId="45091" xr:uid="{00000000-0005-0000-0000-00009EAF0000}"/>
    <cellStyle name="Normal 39 3 2 2" xfId="45092" xr:uid="{00000000-0005-0000-0000-00009FAF0000}"/>
    <cellStyle name="Normal 39 3 2 3" xfId="45093" xr:uid="{00000000-0005-0000-0000-0000A0AF0000}"/>
    <cellStyle name="Normal 39 3 3" xfId="45094" xr:uid="{00000000-0005-0000-0000-0000A1AF0000}"/>
    <cellStyle name="Normal 39 3 3 2" xfId="45095" xr:uid="{00000000-0005-0000-0000-0000A2AF0000}"/>
    <cellStyle name="Normal 39 3 3 3" xfId="45096" xr:uid="{00000000-0005-0000-0000-0000A3AF0000}"/>
    <cellStyle name="Normal 39 3 4" xfId="45097" xr:uid="{00000000-0005-0000-0000-0000A4AF0000}"/>
    <cellStyle name="Normal 39 3 5" xfId="45098" xr:uid="{00000000-0005-0000-0000-0000A5AF0000}"/>
    <cellStyle name="Normal 39 3 6" xfId="45099" xr:uid="{00000000-0005-0000-0000-0000A6AF0000}"/>
    <cellStyle name="Normal 39 3 7" xfId="45100" xr:uid="{00000000-0005-0000-0000-0000A7AF0000}"/>
    <cellStyle name="Normal 39 3 8" xfId="45101" xr:uid="{00000000-0005-0000-0000-0000A8AF0000}"/>
    <cellStyle name="Normal 39 4" xfId="45102" xr:uid="{00000000-0005-0000-0000-0000A9AF0000}"/>
    <cellStyle name="Normal 39 4 2" xfId="45103" xr:uid="{00000000-0005-0000-0000-0000AAAF0000}"/>
    <cellStyle name="Normal 39 4 2 2" xfId="45104" xr:uid="{00000000-0005-0000-0000-0000ABAF0000}"/>
    <cellStyle name="Normal 39 4 3" xfId="45105" xr:uid="{00000000-0005-0000-0000-0000ACAF0000}"/>
    <cellStyle name="Normal 39 4 3 2" xfId="45106" xr:uid="{00000000-0005-0000-0000-0000ADAF0000}"/>
    <cellStyle name="Normal 39 4 4" xfId="45107" xr:uid="{00000000-0005-0000-0000-0000AEAF0000}"/>
    <cellStyle name="Normal 39 4 5" xfId="45108" xr:uid="{00000000-0005-0000-0000-0000AFAF0000}"/>
    <cellStyle name="Normal 39 4 6" xfId="45109" xr:uid="{00000000-0005-0000-0000-0000B0AF0000}"/>
    <cellStyle name="Normal 39 4 7" xfId="45110" xr:uid="{00000000-0005-0000-0000-0000B1AF0000}"/>
    <cellStyle name="Normal 39 4 8" xfId="45111" xr:uid="{00000000-0005-0000-0000-0000B2AF0000}"/>
    <cellStyle name="Normal 39 5" xfId="45112" xr:uid="{00000000-0005-0000-0000-0000B3AF0000}"/>
    <cellStyle name="Normal 39 5 2" xfId="45113" xr:uid="{00000000-0005-0000-0000-0000B4AF0000}"/>
    <cellStyle name="Normal 39 6" xfId="45114" xr:uid="{00000000-0005-0000-0000-0000B5AF0000}"/>
    <cellStyle name="Normal 39 6 2" xfId="45115" xr:uid="{00000000-0005-0000-0000-0000B6AF0000}"/>
    <cellStyle name="Normal 39 6 2 2" xfId="45116" xr:uid="{00000000-0005-0000-0000-0000B7AF0000}"/>
    <cellStyle name="Normal 39 6 3" xfId="45117" xr:uid="{00000000-0005-0000-0000-0000B8AF0000}"/>
    <cellStyle name="Normal 39 6 3 2" xfId="45118" xr:uid="{00000000-0005-0000-0000-0000B9AF0000}"/>
    <cellStyle name="Normal 39 6 4" xfId="45119" xr:uid="{00000000-0005-0000-0000-0000BAAF0000}"/>
    <cellStyle name="Normal 39 6 5" xfId="45120" xr:uid="{00000000-0005-0000-0000-0000BBAF0000}"/>
    <cellStyle name="Normal 39 7" xfId="45121" xr:uid="{00000000-0005-0000-0000-0000BCAF0000}"/>
    <cellStyle name="Normal 39 8" xfId="45122" xr:uid="{00000000-0005-0000-0000-0000BDAF0000}"/>
    <cellStyle name="Normal 39 8 2" xfId="45123" xr:uid="{00000000-0005-0000-0000-0000BEAF0000}"/>
    <cellStyle name="Normal 39 9" xfId="45124" xr:uid="{00000000-0005-0000-0000-0000BFAF0000}"/>
    <cellStyle name="Normal 39_2015 Annual Rpt" xfId="45125" xr:uid="{00000000-0005-0000-0000-0000C0AF0000}"/>
    <cellStyle name="Normal 4" xfId="311" xr:uid="{00000000-0005-0000-0000-0000C1AF0000}"/>
    <cellStyle name="Normal 4 10" xfId="45126" xr:uid="{00000000-0005-0000-0000-0000C2AF0000}"/>
    <cellStyle name="Normal 4 10 10" xfId="45127" xr:uid="{00000000-0005-0000-0000-0000C3AF0000}"/>
    <cellStyle name="Normal 4 10 11" xfId="45128" xr:uid="{00000000-0005-0000-0000-0000C4AF0000}"/>
    <cellStyle name="Normal 4 10 12" xfId="45129" xr:uid="{00000000-0005-0000-0000-0000C5AF0000}"/>
    <cellStyle name="Normal 4 10 2" xfId="45130" xr:uid="{00000000-0005-0000-0000-0000C6AF0000}"/>
    <cellStyle name="Normal 4 10 2 2" xfId="45131" xr:uid="{00000000-0005-0000-0000-0000C7AF0000}"/>
    <cellStyle name="Normal 4 10 2 2 2" xfId="45132" xr:uid="{00000000-0005-0000-0000-0000C8AF0000}"/>
    <cellStyle name="Normal 4 10 2 2 3" xfId="45133" xr:uid="{00000000-0005-0000-0000-0000C9AF0000}"/>
    <cellStyle name="Normal 4 10 2 3" xfId="45134" xr:uid="{00000000-0005-0000-0000-0000CAAF0000}"/>
    <cellStyle name="Normal 4 10 2 3 2" xfId="45135" xr:uid="{00000000-0005-0000-0000-0000CBAF0000}"/>
    <cellStyle name="Normal 4 10 2 3 3" xfId="45136" xr:uid="{00000000-0005-0000-0000-0000CCAF0000}"/>
    <cellStyle name="Normal 4 10 2 4" xfId="45137" xr:uid="{00000000-0005-0000-0000-0000CDAF0000}"/>
    <cellStyle name="Normal 4 10 2 5" xfId="45138" xr:uid="{00000000-0005-0000-0000-0000CEAF0000}"/>
    <cellStyle name="Normal 4 10 2 6" xfId="45139" xr:uid="{00000000-0005-0000-0000-0000CFAF0000}"/>
    <cellStyle name="Normal 4 10 2 7" xfId="45140" xr:uid="{00000000-0005-0000-0000-0000D0AF0000}"/>
    <cellStyle name="Normal 4 10 2 8" xfId="45141" xr:uid="{00000000-0005-0000-0000-0000D1AF0000}"/>
    <cellStyle name="Normal 4 10 3" xfId="45142" xr:uid="{00000000-0005-0000-0000-0000D2AF0000}"/>
    <cellStyle name="Normal 4 10 3 2" xfId="45143" xr:uid="{00000000-0005-0000-0000-0000D3AF0000}"/>
    <cellStyle name="Normal 4 10 3 3" xfId="45144" xr:uid="{00000000-0005-0000-0000-0000D4AF0000}"/>
    <cellStyle name="Normal 4 10 4" xfId="45145" xr:uid="{00000000-0005-0000-0000-0000D5AF0000}"/>
    <cellStyle name="Normal 4 10 4 2" xfId="45146" xr:uid="{00000000-0005-0000-0000-0000D6AF0000}"/>
    <cellStyle name="Normal 4 10 4 3" xfId="45147" xr:uid="{00000000-0005-0000-0000-0000D7AF0000}"/>
    <cellStyle name="Normal 4 10 5" xfId="45148" xr:uid="{00000000-0005-0000-0000-0000D8AF0000}"/>
    <cellStyle name="Normal 4 10 5 2" xfId="45149" xr:uid="{00000000-0005-0000-0000-0000D9AF0000}"/>
    <cellStyle name="Normal 4 10 5 3" xfId="45150" xr:uid="{00000000-0005-0000-0000-0000DAAF0000}"/>
    <cellStyle name="Normal 4 10 6" xfId="45151" xr:uid="{00000000-0005-0000-0000-0000DBAF0000}"/>
    <cellStyle name="Normal 4 10 6 2" xfId="45152" xr:uid="{00000000-0005-0000-0000-0000DCAF0000}"/>
    <cellStyle name="Normal 4 10 6 3" xfId="45153" xr:uid="{00000000-0005-0000-0000-0000DDAF0000}"/>
    <cellStyle name="Normal 4 10 7" xfId="45154" xr:uid="{00000000-0005-0000-0000-0000DEAF0000}"/>
    <cellStyle name="Normal 4 10 7 2" xfId="45155" xr:uid="{00000000-0005-0000-0000-0000DFAF0000}"/>
    <cellStyle name="Normal 4 10 7 3" xfId="45156" xr:uid="{00000000-0005-0000-0000-0000E0AF0000}"/>
    <cellStyle name="Normal 4 10 8" xfId="45157" xr:uid="{00000000-0005-0000-0000-0000E1AF0000}"/>
    <cellStyle name="Normal 4 10 9" xfId="45158" xr:uid="{00000000-0005-0000-0000-0000E2AF0000}"/>
    <cellStyle name="Normal 4 11" xfId="45159" xr:uid="{00000000-0005-0000-0000-0000E3AF0000}"/>
    <cellStyle name="Normal 4 11 2" xfId="45160" xr:uid="{00000000-0005-0000-0000-0000E4AF0000}"/>
    <cellStyle name="Normal 4 11 2 2" xfId="45161" xr:uid="{00000000-0005-0000-0000-0000E5AF0000}"/>
    <cellStyle name="Normal 4 11 2 2 2" xfId="45162" xr:uid="{00000000-0005-0000-0000-0000E6AF0000}"/>
    <cellStyle name="Normal 4 11 2 2 3" xfId="45163" xr:uid="{00000000-0005-0000-0000-0000E7AF0000}"/>
    <cellStyle name="Normal 4 11 2 3" xfId="45164" xr:uid="{00000000-0005-0000-0000-0000E8AF0000}"/>
    <cellStyle name="Normal 4 11 2 4" xfId="45165" xr:uid="{00000000-0005-0000-0000-0000E9AF0000}"/>
    <cellStyle name="Normal 4 11 2 5" xfId="45166" xr:uid="{00000000-0005-0000-0000-0000EAAF0000}"/>
    <cellStyle name="Normal 4 11 2 6" xfId="45167" xr:uid="{00000000-0005-0000-0000-0000EBAF0000}"/>
    <cellStyle name="Normal 4 11 2 7" xfId="45168" xr:uid="{00000000-0005-0000-0000-0000ECAF0000}"/>
    <cellStyle name="Normal 4 11 3" xfId="45169" xr:uid="{00000000-0005-0000-0000-0000EDAF0000}"/>
    <cellStyle name="Normal 4 11 3 2" xfId="45170" xr:uid="{00000000-0005-0000-0000-0000EEAF0000}"/>
    <cellStyle name="Normal 4 11 3 3" xfId="45171" xr:uid="{00000000-0005-0000-0000-0000EFAF0000}"/>
    <cellStyle name="Normal 4 11 4" xfId="45172" xr:uid="{00000000-0005-0000-0000-0000F0AF0000}"/>
    <cellStyle name="Normal 4 11 4 2" xfId="45173" xr:uid="{00000000-0005-0000-0000-0000F1AF0000}"/>
    <cellStyle name="Normal 4 11 4 3" xfId="45174" xr:uid="{00000000-0005-0000-0000-0000F2AF0000}"/>
    <cellStyle name="Normal 4 11 5" xfId="45175" xr:uid="{00000000-0005-0000-0000-0000F3AF0000}"/>
    <cellStyle name="Normal 4 11 6" xfId="45176" xr:uid="{00000000-0005-0000-0000-0000F4AF0000}"/>
    <cellStyle name="Normal 4 11 7" xfId="45177" xr:uid="{00000000-0005-0000-0000-0000F5AF0000}"/>
    <cellStyle name="Normal 4 12" xfId="45178" xr:uid="{00000000-0005-0000-0000-0000F6AF0000}"/>
    <cellStyle name="Normal 4 12 2" xfId="45179" xr:uid="{00000000-0005-0000-0000-0000F7AF0000}"/>
    <cellStyle name="Normal 4 12 2 2" xfId="45180" xr:uid="{00000000-0005-0000-0000-0000F8AF0000}"/>
    <cellStyle name="Normal 4 12 2 2 2" xfId="45181" xr:uid="{00000000-0005-0000-0000-0000F9AF0000}"/>
    <cellStyle name="Normal 4 12 2 2 3" xfId="45182" xr:uid="{00000000-0005-0000-0000-0000FAAF0000}"/>
    <cellStyle name="Normal 4 12 2 3" xfId="45183" xr:uid="{00000000-0005-0000-0000-0000FBAF0000}"/>
    <cellStyle name="Normal 4 12 2 4" xfId="45184" xr:uid="{00000000-0005-0000-0000-0000FCAF0000}"/>
    <cellStyle name="Normal 4 12 2 5" xfId="45185" xr:uid="{00000000-0005-0000-0000-0000FDAF0000}"/>
    <cellStyle name="Normal 4 12 2 6" xfId="45186" xr:uid="{00000000-0005-0000-0000-0000FEAF0000}"/>
    <cellStyle name="Normal 4 12 2 7" xfId="45187" xr:uid="{00000000-0005-0000-0000-0000FFAF0000}"/>
    <cellStyle name="Normal 4 12 3" xfId="45188" xr:uid="{00000000-0005-0000-0000-000000B00000}"/>
    <cellStyle name="Normal 4 12 3 2" xfId="45189" xr:uid="{00000000-0005-0000-0000-000001B00000}"/>
    <cellStyle name="Normal 4 12 3 3" xfId="45190" xr:uid="{00000000-0005-0000-0000-000002B00000}"/>
    <cellStyle name="Normal 4 12 4" xfId="45191" xr:uid="{00000000-0005-0000-0000-000003B00000}"/>
    <cellStyle name="Normal 4 12 4 2" xfId="45192" xr:uid="{00000000-0005-0000-0000-000004B00000}"/>
    <cellStyle name="Normal 4 12 4 3" xfId="45193" xr:uid="{00000000-0005-0000-0000-000005B00000}"/>
    <cellStyle name="Normal 4 12 5" xfId="45194" xr:uid="{00000000-0005-0000-0000-000006B00000}"/>
    <cellStyle name="Normal 4 12 6" xfId="45195" xr:uid="{00000000-0005-0000-0000-000007B00000}"/>
    <cellStyle name="Normal 4 12 7" xfId="45196" xr:uid="{00000000-0005-0000-0000-000008B00000}"/>
    <cellStyle name="Normal 4 12 8" xfId="45197" xr:uid="{00000000-0005-0000-0000-000009B00000}"/>
    <cellStyle name="Normal 4 12 9" xfId="45198" xr:uid="{00000000-0005-0000-0000-00000AB00000}"/>
    <cellStyle name="Normal 4 13" xfId="45199" xr:uid="{00000000-0005-0000-0000-00000BB00000}"/>
    <cellStyle name="Normal 4 13 2" xfId="45200" xr:uid="{00000000-0005-0000-0000-00000CB00000}"/>
    <cellStyle name="Normal 4 13 2 2" xfId="45201" xr:uid="{00000000-0005-0000-0000-00000DB00000}"/>
    <cellStyle name="Normal 4 13 2 3" xfId="45202" xr:uid="{00000000-0005-0000-0000-00000EB00000}"/>
    <cellStyle name="Normal 4 13 3" xfId="45203" xr:uid="{00000000-0005-0000-0000-00000FB00000}"/>
    <cellStyle name="Normal 4 13 3 2" xfId="45204" xr:uid="{00000000-0005-0000-0000-000010B00000}"/>
    <cellStyle name="Normal 4 13 3 3" xfId="45205" xr:uid="{00000000-0005-0000-0000-000011B00000}"/>
    <cellStyle name="Normal 4 13 4" xfId="45206" xr:uid="{00000000-0005-0000-0000-000012B00000}"/>
    <cellStyle name="Normal 4 13 5" xfId="45207" xr:uid="{00000000-0005-0000-0000-000013B00000}"/>
    <cellStyle name="Normal 4 13 6" xfId="45208" xr:uid="{00000000-0005-0000-0000-000014B00000}"/>
    <cellStyle name="Normal 4 13 7" xfId="45209" xr:uid="{00000000-0005-0000-0000-000015B00000}"/>
    <cellStyle name="Normal 4 13 8" xfId="45210" xr:uid="{00000000-0005-0000-0000-000016B00000}"/>
    <cellStyle name="Normal 4 14" xfId="45211" xr:uid="{00000000-0005-0000-0000-000017B00000}"/>
    <cellStyle name="Normal 4 14 2" xfId="45212" xr:uid="{00000000-0005-0000-0000-000018B00000}"/>
    <cellStyle name="Normal 4 14 2 2" xfId="45213" xr:uid="{00000000-0005-0000-0000-000019B00000}"/>
    <cellStyle name="Normal 4 14 2 3" xfId="45214" xr:uid="{00000000-0005-0000-0000-00001AB00000}"/>
    <cellStyle name="Normal 4 14 3" xfId="45215" xr:uid="{00000000-0005-0000-0000-00001BB00000}"/>
    <cellStyle name="Normal 4 14 3 2" xfId="45216" xr:uid="{00000000-0005-0000-0000-00001CB00000}"/>
    <cellStyle name="Normal 4 14 3 3" xfId="45217" xr:uid="{00000000-0005-0000-0000-00001DB00000}"/>
    <cellStyle name="Normal 4 14 4" xfId="45218" xr:uid="{00000000-0005-0000-0000-00001EB00000}"/>
    <cellStyle name="Normal 4 14 5" xfId="45219" xr:uid="{00000000-0005-0000-0000-00001FB00000}"/>
    <cellStyle name="Normal 4 14 6" xfId="45220" xr:uid="{00000000-0005-0000-0000-000020B00000}"/>
    <cellStyle name="Normal 4 14 7" xfId="45221" xr:uid="{00000000-0005-0000-0000-000021B00000}"/>
    <cellStyle name="Normal 4 14 8" xfId="45222" xr:uid="{00000000-0005-0000-0000-000022B00000}"/>
    <cellStyle name="Normal 4 15" xfId="45223" xr:uid="{00000000-0005-0000-0000-000023B00000}"/>
    <cellStyle name="Normal 4 15 2" xfId="45224" xr:uid="{00000000-0005-0000-0000-000024B00000}"/>
    <cellStyle name="Normal 4 15 2 2" xfId="45225" xr:uid="{00000000-0005-0000-0000-000025B00000}"/>
    <cellStyle name="Normal 4 15 2 3" xfId="45226" xr:uid="{00000000-0005-0000-0000-000026B00000}"/>
    <cellStyle name="Normal 4 15 3" xfId="45227" xr:uid="{00000000-0005-0000-0000-000027B00000}"/>
    <cellStyle name="Normal 4 15 3 2" xfId="45228" xr:uid="{00000000-0005-0000-0000-000028B00000}"/>
    <cellStyle name="Normal 4 15 4" xfId="45229" xr:uid="{00000000-0005-0000-0000-000029B00000}"/>
    <cellStyle name="Normal 4 16" xfId="45230" xr:uid="{00000000-0005-0000-0000-00002AB00000}"/>
    <cellStyle name="Normal 4 16 2" xfId="45231" xr:uid="{00000000-0005-0000-0000-00002BB00000}"/>
    <cellStyle name="Normal 4 16 3" xfId="45232" xr:uid="{00000000-0005-0000-0000-00002CB00000}"/>
    <cellStyle name="Normal 4 17" xfId="45233" xr:uid="{00000000-0005-0000-0000-00002DB00000}"/>
    <cellStyle name="Normal 4 17 2" xfId="45234" xr:uid="{00000000-0005-0000-0000-00002EB00000}"/>
    <cellStyle name="Normal 4 17 3" xfId="45235" xr:uid="{00000000-0005-0000-0000-00002FB00000}"/>
    <cellStyle name="Normal 4 18" xfId="45236" xr:uid="{00000000-0005-0000-0000-000030B00000}"/>
    <cellStyle name="Normal 4 18 2" xfId="45237" xr:uid="{00000000-0005-0000-0000-000031B00000}"/>
    <cellStyle name="Normal 4 18 3" xfId="45238" xr:uid="{00000000-0005-0000-0000-000032B00000}"/>
    <cellStyle name="Normal 4 19" xfId="45239" xr:uid="{00000000-0005-0000-0000-000033B00000}"/>
    <cellStyle name="Normal 4 19 2" xfId="45240" xr:uid="{00000000-0005-0000-0000-000034B00000}"/>
    <cellStyle name="Normal 4 19 3" xfId="45241" xr:uid="{00000000-0005-0000-0000-000035B00000}"/>
    <cellStyle name="Normal 4 2" xfId="312" xr:uid="{00000000-0005-0000-0000-000036B00000}"/>
    <cellStyle name="Normal 4 2 10" xfId="45242" xr:uid="{00000000-0005-0000-0000-000037B00000}"/>
    <cellStyle name="Normal 4 2 10 2" xfId="45243" xr:uid="{00000000-0005-0000-0000-000038B00000}"/>
    <cellStyle name="Normal 4 2 10 3" xfId="45244" xr:uid="{00000000-0005-0000-0000-000039B00000}"/>
    <cellStyle name="Normal 4 2 11" xfId="45245" xr:uid="{00000000-0005-0000-0000-00003AB00000}"/>
    <cellStyle name="Normal 4 2 11 2" xfId="45246" xr:uid="{00000000-0005-0000-0000-00003BB00000}"/>
    <cellStyle name="Normal 4 2 11 3" xfId="45247" xr:uid="{00000000-0005-0000-0000-00003CB00000}"/>
    <cellStyle name="Normal 4 2 12" xfId="45248" xr:uid="{00000000-0005-0000-0000-00003DB00000}"/>
    <cellStyle name="Normal 4 2 12 2" xfId="45249" xr:uid="{00000000-0005-0000-0000-00003EB00000}"/>
    <cellStyle name="Normal 4 2 12 3" xfId="45250" xr:uid="{00000000-0005-0000-0000-00003FB00000}"/>
    <cellStyle name="Normal 4 2 13" xfId="45251" xr:uid="{00000000-0005-0000-0000-000040B00000}"/>
    <cellStyle name="Normal 4 2 13 2" xfId="45252" xr:uid="{00000000-0005-0000-0000-000041B00000}"/>
    <cellStyle name="Normal 4 2 13 3" xfId="45253" xr:uid="{00000000-0005-0000-0000-000042B00000}"/>
    <cellStyle name="Normal 4 2 14" xfId="45254" xr:uid="{00000000-0005-0000-0000-000043B00000}"/>
    <cellStyle name="Normal 4 2 14 2" xfId="45255" xr:uid="{00000000-0005-0000-0000-000044B00000}"/>
    <cellStyle name="Normal 4 2 14 3" xfId="45256" xr:uid="{00000000-0005-0000-0000-000045B00000}"/>
    <cellStyle name="Normal 4 2 15" xfId="45257" xr:uid="{00000000-0005-0000-0000-000046B00000}"/>
    <cellStyle name="Normal 4 2 15 2" xfId="45258" xr:uid="{00000000-0005-0000-0000-000047B00000}"/>
    <cellStyle name="Normal 4 2 15 3" xfId="45259" xr:uid="{00000000-0005-0000-0000-000048B00000}"/>
    <cellStyle name="Normal 4 2 16" xfId="45260" xr:uid="{00000000-0005-0000-0000-000049B00000}"/>
    <cellStyle name="Normal 4 2 16 2" xfId="45261" xr:uid="{00000000-0005-0000-0000-00004AB00000}"/>
    <cellStyle name="Normal 4 2 16 3" xfId="45262" xr:uid="{00000000-0005-0000-0000-00004BB00000}"/>
    <cellStyle name="Normal 4 2 17" xfId="45263" xr:uid="{00000000-0005-0000-0000-00004CB00000}"/>
    <cellStyle name="Normal 4 2 17 2" xfId="45264" xr:uid="{00000000-0005-0000-0000-00004DB00000}"/>
    <cellStyle name="Normal 4 2 17 3" xfId="45265" xr:uid="{00000000-0005-0000-0000-00004EB00000}"/>
    <cellStyle name="Normal 4 2 18" xfId="45266" xr:uid="{00000000-0005-0000-0000-00004FB00000}"/>
    <cellStyle name="Normal 4 2 18 2" xfId="45267" xr:uid="{00000000-0005-0000-0000-000050B00000}"/>
    <cellStyle name="Normal 4 2 18 3" xfId="45268" xr:uid="{00000000-0005-0000-0000-000051B00000}"/>
    <cellStyle name="Normal 4 2 19" xfId="45269" xr:uid="{00000000-0005-0000-0000-000052B00000}"/>
    <cellStyle name="Normal 4 2 2" xfId="45270" xr:uid="{00000000-0005-0000-0000-000053B00000}"/>
    <cellStyle name="Normal 4 2 2 10" xfId="45271" xr:uid="{00000000-0005-0000-0000-000054B00000}"/>
    <cellStyle name="Normal 4 2 2 10 2" xfId="45272" xr:uid="{00000000-0005-0000-0000-000055B00000}"/>
    <cellStyle name="Normal 4 2 2 10 3" xfId="45273" xr:uid="{00000000-0005-0000-0000-000056B00000}"/>
    <cellStyle name="Normal 4 2 2 11" xfId="45274" xr:uid="{00000000-0005-0000-0000-000057B00000}"/>
    <cellStyle name="Normal 4 2 2 11 2" xfId="45275" xr:uid="{00000000-0005-0000-0000-000058B00000}"/>
    <cellStyle name="Normal 4 2 2 11 3" xfId="45276" xr:uid="{00000000-0005-0000-0000-000059B00000}"/>
    <cellStyle name="Normal 4 2 2 12" xfId="45277" xr:uid="{00000000-0005-0000-0000-00005AB00000}"/>
    <cellStyle name="Normal 4 2 2 12 2" xfId="45278" xr:uid="{00000000-0005-0000-0000-00005BB00000}"/>
    <cellStyle name="Normal 4 2 2 12 3" xfId="45279" xr:uid="{00000000-0005-0000-0000-00005CB00000}"/>
    <cellStyle name="Normal 4 2 2 13" xfId="45280" xr:uid="{00000000-0005-0000-0000-00005DB00000}"/>
    <cellStyle name="Normal 4 2 2 14" xfId="45281" xr:uid="{00000000-0005-0000-0000-00005EB00000}"/>
    <cellStyle name="Normal 4 2 2 2" xfId="45282" xr:uid="{00000000-0005-0000-0000-00005FB00000}"/>
    <cellStyle name="Normal 4 2 2 2 2" xfId="45283" xr:uid="{00000000-0005-0000-0000-000060B00000}"/>
    <cellStyle name="Normal 4 2 2 2 3" xfId="45284" xr:uid="{00000000-0005-0000-0000-000061B00000}"/>
    <cellStyle name="Normal 4 2 2 2 3 2" xfId="45285" xr:uid="{00000000-0005-0000-0000-000062B00000}"/>
    <cellStyle name="Normal 4 2 2 2 3 3" xfId="45286" xr:uid="{00000000-0005-0000-0000-000063B00000}"/>
    <cellStyle name="Normal 4 2 2 2 4" xfId="45287" xr:uid="{00000000-0005-0000-0000-000064B00000}"/>
    <cellStyle name="Normal 4 2 2 2 4 2" xfId="45288" xr:uid="{00000000-0005-0000-0000-000065B00000}"/>
    <cellStyle name="Normal 4 2 2 2 4 3" xfId="45289" xr:uid="{00000000-0005-0000-0000-000066B00000}"/>
    <cellStyle name="Normal 4 2 2 2 5" xfId="45290" xr:uid="{00000000-0005-0000-0000-000067B00000}"/>
    <cellStyle name="Normal 4 2 2 2 6" xfId="45291" xr:uid="{00000000-0005-0000-0000-000068B00000}"/>
    <cellStyle name="Normal 4 2 2 2 7" xfId="45292" xr:uid="{00000000-0005-0000-0000-000069B00000}"/>
    <cellStyle name="Normal 4 2 2 2 8" xfId="45293" xr:uid="{00000000-0005-0000-0000-00006AB00000}"/>
    <cellStyle name="Normal 4 2 2 3" xfId="45294" xr:uid="{00000000-0005-0000-0000-00006BB00000}"/>
    <cellStyle name="Normal 4 2 2 3 2" xfId="45295" xr:uid="{00000000-0005-0000-0000-00006CB00000}"/>
    <cellStyle name="Normal 4 2 2 3 3" xfId="45296" xr:uid="{00000000-0005-0000-0000-00006DB00000}"/>
    <cellStyle name="Normal 4 2 2 3 4" xfId="45297" xr:uid="{00000000-0005-0000-0000-00006EB00000}"/>
    <cellStyle name="Normal 4 2 2 4" xfId="45298" xr:uid="{00000000-0005-0000-0000-00006FB00000}"/>
    <cellStyle name="Normal 4 2 2 4 2" xfId="45299" xr:uid="{00000000-0005-0000-0000-000070B00000}"/>
    <cellStyle name="Normal 4 2 2 4 3" xfId="45300" xr:uid="{00000000-0005-0000-0000-000071B00000}"/>
    <cellStyle name="Normal 4 2 2 5" xfId="45301" xr:uid="{00000000-0005-0000-0000-000072B00000}"/>
    <cellStyle name="Normal 4 2 2 5 2" xfId="45302" xr:uid="{00000000-0005-0000-0000-000073B00000}"/>
    <cellStyle name="Normal 4 2 2 5 3" xfId="45303" xr:uid="{00000000-0005-0000-0000-000074B00000}"/>
    <cellStyle name="Normal 4 2 2 6" xfId="45304" xr:uid="{00000000-0005-0000-0000-000075B00000}"/>
    <cellStyle name="Normal 4 2 2 6 2" xfId="45305" xr:uid="{00000000-0005-0000-0000-000076B00000}"/>
    <cellStyle name="Normal 4 2 2 6 3" xfId="45306" xr:uid="{00000000-0005-0000-0000-000077B00000}"/>
    <cellStyle name="Normal 4 2 2 7" xfId="45307" xr:uid="{00000000-0005-0000-0000-000078B00000}"/>
    <cellStyle name="Normal 4 2 2 7 2" xfId="45308" xr:uid="{00000000-0005-0000-0000-000079B00000}"/>
    <cellStyle name="Normal 4 2 2 7 3" xfId="45309" xr:uid="{00000000-0005-0000-0000-00007AB00000}"/>
    <cellStyle name="Normal 4 2 2 8" xfId="45310" xr:uid="{00000000-0005-0000-0000-00007BB00000}"/>
    <cellStyle name="Normal 4 2 2 8 2" xfId="45311" xr:uid="{00000000-0005-0000-0000-00007CB00000}"/>
    <cellStyle name="Normal 4 2 2 8 3" xfId="45312" xr:uid="{00000000-0005-0000-0000-00007DB00000}"/>
    <cellStyle name="Normal 4 2 2 9" xfId="45313" xr:uid="{00000000-0005-0000-0000-00007EB00000}"/>
    <cellStyle name="Normal 4 2 2 9 2" xfId="45314" xr:uid="{00000000-0005-0000-0000-00007FB00000}"/>
    <cellStyle name="Normal 4 2 2 9 3" xfId="45315" xr:uid="{00000000-0005-0000-0000-000080B00000}"/>
    <cellStyle name="Normal 4 2 20" xfId="45316" xr:uid="{00000000-0005-0000-0000-000081B00000}"/>
    <cellStyle name="Normal 4 2 21" xfId="45317" xr:uid="{00000000-0005-0000-0000-000082B00000}"/>
    <cellStyle name="Normal 4 2 3" xfId="45318" xr:uid="{00000000-0005-0000-0000-000083B00000}"/>
    <cellStyle name="Normal 4 2 3 2" xfId="45319" xr:uid="{00000000-0005-0000-0000-000084B00000}"/>
    <cellStyle name="Normal 4 2 3 2 2" xfId="45320" xr:uid="{00000000-0005-0000-0000-000085B00000}"/>
    <cellStyle name="Normal 4 2 3 2 2 2" xfId="45321" xr:uid="{00000000-0005-0000-0000-000086B00000}"/>
    <cellStyle name="Normal 4 2 3 2 2 3" xfId="45322" xr:uid="{00000000-0005-0000-0000-000087B00000}"/>
    <cellStyle name="Normal 4 2 3 2 3" xfId="45323" xr:uid="{00000000-0005-0000-0000-000088B00000}"/>
    <cellStyle name="Normal 4 2 3 2 3 2" xfId="45324" xr:uid="{00000000-0005-0000-0000-000089B00000}"/>
    <cellStyle name="Normal 4 2 3 2 3 3" xfId="45325" xr:uid="{00000000-0005-0000-0000-00008AB00000}"/>
    <cellStyle name="Normal 4 2 3 2 4" xfId="45326" xr:uid="{00000000-0005-0000-0000-00008BB00000}"/>
    <cellStyle name="Normal 4 2 3 2 5" xfId="45327" xr:uid="{00000000-0005-0000-0000-00008CB00000}"/>
    <cellStyle name="Normal 4 2 3 2 6" xfId="45328" xr:uid="{00000000-0005-0000-0000-00008DB00000}"/>
    <cellStyle name="Normal 4 2 3 2 7" xfId="45329" xr:uid="{00000000-0005-0000-0000-00008EB00000}"/>
    <cellStyle name="Normal 4 2 3 3" xfId="45330" xr:uid="{00000000-0005-0000-0000-00008FB00000}"/>
    <cellStyle name="Normal 4 2 3 3 2" xfId="45331" xr:uid="{00000000-0005-0000-0000-000090B00000}"/>
    <cellStyle name="Normal 4 2 3 3 3" xfId="45332" xr:uid="{00000000-0005-0000-0000-000091B00000}"/>
    <cellStyle name="Normal 4 2 3 4" xfId="45333" xr:uid="{00000000-0005-0000-0000-000092B00000}"/>
    <cellStyle name="Normal 4 2 3 4 2" xfId="45334" xr:uid="{00000000-0005-0000-0000-000093B00000}"/>
    <cellStyle name="Normal 4 2 3 4 3" xfId="45335" xr:uid="{00000000-0005-0000-0000-000094B00000}"/>
    <cellStyle name="Normal 4 2 3 5" xfId="45336" xr:uid="{00000000-0005-0000-0000-000095B00000}"/>
    <cellStyle name="Normal 4 2 3 6" xfId="45337" xr:uid="{00000000-0005-0000-0000-000096B00000}"/>
    <cellStyle name="Normal 4 2 3 7" xfId="45338" xr:uid="{00000000-0005-0000-0000-000097B00000}"/>
    <cellStyle name="Normal 4 2 3 8" xfId="45339" xr:uid="{00000000-0005-0000-0000-000098B00000}"/>
    <cellStyle name="Normal 4 2 3 9" xfId="45340" xr:uid="{00000000-0005-0000-0000-000099B00000}"/>
    <cellStyle name="Normal 4 2 4" xfId="45341" xr:uid="{00000000-0005-0000-0000-00009AB00000}"/>
    <cellStyle name="Normal 4 2 4 2" xfId="45342" xr:uid="{00000000-0005-0000-0000-00009BB00000}"/>
    <cellStyle name="Normal 4 2 4 2 2" xfId="45343" xr:uid="{00000000-0005-0000-0000-00009CB00000}"/>
    <cellStyle name="Normal 4 2 4 2 3" xfId="45344" xr:uid="{00000000-0005-0000-0000-00009DB00000}"/>
    <cellStyle name="Normal 4 2 4 3" xfId="45345" xr:uid="{00000000-0005-0000-0000-00009EB00000}"/>
    <cellStyle name="Normal 4 2 4 3 2" xfId="45346" xr:uid="{00000000-0005-0000-0000-00009FB00000}"/>
    <cellStyle name="Normal 4 2 4 3 3" xfId="45347" xr:uid="{00000000-0005-0000-0000-0000A0B00000}"/>
    <cellStyle name="Normal 4 2 4 4" xfId="45348" xr:uid="{00000000-0005-0000-0000-0000A1B00000}"/>
    <cellStyle name="Normal 4 2 4 4 2" xfId="45349" xr:uid="{00000000-0005-0000-0000-0000A2B00000}"/>
    <cellStyle name="Normal 4 2 4 4 3" xfId="45350" xr:uid="{00000000-0005-0000-0000-0000A3B00000}"/>
    <cellStyle name="Normal 4 2 4 5" xfId="45351" xr:uid="{00000000-0005-0000-0000-0000A4B00000}"/>
    <cellStyle name="Normal 4 2 4 6" xfId="45352" xr:uid="{00000000-0005-0000-0000-0000A5B00000}"/>
    <cellStyle name="Normal 4 2 4 7" xfId="45353" xr:uid="{00000000-0005-0000-0000-0000A6B00000}"/>
    <cellStyle name="Normal 4 2 4 8" xfId="45354" xr:uid="{00000000-0005-0000-0000-0000A7B00000}"/>
    <cellStyle name="Normal 4 2 5" xfId="45355" xr:uid="{00000000-0005-0000-0000-0000A8B00000}"/>
    <cellStyle name="Normal 4 2 5 2" xfId="45356" xr:uid="{00000000-0005-0000-0000-0000A9B00000}"/>
    <cellStyle name="Normal 4 2 5 2 2" xfId="45357" xr:uid="{00000000-0005-0000-0000-0000AAB00000}"/>
    <cellStyle name="Normal 4 2 5 3" xfId="45358" xr:uid="{00000000-0005-0000-0000-0000ABB00000}"/>
    <cellStyle name="Normal 4 2 5 4" xfId="45359" xr:uid="{00000000-0005-0000-0000-0000ACB00000}"/>
    <cellStyle name="Normal 4 2 5 5" xfId="45360" xr:uid="{00000000-0005-0000-0000-0000ADB00000}"/>
    <cellStyle name="Normal 4 2 6" xfId="45361" xr:uid="{00000000-0005-0000-0000-0000AEB00000}"/>
    <cellStyle name="Normal 4 2 6 2" xfId="45362" xr:uid="{00000000-0005-0000-0000-0000AFB00000}"/>
    <cellStyle name="Normal 4 2 6 3" xfId="45363" xr:uid="{00000000-0005-0000-0000-0000B0B00000}"/>
    <cellStyle name="Normal 4 2 7" xfId="45364" xr:uid="{00000000-0005-0000-0000-0000B1B00000}"/>
    <cellStyle name="Normal 4 2 7 2" xfId="45365" xr:uid="{00000000-0005-0000-0000-0000B2B00000}"/>
    <cellStyle name="Normal 4 2 7 3" xfId="45366" xr:uid="{00000000-0005-0000-0000-0000B3B00000}"/>
    <cellStyle name="Normal 4 2 8" xfId="45367" xr:uid="{00000000-0005-0000-0000-0000B4B00000}"/>
    <cellStyle name="Normal 4 2 8 2" xfId="45368" xr:uid="{00000000-0005-0000-0000-0000B5B00000}"/>
    <cellStyle name="Normal 4 2 8 3" xfId="45369" xr:uid="{00000000-0005-0000-0000-0000B6B00000}"/>
    <cellStyle name="Normal 4 2 9" xfId="45370" xr:uid="{00000000-0005-0000-0000-0000B7B00000}"/>
    <cellStyle name="Normal 4 2 9 2" xfId="45371" xr:uid="{00000000-0005-0000-0000-0000B8B00000}"/>
    <cellStyle name="Normal 4 2 9 3" xfId="45372" xr:uid="{00000000-0005-0000-0000-0000B9B00000}"/>
    <cellStyle name="Normal 4 2_App b.3 Unspent_" xfId="45373" xr:uid="{00000000-0005-0000-0000-0000BAB00000}"/>
    <cellStyle name="Normal 4 20" xfId="45374" xr:uid="{00000000-0005-0000-0000-0000BBB00000}"/>
    <cellStyle name="Normal 4 20 2" xfId="45375" xr:uid="{00000000-0005-0000-0000-0000BCB00000}"/>
    <cellStyle name="Normal 4 20 3" xfId="45376" xr:uid="{00000000-0005-0000-0000-0000BDB00000}"/>
    <cellStyle name="Normal 4 21" xfId="45377" xr:uid="{00000000-0005-0000-0000-0000BEB00000}"/>
    <cellStyle name="Normal 4 21 2" xfId="45378" xr:uid="{00000000-0005-0000-0000-0000BFB00000}"/>
    <cellStyle name="Normal 4 21 3" xfId="45379" xr:uid="{00000000-0005-0000-0000-0000C0B00000}"/>
    <cellStyle name="Normal 4 22" xfId="45380" xr:uid="{00000000-0005-0000-0000-0000C1B00000}"/>
    <cellStyle name="Normal 4 22 2" xfId="45381" xr:uid="{00000000-0005-0000-0000-0000C2B00000}"/>
    <cellStyle name="Normal 4 22 3" xfId="45382" xr:uid="{00000000-0005-0000-0000-0000C3B00000}"/>
    <cellStyle name="Normal 4 23" xfId="45383" xr:uid="{00000000-0005-0000-0000-0000C4B00000}"/>
    <cellStyle name="Normal 4 23 2" xfId="45384" xr:uid="{00000000-0005-0000-0000-0000C5B00000}"/>
    <cellStyle name="Normal 4 23 3" xfId="45385" xr:uid="{00000000-0005-0000-0000-0000C6B00000}"/>
    <cellStyle name="Normal 4 24" xfId="45386" xr:uid="{00000000-0005-0000-0000-0000C7B00000}"/>
    <cellStyle name="Normal 4 24 2" xfId="45387" xr:uid="{00000000-0005-0000-0000-0000C8B00000}"/>
    <cellStyle name="Normal 4 24 3" xfId="45388" xr:uid="{00000000-0005-0000-0000-0000C9B00000}"/>
    <cellStyle name="Normal 4 25" xfId="45389" xr:uid="{00000000-0005-0000-0000-0000CAB00000}"/>
    <cellStyle name="Normal 4 25 2" xfId="45390" xr:uid="{00000000-0005-0000-0000-0000CBB00000}"/>
    <cellStyle name="Normal 4 25 3" xfId="45391" xr:uid="{00000000-0005-0000-0000-0000CCB00000}"/>
    <cellStyle name="Normal 4 26" xfId="45392" xr:uid="{00000000-0005-0000-0000-0000CDB00000}"/>
    <cellStyle name="Normal 4 26 2" xfId="45393" xr:uid="{00000000-0005-0000-0000-0000CEB00000}"/>
    <cellStyle name="Normal 4 26 3" xfId="45394" xr:uid="{00000000-0005-0000-0000-0000CFB00000}"/>
    <cellStyle name="Normal 4 27" xfId="45395" xr:uid="{00000000-0005-0000-0000-0000D0B00000}"/>
    <cellStyle name="Normal 4 27 2" xfId="45396" xr:uid="{00000000-0005-0000-0000-0000D1B00000}"/>
    <cellStyle name="Normal 4 27 3" xfId="45397" xr:uid="{00000000-0005-0000-0000-0000D2B00000}"/>
    <cellStyle name="Normal 4 28" xfId="45398" xr:uid="{00000000-0005-0000-0000-0000D3B00000}"/>
    <cellStyle name="Normal 4 29" xfId="45399" xr:uid="{00000000-0005-0000-0000-0000D4B00000}"/>
    <cellStyle name="Normal 4 3" xfId="313" xr:uid="{00000000-0005-0000-0000-0000D5B00000}"/>
    <cellStyle name="Normal 4 3 10" xfId="45400" xr:uid="{00000000-0005-0000-0000-0000D6B00000}"/>
    <cellStyle name="Normal 4 3 10 2" xfId="45401" xr:uid="{00000000-0005-0000-0000-0000D7B00000}"/>
    <cellStyle name="Normal 4 3 10 3" xfId="45402" xr:uid="{00000000-0005-0000-0000-0000D8B00000}"/>
    <cellStyle name="Normal 4 3 11" xfId="45403" xr:uid="{00000000-0005-0000-0000-0000D9B00000}"/>
    <cellStyle name="Normal 4 3 11 2" xfId="45404" xr:uid="{00000000-0005-0000-0000-0000DAB00000}"/>
    <cellStyle name="Normal 4 3 11 3" xfId="45405" xr:uid="{00000000-0005-0000-0000-0000DBB00000}"/>
    <cellStyle name="Normal 4 3 12" xfId="45406" xr:uid="{00000000-0005-0000-0000-0000DCB00000}"/>
    <cellStyle name="Normal 4 3 12 2" xfId="45407" xr:uid="{00000000-0005-0000-0000-0000DDB00000}"/>
    <cellStyle name="Normal 4 3 12 3" xfId="45408" xr:uid="{00000000-0005-0000-0000-0000DEB00000}"/>
    <cellStyle name="Normal 4 3 13" xfId="45409" xr:uid="{00000000-0005-0000-0000-0000DFB00000}"/>
    <cellStyle name="Normal 4 3 13 2" xfId="45410" xr:uid="{00000000-0005-0000-0000-0000E0B00000}"/>
    <cellStyle name="Normal 4 3 13 3" xfId="45411" xr:uid="{00000000-0005-0000-0000-0000E1B00000}"/>
    <cellStyle name="Normal 4 3 14" xfId="45412" xr:uid="{00000000-0005-0000-0000-0000E2B00000}"/>
    <cellStyle name="Normal 4 3 15" xfId="45413" xr:uid="{00000000-0005-0000-0000-0000E3B00000}"/>
    <cellStyle name="Normal 4 3 2" xfId="45414" xr:uid="{00000000-0005-0000-0000-0000E4B00000}"/>
    <cellStyle name="Normal 4 3 2 2" xfId="45415" xr:uid="{00000000-0005-0000-0000-0000E5B00000}"/>
    <cellStyle name="Normal 4 3 2 2 2" xfId="45416" xr:uid="{00000000-0005-0000-0000-0000E6B00000}"/>
    <cellStyle name="Normal 4 3 2 2 2 2" xfId="45417" xr:uid="{00000000-0005-0000-0000-0000E7B00000}"/>
    <cellStyle name="Normal 4 3 2 2 2 3" xfId="45418" xr:uid="{00000000-0005-0000-0000-0000E8B00000}"/>
    <cellStyle name="Normal 4 3 2 2 2 4" xfId="45419" xr:uid="{00000000-0005-0000-0000-0000E9B00000}"/>
    <cellStyle name="Normal 4 3 2 2 3" xfId="45420" xr:uid="{00000000-0005-0000-0000-0000EAB00000}"/>
    <cellStyle name="Normal 4 3 2 2 3 2" xfId="45421" xr:uid="{00000000-0005-0000-0000-0000EBB00000}"/>
    <cellStyle name="Normal 4 3 2 2 3 3" xfId="45422" xr:uid="{00000000-0005-0000-0000-0000ECB00000}"/>
    <cellStyle name="Normal 4 3 2 2 4" xfId="45423" xr:uid="{00000000-0005-0000-0000-0000EDB00000}"/>
    <cellStyle name="Normal 4 3 2 2 5" xfId="45424" xr:uid="{00000000-0005-0000-0000-0000EEB00000}"/>
    <cellStyle name="Normal 4 3 2 2 6" xfId="45425" xr:uid="{00000000-0005-0000-0000-0000EFB00000}"/>
    <cellStyle name="Normal 4 3 2 2 7" xfId="45426" xr:uid="{00000000-0005-0000-0000-0000F0B00000}"/>
    <cellStyle name="Normal 4 3 2 2 8" xfId="45427" xr:uid="{00000000-0005-0000-0000-0000F1B00000}"/>
    <cellStyle name="Normal 4 3 2 3" xfId="45428" xr:uid="{00000000-0005-0000-0000-0000F2B00000}"/>
    <cellStyle name="Normal 4 3 2 3 2" xfId="45429" xr:uid="{00000000-0005-0000-0000-0000F3B00000}"/>
    <cellStyle name="Normal 4 3 2 3 2 2" xfId="45430" xr:uid="{00000000-0005-0000-0000-0000F4B00000}"/>
    <cellStyle name="Normal 4 3 2 3 2 3" xfId="45431" xr:uid="{00000000-0005-0000-0000-0000F5B00000}"/>
    <cellStyle name="Normal 4 3 2 3 3" xfId="45432" xr:uid="{00000000-0005-0000-0000-0000F6B00000}"/>
    <cellStyle name="Normal 4 3 2 3 3 2" xfId="45433" xr:uid="{00000000-0005-0000-0000-0000F7B00000}"/>
    <cellStyle name="Normal 4 3 2 3 3 3" xfId="45434" xr:uid="{00000000-0005-0000-0000-0000F8B00000}"/>
    <cellStyle name="Normal 4 3 2 3 4" xfId="45435" xr:uid="{00000000-0005-0000-0000-0000F9B00000}"/>
    <cellStyle name="Normal 4 3 2 3 5" xfId="45436" xr:uid="{00000000-0005-0000-0000-0000FAB00000}"/>
    <cellStyle name="Normal 4 3 2 3 6" xfId="45437" xr:uid="{00000000-0005-0000-0000-0000FBB00000}"/>
    <cellStyle name="Normal 4 3 2 3 7" xfId="45438" xr:uid="{00000000-0005-0000-0000-0000FCB00000}"/>
    <cellStyle name="Normal 4 3 2 4" xfId="45439" xr:uid="{00000000-0005-0000-0000-0000FDB00000}"/>
    <cellStyle name="Normal 4 3 2 4 2" xfId="45440" xr:uid="{00000000-0005-0000-0000-0000FEB00000}"/>
    <cellStyle name="Normal 4 3 2 4 3" xfId="45441" xr:uid="{00000000-0005-0000-0000-0000FFB00000}"/>
    <cellStyle name="Normal 4 3 2 5" xfId="45442" xr:uid="{00000000-0005-0000-0000-000000B10000}"/>
    <cellStyle name="Normal 4 3 2 5 2" xfId="45443" xr:uid="{00000000-0005-0000-0000-000001B10000}"/>
    <cellStyle name="Normal 4 3 2 5 3" xfId="45444" xr:uid="{00000000-0005-0000-0000-000002B10000}"/>
    <cellStyle name="Normal 4 3 2 6" xfId="45445" xr:uid="{00000000-0005-0000-0000-000003B10000}"/>
    <cellStyle name="Normal 4 3 2 6 2" xfId="45446" xr:uid="{00000000-0005-0000-0000-000004B10000}"/>
    <cellStyle name="Normal 4 3 2 6 3" xfId="45447" xr:uid="{00000000-0005-0000-0000-000005B10000}"/>
    <cellStyle name="Normal 4 3 2 7" xfId="45448" xr:uid="{00000000-0005-0000-0000-000006B10000}"/>
    <cellStyle name="Normal 4 3 2 8" xfId="45449" xr:uid="{00000000-0005-0000-0000-000007B10000}"/>
    <cellStyle name="Normal 4 3 2 9" xfId="45450" xr:uid="{00000000-0005-0000-0000-000008B10000}"/>
    <cellStyle name="Normal 4 3 2_Dec monthly report" xfId="45451" xr:uid="{00000000-0005-0000-0000-000009B10000}"/>
    <cellStyle name="Normal 4 3 3" xfId="45452" xr:uid="{00000000-0005-0000-0000-00000AB10000}"/>
    <cellStyle name="Normal 4 3 3 2" xfId="45453" xr:uid="{00000000-0005-0000-0000-00000BB10000}"/>
    <cellStyle name="Normal 4 3 3 3" xfId="45454" xr:uid="{00000000-0005-0000-0000-00000CB10000}"/>
    <cellStyle name="Normal 4 3 3 4" xfId="45455" xr:uid="{00000000-0005-0000-0000-00000DB10000}"/>
    <cellStyle name="Normal 4 3 4" xfId="45456" xr:uid="{00000000-0005-0000-0000-00000EB10000}"/>
    <cellStyle name="Normal 4 3 4 2" xfId="45457" xr:uid="{00000000-0005-0000-0000-00000FB10000}"/>
    <cellStyle name="Normal 4 3 4 3" xfId="45458" xr:uid="{00000000-0005-0000-0000-000010B10000}"/>
    <cellStyle name="Normal 4 3 5" xfId="45459" xr:uid="{00000000-0005-0000-0000-000011B10000}"/>
    <cellStyle name="Normal 4 3 5 2" xfId="45460" xr:uid="{00000000-0005-0000-0000-000012B10000}"/>
    <cellStyle name="Normal 4 3 5 3" xfId="45461" xr:uid="{00000000-0005-0000-0000-000013B10000}"/>
    <cellStyle name="Normal 4 3 6" xfId="45462" xr:uid="{00000000-0005-0000-0000-000014B10000}"/>
    <cellStyle name="Normal 4 3 6 2" xfId="45463" xr:uid="{00000000-0005-0000-0000-000015B10000}"/>
    <cellStyle name="Normal 4 3 6 3" xfId="45464" xr:uid="{00000000-0005-0000-0000-000016B10000}"/>
    <cellStyle name="Normal 4 3 7" xfId="45465" xr:uid="{00000000-0005-0000-0000-000017B10000}"/>
    <cellStyle name="Normal 4 3 7 2" xfId="45466" xr:uid="{00000000-0005-0000-0000-000018B10000}"/>
    <cellStyle name="Normal 4 3 7 3" xfId="45467" xr:uid="{00000000-0005-0000-0000-000019B10000}"/>
    <cellStyle name="Normal 4 3 8" xfId="45468" xr:uid="{00000000-0005-0000-0000-00001AB10000}"/>
    <cellStyle name="Normal 4 3 8 2" xfId="45469" xr:uid="{00000000-0005-0000-0000-00001BB10000}"/>
    <cellStyle name="Normal 4 3 8 3" xfId="45470" xr:uid="{00000000-0005-0000-0000-00001CB10000}"/>
    <cellStyle name="Normal 4 3 9" xfId="45471" xr:uid="{00000000-0005-0000-0000-00001DB10000}"/>
    <cellStyle name="Normal 4 3 9 2" xfId="45472" xr:uid="{00000000-0005-0000-0000-00001EB10000}"/>
    <cellStyle name="Normal 4 3 9 3" xfId="45473" xr:uid="{00000000-0005-0000-0000-00001FB10000}"/>
    <cellStyle name="Normal 4 3_2015 Annual Rpt" xfId="45474" xr:uid="{00000000-0005-0000-0000-000020B10000}"/>
    <cellStyle name="Normal 4 30" xfId="45475" xr:uid="{00000000-0005-0000-0000-000021B10000}"/>
    <cellStyle name="Normal 4 4" xfId="314" xr:uid="{00000000-0005-0000-0000-000022B10000}"/>
    <cellStyle name="Normal 4 4 10" xfId="45476" xr:uid="{00000000-0005-0000-0000-000023B10000}"/>
    <cellStyle name="Normal 4 4 2" xfId="45477" xr:uid="{00000000-0005-0000-0000-000024B10000}"/>
    <cellStyle name="Normal 4 4 2 2" xfId="45478" xr:uid="{00000000-0005-0000-0000-000025B10000}"/>
    <cellStyle name="Normal 4 4 2 3" xfId="45479" xr:uid="{00000000-0005-0000-0000-000026B10000}"/>
    <cellStyle name="Normal 4 4 2 4" xfId="45480" xr:uid="{00000000-0005-0000-0000-000027B10000}"/>
    <cellStyle name="Normal 4 4 3" xfId="45481" xr:uid="{00000000-0005-0000-0000-000028B10000}"/>
    <cellStyle name="Normal 4 4 3 2" xfId="45482" xr:uid="{00000000-0005-0000-0000-000029B10000}"/>
    <cellStyle name="Normal 4 4 3 2 2" xfId="45483" xr:uid="{00000000-0005-0000-0000-00002AB10000}"/>
    <cellStyle name="Normal 4 4 3 3" xfId="45484" xr:uid="{00000000-0005-0000-0000-00002BB10000}"/>
    <cellStyle name="Normal 4 4 3 3 2" xfId="45485" xr:uid="{00000000-0005-0000-0000-00002CB10000}"/>
    <cellStyle name="Normal 4 4 3 4" xfId="45486" xr:uid="{00000000-0005-0000-0000-00002DB10000}"/>
    <cellStyle name="Normal 4 4 3 5" xfId="45487" xr:uid="{00000000-0005-0000-0000-00002EB10000}"/>
    <cellStyle name="Normal 4 4 3 6" xfId="45488" xr:uid="{00000000-0005-0000-0000-00002FB10000}"/>
    <cellStyle name="Normal 4 4 3 7" xfId="45489" xr:uid="{00000000-0005-0000-0000-000030B10000}"/>
    <cellStyle name="Normal 4 4 3 8" xfId="45490" xr:uid="{00000000-0005-0000-0000-000031B10000}"/>
    <cellStyle name="Normal 4 4 4" xfId="45491" xr:uid="{00000000-0005-0000-0000-000032B10000}"/>
    <cellStyle name="Normal 4 4 4 2" xfId="45492" xr:uid="{00000000-0005-0000-0000-000033B10000}"/>
    <cellStyle name="Normal 4 4 4 3" xfId="45493" xr:uid="{00000000-0005-0000-0000-000034B10000}"/>
    <cellStyle name="Normal 4 4 5" xfId="45494" xr:uid="{00000000-0005-0000-0000-000035B10000}"/>
    <cellStyle name="Normal 4 4 5 2" xfId="45495" xr:uid="{00000000-0005-0000-0000-000036B10000}"/>
    <cellStyle name="Normal 4 4 5 3" xfId="45496" xr:uid="{00000000-0005-0000-0000-000037B10000}"/>
    <cellStyle name="Normal 4 4 6" xfId="45497" xr:uid="{00000000-0005-0000-0000-000038B10000}"/>
    <cellStyle name="Normal 4 4 7" xfId="45498" xr:uid="{00000000-0005-0000-0000-000039B10000}"/>
    <cellStyle name="Normal 4 4 8" xfId="45499" xr:uid="{00000000-0005-0000-0000-00003AB10000}"/>
    <cellStyle name="Normal 4 4 9" xfId="45500" xr:uid="{00000000-0005-0000-0000-00003BB10000}"/>
    <cellStyle name="Normal 4 5" xfId="45501" xr:uid="{00000000-0005-0000-0000-00003CB10000}"/>
    <cellStyle name="Normal 4 5 2" xfId="45502" xr:uid="{00000000-0005-0000-0000-00003DB10000}"/>
    <cellStyle name="Normal 4 5 2 2" xfId="45503" xr:uid="{00000000-0005-0000-0000-00003EB10000}"/>
    <cellStyle name="Normal 4 5 2 3" xfId="45504" xr:uid="{00000000-0005-0000-0000-00003FB10000}"/>
    <cellStyle name="Normal 4 5 3" xfId="45505" xr:uid="{00000000-0005-0000-0000-000040B10000}"/>
    <cellStyle name="Normal 4 5 3 2" xfId="45506" xr:uid="{00000000-0005-0000-0000-000041B10000}"/>
    <cellStyle name="Normal 4 5 4" xfId="45507" xr:uid="{00000000-0005-0000-0000-000042B10000}"/>
    <cellStyle name="Normal 4 5 5" xfId="45508" xr:uid="{00000000-0005-0000-0000-000043B10000}"/>
    <cellStyle name="Normal 4 5 6" xfId="45509" xr:uid="{00000000-0005-0000-0000-000044B10000}"/>
    <cellStyle name="Normal 4 5 7" xfId="45510" xr:uid="{00000000-0005-0000-0000-000045B10000}"/>
    <cellStyle name="Normal 4 6" xfId="45511" xr:uid="{00000000-0005-0000-0000-000046B10000}"/>
    <cellStyle name="Normal 4 6 10" xfId="45512" xr:uid="{00000000-0005-0000-0000-000047B10000}"/>
    <cellStyle name="Normal 4 6 11" xfId="45513" xr:uid="{00000000-0005-0000-0000-000048B10000}"/>
    <cellStyle name="Normal 4 6 12" xfId="45514" xr:uid="{00000000-0005-0000-0000-000049B10000}"/>
    <cellStyle name="Normal 4 6 13" xfId="45515" xr:uid="{00000000-0005-0000-0000-00004AB10000}"/>
    <cellStyle name="Normal 4 6 14" xfId="45516" xr:uid="{00000000-0005-0000-0000-00004BB10000}"/>
    <cellStyle name="Normal 4 6 2" xfId="45517" xr:uid="{00000000-0005-0000-0000-00004CB10000}"/>
    <cellStyle name="Normal 4 6 2 10" xfId="45518" xr:uid="{00000000-0005-0000-0000-00004DB10000}"/>
    <cellStyle name="Normal 4 6 2 11" xfId="45519" xr:uid="{00000000-0005-0000-0000-00004EB10000}"/>
    <cellStyle name="Normal 4 6 2 12" xfId="45520" xr:uid="{00000000-0005-0000-0000-00004FB10000}"/>
    <cellStyle name="Normal 4 6 2 13" xfId="45521" xr:uid="{00000000-0005-0000-0000-000050B10000}"/>
    <cellStyle name="Normal 4 6 2 2" xfId="45522" xr:uid="{00000000-0005-0000-0000-000051B10000}"/>
    <cellStyle name="Normal 4 6 2 2 10" xfId="45523" xr:uid="{00000000-0005-0000-0000-000052B10000}"/>
    <cellStyle name="Normal 4 6 2 2 11" xfId="45524" xr:uid="{00000000-0005-0000-0000-000053B10000}"/>
    <cellStyle name="Normal 4 6 2 2 2" xfId="45525" xr:uid="{00000000-0005-0000-0000-000054B10000}"/>
    <cellStyle name="Normal 4 6 2 2 2 2" xfId="45526" xr:uid="{00000000-0005-0000-0000-000055B10000}"/>
    <cellStyle name="Normal 4 6 2 2 2 2 2" xfId="45527" xr:uid="{00000000-0005-0000-0000-000056B10000}"/>
    <cellStyle name="Normal 4 6 2 2 2 2 2 2" xfId="45528" xr:uid="{00000000-0005-0000-0000-000057B10000}"/>
    <cellStyle name="Normal 4 6 2 2 2 2 2 3" xfId="45529" xr:uid="{00000000-0005-0000-0000-000058B10000}"/>
    <cellStyle name="Normal 4 6 2 2 2 2 3" xfId="45530" xr:uid="{00000000-0005-0000-0000-000059B10000}"/>
    <cellStyle name="Normal 4 6 2 2 2 2 3 2" xfId="45531" xr:uid="{00000000-0005-0000-0000-00005AB10000}"/>
    <cellStyle name="Normal 4 6 2 2 2 2 3 3" xfId="45532" xr:uid="{00000000-0005-0000-0000-00005BB10000}"/>
    <cellStyle name="Normal 4 6 2 2 2 2 4" xfId="45533" xr:uid="{00000000-0005-0000-0000-00005CB10000}"/>
    <cellStyle name="Normal 4 6 2 2 2 2 5" xfId="45534" xr:uid="{00000000-0005-0000-0000-00005DB10000}"/>
    <cellStyle name="Normal 4 6 2 2 2 2 6" xfId="45535" xr:uid="{00000000-0005-0000-0000-00005EB10000}"/>
    <cellStyle name="Normal 4 6 2 2 2 2 7" xfId="45536" xr:uid="{00000000-0005-0000-0000-00005FB10000}"/>
    <cellStyle name="Normal 4 6 2 2 2 2 8" xfId="45537" xr:uid="{00000000-0005-0000-0000-000060B10000}"/>
    <cellStyle name="Normal 4 6 2 2 2 3" xfId="45538" xr:uid="{00000000-0005-0000-0000-000061B10000}"/>
    <cellStyle name="Normal 4 6 2 2 2 3 2" xfId="45539" xr:uid="{00000000-0005-0000-0000-000062B10000}"/>
    <cellStyle name="Normal 4 6 2 2 2 3 2 2" xfId="45540" xr:uid="{00000000-0005-0000-0000-000063B10000}"/>
    <cellStyle name="Normal 4 6 2 2 2 3 2 3" xfId="45541" xr:uid="{00000000-0005-0000-0000-000064B10000}"/>
    <cellStyle name="Normal 4 6 2 2 2 3 3" xfId="45542" xr:uid="{00000000-0005-0000-0000-000065B10000}"/>
    <cellStyle name="Normal 4 6 2 2 2 3 3 2" xfId="45543" xr:uid="{00000000-0005-0000-0000-000066B10000}"/>
    <cellStyle name="Normal 4 6 2 2 2 3 4" xfId="45544" xr:uid="{00000000-0005-0000-0000-000067B10000}"/>
    <cellStyle name="Normal 4 6 2 2 2 4" xfId="45545" xr:uid="{00000000-0005-0000-0000-000068B10000}"/>
    <cellStyle name="Normal 4 6 2 2 2 4 2" xfId="45546" xr:uid="{00000000-0005-0000-0000-000069B10000}"/>
    <cellStyle name="Normal 4 6 2 2 2 4 3" xfId="45547" xr:uid="{00000000-0005-0000-0000-00006AB10000}"/>
    <cellStyle name="Normal 4 6 2 2 2 5" xfId="45548" xr:uid="{00000000-0005-0000-0000-00006BB10000}"/>
    <cellStyle name="Normal 4 6 2 2 2 6" xfId="45549" xr:uid="{00000000-0005-0000-0000-00006CB10000}"/>
    <cellStyle name="Normal 4 6 2 2 2 7" xfId="45550" xr:uid="{00000000-0005-0000-0000-00006DB10000}"/>
    <cellStyle name="Normal 4 6 2 2 2 8" xfId="45551" xr:uid="{00000000-0005-0000-0000-00006EB10000}"/>
    <cellStyle name="Normal 4 6 2 2 2 9" xfId="45552" xr:uid="{00000000-0005-0000-0000-00006FB10000}"/>
    <cellStyle name="Normal 4 6 2 2 3" xfId="45553" xr:uid="{00000000-0005-0000-0000-000070B10000}"/>
    <cellStyle name="Normal 4 6 2 2 3 2" xfId="45554" xr:uid="{00000000-0005-0000-0000-000071B10000}"/>
    <cellStyle name="Normal 4 6 2 2 3 2 2" xfId="45555" xr:uid="{00000000-0005-0000-0000-000072B10000}"/>
    <cellStyle name="Normal 4 6 2 2 3 2 3" xfId="45556" xr:uid="{00000000-0005-0000-0000-000073B10000}"/>
    <cellStyle name="Normal 4 6 2 2 3 3" xfId="45557" xr:uid="{00000000-0005-0000-0000-000074B10000}"/>
    <cellStyle name="Normal 4 6 2 2 3 3 2" xfId="45558" xr:uid="{00000000-0005-0000-0000-000075B10000}"/>
    <cellStyle name="Normal 4 6 2 2 3 3 3" xfId="45559" xr:uid="{00000000-0005-0000-0000-000076B10000}"/>
    <cellStyle name="Normal 4 6 2 2 3 4" xfId="45560" xr:uid="{00000000-0005-0000-0000-000077B10000}"/>
    <cellStyle name="Normal 4 6 2 2 3 5" xfId="45561" xr:uid="{00000000-0005-0000-0000-000078B10000}"/>
    <cellStyle name="Normal 4 6 2 2 3 6" xfId="45562" xr:uid="{00000000-0005-0000-0000-000079B10000}"/>
    <cellStyle name="Normal 4 6 2 2 3 7" xfId="45563" xr:uid="{00000000-0005-0000-0000-00007AB10000}"/>
    <cellStyle name="Normal 4 6 2 2 3 8" xfId="45564" xr:uid="{00000000-0005-0000-0000-00007BB10000}"/>
    <cellStyle name="Normal 4 6 2 2 4" xfId="45565" xr:uid="{00000000-0005-0000-0000-00007CB10000}"/>
    <cellStyle name="Normal 4 6 2 2 4 2" xfId="45566" xr:uid="{00000000-0005-0000-0000-00007DB10000}"/>
    <cellStyle name="Normal 4 6 2 2 4 2 2" xfId="45567" xr:uid="{00000000-0005-0000-0000-00007EB10000}"/>
    <cellStyle name="Normal 4 6 2 2 4 2 3" xfId="45568" xr:uid="{00000000-0005-0000-0000-00007FB10000}"/>
    <cellStyle name="Normal 4 6 2 2 4 3" xfId="45569" xr:uid="{00000000-0005-0000-0000-000080B10000}"/>
    <cellStyle name="Normal 4 6 2 2 4 3 2" xfId="45570" xr:uid="{00000000-0005-0000-0000-000081B10000}"/>
    <cellStyle name="Normal 4 6 2 2 4 4" xfId="45571" xr:uid="{00000000-0005-0000-0000-000082B10000}"/>
    <cellStyle name="Normal 4 6 2 2 5" xfId="45572" xr:uid="{00000000-0005-0000-0000-000083B10000}"/>
    <cellStyle name="Normal 4 6 2 2 5 2" xfId="45573" xr:uid="{00000000-0005-0000-0000-000084B10000}"/>
    <cellStyle name="Normal 4 6 2 2 5 3" xfId="45574" xr:uid="{00000000-0005-0000-0000-000085B10000}"/>
    <cellStyle name="Normal 4 6 2 2 6" xfId="45575" xr:uid="{00000000-0005-0000-0000-000086B10000}"/>
    <cellStyle name="Normal 4 6 2 2 6 2" xfId="45576" xr:uid="{00000000-0005-0000-0000-000087B10000}"/>
    <cellStyle name="Normal 4 6 2 2 6 3" xfId="45577" xr:uid="{00000000-0005-0000-0000-000088B10000}"/>
    <cellStyle name="Normal 4 6 2 2 7" xfId="45578" xr:uid="{00000000-0005-0000-0000-000089B10000}"/>
    <cellStyle name="Normal 4 6 2 2 8" xfId="45579" xr:uid="{00000000-0005-0000-0000-00008AB10000}"/>
    <cellStyle name="Normal 4 6 2 2 9" xfId="45580" xr:uid="{00000000-0005-0000-0000-00008BB10000}"/>
    <cellStyle name="Normal 4 6 2 3" xfId="45581" xr:uid="{00000000-0005-0000-0000-00008CB10000}"/>
    <cellStyle name="Normal 4 6 2 3 10" xfId="45582" xr:uid="{00000000-0005-0000-0000-00008DB10000}"/>
    <cellStyle name="Normal 4 6 2 3 2" xfId="45583" xr:uid="{00000000-0005-0000-0000-00008EB10000}"/>
    <cellStyle name="Normal 4 6 2 3 2 2" xfId="45584" xr:uid="{00000000-0005-0000-0000-00008FB10000}"/>
    <cellStyle name="Normal 4 6 2 3 2 2 2" xfId="45585" xr:uid="{00000000-0005-0000-0000-000090B10000}"/>
    <cellStyle name="Normal 4 6 2 3 2 2 3" xfId="45586" xr:uid="{00000000-0005-0000-0000-000091B10000}"/>
    <cellStyle name="Normal 4 6 2 3 2 2 4" xfId="45587" xr:uid="{00000000-0005-0000-0000-000092B10000}"/>
    <cellStyle name="Normal 4 6 2 3 2 3" xfId="45588" xr:uid="{00000000-0005-0000-0000-000093B10000}"/>
    <cellStyle name="Normal 4 6 2 3 2 3 2" xfId="45589" xr:uid="{00000000-0005-0000-0000-000094B10000}"/>
    <cellStyle name="Normal 4 6 2 3 2 3 3" xfId="45590" xr:uid="{00000000-0005-0000-0000-000095B10000}"/>
    <cellStyle name="Normal 4 6 2 3 2 4" xfId="45591" xr:uid="{00000000-0005-0000-0000-000096B10000}"/>
    <cellStyle name="Normal 4 6 2 3 2 5" xfId="45592" xr:uid="{00000000-0005-0000-0000-000097B10000}"/>
    <cellStyle name="Normal 4 6 2 3 2 6" xfId="45593" xr:uid="{00000000-0005-0000-0000-000098B10000}"/>
    <cellStyle name="Normal 4 6 2 3 2 7" xfId="45594" xr:uid="{00000000-0005-0000-0000-000099B10000}"/>
    <cellStyle name="Normal 4 6 2 3 2 8" xfId="45595" xr:uid="{00000000-0005-0000-0000-00009AB10000}"/>
    <cellStyle name="Normal 4 6 2 3 3" xfId="45596" xr:uid="{00000000-0005-0000-0000-00009BB10000}"/>
    <cellStyle name="Normal 4 6 2 3 3 2" xfId="45597" xr:uid="{00000000-0005-0000-0000-00009CB10000}"/>
    <cellStyle name="Normal 4 6 2 3 3 2 2" xfId="45598" xr:uid="{00000000-0005-0000-0000-00009DB10000}"/>
    <cellStyle name="Normal 4 6 2 3 3 2 3" xfId="45599" xr:uid="{00000000-0005-0000-0000-00009EB10000}"/>
    <cellStyle name="Normal 4 6 2 3 3 3" xfId="45600" xr:uid="{00000000-0005-0000-0000-00009FB10000}"/>
    <cellStyle name="Normal 4 6 2 3 3 4" xfId="45601" xr:uid="{00000000-0005-0000-0000-0000A0B10000}"/>
    <cellStyle name="Normal 4 6 2 3 3 5" xfId="45602" xr:uid="{00000000-0005-0000-0000-0000A1B10000}"/>
    <cellStyle name="Normal 4 6 2 3 3 6" xfId="45603" xr:uid="{00000000-0005-0000-0000-0000A2B10000}"/>
    <cellStyle name="Normal 4 6 2 3 4" xfId="45604" xr:uid="{00000000-0005-0000-0000-0000A3B10000}"/>
    <cellStyle name="Normal 4 6 2 3 4 2" xfId="45605" xr:uid="{00000000-0005-0000-0000-0000A4B10000}"/>
    <cellStyle name="Normal 4 6 2 3 4 3" xfId="45606" xr:uid="{00000000-0005-0000-0000-0000A5B10000}"/>
    <cellStyle name="Normal 4 6 2 3 5" xfId="45607" xr:uid="{00000000-0005-0000-0000-0000A6B10000}"/>
    <cellStyle name="Normal 4 6 2 3 5 2" xfId="45608" xr:uid="{00000000-0005-0000-0000-0000A7B10000}"/>
    <cellStyle name="Normal 4 6 2 3 5 3" xfId="45609" xr:uid="{00000000-0005-0000-0000-0000A8B10000}"/>
    <cellStyle name="Normal 4 6 2 3 6" xfId="45610" xr:uid="{00000000-0005-0000-0000-0000A9B10000}"/>
    <cellStyle name="Normal 4 6 2 3 7" xfId="45611" xr:uid="{00000000-0005-0000-0000-0000AAB10000}"/>
    <cellStyle name="Normal 4 6 2 3 8" xfId="45612" xr:uid="{00000000-0005-0000-0000-0000ABB10000}"/>
    <cellStyle name="Normal 4 6 2 3 9" xfId="45613" xr:uid="{00000000-0005-0000-0000-0000ACB10000}"/>
    <cellStyle name="Normal 4 6 2 4" xfId="45614" xr:uid="{00000000-0005-0000-0000-0000ADB10000}"/>
    <cellStyle name="Normal 4 6 2 4 2" xfId="45615" xr:uid="{00000000-0005-0000-0000-0000AEB10000}"/>
    <cellStyle name="Normal 4 6 2 4 2 2" xfId="45616" xr:uid="{00000000-0005-0000-0000-0000AFB10000}"/>
    <cellStyle name="Normal 4 6 2 4 2 3" xfId="45617" xr:uid="{00000000-0005-0000-0000-0000B0B10000}"/>
    <cellStyle name="Normal 4 6 2 4 2 4" xfId="45618" xr:uid="{00000000-0005-0000-0000-0000B1B10000}"/>
    <cellStyle name="Normal 4 6 2 4 3" xfId="45619" xr:uid="{00000000-0005-0000-0000-0000B2B10000}"/>
    <cellStyle name="Normal 4 6 2 4 3 2" xfId="45620" xr:uid="{00000000-0005-0000-0000-0000B3B10000}"/>
    <cellStyle name="Normal 4 6 2 4 3 3" xfId="45621" xr:uid="{00000000-0005-0000-0000-0000B4B10000}"/>
    <cellStyle name="Normal 4 6 2 4 4" xfId="45622" xr:uid="{00000000-0005-0000-0000-0000B5B10000}"/>
    <cellStyle name="Normal 4 6 2 4 5" xfId="45623" xr:uid="{00000000-0005-0000-0000-0000B6B10000}"/>
    <cellStyle name="Normal 4 6 2 4 6" xfId="45624" xr:uid="{00000000-0005-0000-0000-0000B7B10000}"/>
    <cellStyle name="Normal 4 6 2 4 7" xfId="45625" xr:uid="{00000000-0005-0000-0000-0000B8B10000}"/>
    <cellStyle name="Normal 4 6 2 4 8" xfId="45626" xr:uid="{00000000-0005-0000-0000-0000B9B10000}"/>
    <cellStyle name="Normal 4 6 2 5" xfId="45627" xr:uid="{00000000-0005-0000-0000-0000BAB10000}"/>
    <cellStyle name="Normal 4 6 2 5 2" xfId="45628" xr:uid="{00000000-0005-0000-0000-0000BBB10000}"/>
    <cellStyle name="Normal 4 6 2 5 2 2" xfId="45629" xr:uid="{00000000-0005-0000-0000-0000BCB10000}"/>
    <cellStyle name="Normal 4 6 2 5 2 3" xfId="45630" xr:uid="{00000000-0005-0000-0000-0000BDB10000}"/>
    <cellStyle name="Normal 4 6 2 5 3" xfId="45631" xr:uid="{00000000-0005-0000-0000-0000BEB10000}"/>
    <cellStyle name="Normal 4 6 2 5 4" xfId="45632" xr:uid="{00000000-0005-0000-0000-0000BFB10000}"/>
    <cellStyle name="Normal 4 6 2 5 5" xfId="45633" xr:uid="{00000000-0005-0000-0000-0000C0B10000}"/>
    <cellStyle name="Normal 4 6 2 5 6" xfId="45634" xr:uid="{00000000-0005-0000-0000-0000C1B10000}"/>
    <cellStyle name="Normal 4 6 2 6" xfId="45635" xr:uid="{00000000-0005-0000-0000-0000C2B10000}"/>
    <cellStyle name="Normal 4 6 2 6 2" xfId="45636" xr:uid="{00000000-0005-0000-0000-0000C3B10000}"/>
    <cellStyle name="Normal 4 6 2 6 3" xfId="45637" xr:uid="{00000000-0005-0000-0000-0000C4B10000}"/>
    <cellStyle name="Normal 4 6 2 7" xfId="45638" xr:uid="{00000000-0005-0000-0000-0000C5B10000}"/>
    <cellStyle name="Normal 4 6 2 7 2" xfId="45639" xr:uid="{00000000-0005-0000-0000-0000C6B10000}"/>
    <cellStyle name="Normal 4 6 2 7 3" xfId="45640" xr:uid="{00000000-0005-0000-0000-0000C7B10000}"/>
    <cellStyle name="Normal 4 6 2 8" xfId="45641" xr:uid="{00000000-0005-0000-0000-0000C8B10000}"/>
    <cellStyle name="Normal 4 6 2 8 2" xfId="45642" xr:uid="{00000000-0005-0000-0000-0000C9B10000}"/>
    <cellStyle name="Normal 4 6 2 8 3" xfId="45643" xr:uid="{00000000-0005-0000-0000-0000CAB10000}"/>
    <cellStyle name="Normal 4 6 2 9" xfId="45644" xr:uid="{00000000-0005-0000-0000-0000CBB10000}"/>
    <cellStyle name="Normal 4 6 3" xfId="45645" xr:uid="{00000000-0005-0000-0000-0000CCB10000}"/>
    <cellStyle name="Normal 4 6 3 10" xfId="45646" xr:uid="{00000000-0005-0000-0000-0000CDB10000}"/>
    <cellStyle name="Normal 4 6 3 11" xfId="45647" xr:uid="{00000000-0005-0000-0000-0000CEB10000}"/>
    <cellStyle name="Normal 4 6 3 2" xfId="45648" xr:uid="{00000000-0005-0000-0000-0000CFB10000}"/>
    <cellStyle name="Normal 4 6 3 2 2" xfId="45649" xr:uid="{00000000-0005-0000-0000-0000D0B10000}"/>
    <cellStyle name="Normal 4 6 3 2 2 2" xfId="45650" xr:uid="{00000000-0005-0000-0000-0000D1B10000}"/>
    <cellStyle name="Normal 4 6 3 2 2 2 2" xfId="45651" xr:uid="{00000000-0005-0000-0000-0000D2B10000}"/>
    <cellStyle name="Normal 4 6 3 2 2 2 3" xfId="45652" xr:uid="{00000000-0005-0000-0000-0000D3B10000}"/>
    <cellStyle name="Normal 4 6 3 2 2 3" xfId="45653" xr:uid="{00000000-0005-0000-0000-0000D4B10000}"/>
    <cellStyle name="Normal 4 6 3 2 2 3 2" xfId="45654" xr:uid="{00000000-0005-0000-0000-0000D5B10000}"/>
    <cellStyle name="Normal 4 6 3 2 2 3 3" xfId="45655" xr:uid="{00000000-0005-0000-0000-0000D6B10000}"/>
    <cellStyle name="Normal 4 6 3 2 2 4" xfId="45656" xr:uid="{00000000-0005-0000-0000-0000D7B10000}"/>
    <cellStyle name="Normal 4 6 3 2 2 5" xfId="45657" xr:uid="{00000000-0005-0000-0000-0000D8B10000}"/>
    <cellStyle name="Normal 4 6 3 2 2 6" xfId="45658" xr:uid="{00000000-0005-0000-0000-0000D9B10000}"/>
    <cellStyle name="Normal 4 6 3 2 2 7" xfId="45659" xr:uid="{00000000-0005-0000-0000-0000DAB10000}"/>
    <cellStyle name="Normal 4 6 3 2 2 8" xfId="45660" xr:uid="{00000000-0005-0000-0000-0000DBB10000}"/>
    <cellStyle name="Normal 4 6 3 2 3" xfId="45661" xr:uid="{00000000-0005-0000-0000-0000DCB10000}"/>
    <cellStyle name="Normal 4 6 3 2 3 2" xfId="45662" xr:uid="{00000000-0005-0000-0000-0000DDB10000}"/>
    <cellStyle name="Normal 4 6 3 2 3 2 2" xfId="45663" xr:uid="{00000000-0005-0000-0000-0000DEB10000}"/>
    <cellStyle name="Normal 4 6 3 2 3 2 3" xfId="45664" xr:uid="{00000000-0005-0000-0000-0000DFB10000}"/>
    <cellStyle name="Normal 4 6 3 2 3 3" xfId="45665" xr:uid="{00000000-0005-0000-0000-0000E0B10000}"/>
    <cellStyle name="Normal 4 6 3 2 3 3 2" xfId="45666" xr:uid="{00000000-0005-0000-0000-0000E1B10000}"/>
    <cellStyle name="Normal 4 6 3 2 3 4" xfId="45667" xr:uid="{00000000-0005-0000-0000-0000E2B10000}"/>
    <cellStyle name="Normal 4 6 3 2 4" xfId="45668" xr:uid="{00000000-0005-0000-0000-0000E3B10000}"/>
    <cellStyle name="Normal 4 6 3 2 4 2" xfId="45669" xr:uid="{00000000-0005-0000-0000-0000E4B10000}"/>
    <cellStyle name="Normal 4 6 3 2 4 3" xfId="45670" xr:uid="{00000000-0005-0000-0000-0000E5B10000}"/>
    <cellStyle name="Normal 4 6 3 2 5" xfId="45671" xr:uid="{00000000-0005-0000-0000-0000E6B10000}"/>
    <cellStyle name="Normal 4 6 3 2 6" xfId="45672" xr:uid="{00000000-0005-0000-0000-0000E7B10000}"/>
    <cellStyle name="Normal 4 6 3 2 7" xfId="45673" xr:uid="{00000000-0005-0000-0000-0000E8B10000}"/>
    <cellStyle name="Normal 4 6 3 2 8" xfId="45674" xr:uid="{00000000-0005-0000-0000-0000E9B10000}"/>
    <cellStyle name="Normal 4 6 3 2 9" xfId="45675" xr:uid="{00000000-0005-0000-0000-0000EAB10000}"/>
    <cellStyle name="Normal 4 6 3 3" xfId="45676" xr:uid="{00000000-0005-0000-0000-0000EBB10000}"/>
    <cellStyle name="Normal 4 6 3 3 2" xfId="45677" xr:uid="{00000000-0005-0000-0000-0000ECB10000}"/>
    <cellStyle name="Normal 4 6 3 3 2 2" xfId="45678" xr:uid="{00000000-0005-0000-0000-0000EDB10000}"/>
    <cellStyle name="Normal 4 6 3 3 2 3" xfId="45679" xr:uid="{00000000-0005-0000-0000-0000EEB10000}"/>
    <cellStyle name="Normal 4 6 3 3 3" xfId="45680" xr:uid="{00000000-0005-0000-0000-0000EFB10000}"/>
    <cellStyle name="Normal 4 6 3 3 3 2" xfId="45681" xr:uid="{00000000-0005-0000-0000-0000F0B10000}"/>
    <cellStyle name="Normal 4 6 3 3 3 3" xfId="45682" xr:uid="{00000000-0005-0000-0000-0000F1B10000}"/>
    <cellStyle name="Normal 4 6 3 3 4" xfId="45683" xr:uid="{00000000-0005-0000-0000-0000F2B10000}"/>
    <cellStyle name="Normal 4 6 3 3 5" xfId="45684" xr:uid="{00000000-0005-0000-0000-0000F3B10000}"/>
    <cellStyle name="Normal 4 6 3 3 6" xfId="45685" xr:uid="{00000000-0005-0000-0000-0000F4B10000}"/>
    <cellStyle name="Normal 4 6 3 3 7" xfId="45686" xr:uid="{00000000-0005-0000-0000-0000F5B10000}"/>
    <cellStyle name="Normal 4 6 3 3 8" xfId="45687" xr:uid="{00000000-0005-0000-0000-0000F6B10000}"/>
    <cellStyle name="Normal 4 6 3 4" xfId="45688" xr:uid="{00000000-0005-0000-0000-0000F7B10000}"/>
    <cellStyle name="Normal 4 6 3 4 2" xfId="45689" xr:uid="{00000000-0005-0000-0000-0000F8B10000}"/>
    <cellStyle name="Normal 4 6 3 4 2 2" xfId="45690" xr:uid="{00000000-0005-0000-0000-0000F9B10000}"/>
    <cellStyle name="Normal 4 6 3 4 2 3" xfId="45691" xr:uid="{00000000-0005-0000-0000-0000FAB10000}"/>
    <cellStyle name="Normal 4 6 3 4 3" xfId="45692" xr:uid="{00000000-0005-0000-0000-0000FBB10000}"/>
    <cellStyle name="Normal 4 6 3 4 3 2" xfId="45693" xr:uid="{00000000-0005-0000-0000-0000FCB10000}"/>
    <cellStyle name="Normal 4 6 3 4 4" xfId="45694" xr:uid="{00000000-0005-0000-0000-0000FDB10000}"/>
    <cellStyle name="Normal 4 6 3 5" xfId="45695" xr:uid="{00000000-0005-0000-0000-0000FEB10000}"/>
    <cellStyle name="Normal 4 6 3 5 2" xfId="45696" xr:uid="{00000000-0005-0000-0000-0000FFB10000}"/>
    <cellStyle name="Normal 4 6 3 5 3" xfId="45697" xr:uid="{00000000-0005-0000-0000-000000B20000}"/>
    <cellStyle name="Normal 4 6 3 6" xfId="45698" xr:uid="{00000000-0005-0000-0000-000001B20000}"/>
    <cellStyle name="Normal 4 6 3 6 2" xfId="45699" xr:uid="{00000000-0005-0000-0000-000002B20000}"/>
    <cellStyle name="Normal 4 6 3 6 3" xfId="45700" xr:uid="{00000000-0005-0000-0000-000003B20000}"/>
    <cellStyle name="Normal 4 6 3 7" xfId="45701" xr:uid="{00000000-0005-0000-0000-000004B20000}"/>
    <cellStyle name="Normal 4 6 3 8" xfId="45702" xr:uid="{00000000-0005-0000-0000-000005B20000}"/>
    <cellStyle name="Normal 4 6 3 9" xfId="45703" xr:uid="{00000000-0005-0000-0000-000006B20000}"/>
    <cellStyle name="Normal 4 6 4" xfId="45704" xr:uid="{00000000-0005-0000-0000-000007B20000}"/>
    <cellStyle name="Normal 4 6 4 10" xfId="45705" xr:uid="{00000000-0005-0000-0000-000008B20000}"/>
    <cellStyle name="Normal 4 6 4 2" xfId="45706" xr:uid="{00000000-0005-0000-0000-000009B20000}"/>
    <cellStyle name="Normal 4 6 4 2 2" xfId="45707" xr:uid="{00000000-0005-0000-0000-00000AB20000}"/>
    <cellStyle name="Normal 4 6 4 2 2 2" xfId="45708" xr:uid="{00000000-0005-0000-0000-00000BB20000}"/>
    <cellStyle name="Normal 4 6 4 2 2 3" xfId="45709" xr:uid="{00000000-0005-0000-0000-00000CB20000}"/>
    <cellStyle name="Normal 4 6 4 2 2 4" xfId="45710" xr:uid="{00000000-0005-0000-0000-00000DB20000}"/>
    <cellStyle name="Normal 4 6 4 2 3" xfId="45711" xr:uid="{00000000-0005-0000-0000-00000EB20000}"/>
    <cellStyle name="Normal 4 6 4 2 3 2" xfId="45712" xr:uid="{00000000-0005-0000-0000-00000FB20000}"/>
    <cellStyle name="Normal 4 6 4 2 3 3" xfId="45713" xr:uid="{00000000-0005-0000-0000-000010B20000}"/>
    <cellStyle name="Normal 4 6 4 2 4" xfId="45714" xr:uid="{00000000-0005-0000-0000-000011B20000}"/>
    <cellStyle name="Normal 4 6 4 2 5" xfId="45715" xr:uid="{00000000-0005-0000-0000-000012B20000}"/>
    <cellStyle name="Normal 4 6 4 2 6" xfId="45716" xr:uid="{00000000-0005-0000-0000-000013B20000}"/>
    <cellStyle name="Normal 4 6 4 2 7" xfId="45717" xr:uid="{00000000-0005-0000-0000-000014B20000}"/>
    <cellStyle name="Normal 4 6 4 2 8" xfId="45718" xr:uid="{00000000-0005-0000-0000-000015B20000}"/>
    <cellStyle name="Normal 4 6 4 3" xfId="45719" xr:uid="{00000000-0005-0000-0000-000016B20000}"/>
    <cellStyle name="Normal 4 6 4 3 2" xfId="45720" xr:uid="{00000000-0005-0000-0000-000017B20000}"/>
    <cellStyle name="Normal 4 6 4 3 2 2" xfId="45721" xr:uid="{00000000-0005-0000-0000-000018B20000}"/>
    <cellStyle name="Normal 4 6 4 3 2 3" xfId="45722" xr:uid="{00000000-0005-0000-0000-000019B20000}"/>
    <cellStyle name="Normal 4 6 4 3 3" xfId="45723" xr:uid="{00000000-0005-0000-0000-00001AB20000}"/>
    <cellStyle name="Normal 4 6 4 3 4" xfId="45724" xr:uid="{00000000-0005-0000-0000-00001BB20000}"/>
    <cellStyle name="Normal 4 6 4 3 5" xfId="45725" xr:uid="{00000000-0005-0000-0000-00001CB20000}"/>
    <cellStyle name="Normal 4 6 4 3 6" xfId="45726" xr:uid="{00000000-0005-0000-0000-00001DB20000}"/>
    <cellStyle name="Normal 4 6 4 4" xfId="45727" xr:uid="{00000000-0005-0000-0000-00001EB20000}"/>
    <cellStyle name="Normal 4 6 4 4 2" xfId="45728" xr:uid="{00000000-0005-0000-0000-00001FB20000}"/>
    <cellStyle name="Normal 4 6 4 4 3" xfId="45729" xr:uid="{00000000-0005-0000-0000-000020B20000}"/>
    <cellStyle name="Normal 4 6 4 5" xfId="45730" xr:uid="{00000000-0005-0000-0000-000021B20000}"/>
    <cellStyle name="Normal 4 6 4 5 2" xfId="45731" xr:uid="{00000000-0005-0000-0000-000022B20000}"/>
    <cellStyle name="Normal 4 6 4 5 3" xfId="45732" xr:uid="{00000000-0005-0000-0000-000023B20000}"/>
    <cellStyle name="Normal 4 6 4 6" xfId="45733" xr:uid="{00000000-0005-0000-0000-000024B20000}"/>
    <cellStyle name="Normal 4 6 4 7" xfId="45734" xr:uid="{00000000-0005-0000-0000-000025B20000}"/>
    <cellStyle name="Normal 4 6 4 8" xfId="45735" xr:uid="{00000000-0005-0000-0000-000026B20000}"/>
    <cellStyle name="Normal 4 6 4 9" xfId="45736" xr:uid="{00000000-0005-0000-0000-000027B20000}"/>
    <cellStyle name="Normal 4 6 5" xfId="45737" xr:uid="{00000000-0005-0000-0000-000028B20000}"/>
    <cellStyle name="Normal 4 6 5 2" xfId="45738" xr:uid="{00000000-0005-0000-0000-000029B20000}"/>
    <cellStyle name="Normal 4 6 5 2 2" xfId="45739" xr:uid="{00000000-0005-0000-0000-00002AB20000}"/>
    <cellStyle name="Normal 4 6 5 2 3" xfId="45740" xr:uid="{00000000-0005-0000-0000-00002BB20000}"/>
    <cellStyle name="Normal 4 6 5 2 4" xfId="45741" xr:uid="{00000000-0005-0000-0000-00002CB20000}"/>
    <cellStyle name="Normal 4 6 5 3" xfId="45742" xr:uid="{00000000-0005-0000-0000-00002DB20000}"/>
    <cellStyle name="Normal 4 6 5 3 2" xfId="45743" xr:uid="{00000000-0005-0000-0000-00002EB20000}"/>
    <cellStyle name="Normal 4 6 5 3 3" xfId="45744" xr:uid="{00000000-0005-0000-0000-00002FB20000}"/>
    <cellStyle name="Normal 4 6 5 4" xfId="45745" xr:uid="{00000000-0005-0000-0000-000030B20000}"/>
    <cellStyle name="Normal 4 6 5 5" xfId="45746" xr:uid="{00000000-0005-0000-0000-000031B20000}"/>
    <cellStyle name="Normal 4 6 5 6" xfId="45747" xr:uid="{00000000-0005-0000-0000-000032B20000}"/>
    <cellStyle name="Normal 4 6 5 7" xfId="45748" xr:uid="{00000000-0005-0000-0000-000033B20000}"/>
    <cellStyle name="Normal 4 6 5 8" xfId="45749" xr:uid="{00000000-0005-0000-0000-000034B20000}"/>
    <cellStyle name="Normal 4 6 6" xfId="45750" xr:uid="{00000000-0005-0000-0000-000035B20000}"/>
    <cellStyle name="Normal 4 6 6 2" xfId="45751" xr:uid="{00000000-0005-0000-0000-000036B20000}"/>
    <cellStyle name="Normal 4 6 6 2 2" xfId="45752" xr:uid="{00000000-0005-0000-0000-000037B20000}"/>
    <cellStyle name="Normal 4 6 6 2 3" xfId="45753" xr:uid="{00000000-0005-0000-0000-000038B20000}"/>
    <cellStyle name="Normal 4 6 6 3" xfId="45754" xr:uid="{00000000-0005-0000-0000-000039B20000}"/>
    <cellStyle name="Normal 4 6 6 4" xfId="45755" xr:uid="{00000000-0005-0000-0000-00003AB20000}"/>
    <cellStyle name="Normal 4 6 6 5" xfId="45756" xr:uid="{00000000-0005-0000-0000-00003BB20000}"/>
    <cellStyle name="Normal 4 6 6 6" xfId="45757" xr:uid="{00000000-0005-0000-0000-00003CB20000}"/>
    <cellStyle name="Normal 4 6 7" xfId="45758" xr:uid="{00000000-0005-0000-0000-00003DB20000}"/>
    <cellStyle name="Normal 4 6 7 2" xfId="45759" xr:uid="{00000000-0005-0000-0000-00003EB20000}"/>
    <cellStyle name="Normal 4 6 7 3" xfId="45760" xr:uid="{00000000-0005-0000-0000-00003FB20000}"/>
    <cellStyle name="Normal 4 6 8" xfId="45761" xr:uid="{00000000-0005-0000-0000-000040B20000}"/>
    <cellStyle name="Normal 4 6 8 2" xfId="45762" xr:uid="{00000000-0005-0000-0000-000041B20000}"/>
    <cellStyle name="Normal 4 6 8 3" xfId="45763" xr:uid="{00000000-0005-0000-0000-000042B20000}"/>
    <cellStyle name="Normal 4 6 9" xfId="45764" xr:uid="{00000000-0005-0000-0000-000043B20000}"/>
    <cellStyle name="Normal 4 6 9 2" xfId="45765" xr:uid="{00000000-0005-0000-0000-000044B20000}"/>
    <cellStyle name="Normal 4 6 9 3" xfId="45766" xr:uid="{00000000-0005-0000-0000-000045B20000}"/>
    <cellStyle name="Normal 4 7" xfId="45767" xr:uid="{00000000-0005-0000-0000-000046B20000}"/>
    <cellStyle name="Normal 4 7 10" xfId="45768" xr:uid="{00000000-0005-0000-0000-000047B20000}"/>
    <cellStyle name="Normal 4 7 11" xfId="45769" xr:uid="{00000000-0005-0000-0000-000048B20000}"/>
    <cellStyle name="Normal 4 7 12" xfId="45770" xr:uid="{00000000-0005-0000-0000-000049B20000}"/>
    <cellStyle name="Normal 4 7 13" xfId="45771" xr:uid="{00000000-0005-0000-0000-00004AB20000}"/>
    <cellStyle name="Normal 4 7 2" xfId="45772" xr:uid="{00000000-0005-0000-0000-00004BB20000}"/>
    <cellStyle name="Normal 4 7 2 10" xfId="45773" xr:uid="{00000000-0005-0000-0000-00004CB20000}"/>
    <cellStyle name="Normal 4 7 2 11" xfId="45774" xr:uid="{00000000-0005-0000-0000-00004DB20000}"/>
    <cellStyle name="Normal 4 7 2 2" xfId="45775" xr:uid="{00000000-0005-0000-0000-00004EB20000}"/>
    <cellStyle name="Normal 4 7 2 2 10" xfId="45776" xr:uid="{00000000-0005-0000-0000-00004FB20000}"/>
    <cellStyle name="Normal 4 7 2 2 2" xfId="45777" xr:uid="{00000000-0005-0000-0000-000050B20000}"/>
    <cellStyle name="Normal 4 7 2 2 2 2" xfId="45778" xr:uid="{00000000-0005-0000-0000-000051B20000}"/>
    <cellStyle name="Normal 4 7 2 2 2 2 2" xfId="45779" xr:uid="{00000000-0005-0000-0000-000052B20000}"/>
    <cellStyle name="Normal 4 7 2 2 2 2 3" xfId="45780" xr:uid="{00000000-0005-0000-0000-000053B20000}"/>
    <cellStyle name="Normal 4 7 2 2 2 3" xfId="45781" xr:uid="{00000000-0005-0000-0000-000054B20000}"/>
    <cellStyle name="Normal 4 7 2 2 2 3 2" xfId="45782" xr:uid="{00000000-0005-0000-0000-000055B20000}"/>
    <cellStyle name="Normal 4 7 2 2 2 3 3" xfId="45783" xr:uid="{00000000-0005-0000-0000-000056B20000}"/>
    <cellStyle name="Normal 4 7 2 2 2 4" xfId="45784" xr:uid="{00000000-0005-0000-0000-000057B20000}"/>
    <cellStyle name="Normal 4 7 2 2 2 5" xfId="45785" xr:uid="{00000000-0005-0000-0000-000058B20000}"/>
    <cellStyle name="Normal 4 7 2 2 2 6" xfId="45786" xr:uid="{00000000-0005-0000-0000-000059B20000}"/>
    <cellStyle name="Normal 4 7 2 2 2 7" xfId="45787" xr:uid="{00000000-0005-0000-0000-00005AB20000}"/>
    <cellStyle name="Normal 4 7 2 2 2 8" xfId="45788" xr:uid="{00000000-0005-0000-0000-00005BB20000}"/>
    <cellStyle name="Normal 4 7 2 2 3" xfId="45789" xr:uid="{00000000-0005-0000-0000-00005CB20000}"/>
    <cellStyle name="Normal 4 7 2 2 3 2" xfId="45790" xr:uid="{00000000-0005-0000-0000-00005DB20000}"/>
    <cellStyle name="Normal 4 7 2 2 3 2 2" xfId="45791" xr:uid="{00000000-0005-0000-0000-00005EB20000}"/>
    <cellStyle name="Normal 4 7 2 2 3 2 3" xfId="45792" xr:uid="{00000000-0005-0000-0000-00005FB20000}"/>
    <cellStyle name="Normal 4 7 2 2 3 3" xfId="45793" xr:uid="{00000000-0005-0000-0000-000060B20000}"/>
    <cellStyle name="Normal 4 7 2 2 3 3 2" xfId="45794" xr:uid="{00000000-0005-0000-0000-000061B20000}"/>
    <cellStyle name="Normal 4 7 2 2 3 4" xfId="45795" xr:uid="{00000000-0005-0000-0000-000062B20000}"/>
    <cellStyle name="Normal 4 7 2 2 4" xfId="45796" xr:uid="{00000000-0005-0000-0000-000063B20000}"/>
    <cellStyle name="Normal 4 7 2 2 4 2" xfId="45797" xr:uid="{00000000-0005-0000-0000-000064B20000}"/>
    <cellStyle name="Normal 4 7 2 2 4 3" xfId="45798" xr:uid="{00000000-0005-0000-0000-000065B20000}"/>
    <cellStyle name="Normal 4 7 2 2 5" xfId="45799" xr:uid="{00000000-0005-0000-0000-000066B20000}"/>
    <cellStyle name="Normal 4 7 2 2 5 2" xfId="45800" xr:uid="{00000000-0005-0000-0000-000067B20000}"/>
    <cellStyle name="Normal 4 7 2 2 5 3" xfId="45801" xr:uid="{00000000-0005-0000-0000-000068B20000}"/>
    <cellStyle name="Normal 4 7 2 2 6" xfId="45802" xr:uid="{00000000-0005-0000-0000-000069B20000}"/>
    <cellStyle name="Normal 4 7 2 2 7" xfId="45803" xr:uid="{00000000-0005-0000-0000-00006AB20000}"/>
    <cellStyle name="Normal 4 7 2 2 8" xfId="45804" xr:uid="{00000000-0005-0000-0000-00006BB20000}"/>
    <cellStyle name="Normal 4 7 2 2 9" xfId="45805" xr:uid="{00000000-0005-0000-0000-00006CB20000}"/>
    <cellStyle name="Normal 4 7 2 3" xfId="45806" xr:uid="{00000000-0005-0000-0000-00006DB20000}"/>
    <cellStyle name="Normal 4 7 2 3 2" xfId="45807" xr:uid="{00000000-0005-0000-0000-00006EB20000}"/>
    <cellStyle name="Normal 4 7 2 3 2 2" xfId="45808" xr:uid="{00000000-0005-0000-0000-00006FB20000}"/>
    <cellStyle name="Normal 4 7 2 3 2 3" xfId="45809" xr:uid="{00000000-0005-0000-0000-000070B20000}"/>
    <cellStyle name="Normal 4 7 2 3 3" xfId="45810" xr:uid="{00000000-0005-0000-0000-000071B20000}"/>
    <cellStyle name="Normal 4 7 2 3 3 2" xfId="45811" xr:uid="{00000000-0005-0000-0000-000072B20000}"/>
    <cellStyle name="Normal 4 7 2 3 3 3" xfId="45812" xr:uid="{00000000-0005-0000-0000-000073B20000}"/>
    <cellStyle name="Normal 4 7 2 3 4" xfId="45813" xr:uid="{00000000-0005-0000-0000-000074B20000}"/>
    <cellStyle name="Normal 4 7 2 3 5" xfId="45814" xr:uid="{00000000-0005-0000-0000-000075B20000}"/>
    <cellStyle name="Normal 4 7 2 3 6" xfId="45815" xr:uid="{00000000-0005-0000-0000-000076B20000}"/>
    <cellStyle name="Normal 4 7 2 3 7" xfId="45816" xr:uid="{00000000-0005-0000-0000-000077B20000}"/>
    <cellStyle name="Normal 4 7 2 3 8" xfId="45817" xr:uid="{00000000-0005-0000-0000-000078B20000}"/>
    <cellStyle name="Normal 4 7 2 4" xfId="45818" xr:uid="{00000000-0005-0000-0000-000079B20000}"/>
    <cellStyle name="Normal 4 7 2 4 2" xfId="45819" xr:uid="{00000000-0005-0000-0000-00007AB20000}"/>
    <cellStyle name="Normal 4 7 2 4 2 2" xfId="45820" xr:uid="{00000000-0005-0000-0000-00007BB20000}"/>
    <cellStyle name="Normal 4 7 2 4 2 3" xfId="45821" xr:uid="{00000000-0005-0000-0000-00007CB20000}"/>
    <cellStyle name="Normal 4 7 2 4 3" xfId="45822" xr:uid="{00000000-0005-0000-0000-00007DB20000}"/>
    <cellStyle name="Normal 4 7 2 4 3 2" xfId="45823" xr:uid="{00000000-0005-0000-0000-00007EB20000}"/>
    <cellStyle name="Normal 4 7 2 4 4" xfId="45824" xr:uid="{00000000-0005-0000-0000-00007FB20000}"/>
    <cellStyle name="Normal 4 7 2 5" xfId="45825" xr:uid="{00000000-0005-0000-0000-000080B20000}"/>
    <cellStyle name="Normal 4 7 2 5 2" xfId="45826" xr:uid="{00000000-0005-0000-0000-000081B20000}"/>
    <cellStyle name="Normal 4 7 2 5 3" xfId="45827" xr:uid="{00000000-0005-0000-0000-000082B20000}"/>
    <cellStyle name="Normal 4 7 2 6" xfId="45828" xr:uid="{00000000-0005-0000-0000-000083B20000}"/>
    <cellStyle name="Normal 4 7 2 6 2" xfId="45829" xr:uid="{00000000-0005-0000-0000-000084B20000}"/>
    <cellStyle name="Normal 4 7 2 6 3" xfId="45830" xr:uid="{00000000-0005-0000-0000-000085B20000}"/>
    <cellStyle name="Normal 4 7 2 7" xfId="45831" xr:uid="{00000000-0005-0000-0000-000086B20000}"/>
    <cellStyle name="Normal 4 7 2 8" xfId="45832" xr:uid="{00000000-0005-0000-0000-000087B20000}"/>
    <cellStyle name="Normal 4 7 2 9" xfId="45833" xr:uid="{00000000-0005-0000-0000-000088B20000}"/>
    <cellStyle name="Normal 4 7 3" xfId="45834" xr:uid="{00000000-0005-0000-0000-000089B20000}"/>
    <cellStyle name="Normal 4 7 3 10" xfId="45835" xr:uid="{00000000-0005-0000-0000-00008AB20000}"/>
    <cellStyle name="Normal 4 7 3 2" xfId="45836" xr:uid="{00000000-0005-0000-0000-00008BB20000}"/>
    <cellStyle name="Normal 4 7 3 2 2" xfId="45837" xr:uid="{00000000-0005-0000-0000-00008CB20000}"/>
    <cellStyle name="Normal 4 7 3 2 2 2" xfId="45838" xr:uid="{00000000-0005-0000-0000-00008DB20000}"/>
    <cellStyle name="Normal 4 7 3 2 2 3" xfId="45839" xr:uid="{00000000-0005-0000-0000-00008EB20000}"/>
    <cellStyle name="Normal 4 7 3 2 2 4" xfId="45840" xr:uid="{00000000-0005-0000-0000-00008FB20000}"/>
    <cellStyle name="Normal 4 7 3 2 3" xfId="45841" xr:uid="{00000000-0005-0000-0000-000090B20000}"/>
    <cellStyle name="Normal 4 7 3 2 3 2" xfId="45842" xr:uid="{00000000-0005-0000-0000-000091B20000}"/>
    <cellStyle name="Normal 4 7 3 2 3 3" xfId="45843" xr:uid="{00000000-0005-0000-0000-000092B20000}"/>
    <cellStyle name="Normal 4 7 3 2 4" xfId="45844" xr:uid="{00000000-0005-0000-0000-000093B20000}"/>
    <cellStyle name="Normal 4 7 3 2 5" xfId="45845" xr:uid="{00000000-0005-0000-0000-000094B20000}"/>
    <cellStyle name="Normal 4 7 3 2 6" xfId="45846" xr:uid="{00000000-0005-0000-0000-000095B20000}"/>
    <cellStyle name="Normal 4 7 3 2 7" xfId="45847" xr:uid="{00000000-0005-0000-0000-000096B20000}"/>
    <cellStyle name="Normal 4 7 3 2 8" xfId="45848" xr:uid="{00000000-0005-0000-0000-000097B20000}"/>
    <cellStyle name="Normal 4 7 3 3" xfId="45849" xr:uid="{00000000-0005-0000-0000-000098B20000}"/>
    <cellStyle name="Normal 4 7 3 3 2" xfId="45850" xr:uid="{00000000-0005-0000-0000-000099B20000}"/>
    <cellStyle name="Normal 4 7 3 3 2 2" xfId="45851" xr:uid="{00000000-0005-0000-0000-00009AB20000}"/>
    <cellStyle name="Normal 4 7 3 3 2 3" xfId="45852" xr:uid="{00000000-0005-0000-0000-00009BB20000}"/>
    <cellStyle name="Normal 4 7 3 3 3" xfId="45853" xr:uid="{00000000-0005-0000-0000-00009CB20000}"/>
    <cellStyle name="Normal 4 7 3 3 4" xfId="45854" xr:uid="{00000000-0005-0000-0000-00009DB20000}"/>
    <cellStyle name="Normal 4 7 3 3 5" xfId="45855" xr:uid="{00000000-0005-0000-0000-00009EB20000}"/>
    <cellStyle name="Normal 4 7 3 3 6" xfId="45856" xr:uid="{00000000-0005-0000-0000-00009FB20000}"/>
    <cellStyle name="Normal 4 7 3 4" xfId="45857" xr:uid="{00000000-0005-0000-0000-0000A0B20000}"/>
    <cellStyle name="Normal 4 7 3 4 2" xfId="45858" xr:uid="{00000000-0005-0000-0000-0000A1B20000}"/>
    <cellStyle name="Normal 4 7 3 4 3" xfId="45859" xr:uid="{00000000-0005-0000-0000-0000A2B20000}"/>
    <cellStyle name="Normal 4 7 3 5" xfId="45860" xr:uid="{00000000-0005-0000-0000-0000A3B20000}"/>
    <cellStyle name="Normal 4 7 3 5 2" xfId="45861" xr:uid="{00000000-0005-0000-0000-0000A4B20000}"/>
    <cellStyle name="Normal 4 7 3 5 3" xfId="45862" xr:uid="{00000000-0005-0000-0000-0000A5B20000}"/>
    <cellStyle name="Normal 4 7 3 6" xfId="45863" xr:uid="{00000000-0005-0000-0000-0000A6B20000}"/>
    <cellStyle name="Normal 4 7 3 7" xfId="45864" xr:uid="{00000000-0005-0000-0000-0000A7B20000}"/>
    <cellStyle name="Normal 4 7 3 8" xfId="45865" xr:uid="{00000000-0005-0000-0000-0000A8B20000}"/>
    <cellStyle name="Normal 4 7 3 9" xfId="45866" xr:uid="{00000000-0005-0000-0000-0000A9B20000}"/>
    <cellStyle name="Normal 4 7 4" xfId="45867" xr:uid="{00000000-0005-0000-0000-0000AAB20000}"/>
    <cellStyle name="Normal 4 7 4 2" xfId="45868" xr:uid="{00000000-0005-0000-0000-0000ABB20000}"/>
    <cellStyle name="Normal 4 7 4 2 2" xfId="45869" xr:uid="{00000000-0005-0000-0000-0000ACB20000}"/>
    <cellStyle name="Normal 4 7 4 2 3" xfId="45870" xr:uid="{00000000-0005-0000-0000-0000ADB20000}"/>
    <cellStyle name="Normal 4 7 4 2 4" xfId="45871" xr:uid="{00000000-0005-0000-0000-0000AEB20000}"/>
    <cellStyle name="Normal 4 7 4 3" xfId="45872" xr:uid="{00000000-0005-0000-0000-0000AFB20000}"/>
    <cellStyle name="Normal 4 7 4 3 2" xfId="45873" xr:uid="{00000000-0005-0000-0000-0000B0B20000}"/>
    <cellStyle name="Normal 4 7 4 3 3" xfId="45874" xr:uid="{00000000-0005-0000-0000-0000B1B20000}"/>
    <cellStyle name="Normal 4 7 4 4" xfId="45875" xr:uid="{00000000-0005-0000-0000-0000B2B20000}"/>
    <cellStyle name="Normal 4 7 4 5" xfId="45876" xr:uid="{00000000-0005-0000-0000-0000B3B20000}"/>
    <cellStyle name="Normal 4 7 4 6" xfId="45877" xr:uid="{00000000-0005-0000-0000-0000B4B20000}"/>
    <cellStyle name="Normal 4 7 4 7" xfId="45878" xr:uid="{00000000-0005-0000-0000-0000B5B20000}"/>
    <cellStyle name="Normal 4 7 4 8" xfId="45879" xr:uid="{00000000-0005-0000-0000-0000B6B20000}"/>
    <cellStyle name="Normal 4 7 5" xfId="45880" xr:uid="{00000000-0005-0000-0000-0000B7B20000}"/>
    <cellStyle name="Normal 4 7 5 2" xfId="45881" xr:uid="{00000000-0005-0000-0000-0000B8B20000}"/>
    <cellStyle name="Normal 4 7 5 2 2" xfId="45882" xr:uid="{00000000-0005-0000-0000-0000B9B20000}"/>
    <cellStyle name="Normal 4 7 5 2 3" xfId="45883" xr:uid="{00000000-0005-0000-0000-0000BAB20000}"/>
    <cellStyle name="Normal 4 7 5 3" xfId="45884" xr:uid="{00000000-0005-0000-0000-0000BBB20000}"/>
    <cellStyle name="Normal 4 7 5 4" xfId="45885" xr:uid="{00000000-0005-0000-0000-0000BCB20000}"/>
    <cellStyle name="Normal 4 7 5 5" xfId="45886" xr:uid="{00000000-0005-0000-0000-0000BDB20000}"/>
    <cellStyle name="Normal 4 7 5 6" xfId="45887" xr:uid="{00000000-0005-0000-0000-0000BEB20000}"/>
    <cellStyle name="Normal 4 7 6" xfId="45888" xr:uid="{00000000-0005-0000-0000-0000BFB20000}"/>
    <cellStyle name="Normal 4 7 6 2" xfId="45889" xr:uid="{00000000-0005-0000-0000-0000C0B20000}"/>
    <cellStyle name="Normal 4 7 6 3" xfId="45890" xr:uid="{00000000-0005-0000-0000-0000C1B20000}"/>
    <cellStyle name="Normal 4 7 7" xfId="45891" xr:uid="{00000000-0005-0000-0000-0000C2B20000}"/>
    <cellStyle name="Normal 4 7 7 2" xfId="45892" xr:uid="{00000000-0005-0000-0000-0000C3B20000}"/>
    <cellStyle name="Normal 4 7 7 3" xfId="45893" xr:uid="{00000000-0005-0000-0000-0000C4B20000}"/>
    <cellStyle name="Normal 4 7 8" xfId="45894" xr:uid="{00000000-0005-0000-0000-0000C5B20000}"/>
    <cellStyle name="Normal 4 7 8 2" xfId="45895" xr:uid="{00000000-0005-0000-0000-0000C6B20000}"/>
    <cellStyle name="Normal 4 7 8 3" xfId="45896" xr:uid="{00000000-0005-0000-0000-0000C7B20000}"/>
    <cellStyle name="Normal 4 7 9" xfId="45897" xr:uid="{00000000-0005-0000-0000-0000C8B20000}"/>
    <cellStyle name="Normal 4 8" xfId="45898" xr:uid="{00000000-0005-0000-0000-0000C9B20000}"/>
    <cellStyle name="Normal 4 8 10" xfId="45899" xr:uid="{00000000-0005-0000-0000-0000CAB20000}"/>
    <cellStyle name="Normal 4 8 11" xfId="45900" xr:uid="{00000000-0005-0000-0000-0000CBB20000}"/>
    <cellStyle name="Normal 4 8 12" xfId="45901" xr:uid="{00000000-0005-0000-0000-0000CCB20000}"/>
    <cellStyle name="Normal 4 8 2" xfId="45902" xr:uid="{00000000-0005-0000-0000-0000CDB20000}"/>
    <cellStyle name="Normal 4 8 2 10" xfId="45903" xr:uid="{00000000-0005-0000-0000-0000CEB20000}"/>
    <cellStyle name="Normal 4 8 2 2" xfId="45904" xr:uid="{00000000-0005-0000-0000-0000CFB20000}"/>
    <cellStyle name="Normal 4 8 2 2 2" xfId="45905" xr:uid="{00000000-0005-0000-0000-0000D0B20000}"/>
    <cellStyle name="Normal 4 8 2 2 2 2" xfId="45906" xr:uid="{00000000-0005-0000-0000-0000D1B20000}"/>
    <cellStyle name="Normal 4 8 2 2 2 3" xfId="45907" xr:uid="{00000000-0005-0000-0000-0000D2B20000}"/>
    <cellStyle name="Normal 4 8 2 2 3" xfId="45908" xr:uid="{00000000-0005-0000-0000-0000D3B20000}"/>
    <cellStyle name="Normal 4 8 2 2 3 2" xfId="45909" xr:uid="{00000000-0005-0000-0000-0000D4B20000}"/>
    <cellStyle name="Normal 4 8 2 2 3 3" xfId="45910" xr:uid="{00000000-0005-0000-0000-0000D5B20000}"/>
    <cellStyle name="Normal 4 8 2 2 4" xfId="45911" xr:uid="{00000000-0005-0000-0000-0000D6B20000}"/>
    <cellStyle name="Normal 4 8 2 2 5" xfId="45912" xr:uid="{00000000-0005-0000-0000-0000D7B20000}"/>
    <cellStyle name="Normal 4 8 2 2 6" xfId="45913" xr:uid="{00000000-0005-0000-0000-0000D8B20000}"/>
    <cellStyle name="Normal 4 8 2 2 7" xfId="45914" xr:uid="{00000000-0005-0000-0000-0000D9B20000}"/>
    <cellStyle name="Normal 4 8 2 2 8" xfId="45915" xr:uid="{00000000-0005-0000-0000-0000DAB20000}"/>
    <cellStyle name="Normal 4 8 2 3" xfId="45916" xr:uid="{00000000-0005-0000-0000-0000DBB20000}"/>
    <cellStyle name="Normal 4 8 2 3 2" xfId="45917" xr:uid="{00000000-0005-0000-0000-0000DCB20000}"/>
    <cellStyle name="Normal 4 8 2 3 2 2" xfId="45918" xr:uid="{00000000-0005-0000-0000-0000DDB20000}"/>
    <cellStyle name="Normal 4 8 2 3 2 3" xfId="45919" xr:uid="{00000000-0005-0000-0000-0000DEB20000}"/>
    <cellStyle name="Normal 4 8 2 3 3" xfId="45920" xr:uid="{00000000-0005-0000-0000-0000DFB20000}"/>
    <cellStyle name="Normal 4 8 2 3 3 2" xfId="45921" xr:uid="{00000000-0005-0000-0000-0000E0B20000}"/>
    <cellStyle name="Normal 4 8 2 3 4" xfId="45922" xr:uid="{00000000-0005-0000-0000-0000E1B20000}"/>
    <cellStyle name="Normal 4 8 2 4" xfId="45923" xr:uid="{00000000-0005-0000-0000-0000E2B20000}"/>
    <cellStyle name="Normal 4 8 2 4 2" xfId="45924" xr:uid="{00000000-0005-0000-0000-0000E3B20000}"/>
    <cellStyle name="Normal 4 8 2 4 3" xfId="45925" xr:uid="{00000000-0005-0000-0000-0000E4B20000}"/>
    <cellStyle name="Normal 4 8 2 5" xfId="45926" xr:uid="{00000000-0005-0000-0000-0000E5B20000}"/>
    <cellStyle name="Normal 4 8 2 5 2" xfId="45927" xr:uid="{00000000-0005-0000-0000-0000E6B20000}"/>
    <cellStyle name="Normal 4 8 2 5 3" xfId="45928" xr:uid="{00000000-0005-0000-0000-0000E7B20000}"/>
    <cellStyle name="Normal 4 8 2 6" xfId="45929" xr:uid="{00000000-0005-0000-0000-0000E8B20000}"/>
    <cellStyle name="Normal 4 8 2 7" xfId="45930" xr:uid="{00000000-0005-0000-0000-0000E9B20000}"/>
    <cellStyle name="Normal 4 8 2 8" xfId="45931" xr:uid="{00000000-0005-0000-0000-0000EAB20000}"/>
    <cellStyle name="Normal 4 8 2 9" xfId="45932" xr:uid="{00000000-0005-0000-0000-0000EBB20000}"/>
    <cellStyle name="Normal 4 8 3" xfId="45933" xr:uid="{00000000-0005-0000-0000-0000ECB20000}"/>
    <cellStyle name="Normal 4 8 3 2" xfId="45934" xr:uid="{00000000-0005-0000-0000-0000EDB20000}"/>
    <cellStyle name="Normal 4 8 3 2 2" xfId="45935" xr:uid="{00000000-0005-0000-0000-0000EEB20000}"/>
    <cellStyle name="Normal 4 8 3 2 3" xfId="45936" xr:uid="{00000000-0005-0000-0000-0000EFB20000}"/>
    <cellStyle name="Normal 4 8 3 2 4" xfId="45937" xr:uid="{00000000-0005-0000-0000-0000F0B20000}"/>
    <cellStyle name="Normal 4 8 3 3" xfId="45938" xr:uid="{00000000-0005-0000-0000-0000F1B20000}"/>
    <cellStyle name="Normal 4 8 3 3 2" xfId="45939" xr:uid="{00000000-0005-0000-0000-0000F2B20000}"/>
    <cellStyle name="Normal 4 8 3 3 3" xfId="45940" xr:uid="{00000000-0005-0000-0000-0000F3B20000}"/>
    <cellStyle name="Normal 4 8 3 4" xfId="45941" xr:uid="{00000000-0005-0000-0000-0000F4B20000}"/>
    <cellStyle name="Normal 4 8 3 5" xfId="45942" xr:uid="{00000000-0005-0000-0000-0000F5B20000}"/>
    <cellStyle name="Normal 4 8 3 6" xfId="45943" xr:uid="{00000000-0005-0000-0000-0000F6B20000}"/>
    <cellStyle name="Normal 4 8 3 7" xfId="45944" xr:uid="{00000000-0005-0000-0000-0000F7B20000}"/>
    <cellStyle name="Normal 4 8 3 8" xfId="45945" xr:uid="{00000000-0005-0000-0000-0000F8B20000}"/>
    <cellStyle name="Normal 4 8 4" xfId="45946" xr:uid="{00000000-0005-0000-0000-0000F9B20000}"/>
    <cellStyle name="Normal 4 8 4 2" xfId="45947" xr:uid="{00000000-0005-0000-0000-0000FAB20000}"/>
    <cellStyle name="Normal 4 8 4 2 2" xfId="45948" xr:uid="{00000000-0005-0000-0000-0000FBB20000}"/>
    <cellStyle name="Normal 4 8 4 2 3" xfId="45949" xr:uid="{00000000-0005-0000-0000-0000FCB20000}"/>
    <cellStyle name="Normal 4 8 4 3" xfId="45950" xr:uid="{00000000-0005-0000-0000-0000FDB20000}"/>
    <cellStyle name="Normal 4 8 4 3 2" xfId="45951" xr:uid="{00000000-0005-0000-0000-0000FEB20000}"/>
    <cellStyle name="Normal 4 8 4 4" xfId="45952" xr:uid="{00000000-0005-0000-0000-0000FFB20000}"/>
    <cellStyle name="Normal 4 8 5" xfId="45953" xr:uid="{00000000-0005-0000-0000-000000B30000}"/>
    <cellStyle name="Normal 4 8 5 2" xfId="45954" xr:uid="{00000000-0005-0000-0000-000001B30000}"/>
    <cellStyle name="Normal 4 8 5 3" xfId="45955" xr:uid="{00000000-0005-0000-0000-000002B30000}"/>
    <cellStyle name="Normal 4 8 6" xfId="45956" xr:uid="{00000000-0005-0000-0000-000003B30000}"/>
    <cellStyle name="Normal 4 8 6 2" xfId="45957" xr:uid="{00000000-0005-0000-0000-000004B30000}"/>
    <cellStyle name="Normal 4 8 6 3" xfId="45958" xr:uid="{00000000-0005-0000-0000-000005B30000}"/>
    <cellStyle name="Normal 4 8 7" xfId="45959" xr:uid="{00000000-0005-0000-0000-000006B30000}"/>
    <cellStyle name="Normal 4 8 7 2" xfId="45960" xr:uid="{00000000-0005-0000-0000-000007B30000}"/>
    <cellStyle name="Normal 4 8 7 3" xfId="45961" xr:uid="{00000000-0005-0000-0000-000008B30000}"/>
    <cellStyle name="Normal 4 8 8" xfId="45962" xr:uid="{00000000-0005-0000-0000-000009B30000}"/>
    <cellStyle name="Normal 4 8 9" xfId="45963" xr:uid="{00000000-0005-0000-0000-00000AB30000}"/>
    <cellStyle name="Normal 4 8_Dec monthly report" xfId="45964" xr:uid="{00000000-0005-0000-0000-00000BB30000}"/>
    <cellStyle name="Normal 4 9" xfId="45965" xr:uid="{00000000-0005-0000-0000-00000CB30000}"/>
    <cellStyle name="Normal 4 9 10" xfId="45966" xr:uid="{00000000-0005-0000-0000-00000DB30000}"/>
    <cellStyle name="Normal 4 9 11" xfId="45967" xr:uid="{00000000-0005-0000-0000-00000EB30000}"/>
    <cellStyle name="Normal 4 9 12" xfId="45968" xr:uid="{00000000-0005-0000-0000-00000FB30000}"/>
    <cellStyle name="Normal 4 9 2" xfId="45969" xr:uid="{00000000-0005-0000-0000-000010B30000}"/>
    <cellStyle name="Normal 4 9 2 2" xfId="45970" xr:uid="{00000000-0005-0000-0000-000011B30000}"/>
    <cellStyle name="Normal 4 9 2 2 2" xfId="45971" xr:uid="{00000000-0005-0000-0000-000012B30000}"/>
    <cellStyle name="Normal 4 9 2 2 3" xfId="45972" xr:uid="{00000000-0005-0000-0000-000013B30000}"/>
    <cellStyle name="Normal 4 9 2 2 4" xfId="45973" xr:uid="{00000000-0005-0000-0000-000014B30000}"/>
    <cellStyle name="Normal 4 9 2 3" xfId="45974" xr:uid="{00000000-0005-0000-0000-000015B30000}"/>
    <cellStyle name="Normal 4 9 2 3 2" xfId="45975" xr:uid="{00000000-0005-0000-0000-000016B30000}"/>
    <cellStyle name="Normal 4 9 2 3 3" xfId="45976" xr:uid="{00000000-0005-0000-0000-000017B30000}"/>
    <cellStyle name="Normal 4 9 2 4" xfId="45977" xr:uid="{00000000-0005-0000-0000-000018B30000}"/>
    <cellStyle name="Normal 4 9 2 5" xfId="45978" xr:uid="{00000000-0005-0000-0000-000019B30000}"/>
    <cellStyle name="Normal 4 9 2 6" xfId="45979" xr:uid="{00000000-0005-0000-0000-00001AB30000}"/>
    <cellStyle name="Normal 4 9 2 7" xfId="45980" xr:uid="{00000000-0005-0000-0000-00001BB30000}"/>
    <cellStyle name="Normal 4 9 2 8" xfId="45981" xr:uid="{00000000-0005-0000-0000-00001CB30000}"/>
    <cellStyle name="Normal 4 9 3" xfId="45982" xr:uid="{00000000-0005-0000-0000-00001DB30000}"/>
    <cellStyle name="Normal 4 9 3 2" xfId="45983" xr:uid="{00000000-0005-0000-0000-00001EB30000}"/>
    <cellStyle name="Normal 4 9 3 2 2" xfId="45984" xr:uid="{00000000-0005-0000-0000-00001FB30000}"/>
    <cellStyle name="Normal 4 9 3 2 3" xfId="45985" xr:uid="{00000000-0005-0000-0000-000020B30000}"/>
    <cellStyle name="Normal 4 9 3 3" xfId="45986" xr:uid="{00000000-0005-0000-0000-000021B30000}"/>
    <cellStyle name="Normal 4 9 3 4" xfId="45987" xr:uid="{00000000-0005-0000-0000-000022B30000}"/>
    <cellStyle name="Normal 4 9 3 5" xfId="45988" xr:uid="{00000000-0005-0000-0000-000023B30000}"/>
    <cellStyle name="Normal 4 9 3 6" xfId="45989" xr:uid="{00000000-0005-0000-0000-000024B30000}"/>
    <cellStyle name="Normal 4 9 4" xfId="45990" xr:uid="{00000000-0005-0000-0000-000025B30000}"/>
    <cellStyle name="Normal 4 9 4 2" xfId="45991" xr:uid="{00000000-0005-0000-0000-000026B30000}"/>
    <cellStyle name="Normal 4 9 4 3" xfId="45992" xr:uid="{00000000-0005-0000-0000-000027B30000}"/>
    <cellStyle name="Normal 4 9 5" xfId="45993" xr:uid="{00000000-0005-0000-0000-000028B30000}"/>
    <cellStyle name="Normal 4 9 5 2" xfId="45994" xr:uid="{00000000-0005-0000-0000-000029B30000}"/>
    <cellStyle name="Normal 4 9 5 3" xfId="45995" xr:uid="{00000000-0005-0000-0000-00002AB30000}"/>
    <cellStyle name="Normal 4 9 6" xfId="45996" xr:uid="{00000000-0005-0000-0000-00002BB30000}"/>
    <cellStyle name="Normal 4 9 6 2" xfId="45997" xr:uid="{00000000-0005-0000-0000-00002CB30000}"/>
    <cellStyle name="Normal 4 9 6 3" xfId="45998" xr:uid="{00000000-0005-0000-0000-00002DB30000}"/>
    <cellStyle name="Normal 4 9 7" xfId="45999" xr:uid="{00000000-0005-0000-0000-00002EB30000}"/>
    <cellStyle name="Normal 4 9 7 2" xfId="46000" xr:uid="{00000000-0005-0000-0000-00002FB30000}"/>
    <cellStyle name="Normal 4 9 7 3" xfId="46001" xr:uid="{00000000-0005-0000-0000-000030B30000}"/>
    <cellStyle name="Normal 4 9 8" xfId="46002" xr:uid="{00000000-0005-0000-0000-000031B30000}"/>
    <cellStyle name="Normal 4 9 9" xfId="46003" xr:uid="{00000000-0005-0000-0000-000032B30000}"/>
    <cellStyle name="Normal 4_2011 Planning Templates_Incentive 3-14-2011 (2)" xfId="46004" xr:uid="{00000000-0005-0000-0000-000033B30000}"/>
    <cellStyle name="Normal 40" xfId="315" xr:uid="{00000000-0005-0000-0000-000034B30000}"/>
    <cellStyle name="Normal 40 10" xfId="46005" xr:uid="{00000000-0005-0000-0000-000035B30000}"/>
    <cellStyle name="Normal 40 11" xfId="46006" xr:uid="{00000000-0005-0000-0000-000036B30000}"/>
    <cellStyle name="Normal 40 12" xfId="46007" xr:uid="{00000000-0005-0000-0000-000037B30000}"/>
    <cellStyle name="Normal 40 2" xfId="46008" xr:uid="{00000000-0005-0000-0000-000038B30000}"/>
    <cellStyle name="Normal 40 2 2" xfId="46009" xr:uid="{00000000-0005-0000-0000-000039B30000}"/>
    <cellStyle name="Normal 40 2 2 2" xfId="46010" xr:uid="{00000000-0005-0000-0000-00003AB30000}"/>
    <cellStyle name="Normal 40 2 2 3" xfId="46011" xr:uid="{00000000-0005-0000-0000-00003BB30000}"/>
    <cellStyle name="Normal 40 2 3" xfId="46012" xr:uid="{00000000-0005-0000-0000-00003CB30000}"/>
    <cellStyle name="Normal 40 2 3 2" xfId="46013" xr:uid="{00000000-0005-0000-0000-00003DB30000}"/>
    <cellStyle name="Normal 40 2 3 3" xfId="46014" xr:uid="{00000000-0005-0000-0000-00003EB30000}"/>
    <cellStyle name="Normal 40 2 4" xfId="46015" xr:uid="{00000000-0005-0000-0000-00003FB30000}"/>
    <cellStyle name="Normal 40 2 4 2" xfId="46016" xr:uid="{00000000-0005-0000-0000-000040B30000}"/>
    <cellStyle name="Normal 40 2 4 3" xfId="46017" xr:uid="{00000000-0005-0000-0000-000041B30000}"/>
    <cellStyle name="Normal 40 2 5" xfId="46018" xr:uid="{00000000-0005-0000-0000-000042B30000}"/>
    <cellStyle name="Normal 40 2 5 2" xfId="46019" xr:uid="{00000000-0005-0000-0000-000043B30000}"/>
    <cellStyle name="Normal 40 2 6" xfId="46020" xr:uid="{00000000-0005-0000-0000-000044B30000}"/>
    <cellStyle name="Normal 40 2 7" xfId="46021" xr:uid="{00000000-0005-0000-0000-000045B30000}"/>
    <cellStyle name="Normal 40 2 8" xfId="46022" xr:uid="{00000000-0005-0000-0000-000046B30000}"/>
    <cellStyle name="Normal 40 2 9" xfId="46023" xr:uid="{00000000-0005-0000-0000-000047B30000}"/>
    <cellStyle name="Normal 40 3" xfId="46024" xr:uid="{00000000-0005-0000-0000-000048B30000}"/>
    <cellStyle name="Normal 40 3 2" xfId="46025" xr:uid="{00000000-0005-0000-0000-000049B30000}"/>
    <cellStyle name="Normal 40 3 2 2" xfId="46026" xr:uid="{00000000-0005-0000-0000-00004AB30000}"/>
    <cellStyle name="Normal 40 3 2 3" xfId="46027" xr:uid="{00000000-0005-0000-0000-00004BB30000}"/>
    <cellStyle name="Normal 40 3 3" xfId="46028" xr:uid="{00000000-0005-0000-0000-00004CB30000}"/>
    <cellStyle name="Normal 40 3 3 2" xfId="46029" xr:uid="{00000000-0005-0000-0000-00004DB30000}"/>
    <cellStyle name="Normal 40 3 3 3" xfId="46030" xr:uid="{00000000-0005-0000-0000-00004EB30000}"/>
    <cellStyle name="Normal 40 3 4" xfId="46031" xr:uid="{00000000-0005-0000-0000-00004FB30000}"/>
    <cellStyle name="Normal 40 3 5" xfId="46032" xr:uid="{00000000-0005-0000-0000-000050B30000}"/>
    <cellStyle name="Normal 40 3 6" xfId="46033" xr:uid="{00000000-0005-0000-0000-000051B30000}"/>
    <cellStyle name="Normal 40 3 7" xfId="46034" xr:uid="{00000000-0005-0000-0000-000052B30000}"/>
    <cellStyle name="Normal 40 3 8" xfId="46035" xr:uid="{00000000-0005-0000-0000-000053B30000}"/>
    <cellStyle name="Normal 40 4" xfId="46036" xr:uid="{00000000-0005-0000-0000-000054B30000}"/>
    <cellStyle name="Normal 40 4 2" xfId="46037" xr:uid="{00000000-0005-0000-0000-000055B30000}"/>
    <cellStyle name="Normal 40 4 2 2" xfId="46038" xr:uid="{00000000-0005-0000-0000-000056B30000}"/>
    <cellStyle name="Normal 40 4 3" xfId="46039" xr:uid="{00000000-0005-0000-0000-000057B30000}"/>
    <cellStyle name="Normal 40 4 3 2" xfId="46040" xr:uid="{00000000-0005-0000-0000-000058B30000}"/>
    <cellStyle name="Normal 40 4 4" xfId="46041" xr:uid="{00000000-0005-0000-0000-000059B30000}"/>
    <cellStyle name="Normal 40 4 5" xfId="46042" xr:uid="{00000000-0005-0000-0000-00005AB30000}"/>
    <cellStyle name="Normal 40 4 6" xfId="46043" xr:uid="{00000000-0005-0000-0000-00005BB30000}"/>
    <cellStyle name="Normal 40 4 7" xfId="46044" xr:uid="{00000000-0005-0000-0000-00005CB30000}"/>
    <cellStyle name="Normal 40 4 8" xfId="46045" xr:uid="{00000000-0005-0000-0000-00005DB30000}"/>
    <cellStyle name="Normal 40 5" xfId="46046" xr:uid="{00000000-0005-0000-0000-00005EB30000}"/>
    <cellStyle name="Normal 40 5 2" xfId="46047" xr:uid="{00000000-0005-0000-0000-00005FB30000}"/>
    <cellStyle name="Normal 40 6" xfId="46048" xr:uid="{00000000-0005-0000-0000-000060B30000}"/>
    <cellStyle name="Normal 40 6 2" xfId="46049" xr:uid="{00000000-0005-0000-0000-000061B30000}"/>
    <cellStyle name="Normal 40 6 2 2" xfId="46050" xr:uid="{00000000-0005-0000-0000-000062B30000}"/>
    <cellStyle name="Normal 40 6 3" xfId="46051" xr:uid="{00000000-0005-0000-0000-000063B30000}"/>
    <cellStyle name="Normal 40 6 3 2" xfId="46052" xr:uid="{00000000-0005-0000-0000-000064B30000}"/>
    <cellStyle name="Normal 40 6 4" xfId="46053" xr:uid="{00000000-0005-0000-0000-000065B30000}"/>
    <cellStyle name="Normal 40 6 5" xfId="46054" xr:uid="{00000000-0005-0000-0000-000066B30000}"/>
    <cellStyle name="Normal 40 7" xfId="46055" xr:uid="{00000000-0005-0000-0000-000067B30000}"/>
    <cellStyle name="Normal 40 8" xfId="46056" xr:uid="{00000000-0005-0000-0000-000068B30000}"/>
    <cellStyle name="Normal 40 8 2" xfId="46057" xr:uid="{00000000-0005-0000-0000-000069B30000}"/>
    <cellStyle name="Normal 40 9" xfId="46058" xr:uid="{00000000-0005-0000-0000-00006AB30000}"/>
    <cellStyle name="Normal 41" xfId="316" xr:uid="{00000000-0005-0000-0000-00006BB30000}"/>
    <cellStyle name="Normal 41 10" xfId="46059" xr:uid="{00000000-0005-0000-0000-00006CB30000}"/>
    <cellStyle name="Normal 41 11" xfId="46060" xr:uid="{00000000-0005-0000-0000-00006DB30000}"/>
    <cellStyle name="Normal 41 12" xfId="46061" xr:uid="{00000000-0005-0000-0000-00006EB30000}"/>
    <cellStyle name="Normal 41 2" xfId="46062" xr:uid="{00000000-0005-0000-0000-00006FB30000}"/>
    <cellStyle name="Normal 41 2 2" xfId="46063" xr:uid="{00000000-0005-0000-0000-000070B30000}"/>
    <cellStyle name="Normal 41 2 2 2" xfId="46064" xr:uid="{00000000-0005-0000-0000-000071B30000}"/>
    <cellStyle name="Normal 41 2 2 3" xfId="46065" xr:uid="{00000000-0005-0000-0000-000072B30000}"/>
    <cellStyle name="Normal 41 2 3" xfId="46066" xr:uid="{00000000-0005-0000-0000-000073B30000}"/>
    <cellStyle name="Normal 41 2 3 2" xfId="46067" xr:uid="{00000000-0005-0000-0000-000074B30000}"/>
    <cellStyle name="Normal 41 2 3 3" xfId="46068" xr:uid="{00000000-0005-0000-0000-000075B30000}"/>
    <cellStyle name="Normal 41 2 4" xfId="46069" xr:uid="{00000000-0005-0000-0000-000076B30000}"/>
    <cellStyle name="Normal 41 2 4 2" xfId="46070" xr:uid="{00000000-0005-0000-0000-000077B30000}"/>
    <cellStyle name="Normal 41 2 4 3" xfId="46071" xr:uid="{00000000-0005-0000-0000-000078B30000}"/>
    <cellStyle name="Normal 41 2 5" xfId="46072" xr:uid="{00000000-0005-0000-0000-000079B30000}"/>
    <cellStyle name="Normal 41 2 6" xfId="46073" xr:uid="{00000000-0005-0000-0000-00007AB30000}"/>
    <cellStyle name="Normal 41 2 7" xfId="46074" xr:uid="{00000000-0005-0000-0000-00007BB30000}"/>
    <cellStyle name="Normal 41 2 8" xfId="46075" xr:uid="{00000000-0005-0000-0000-00007CB30000}"/>
    <cellStyle name="Normal 41 2 9" xfId="46076" xr:uid="{00000000-0005-0000-0000-00007DB30000}"/>
    <cellStyle name="Normal 41 3" xfId="46077" xr:uid="{00000000-0005-0000-0000-00007EB30000}"/>
    <cellStyle name="Normal 41 3 2" xfId="46078" xr:uid="{00000000-0005-0000-0000-00007FB30000}"/>
    <cellStyle name="Normal 41 3 2 2" xfId="46079" xr:uid="{00000000-0005-0000-0000-000080B30000}"/>
    <cellStyle name="Normal 41 3 2 3" xfId="46080" xr:uid="{00000000-0005-0000-0000-000081B30000}"/>
    <cellStyle name="Normal 41 3 3" xfId="46081" xr:uid="{00000000-0005-0000-0000-000082B30000}"/>
    <cellStyle name="Normal 41 3 3 2" xfId="46082" xr:uid="{00000000-0005-0000-0000-000083B30000}"/>
    <cellStyle name="Normal 41 3 4" xfId="46083" xr:uid="{00000000-0005-0000-0000-000084B30000}"/>
    <cellStyle name="Normal 41 3 5" xfId="46084" xr:uid="{00000000-0005-0000-0000-000085B30000}"/>
    <cellStyle name="Normal 41 3 6" xfId="46085" xr:uid="{00000000-0005-0000-0000-000086B30000}"/>
    <cellStyle name="Normal 41 3 7" xfId="46086" xr:uid="{00000000-0005-0000-0000-000087B30000}"/>
    <cellStyle name="Normal 41 3 8" xfId="46087" xr:uid="{00000000-0005-0000-0000-000088B30000}"/>
    <cellStyle name="Normal 41 4" xfId="46088" xr:uid="{00000000-0005-0000-0000-000089B30000}"/>
    <cellStyle name="Normal 41 4 2" xfId="46089" xr:uid="{00000000-0005-0000-0000-00008AB30000}"/>
    <cellStyle name="Normal 41 4 2 2" xfId="46090" xr:uid="{00000000-0005-0000-0000-00008BB30000}"/>
    <cellStyle name="Normal 41 4 3" xfId="46091" xr:uid="{00000000-0005-0000-0000-00008CB30000}"/>
    <cellStyle name="Normal 41 4 3 2" xfId="46092" xr:uid="{00000000-0005-0000-0000-00008DB30000}"/>
    <cellStyle name="Normal 41 4 4" xfId="46093" xr:uid="{00000000-0005-0000-0000-00008EB30000}"/>
    <cellStyle name="Normal 41 4 5" xfId="46094" xr:uid="{00000000-0005-0000-0000-00008FB30000}"/>
    <cellStyle name="Normal 41 4 6" xfId="46095" xr:uid="{00000000-0005-0000-0000-000090B30000}"/>
    <cellStyle name="Normal 41 4 7" xfId="46096" xr:uid="{00000000-0005-0000-0000-000091B30000}"/>
    <cellStyle name="Normal 41 4 8" xfId="46097" xr:uid="{00000000-0005-0000-0000-000092B30000}"/>
    <cellStyle name="Normal 41 5" xfId="46098" xr:uid="{00000000-0005-0000-0000-000093B30000}"/>
    <cellStyle name="Normal 41 6" xfId="46099" xr:uid="{00000000-0005-0000-0000-000094B30000}"/>
    <cellStyle name="Normal 41 6 2" xfId="46100" xr:uid="{00000000-0005-0000-0000-000095B30000}"/>
    <cellStyle name="Normal 41 6 2 2" xfId="46101" xr:uid="{00000000-0005-0000-0000-000096B30000}"/>
    <cellStyle name="Normal 41 6 3" xfId="46102" xr:uid="{00000000-0005-0000-0000-000097B30000}"/>
    <cellStyle name="Normal 41 6 3 2" xfId="46103" xr:uid="{00000000-0005-0000-0000-000098B30000}"/>
    <cellStyle name="Normal 41 6 4" xfId="46104" xr:uid="{00000000-0005-0000-0000-000099B30000}"/>
    <cellStyle name="Normal 41 7" xfId="46105" xr:uid="{00000000-0005-0000-0000-00009AB30000}"/>
    <cellStyle name="Normal 41 8" xfId="46106" xr:uid="{00000000-0005-0000-0000-00009BB30000}"/>
    <cellStyle name="Normal 41 8 2" xfId="46107" xr:uid="{00000000-0005-0000-0000-00009CB30000}"/>
    <cellStyle name="Normal 41 9" xfId="46108" xr:uid="{00000000-0005-0000-0000-00009DB30000}"/>
    <cellStyle name="Normal 41_2015 Annual Rpt" xfId="46109" xr:uid="{00000000-0005-0000-0000-00009EB30000}"/>
    <cellStyle name="Normal 42" xfId="317" xr:uid="{00000000-0005-0000-0000-00009FB30000}"/>
    <cellStyle name="Normal 42 10" xfId="46110" xr:uid="{00000000-0005-0000-0000-0000A0B30000}"/>
    <cellStyle name="Normal 42 11" xfId="46111" xr:uid="{00000000-0005-0000-0000-0000A1B30000}"/>
    <cellStyle name="Normal 42 12" xfId="46112" xr:uid="{00000000-0005-0000-0000-0000A2B30000}"/>
    <cellStyle name="Normal 42 2" xfId="46113" xr:uid="{00000000-0005-0000-0000-0000A3B30000}"/>
    <cellStyle name="Normal 42 2 2" xfId="46114" xr:uid="{00000000-0005-0000-0000-0000A4B30000}"/>
    <cellStyle name="Normal 42 2 2 2" xfId="46115" xr:uid="{00000000-0005-0000-0000-0000A5B30000}"/>
    <cellStyle name="Normal 42 2 2 3" xfId="46116" xr:uid="{00000000-0005-0000-0000-0000A6B30000}"/>
    <cellStyle name="Normal 42 2 3" xfId="46117" xr:uid="{00000000-0005-0000-0000-0000A7B30000}"/>
    <cellStyle name="Normal 42 2 3 2" xfId="46118" xr:uid="{00000000-0005-0000-0000-0000A8B30000}"/>
    <cellStyle name="Normal 42 2 3 3" xfId="46119" xr:uid="{00000000-0005-0000-0000-0000A9B30000}"/>
    <cellStyle name="Normal 42 2 4" xfId="46120" xr:uid="{00000000-0005-0000-0000-0000AAB30000}"/>
    <cellStyle name="Normal 42 2 4 2" xfId="46121" xr:uid="{00000000-0005-0000-0000-0000ABB30000}"/>
    <cellStyle name="Normal 42 2 4 3" xfId="46122" xr:uid="{00000000-0005-0000-0000-0000ACB30000}"/>
    <cellStyle name="Normal 42 2 5" xfId="46123" xr:uid="{00000000-0005-0000-0000-0000ADB30000}"/>
    <cellStyle name="Normal 42 2 6" xfId="46124" xr:uid="{00000000-0005-0000-0000-0000AEB30000}"/>
    <cellStyle name="Normal 42 2 7" xfId="46125" xr:uid="{00000000-0005-0000-0000-0000AFB30000}"/>
    <cellStyle name="Normal 42 2 8" xfId="46126" xr:uid="{00000000-0005-0000-0000-0000B0B30000}"/>
    <cellStyle name="Normal 42 2 9" xfId="46127" xr:uid="{00000000-0005-0000-0000-0000B1B30000}"/>
    <cellStyle name="Normal 42 3" xfId="46128" xr:uid="{00000000-0005-0000-0000-0000B2B30000}"/>
    <cellStyle name="Normal 42 3 2" xfId="46129" xr:uid="{00000000-0005-0000-0000-0000B3B30000}"/>
    <cellStyle name="Normal 42 3 2 2" xfId="46130" xr:uid="{00000000-0005-0000-0000-0000B4B30000}"/>
    <cellStyle name="Normal 42 3 3" xfId="46131" xr:uid="{00000000-0005-0000-0000-0000B5B30000}"/>
    <cellStyle name="Normal 42 3 3 2" xfId="46132" xr:uid="{00000000-0005-0000-0000-0000B6B30000}"/>
    <cellStyle name="Normal 42 3 4" xfId="46133" xr:uid="{00000000-0005-0000-0000-0000B7B30000}"/>
    <cellStyle name="Normal 42 3 5" xfId="46134" xr:uid="{00000000-0005-0000-0000-0000B8B30000}"/>
    <cellStyle name="Normal 42 3 6" xfId="46135" xr:uid="{00000000-0005-0000-0000-0000B9B30000}"/>
    <cellStyle name="Normal 42 3 7" xfId="46136" xr:uid="{00000000-0005-0000-0000-0000BAB30000}"/>
    <cellStyle name="Normal 42 3 8" xfId="46137" xr:uid="{00000000-0005-0000-0000-0000BBB30000}"/>
    <cellStyle name="Normal 42 4" xfId="46138" xr:uid="{00000000-0005-0000-0000-0000BCB30000}"/>
    <cellStyle name="Normal 42 4 2" xfId="46139" xr:uid="{00000000-0005-0000-0000-0000BDB30000}"/>
    <cellStyle name="Normal 42 4 2 2" xfId="46140" xr:uid="{00000000-0005-0000-0000-0000BEB30000}"/>
    <cellStyle name="Normal 42 4 3" xfId="46141" xr:uid="{00000000-0005-0000-0000-0000BFB30000}"/>
    <cellStyle name="Normal 42 4 3 2" xfId="46142" xr:uid="{00000000-0005-0000-0000-0000C0B30000}"/>
    <cellStyle name="Normal 42 4 4" xfId="46143" xr:uid="{00000000-0005-0000-0000-0000C1B30000}"/>
    <cellStyle name="Normal 42 4 5" xfId="46144" xr:uid="{00000000-0005-0000-0000-0000C2B30000}"/>
    <cellStyle name="Normal 42 4 6" xfId="46145" xr:uid="{00000000-0005-0000-0000-0000C3B30000}"/>
    <cellStyle name="Normal 42 4 7" xfId="46146" xr:uid="{00000000-0005-0000-0000-0000C4B30000}"/>
    <cellStyle name="Normal 42 4 8" xfId="46147" xr:uid="{00000000-0005-0000-0000-0000C5B30000}"/>
    <cellStyle name="Normal 42 5" xfId="46148" xr:uid="{00000000-0005-0000-0000-0000C6B30000}"/>
    <cellStyle name="Normal 42 6" xfId="46149" xr:uid="{00000000-0005-0000-0000-0000C7B30000}"/>
    <cellStyle name="Normal 42 6 2" xfId="46150" xr:uid="{00000000-0005-0000-0000-0000C8B30000}"/>
    <cellStyle name="Normal 42 6 2 2" xfId="46151" xr:uid="{00000000-0005-0000-0000-0000C9B30000}"/>
    <cellStyle name="Normal 42 6 3" xfId="46152" xr:uid="{00000000-0005-0000-0000-0000CAB30000}"/>
    <cellStyle name="Normal 42 6 3 2" xfId="46153" xr:uid="{00000000-0005-0000-0000-0000CBB30000}"/>
    <cellStyle name="Normal 42 6 4" xfId="46154" xr:uid="{00000000-0005-0000-0000-0000CCB30000}"/>
    <cellStyle name="Normal 42 7" xfId="46155" xr:uid="{00000000-0005-0000-0000-0000CDB30000}"/>
    <cellStyle name="Normal 42 8" xfId="46156" xr:uid="{00000000-0005-0000-0000-0000CEB30000}"/>
    <cellStyle name="Normal 42 8 2" xfId="46157" xr:uid="{00000000-0005-0000-0000-0000CFB30000}"/>
    <cellStyle name="Normal 42 9" xfId="46158" xr:uid="{00000000-0005-0000-0000-0000D0B30000}"/>
    <cellStyle name="Normal 42_2015 Annual Rpt" xfId="46159" xr:uid="{00000000-0005-0000-0000-0000D1B30000}"/>
    <cellStyle name="Normal 43" xfId="318" xr:uid="{00000000-0005-0000-0000-0000D2B30000}"/>
    <cellStyle name="Normal 43 10" xfId="46160" xr:uid="{00000000-0005-0000-0000-0000D3B30000}"/>
    <cellStyle name="Normal 43 11" xfId="46161" xr:uid="{00000000-0005-0000-0000-0000D4B30000}"/>
    <cellStyle name="Normal 43 12" xfId="46162" xr:uid="{00000000-0005-0000-0000-0000D5B30000}"/>
    <cellStyle name="Normal 43 2" xfId="46163" xr:uid="{00000000-0005-0000-0000-0000D6B30000}"/>
    <cellStyle name="Normal 43 2 2" xfId="46164" xr:uid="{00000000-0005-0000-0000-0000D7B30000}"/>
    <cellStyle name="Normal 43 2 2 2" xfId="46165" xr:uid="{00000000-0005-0000-0000-0000D8B30000}"/>
    <cellStyle name="Normal 43 2 2 3" xfId="46166" xr:uid="{00000000-0005-0000-0000-0000D9B30000}"/>
    <cellStyle name="Normal 43 2 3" xfId="46167" xr:uid="{00000000-0005-0000-0000-0000DAB30000}"/>
    <cellStyle name="Normal 43 2 3 2" xfId="46168" xr:uid="{00000000-0005-0000-0000-0000DBB30000}"/>
    <cellStyle name="Normal 43 2 3 3" xfId="46169" xr:uid="{00000000-0005-0000-0000-0000DCB30000}"/>
    <cellStyle name="Normal 43 2 4" xfId="46170" xr:uid="{00000000-0005-0000-0000-0000DDB30000}"/>
    <cellStyle name="Normal 43 2 4 2" xfId="46171" xr:uid="{00000000-0005-0000-0000-0000DEB30000}"/>
    <cellStyle name="Normal 43 2 4 3" xfId="46172" xr:uid="{00000000-0005-0000-0000-0000DFB30000}"/>
    <cellStyle name="Normal 43 2 5" xfId="46173" xr:uid="{00000000-0005-0000-0000-0000E0B30000}"/>
    <cellStyle name="Normal 43 2 6" xfId="46174" xr:uid="{00000000-0005-0000-0000-0000E1B30000}"/>
    <cellStyle name="Normal 43 2 7" xfId="46175" xr:uid="{00000000-0005-0000-0000-0000E2B30000}"/>
    <cellStyle name="Normal 43 2 8" xfId="46176" xr:uid="{00000000-0005-0000-0000-0000E3B30000}"/>
    <cellStyle name="Normal 43 2 9" xfId="46177" xr:uid="{00000000-0005-0000-0000-0000E4B30000}"/>
    <cellStyle name="Normal 43 3" xfId="46178" xr:uid="{00000000-0005-0000-0000-0000E5B30000}"/>
    <cellStyle name="Normal 43 3 2" xfId="46179" xr:uid="{00000000-0005-0000-0000-0000E6B30000}"/>
    <cellStyle name="Normal 43 3 2 2" xfId="46180" xr:uid="{00000000-0005-0000-0000-0000E7B30000}"/>
    <cellStyle name="Normal 43 3 2 3" xfId="46181" xr:uid="{00000000-0005-0000-0000-0000E8B30000}"/>
    <cellStyle name="Normal 43 3 3" xfId="46182" xr:uid="{00000000-0005-0000-0000-0000E9B30000}"/>
    <cellStyle name="Normal 43 3 3 2" xfId="46183" xr:uid="{00000000-0005-0000-0000-0000EAB30000}"/>
    <cellStyle name="Normal 43 3 4" xfId="46184" xr:uid="{00000000-0005-0000-0000-0000EBB30000}"/>
    <cellStyle name="Normal 43 3 5" xfId="46185" xr:uid="{00000000-0005-0000-0000-0000ECB30000}"/>
    <cellStyle name="Normal 43 3 6" xfId="46186" xr:uid="{00000000-0005-0000-0000-0000EDB30000}"/>
    <cellStyle name="Normal 43 3 7" xfId="46187" xr:uid="{00000000-0005-0000-0000-0000EEB30000}"/>
    <cellStyle name="Normal 43 3 8" xfId="46188" xr:uid="{00000000-0005-0000-0000-0000EFB30000}"/>
    <cellStyle name="Normal 43 4" xfId="46189" xr:uid="{00000000-0005-0000-0000-0000F0B30000}"/>
    <cellStyle name="Normal 43 4 2" xfId="46190" xr:uid="{00000000-0005-0000-0000-0000F1B30000}"/>
    <cellStyle name="Normal 43 4 2 2" xfId="46191" xr:uid="{00000000-0005-0000-0000-0000F2B30000}"/>
    <cellStyle name="Normal 43 4 3" xfId="46192" xr:uid="{00000000-0005-0000-0000-0000F3B30000}"/>
    <cellStyle name="Normal 43 4 3 2" xfId="46193" xr:uid="{00000000-0005-0000-0000-0000F4B30000}"/>
    <cellStyle name="Normal 43 4 4" xfId="46194" xr:uid="{00000000-0005-0000-0000-0000F5B30000}"/>
    <cellStyle name="Normal 43 4 5" xfId="46195" xr:uid="{00000000-0005-0000-0000-0000F6B30000}"/>
    <cellStyle name="Normal 43 4 6" xfId="46196" xr:uid="{00000000-0005-0000-0000-0000F7B30000}"/>
    <cellStyle name="Normal 43 4 7" xfId="46197" xr:uid="{00000000-0005-0000-0000-0000F8B30000}"/>
    <cellStyle name="Normal 43 4 8" xfId="46198" xr:uid="{00000000-0005-0000-0000-0000F9B30000}"/>
    <cellStyle name="Normal 43 5" xfId="46199" xr:uid="{00000000-0005-0000-0000-0000FAB30000}"/>
    <cellStyle name="Normal 43 6" xfId="46200" xr:uid="{00000000-0005-0000-0000-0000FBB30000}"/>
    <cellStyle name="Normal 43 6 2" xfId="46201" xr:uid="{00000000-0005-0000-0000-0000FCB30000}"/>
    <cellStyle name="Normal 43 6 2 2" xfId="46202" xr:uid="{00000000-0005-0000-0000-0000FDB30000}"/>
    <cellStyle name="Normal 43 6 3" xfId="46203" xr:uid="{00000000-0005-0000-0000-0000FEB30000}"/>
    <cellStyle name="Normal 43 6 3 2" xfId="46204" xr:uid="{00000000-0005-0000-0000-0000FFB30000}"/>
    <cellStyle name="Normal 43 6 4" xfId="46205" xr:uid="{00000000-0005-0000-0000-000000B40000}"/>
    <cellStyle name="Normal 43 7" xfId="46206" xr:uid="{00000000-0005-0000-0000-000001B40000}"/>
    <cellStyle name="Normal 43 8" xfId="46207" xr:uid="{00000000-0005-0000-0000-000002B40000}"/>
    <cellStyle name="Normal 43 8 2" xfId="46208" xr:uid="{00000000-0005-0000-0000-000003B40000}"/>
    <cellStyle name="Normal 43 9" xfId="46209" xr:uid="{00000000-0005-0000-0000-000004B40000}"/>
    <cellStyle name="Normal 44" xfId="319" xr:uid="{00000000-0005-0000-0000-000005B40000}"/>
    <cellStyle name="Normal 44 10" xfId="46210" xr:uid="{00000000-0005-0000-0000-000006B40000}"/>
    <cellStyle name="Normal 44 11" xfId="46211" xr:uid="{00000000-0005-0000-0000-000007B40000}"/>
    <cellStyle name="Normal 44 2" xfId="46212" xr:uid="{00000000-0005-0000-0000-000008B40000}"/>
    <cellStyle name="Normal 44 2 2" xfId="46213" xr:uid="{00000000-0005-0000-0000-000009B40000}"/>
    <cellStyle name="Normal 44 2 2 2" xfId="46214" xr:uid="{00000000-0005-0000-0000-00000AB40000}"/>
    <cellStyle name="Normal 44 2 2 3" xfId="46215" xr:uid="{00000000-0005-0000-0000-00000BB40000}"/>
    <cellStyle name="Normal 44 2 3" xfId="46216" xr:uid="{00000000-0005-0000-0000-00000CB40000}"/>
    <cellStyle name="Normal 44 2 3 2" xfId="46217" xr:uid="{00000000-0005-0000-0000-00000DB40000}"/>
    <cellStyle name="Normal 44 2 3 3" xfId="46218" xr:uid="{00000000-0005-0000-0000-00000EB40000}"/>
    <cellStyle name="Normal 44 2 4" xfId="46219" xr:uid="{00000000-0005-0000-0000-00000FB40000}"/>
    <cellStyle name="Normal 44 2 4 2" xfId="46220" xr:uid="{00000000-0005-0000-0000-000010B40000}"/>
    <cellStyle name="Normal 44 2 4 3" xfId="46221" xr:uid="{00000000-0005-0000-0000-000011B40000}"/>
    <cellStyle name="Normal 44 2 5" xfId="46222" xr:uid="{00000000-0005-0000-0000-000012B40000}"/>
    <cellStyle name="Normal 44 2 6" xfId="46223" xr:uid="{00000000-0005-0000-0000-000013B40000}"/>
    <cellStyle name="Normal 44 2 7" xfId="46224" xr:uid="{00000000-0005-0000-0000-000014B40000}"/>
    <cellStyle name="Normal 44 2 8" xfId="46225" xr:uid="{00000000-0005-0000-0000-000015B40000}"/>
    <cellStyle name="Normal 44 2 9" xfId="46226" xr:uid="{00000000-0005-0000-0000-000016B40000}"/>
    <cellStyle name="Normal 44 3" xfId="46227" xr:uid="{00000000-0005-0000-0000-000017B40000}"/>
    <cellStyle name="Normal 44 3 2" xfId="46228" xr:uid="{00000000-0005-0000-0000-000018B40000}"/>
    <cellStyle name="Normal 44 3 2 2" xfId="46229" xr:uid="{00000000-0005-0000-0000-000019B40000}"/>
    <cellStyle name="Normal 44 3 2 3" xfId="46230" xr:uid="{00000000-0005-0000-0000-00001AB40000}"/>
    <cellStyle name="Normal 44 3 3" xfId="46231" xr:uid="{00000000-0005-0000-0000-00001BB40000}"/>
    <cellStyle name="Normal 44 3 3 2" xfId="46232" xr:uid="{00000000-0005-0000-0000-00001CB40000}"/>
    <cellStyle name="Normal 44 3 4" xfId="46233" xr:uid="{00000000-0005-0000-0000-00001DB40000}"/>
    <cellStyle name="Normal 44 3 5" xfId="46234" xr:uid="{00000000-0005-0000-0000-00001EB40000}"/>
    <cellStyle name="Normal 44 3 6" xfId="46235" xr:uid="{00000000-0005-0000-0000-00001FB40000}"/>
    <cellStyle name="Normal 44 3 7" xfId="46236" xr:uid="{00000000-0005-0000-0000-000020B40000}"/>
    <cellStyle name="Normal 44 3 8" xfId="46237" xr:uid="{00000000-0005-0000-0000-000021B40000}"/>
    <cellStyle name="Normal 44 4" xfId="46238" xr:uid="{00000000-0005-0000-0000-000022B40000}"/>
    <cellStyle name="Normal 44 4 2" xfId="46239" xr:uid="{00000000-0005-0000-0000-000023B40000}"/>
    <cellStyle name="Normal 44 4 2 2" xfId="46240" xr:uid="{00000000-0005-0000-0000-000024B40000}"/>
    <cellStyle name="Normal 44 4 3" xfId="46241" xr:uid="{00000000-0005-0000-0000-000025B40000}"/>
    <cellStyle name="Normal 44 4 3 2" xfId="46242" xr:uid="{00000000-0005-0000-0000-000026B40000}"/>
    <cellStyle name="Normal 44 4 4" xfId="46243" xr:uid="{00000000-0005-0000-0000-000027B40000}"/>
    <cellStyle name="Normal 44 4 5" xfId="46244" xr:uid="{00000000-0005-0000-0000-000028B40000}"/>
    <cellStyle name="Normal 44 4 6" xfId="46245" xr:uid="{00000000-0005-0000-0000-000029B40000}"/>
    <cellStyle name="Normal 44 4 7" xfId="46246" xr:uid="{00000000-0005-0000-0000-00002AB40000}"/>
    <cellStyle name="Normal 44 4 8" xfId="46247" xr:uid="{00000000-0005-0000-0000-00002BB40000}"/>
    <cellStyle name="Normal 44 5" xfId="46248" xr:uid="{00000000-0005-0000-0000-00002CB40000}"/>
    <cellStyle name="Normal 44 6" xfId="46249" xr:uid="{00000000-0005-0000-0000-00002DB40000}"/>
    <cellStyle name="Normal 44 6 2" xfId="46250" xr:uid="{00000000-0005-0000-0000-00002EB40000}"/>
    <cellStyle name="Normal 44 6 2 2" xfId="46251" xr:uid="{00000000-0005-0000-0000-00002FB40000}"/>
    <cellStyle name="Normal 44 6 3" xfId="46252" xr:uid="{00000000-0005-0000-0000-000030B40000}"/>
    <cellStyle name="Normal 44 6 3 2" xfId="46253" xr:uid="{00000000-0005-0000-0000-000031B40000}"/>
    <cellStyle name="Normal 44 6 4" xfId="46254" xr:uid="{00000000-0005-0000-0000-000032B40000}"/>
    <cellStyle name="Normal 44 7" xfId="46255" xr:uid="{00000000-0005-0000-0000-000033B40000}"/>
    <cellStyle name="Normal 44 8" xfId="46256" xr:uid="{00000000-0005-0000-0000-000034B40000}"/>
    <cellStyle name="Normal 44 8 2" xfId="46257" xr:uid="{00000000-0005-0000-0000-000035B40000}"/>
    <cellStyle name="Normal 44 9" xfId="46258" xr:uid="{00000000-0005-0000-0000-000036B40000}"/>
    <cellStyle name="Normal 45" xfId="320" xr:uid="{00000000-0005-0000-0000-000037B40000}"/>
    <cellStyle name="Normal 45 10" xfId="46259" xr:uid="{00000000-0005-0000-0000-000038B40000}"/>
    <cellStyle name="Normal 45 11" xfId="46260" xr:uid="{00000000-0005-0000-0000-000039B40000}"/>
    <cellStyle name="Normal 45 12" xfId="46261" xr:uid="{00000000-0005-0000-0000-00003AB40000}"/>
    <cellStyle name="Normal 45 2" xfId="46262" xr:uid="{00000000-0005-0000-0000-00003BB40000}"/>
    <cellStyle name="Normal 45 2 2" xfId="46263" xr:uid="{00000000-0005-0000-0000-00003CB40000}"/>
    <cellStyle name="Normal 45 2 2 2" xfId="46264" xr:uid="{00000000-0005-0000-0000-00003DB40000}"/>
    <cellStyle name="Normal 45 2 2 3" xfId="46265" xr:uid="{00000000-0005-0000-0000-00003EB40000}"/>
    <cellStyle name="Normal 45 2 3" xfId="46266" xr:uid="{00000000-0005-0000-0000-00003FB40000}"/>
    <cellStyle name="Normal 45 2 3 2" xfId="46267" xr:uid="{00000000-0005-0000-0000-000040B40000}"/>
    <cellStyle name="Normal 45 2 3 2 2" xfId="46268" xr:uid="{00000000-0005-0000-0000-000041B40000}"/>
    <cellStyle name="Normal 45 2 3 3" xfId="46269" xr:uid="{00000000-0005-0000-0000-000042B40000}"/>
    <cellStyle name="Normal 45 2 4" xfId="46270" xr:uid="{00000000-0005-0000-0000-000043B40000}"/>
    <cellStyle name="Normal 45 2 4 2" xfId="46271" xr:uid="{00000000-0005-0000-0000-000044B40000}"/>
    <cellStyle name="Normal 45 2 4 3" xfId="46272" xr:uid="{00000000-0005-0000-0000-000045B40000}"/>
    <cellStyle name="Normal 45 2 5" xfId="46273" xr:uid="{00000000-0005-0000-0000-000046B40000}"/>
    <cellStyle name="Normal 45 2 6" xfId="46274" xr:uid="{00000000-0005-0000-0000-000047B40000}"/>
    <cellStyle name="Normal 45 2 7" xfId="46275" xr:uid="{00000000-0005-0000-0000-000048B40000}"/>
    <cellStyle name="Normal 45 2 8" xfId="46276" xr:uid="{00000000-0005-0000-0000-000049B40000}"/>
    <cellStyle name="Normal 45 2 9" xfId="46277" xr:uid="{00000000-0005-0000-0000-00004AB40000}"/>
    <cellStyle name="Normal 45 3" xfId="46278" xr:uid="{00000000-0005-0000-0000-00004BB40000}"/>
    <cellStyle name="Normal 45 3 2" xfId="46279" xr:uid="{00000000-0005-0000-0000-00004CB40000}"/>
    <cellStyle name="Normal 45 3 2 2" xfId="46280" xr:uid="{00000000-0005-0000-0000-00004DB40000}"/>
    <cellStyle name="Normal 45 3 2 3" xfId="46281" xr:uid="{00000000-0005-0000-0000-00004EB40000}"/>
    <cellStyle name="Normal 45 3 3" xfId="46282" xr:uid="{00000000-0005-0000-0000-00004FB40000}"/>
    <cellStyle name="Normal 45 3 3 2" xfId="46283" xr:uid="{00000000-0005-0000-0000-000050B40000}"/>
    <cellStyle name="Normal 45 3 4" xfId="46284" xr:uid="{00000000-0005-0000-0000-000051B40000}"/>
    <cellStyle name="Normal 45 3 5" xfId="46285" xr:uid="{00000000-0005-0000-0000-000052B40000}"/>
    <cellStyle name="Normal 45 3 6" xfId="46286" xr:uid="{00000000-0005-0000-0000-000053B40000}"/>
    <cellStyle name="Normal 45 3 7" xfId="46287" xr:uid="{00000000-0005-0000-0000-000054B40000}"/>
    <cellStyle name="Normal 45 3 8" xfId="46288" xr:uid="{00000000-0005-0000-0000-000055B40000}"/>
    <cellStyle name="Normal 45 4" xfId="46289" xr:uid="{00000000-0005-0000-0000-000056B40000}"/>
    <cellStyle name="Normal 45 4 2" xfId="46290" xr:uid="{00000000-0005-0000-0000-000057B40000}"/>
    <cellStyle name="Normal 45 4 2 2" xfId="46291" xr:uid="{00000000-0005-0000-0000-000058B40000}"/>
    <cellStyle name="Normal 45 4 2 3" xfId="46292" xr:uid="{00000000-0005-0000-0000-000059B40000}"/>
    <cellStyle name="Normal 45 4 3" xfId="46293" xr:uid="{00000000-0005-0000-0000-00005AB40000}"/>
    <cellStyle name="Normal 45 4 3 2" xfId="46294" xr:uid="{00000000-0005-0000-0000-00005BB40000}"/>
    <cellStyle name="Normal 45 4 4" xfId="46295" xr:uid="{00000000-0005-0000-0000-00005CB40000}"/>
    <cellStyle name="Normal 45 4 5" xfId="46296" xr:uid="{00000000-0005-0000-0000-00005DB40000}"/>
    <cellStyle name="Normal 45 4 6" xfId="46297" xr:uid="{00000000-0005-0000-0000-00005EB40000}"/>
    <cellStyle name="Normal 45 4 7" xfId="46298" xr:uid="{00000000-0005-0000-0000-00005FB40000}"/>
    <cellStyle name="Normal 45 4 8" xfId="46299" xr:uid="{00000000-0005-0000-0000-000060B40000}"/>
    <cellStyle name="Normal 45 5" xfId="46300" xr:uid="{00000000-0005-0000-0000-000061B40000}"/>
    <cellStyle name="Normal 45 6" xfId="46301" xr:uid="{00000000-0005-0000-0000-000062B40000}"/>
    <cellStyle name="Normal 45 6 2" xfId="46302" xr:uid="{00000000-0005-0000-0000-000063B40000}"/>
    <cellStyle name="Normal 45 6 2 2" xfId="46303" xr:uid="{00000000-0005-0000-0000-000064B40000}"/>
    <cellStyle name="Normal 45 6 3" xfId="46304" xr:uid="{00000000-0005-0000-0000-000065B40000}"/>
    <cellStyle name="Normal 45 6 3 2" xfId="46305" xr:uid="{00000000-0005-0000-0000-000066B40000}"/>
    <cellStyle name="Normal 45 6 4" xfId="46306" xr:uid="{00000000-0005-0000-0000-000067B40000}"/>
    <cellStyle name="Normal 45 7" xfId="46307" xr:uid="{00000000-0005-0000-0000-000068B40000}"/>
    <cellStyle name="Normal 45 8" xfId="46308" xr:uid="{00000000-0005-0000-0000-000069B40000}"/>
    <cellStyle name="Normal 45 8 2" xfId="46309" xr:uid="{00000000-0005-0000-0000-00006AB40000}"/>
    <cellStyle name="Normal 45 9" xfId="46310" xr:uid="{00000000-0005-0000-0000-00006BB40000}"/>
    <cellStyle name="Normal 46" xfId="321" xr:uid="{00000000-0005-0000-0000-00006CB40000}"/>
    <cellStyle name="Normal 46 10" xfId="46311" xr:uid="{00000000-0005-0000-0000-00006DB40000}"/>
    <cellStyle name="Normal 46 11" xfId="46312" xr:uid="{00000000-0005-0000-0000-00006EB40000}"/>
    <cellStyle name="Normal 46 12" xfId="46313" xr:uid="{00000000-0005-0000-0000-00006FB40000}"/>
    <cellStyle name="Normal 46 13" xfId="46314" xr:uid="{00000000-0005-0000-0000-000070B40000}"/>
    <cellStyle name="Normal 46 2" xfId="46315" xr:uid="{00000000-0005-0000-0000-000071B40000}"/>
    <cellStyle name="Normal 46 2 2" xfId="46316" xr:uid="{00000000-0005-0000-0000-000072B40000}"/>
    <cellStyle name="Normal 46 2 2 2" xfId="46317" xr:uid="{00000000-0005-0000-0000-000073B40000}"/>
    <cellStyle name="Normal 46 2 2 3" xfId="46318" xr:uid="{00000000-0005-0000-0000-000074B40000}"/>
    <cellStyle name="Normal 46 2 3" xfId="46319" xr:uid="{00000000-0005-0000-0000-000075B40000}"/>
    <cellStyle name="Normal 46 2 3 2" xfId="46320" xr:uid="{00000000-0005-0000-0000-000076B40000}"/>
    <cellStyle name="Normal 46 2 3 3" xfId="46321" xr:uid="{00000000-0005-0000-0000-000077B40000}"/>
    <cellStyle name="Normal 46 2 4" xfId="46322" xr:uid="{00000000-0005-0000-0000-000078B40000}"/>
    <cellStyle name="Normal 46 2 4 2" xfId="46323" xr:uid="{00000000-0005-0000-0000-000079B40000}"/>
    <cellStyle name="Normal 46 2 4 3" xfId="46324" xr:uid="{00000000-0005-0000-0000-00007AB40000}"/>
    <cellStyle name="Normal 46 2 5" xfId="46325" xr:uid="{00000000-0005-0000-0000-00007BB40000}"/>
    <cellStyle name="Normal 46 2 6" xfId="46326" xr:uid="{00000000-0005-0000-0000-00007CB40000}"/>
    <cellStyle name="Normal 46 2 7" xfId="46327" xr:uid="{00000000-0005-0000-0000-00007DB40000}"/>
    <cellStyle name="Normal 46 2 8" xfId="46328" xr:uid="{00000000-0005-0000-0000-00007EB40000}"/>
    <cellStyle name="Normal 46 2 9" xfId="46329" xr:uid="{00000000-0005-0000-0000-00007FB40000}"/>
    <cellStyle name="Normal 46 3" xfId="46330" xr:uid="{00000000-0005-0000-0000-000080B40000}"/>
    <cellStyle name="Normal 46 3 2" xfId="46331" xr:uid="{00000000-0005-0000-0000-000081B40000}"/>
    <cellStyle name="Normal 46 3 2 2" xfId="46332" xr:uid="{00000000-0005-0000-0000-000082B40000}"/>
    <cellStyle name="Normal 46 3 2 3" xfId="46333" xr:uid="{00000000-0005-0000-0000-000083B40000}"/>
    <cellStyle name="Normal 46 3 3" xfId="46334" xr:uid="{00000000-0005-0000-0000-000084B40000}"/>
    <cellStyle name="Normal 46 3 3 2" xfId="46335" xr:uid="{00000000-0005-0000-0000-000085B40000}"/>
    <cellStyle name="Normal 46 3 4" xfId="46336" xr:uid="{00000000-0005-0000-0000-000086B40000}"/>
    <cellStyle name="Normal 46 3 5" xfId="46337" xr:uid="{00000000-0005-0000-0000-000087B40000}"/>
    <cellStyle name="Normal 46 3 6" xfId="46338" xr:uid="{00000000-0005-0000-0000-000088B40000}"/>
    <cellStyle name="Normal 46 3 7" xfId="46339" xr:uid="{00000000-0005-0000-0000-000089B40000}"/>
    <cellStyle name="Normal 46 3 8" xfId="46340" xr:uid="{00000000-0005-0000-0000-00008AB40000}"/>
    <cellStyle name="Normal 46 4" xfId="46341" xr:uid="{00000000-0005-0000-0000-00008BB40000}"/>
    <cellStyle name="Normal 46 4 2" xfId="46342" xr:uid="{00000000-0005-0000-0000-00008CB40000}"/>
    <cellStyle name="Normal 46 4 2 2" xfId="46343" xr:uid="{00000000-0005-0000-0000-00008DB40000}"/>
    <cellStyle name="Normal 46 4 3" xfId="46344" xr:uid="{00000000-0005-0000-0000-00008EB40000}"/>
    <cellStyle name="Normal 46 4 3 2" xfId="46345" xr:uid="{00000000-0005-0000-0000-00008FB40000}"/>
    <cellStyle name="Normal 46 4 4" xfId="46346" xr:uid="{00000000-0005-0000-0000-000090B40000}"/>
    <cellStyle name="Normal 46 4 5" xfId="46347" xr:uid="{00000000-0005-0000-0000-000091B40000}"/>
    <cellStyle name="Normal 46 4 6" xfId="46348" xr:uid="{00000000-0005-0000-0000-000092B40000}"/>
    <cellStyle name="Normal 46 4 7" xfId="46349" xr:uid="{00000000-0005-0000-0000-000093B40000}"/>
    <cellStyle name="Normal 46 4 8" xfId="46350" xr:uid="{00000000-0005-0000-0000-000094B40000}"/>
    <cellStyle name="Normal 46 5" xfId="46351" xr:uid="{00000000-0005-0000-0000-000095B40000}"/>
    <cellStyle name="Normal 46 6" xfId="46352" xr:uid="{00000000-0005-0000-0000-000096B40000}"/>
    <cellStyle name="Normal 46 6 2" xfId="46353" xr:uid="{00000000-0005-0000-0000-000097B40000}"/>
    <cellStyle name="Normal 46 6 2 2" xfId="46354" xr:uid="{00000000-0005-0000-0000-000098B40000}"/>
    <cellStyle name="Normal 46 6 3" xfId="46355" xr:uid="{00000000-0005-0000-0000-000099B40000}"/>
    <cellStyle name="Normal 46 6 3 2" xfId="46356" xr:uid="{00000000-0005-0000-0000-00009AB40000}"/>
    <cellStyle name="Normal 46 6 4" xfId="46357" xr:uid="{00000000-0005-0000-0000-00009BB40000}"/>
    <cellStyle name="Normal 46 7" xfId="46358" xr:uid="{00000000-0005-0000-0000-00009CB40000}"/>
    <cellStyle name="Normal 46 7 2" xfId="46359" xr:uid="{00000000-0005-0000-0000-00009DB40000}"/>
    <cellStyle name="Normal 46 7 2 2" xfId="46360" xr:uid="{00000000-0005-0000-0000-00009EB40000}"/>
    <cellStyle name="Normal 46 8" xfId="46361" xr:uid="{00000000-0005-0000-0000-00009FB40000}"/>
    <cellStyle name="Normal 46 9" xfId="46362" xr:uid="{00000000-0005-0000-0000-0000A0B40000}"/>
    <cellStyle name="Normal 46 9 2" xfId="46363" xr:uid="{00000000-0005-0000-0000-0000A1B40000}"/>
    <cellStyle name="Normal 46_2015 Annual Rpt" xfId="46364" xr:uid="{00000000-0005-0000-0000-0000A2B40000}"/>
    <cellStyle name="Normal 47" xfId="322" xr:uid="{00000000-0005-0000-0000-0000A3B40000}"/>
    <cellStyle name="Normal 47 2" xfId="46365" xr:uid="{00000000-0005-0000-0000-0000A4B40000}"/>
    <cellStyle name="Normal 47 2 2" xfId="46366" xr:uid="{00000000-0005-0000-0000-0000A5B40000}"/>
    <cellStyle name="Normal 47 2 2 2" xfId="46367" xr:uid="{00000000-0005-0000-0000-0000A6B40000}"/>
    <cellStyle name="Normal 47 2 2 2 2" xfId="46368" xr:uid="{00000000-0005-0000-0000-0000A7B40000}"/>
    <cellStyle name="Normal 47 2 2 2 3" xfId="46369" xr:uid="{00000000-0005-0000-0000-0000A8B40000}"/>
    <cellStyle name="Normal 47 2 2 3" xfId="46370" xr:uid="{00000000-0005-0000-0000-0000A9B40000}"/>
    <cellStyle name="Normal 47 2 2 3 2" xfId="46371" xr:uid="{00000000-0005-0000-0000-0000AAB40000}"/>
    <cellStyle name="Normal 47 2 2 3 3" xfId="46372" xr:uid="{00000000-0005-0000-0000-0000ABB40000}"/>
    <cellStyle name="Normal 47 2 2 4" xfId="46373" xr:uid="{00000000-0005-0000-0000-0000ACB40000}"/>
    <cellStyle name="Normal 47 2 2 5" xfId="46374" xr:uid="{00000000-0005-0000-0000-0000ADB40000}"/>
    <cellStyle name="Normal 47 2 2 6" xfId="46375" xr:uid="{00000000-0005-0000-0000-0000AEB40000}"/>
    <cellStyle name="Normal 47 2 2 7" xfId="46376" xr:uid="{00000000-0005-0000-0000-0000AFB40000}"/>
    <cellStyle name="Normal 47 2 2 8" xfId="46377" xr:uid="{00000000-0005-0000-0000-0000B0B40000}"/>
    <cellStyle name="Normal 47 2 3" xfId="46378" xr:uid="{00000000-0005-0000-0000-0000B1B40000}"/>
    <cellStyle name="Normal 47 2 3 2" xfId="46379" xr:uid="{00000000-0005-0000-0000-0000B2B40000}"/>
    <cellStyle name="Normal 47 2 3 2 2" xfId="46380" xr:uid="{00000000-0005-0000-0000-0000B3B40000}"/>
    <cellStyle name="Normal 47 2 3 2 3" xfId="46381" xr:uid="{00000000-0005-0000-0000-0000B4B40000}"/>
    <cellStyle name="Normal 47 2 3 3" xfId="46382" xr:uid="{00000000-0005-0000-0000-0000B5B40000}"/>
    <cellStyle name="Normal 47 2 3 3 2" xfId="46383" xr:uid="{00000000-0005-0000-0000-0000B6B40000}"/>
    <cellStyle name="Normal 47 2 3 4" xfId="46384" xr:uid="{00000000-0005-0000-0000-0000B7B40000}"/>
    <cellStyle name="Normal 47 2 4" xfId="46385" xr:uid="{00000000-0005-0000-0000-0000B8B40000}"/>
    <cellStyle name="Normal 47 2 4 2" xfId="46386" xr:uid="{00000000-0005-0000-0000-0000B9B40000}"/>
    <cellStyle name="Normal 47 2 4 3" xfId="46387" xr:uid="{00000000-0005-0000-0000-0000BAB40000}"/>
    <cellStyle name="Normal 47 2 5" xfId="46388" xr:uid="{00000000-0005-0000-0000-0000BBB40000}"/>
    <cellStyle name="Normal 47 2 6" xfId="46389" xr:uid="{00000000-0005-0000-0000-0000BCB40000}"/>
    <cellStyle name="Normal 47 2 7" xfId="46390" xr:uid="{00000000-0005-0000-0000-0000BDB40000}"/>
    <cellStyle name="Normal 47 2 8" xfId="46391" xr:uid="{00000000-0005-0000-0000-0000BEB40000}"/>
    <cellStyle name="Normal 47 2 9" xfId="46392" xr:uid="{00000000-0005-0000-0000-0000BFB40000}"/>
    <cellStyle name="Normal 47 3" xfId="46393" xr:uid="{00000000-0005-0000-0000-0000C0B40000}"/>
    <cellStyle name="Normal 47 3 2" xfId="46394" xr:uid="{00000000-0005-0000-0000-0000C1B40000}"/>
    <cellStyle name="Normal 47 3 3" xfId="46395" xr:uid="{00000000-0005-0000-0000-0000C2B40000}"/>
    <cellStyle name="Normal 47 4" xfId="46396" xr:uid="{00000000-0005-0000-0000-0000C3B40000}"/>
    <cellStyle name="Normal 47 4 2" xfId="46397" xr:uid="{00000000-0005-0000-0000-0000C4B40000}"/>
    <cellStyle name="Normal 47 5" xfId="46398" xr:uid="{00000000-0005-0000-0000-0000C5B40000}"/>
    <cellStyle name="Normal 47 6" xfId="46399" xr:uid="{00000000-0005-0000-0000-0000C6B40000}"/>
    <cellStyle name="Normal 47 7" xfId="46400" xr:uid="{00000000-0005-0000-0000-0000C7B40000}"/>
    <cellStyle name="Normal 47_2015 Annual Rpt" xfId="46401" xr:uid="{00000000-0005-0000-0000-0000C8B40000}"/>
    <cellStyle name="Normal 48" xfId="323" xr:uid="{00000000-0005-0000-0000-0000C9B40000}"/>
    <cellStyle name="Normal 48 10" xfId="46402" xr:uid="{00000000-0005-0000-0000-0000CAB40000}"/>
    <cellStyle name="Normal 48 11" xfId="46403" xr:uid="{00000000-0005-0000-0000-0000CBB40000}"/>
    <cellStyle name="Normal 48 12" xfId="46404" xr:uid="{00000000-0005-0000-0000-0000CCB40000}"/>
    <cellStyle name="Normal 48 2" xfId="46405" xr:uid="{00000000-0005-0000-0000-0000CDB40000}"/>
    <cellStyle name="Normal 48 2 2" xfId="46406" xr:uid="{00000000-0005-0000-0000-0000CEB40000}"/>
    <cellStyle name="Normal 48 2 2 2" xfId="46407" xr:uid="{00000000-0005-0000-0000-0000CFB40000}"/>
    <cellStyle name="Normal 48 2 2 3" xfId="46408" xr:uid="{00000000-0005-0000-0000-0000D0B40000}"/>
    <cellStyle name="Normal 48 2 3" xfId="46409" xr:uid="{00000000-0005-0000-0000-0000D1B40000}"/>
    <cellStyle name="Normal 48 2 3 2" xfId="46410" xr:uid="{00000000-0005-0000-0000-0000D2B40000}"/>
    <cellStyle name="Normal 48 2 3 3" xfId="46411" xr:uid="{00000000-0005-0000-0000-0000D3B40000}"/>
    <cellStyle name="Normal 48 2 4" xfId="46412" xr:uid="{00000000-0005-0000-0000-0000D4B40000}"/>
    <cellStyle name="Normal 48 2 4 2" xfId="46413" xr:uid="{00000000-0005-0000-0000-0000D5B40000}"/>
    <cellStyle name="Normal 48 2 4 3" xfId="46414" xr:uid="{00000000-0005-0000-0000-0000D6B40000}"/>
    <cellStyle name="Normal 48 2 5" xfId="46415" xr:uid="{00000000-0005-0000-0000-0000D7B40000}"/>
    <cellStyle name="Normal 48 2 6" xfId="46416" xr:uid="{00000000-0005-0000-0000-0000D8B40000}"/>
    <cellStyle name="Normal 48 2 7" xfId="46417" xr:uid="{00000000-0005-0000-0000-0000D9B40000}"/>
    <cellStyle name="Normal 48 2 8" xfId="46418" xr:uid="{00000000-0005-0000-0000-0000DAB40000}"/>
    <cellStyle name="Normal 48 2 9" xfId="46419" xr:uid="{00000000-0005-0000-0000-0000DBB40000}"/>
    <cellStyle name="Normal 48 3" xfId="46420" xr:uid="{00000000-0005-0000-0000-0000DCB40000}"/>
    <cellStyle name="Normal 48 3 2" xfId="46421" xr:uid="{00000000-0005-0000-0000-0000DDB40000}"/>
    <cellStyle name="Normal 48 3 2 2" xfId="46422" xr:uid="{00000000-0005-0000-0000-0000DEB40000}"/>
    <cellStyle name="Normal 48 3 2 3" xfId="46423" xr:uid="{00000000-0005-0000-0000-0000DFB40000}"/>
    <cellStyle name="Normal 48 3 3" xfId="46424" xr:uid="{00000000-0005-0000-0000-0000E0B40000}"/>
    <cellStyle name="Normal 48 3 3 2" xfId="46425" xr:uid="{00000000-0005-0000-0000-0000E1B40000}"/>
    <cellStyle name="Normal 48 3 4" xfId="46426" xr:uid="{00000000-0005-0000-0000-0000E2B40000}"/>
    <cellStyle name="Normal 48 3 5" xfId="46427" xr:uid="{00000000-0005-0000-0000-0000E3B40000}"/>
    <cellStyle name="Normal 48 3 6" xfId="46428" xr:uid="{00000000-0005-0000-0000-0000E4B40000}"/>
    <cellStyle name="Normal 48 3 7" xfId="46429" xr:uid="{00000000-0005-0000-0000-0000E5B40000}"/>
    <cellStyle name="Normal 48 3 8" xfId="46430" xr:uid="{00000000-0005-0000-0000-0000E6B40000}"/>
    <cellStyle name="Normal 48 4" xfId="46431" xr:uid="{00000000-0005-0000-0000-0000E7B40000}"/>
    <cellStyle name="Normal 48 4 2" xfId="46432" xr:uid="{00000000-0005-0000-0000-0000E8B40000}"/>
    <cellStyle name="Normal 48 4 2 2" xfId="46433" xr:uid="{00000000-0005-0000-0000-0000E9B40000}"/>
    <cellStyle name="Normal 48 4 3" xfId="46434" xr:uid="{00000000-0005-0000-0000-0000EAB40000}"/>
    <cellStyle name="Normal 48 4 3 2" xfId="46435" xr:uid="{00000000-0005-0000-0000-0000EBB40000}"/>
    <cellStyle name="Normal 48 4 4" xfId="46436" xr:uid="{00000000-0005-0000-0000-0000ECB40000}"/>
    <cellStyle name="Normal 48 4 5" xfId="46437" xr:uid="{00000000-0005-0000-0000-0000EDB40000}"/>
    <cellStyle name="Normal 48 4 6" xfId="46438" xr:uid="{00000000-0005-0000-0000-0000EEB40000}"/>
    <cellStyle name="Normal 48 4 7" xfId="46439" xr:uid="{00000000-0005-0000-0000-0000EFB40000}"/>
    <cellStyle name="Normal 48 4 8" xfId="46440" xr:uid="{00000000-0005-0000-0000-0000F0B40000}"/>
    <cellStyle name="Normal 48 5" xfId="46441" xr:uid="{00000000-0005-0000-0000-0000F1B40000}"/>
    <cellStyle name="Normal 48 6" xfId="46442" xr:uid="{00000000-0005-0000-0000-0000F2B40000}"/>
    <cellStyle name="Normal 48 6 2" xfId="46443" xr:uid="{00000000-0005-0000-0000-0000F3B40000}"/>
    <cellStyle name="Normal 48 6 3" xfId="46444" xr:uid="{00000000-0005-0000-0000-0000F4B40000}"/>
    <cellStyle name="Normal 48 6 3 2" xfId="46445" xr:uid="{00000000-0005-0000-0000-0000F5B40000}"/>
    <cellStyle name="Normal 48 6 4" xfId="46446" xr:uid="{00000000-0005-0000-0000-0000F6B40000}"/>
    <cellStyle name="Normal 48 7" xfId="46447" xr:uid="{00000000-0005-0000-0000-0000F7B40000}"/>
    <cellStyle name="Normal 48 7 2" xfId="46448" xr:uid="{00000000-0005-0000-0000-0000F8B40000}"/>
    <cellStyle name="Normal 48 8" xfId="46449" xr:uid="{00000000-0005-0000-0000-0000F9B40000}"/>
    <cellStyle name="Normal 48 8 2" xfId="46450" xr:uid="{00000000-0005-0000-0000-0000FAB40000}"/>
    <cellStyle name="Normal 48 9" xfId="46451" xr:uid="{00000000-0005-0000-0000-0000FBB40000}"/>
    <cellStyle name="Normal 48_2015 Annual Rpt" xfId="46452" xr:uid="{00000000-0005-0000-0000-0000FCB40000}"/>
    <cellStyle name="Normal 49" xfId="324" xr:uid="{00000000-0005-0000-0000-0000FDB40000}"/>
    <cellStyle name="Normal 49 10" xfId="46453" xr:uid="{00000000-0005-0000-0000-0000FEB40000}"/>
    <cellStyle name="Normal 49 11" xfId="46454" xr:uid="{00000000-0005-0000-0000-0000FFB40000}"/>
    <cellStyle name="Normal 49 12" xfId="46455" xr:uid="{00000000-0005-0000-0000-000000B50000}"/>
    <cellStyle name="Normal 49 2" xfId="46456" xr:uid="{00000000-0005-0000-0000-000001B50000}"/>
    <cellStyle name="Normal 49 2 2" xfId="46457" xr:uid="{00000000-0005-0000-0000-000002B50000}"/>
    <cellStyle name="Normal 49 2 2 2" xfId="46458" xr:uid="{00000000-0005-0000-0000-000003B50000}"/>
    <cellStyle name="Normal 49 2 2 3" xfId="46459" xr:uid="{00000000-0005-0000-0000-000004B50000}"/>
    <cellStyle name="Normal 49 2 3" xfId="46460" xr:uid="{00000000-0005-0000-0000-000005B50000}"/>
    <cellStyle name="Normal 49 2 3 2" xfId="46461" xr:uid="{00000000-0005-0000-0000-000006B50000}"/>
    <cellStyle name="Normal 49 2 3 3" xfId="46462" xr:uid="{00000000-0005-0000-0000-000007B50000}"/>
    <cellStyle name="Normal 49 2 4" xfId="46463" xr:uid="{00000000-0005-0000-0000-000008B50000}"/>
    <cellStyle name="Normal 49 2 4 2" xfId="46464" xr:uid="{00000000-0005-0000-0000-000009B50000}"/>
    <cellStyle name="Normal 49 2 4 3" xfId="46465" xr:uid="{00000000-0005-0000-0000-00000AB50000}"/>
    <cellStyle name="Normal 49 2 5" xfId="46466" xr:uid="{00000000-0005-0000-0000-00000BB50000}"/>
    <cellStyle name="Normal 49 2 6" xfId="46467" xr:uid="{00000000-0005-0000-0000-00000CB50000}"/>
    <cellStyle name="Normal 49 2 7" xfId="46468" xr:uid="{00000000-0005-0000-0000-00000DB50000}"/>
    <cellStyle name="Normal 49 2 8" xfId="46469" xr:uid="{00000000-0005-0000-0000-00000EB50000}"/>
    <cellStyle name="Normal 49 2 9" xfId="46470" xr:uid="{00000000-0005-0000-0000-00000FB50000}"/>
    <cellStyle name="Normal 49 3" xfId="46471" xr:uid="{00000000-0005-0000-0000-000010B50000}"/>
    <cellStyle name="Normal 49 3 2" xfId="46472" xr:uid="{00000000-0005-0000-0000-000011B50000}"/>
    <cellStyle name="Normal 49 3 2 2" xfId="46473" xr:uid="{00000000-0005-0000-0000-000012B50000}"/>
    <cellStyle name="Normal 49 3 2 3" xfId="46474" xr:uid="{00000000-0005-0000-0000-000013B50000}"/>
    <cellStyle name="Normal 49 3 3" xfId="46475" xr:uid="{00000000-0005-0000-0000-000014B50000}"/>
    <cellStyle name="Normal 49 3 3 2" xfId="46476" xr:uid="{00000000-0005-0000-0000-000015B50000}"/>
    <cellStyle name="Normal 49 3 4" xfId="46477" xr:uid="{00000000-0005-0000-0000-000016B50000}"/>
    <cellStyle name="Normal 49 3 5" xfId="46478" xr:uid="{00000000-0005-0000-0000-000017B50000}"/>
    <cellStyle name="Normal 49 3 6" xfId="46479" xr:uid="{00000000-0005-0000-0000-000018B50000}"/>
    <cellStyle name="Normal 49 3 7" xfId="46480" xr:uid="{00000000-0005-0000-0000-000019B50000}"/>
    <cellStyle name="Normal 49 3 8" xfId="46481" xr:uid="{00000000-0005-0000-0000-00001AB50000}"/>
    <cellStyle name="Normal 49 4" xfId="46482" xr:uid="{00000000-0005-0000-0000-00001BB50000}"/>
    <cellStyle name="Normal 49 4 2" xfId="46483" xr:uid="{00000000-0005-0000-0000-00001CB50000}"/>
    <cellStyle name="Normal 49 4 2 2" xfId="46484" xr:uid="{00000000-0005-0000-0000-00001DB50000}"/>
    <cellStyle name="Normal 49 4 3" xfId="46485" xr:uid="{00000000-0005-0000-0000-00001EB50000}"/>
    <cellStyle name="Normal 49 4 3 2" xfId="46486" xr:uid="{00000000-0005-0000-0000-00001FB50000}"/>
    <cellStyle name="Normal 49 4 4" xfId="46487" xr:uid="{00000000-0005-0000-0000-000020B50000}"/>
    <cellStyle name="Normal 49 4 5" xfId="46488" xr:uid="{00000000-0005-0000-0000-000021B50000}"/>
    <cellStyle name="Normal 49 4 6" xfId="46489" xr:uid="{00000000-0005-0000-0000-000022B50000}"/>
    <cellStyle name="Normal 49 4 7" xfId="46490" xr:uid="{00000000-0005-0000-0000-000023B50000}"/>
    <cellStyle name="Normal 49 4 8" xfId="46491" xr:uid="{00000000-0005-0000-0000-000024B50000}"/>
    <cellStyle name="Normal 49 5" xfId="46492" xr:uid="{00000000-0005-0000-0000-000025B50000}"/>
    <cellStyle name="Normal 49 6" xfId="46493" xr:uid="{00000000-0005-0000-0000-000026B50000}"/>
    <cellStyle name="Normal 49 6 2" xfId="46494" xr:uid="{00000000-0005-0000-0000-000027B50000}"/>
    <cellStyle name="Normal 49 6 3" xfId="46495" xr:uid="{00000000-0005-0000-0000-000028B50000}"/>
    <cellStyle name="Normal 49 7" xfId="46496" xr:uid="{00000000-0005-0000-0000-000029B50000}"/>
    <cellStyle name="Normal 49 7 2" xfId="46497" xr:uid="{00000000-0005-0000-0000-00002AB50000}"/>
    <cellStyle name="Normal 49 8" xfId="46498" xr:uid="{00000000-0005-0000-0000-00002BB50000}"/>
    <cellStyle name="Normal 49 8 2" xfId="46499" xr:uid="{00000000-0005-0000-0000-00002CB50000}"/>
    <cellStyle name="Normal 49 9" xfId="46500" xr:uid="{00000000-0005-0000-0000-00002DB50000}"/>
    <cellStyle name="Normal 5" xfId="325" xr:uid="{00000000-0005-0000-0000-00002EB50000}"/>
    <cellStyle name="Normal 5 10" xfId="46501" xr:uid="{00000000-0005-0000-0000-00002FB50000}"/>
    <cellStyle name="Normal 5 10 2" xfId="46502" xr:uid="{00000000-0005-0000-0000-000030B50000}"/>
    <cellStyle name="Normal 5 10 2 2" xfId="46503" xr:uid="{00000000-0005-0000-0000-000031B50000}"/>
    <cellStyle name="Normal 5 10 2 2 2" xfId="46504" xr:uid="{00000000-0005-0000-0000-000032B50000}"/>
    <cellStyle name="Normal 5 10 2 2 2 2" xfId="46505" xr:uid="{00000000-0005-0000-0000-000033B50000}"/>
    <cellStyle name="Normal 5 10 2 2 2 3" xfId="46506" xr:uid="{00000000-0005-0000-0000-000034B50000}"/>
    <cellStyle name="Normal 5 10 2 2 3" xfId="46507" xr:uid="{00000000-0005-0000-0000-000035B50000}"/>
    <cellStyle name="Normal 5 10 2 2 3 2" xfId="46508" xr:uid="{00000000-0005-0000-0000-000036B50000}"/>
    <cellStyle name="Normal 5 10 2 2 3 3" xfId="46509" xr:uid="{00000000-0005-0000-0000-000037B50000}"/>
    <cellStyle name="Normal 5 10 2 2 4" xfId="46510" xr:uid="{00000000-0005-0000-0000-000038B50000}"/>
    <cellStyle name="Normal 5 10 2 2 5" xfId="46511" xr:uid="{00000000-0005-0000-0000-000039B50000}"/>
    <cellStyle name="Normal 5 10 2 2 6" xfId="46512" xr:uid="{00000000-0005-0000-0000-00003AB50000}"/>
    <cellStyle name="Normal 5 10 2 2 7" xfId="46513" xr:uid="{00000000-0005-0000-0000-00003BB50000}"/>
    <cellStyle name="Normal 5 10 2 2 8" xfId="46514" xr:uid="{00000000-0005-0000-0000-00003CB50000}"/>
    <cellStyle name="Normal 5 10 2 3" xfId="46515" xr:uid="{00000000-0005-0000-0000-00003DB50000}"/>
    <cellStyle name="Normal 5 10 2 3 2" xfId="46516" xr:uid="{00000000-0005-0000-0000-00003EB50000}"/>
    <cellStyle name="Normal 5 10 2 3 3" xfId="46517" xr:uid="{00000000-0005-0000-0000-00003FB50000}"/>
    <cellStyle name="Normal 5 10 2 4" xfId="46518" xr:uid="{00000000-0005-0000-0000-000040B50000}"/>
    <cellStyle name="Normal 5 10 2 4 2" xfId="46519" xr:uid="{00000000-0005-0000-0000-000041B50000}"/>
    <cellStyle name="Normal 5 10 2 4 3" xfId="46520" xr:uid="{00000000-0005-0000-0000-000042B50000}"/>
    <cellStyle name="Normal 5 10 2 5" xfId="46521" xr:uid="{00000000-0005-0000-0000-000043B50000}"/>
    <cellStyle name="Normal 5 10 2 5 2" xfId="46522" xr:uid="{00000000-0005-0000-0000-000044B50000}"/>
    <cellStyle name="Normal 5 10 2 5 3" xfId="46523" xr:uid="{00000000-0005-0000-0000-000045B50000}"/>
    <cellStyle name="Normal 5 10 2 6" xfId="46524" xr:uid="{00000000-0005-0000-0000-000046B50000}"/>
    <cellStyle name="Normal 5 10 2 7" xfId="46525" xr:uid="{00000000-0005-0000-0000-000047B50000}"/>
    <cellStyle name="Normal 5 10 2 8" xfId="46526" xr:uid="{00000000-0005-0000-0000-000048B50000}"/>
    <cellStyle name="Normal 5 10 3" xfId="46527" xr:uid="{00000000-0005-0000-0000-000049B50000}"/>
    <cellStyle name="Normal 5 10 3 2" xfId="46528" xr:uid="{00000000-0005-0000-0000-00004AB50000}"/>
    <cellStyle name="Normal 5 10 3 2 2" xfId="46529" xr:uid="{00000000-0005-0000-0000-00004BB50000}"/>
    <cellStyle name="Normal 5 10 3 2 3" xfId="46530" xr:uid="{00000000-0005-0000-0000-00004CB50000}"/>
    <cellStyle name="Normal 5 10 3 3" xfId="46531" xr:uid="{00000000-0005-0000-0000-00004DB50000}"/>
    <cellStyle name="Normal 5 10 3 3 2" xfId="46532" xr:uid="{00000000-0005-0000-0000-00004EB50000}"/>
    <cellStyle name="Normal 5 10 3 4" xfId="46533" xr:uid="{00000000-0005-0000-0000-00004FB50000}"/>
    <cellStyle name="Normal 5 10 4" xfId="46534" xr:uid="{00000000-0005-0000-0000-000050B50000}"/>
    <cellStyle name="Normal 5 10 5" xfId="46535" xr:uid="{00000000-0005-0000-0000-000051B50000}"/>
    <cellStyle name="Normal 5 11" xfId="46536" xr:uid="{00000000-0005-0000-0000-000052B50000}"/>
    <cellStyle name="Normal 5 11 2" xfId="46537" xr:uid="{00000000-0005-0000-0000-000053B50000}"/>
    <cellStyle name="Normal 5 11 2 2" xfId="46538" xr:uid="{00000000-0005-0000-0000-000054B50000}"/>
    <cellStyle name="Normal 5 11 2 2 2" xfId="46539" xr:uid="{00000000-0005-0000-0000-000055B50000}"/>
    <cellStyle name="Normal 5 11 2 2 3" xfId="46540" xr:uid="{00000000-0005-0000-0000-000056B50000}"/>
    <cellStyle name="Normal 5 11 2 3" xfId="46541" xr:uid="{00000000-0005-0000-0000-000057B50000}"/>
    <cellStyle name="Normal 5 11 2 4" xfId="46542" xr:uid="{00000000-0005-0000-0000-000058B50000}"/>
    <cellStyle name="Normal 5 11 3" xfId="46543" xr:uid="{00000000-0005-0000-0000-000059B50000}"/>
    <cellStyle name="Normal 5 11 3 2" xfId="46544" xr:uid="{00000000-0005-0000-0000-00005AB50000}"/>
    <cellStyle name="Normal 5 11 3 3" xfId="46545" xr:uid="{00000000-0005-0000-0000-00005BB50000}"/>
    <cellStyle name="Normal 5 11 4" xfId="46546" xr:uid="{00000000-0005-0000-0000-00005CB50000}"/>
    <cellStyle name="Normal 5 12" xfId="46547" xr:uid="{00000000-0005-0000-0000-00005DB50000}"/>
    <cellStyle name="Normal 5 12 2" xfId="46548" xr:uid="{00000000-0005-0000-0000-00005EB50000}"/>
    <cellStyle name="Normal 5 12 2 2" xfId="46549" xr:uid="{00000000-0005-0000-0000-00005FB50000}"/>
    <cellStyle name="Normal 5 12 2 2 2" xfId="46550" xr:uid="{00000000-0005-0000-0000-000060B50000}"/>
    <cellStyle name="Normal 5 12 2 2 3" xfId="46551" xr:uid="{00000000-0005-0000-0000-000061B50000}"/>
    <cellStyle name="Normal 5 12 2 3" xfId="46552" xr:uid="{00000000-0005-0000-0000-000062B50000}"/>
    <cellStyle name="Normal 5 12 2 4" xfId="46553" xr:uid="{00000000-0005-0000-0000-000063B50000}"/>
    <cellStyle name="Normal 5 12 3" xfId="46554" xr:uid="{00000000-0005-0000-0000-000064B50000}"/>
    <cellStyle name="Normal 5 12 3 2" xfId="46555" xr:uid="{00000000-0005-0000-0000-000065B50000}"/>
    <cellStyle name="Normal 5 12 3 3" xfId="46556" xr:uid="{00000000-0005-0000-0000-000066B50000}"/>
    <cellStyle name="Normal 5 12 4" xfId="46557" xr:uid="{00000000-0005-0000-0000-000067B50000}"/>
    <cellStyle name="Normal 5 13" xfId="46558" xr:uid="{00000000-0005-0000-0000-000068B50000}"/>
    <cellStyle name="Normal 5 13 2" xfId="46559" xr:uid="{00000000-0005-0000-0000-000069B50000}"/>
    <cellStyle name="Normal 5 13 2 2" xfId="46560" xr:uid="{00000000-0005-0000-0000-00006AB50000}"/>
    <cellStyle name="Normal 5 13 2 2 2" xfId="46561" xr:uid="{00000000-0005-0000-0000-00006BB50000}"/>
    <cellStyle name="Normal 5 13 2 2 3" xfId="46562" xr:uid="{00000000-0005-0000-0000-00006CB50000}"/>
    <cellStyle name="Normal 5 13 2 3" xfId="46563" xr:uid="{00000000-0005-0000-0000-00006DB50000}"/>
    <cellStyle name="Normal 5 13 2 4" xfId="46564" xr:uid="{00000000-0005-0000-0000-00006EB50000}"/>
    <cellStyle name="Normal 5 13 3" xfId="46565" xr:uid="{00000000-0005-0000-0000-00006FB50000}"/>
    <cellStyle name="Normal 5 13 3 2" xfId="46566" xr:uid="{00000000-0005-0000-0000-000070B50000}"/>
    <cellStyle name="Normal 5 13 3 3" xfId="46567" xr:uid="{00000000-0005-0000-0000-000071B50000}"/>
    <cellStyle name="Normal 5 13 4" xfId="46568" xr:uid="{00000000-0005-0000-0000-000072B50000}"/>
    <cellStyle name="Normal 5 14" xfId="46569" xr:uid="{00000000-0005-0000-0000-000073B50000}"/>
    <cellStyle name="Normal 5 14 2" xfId="46570" xr:uid="{00000000-0005-0000-0000-000074B50000}"/>
    <cellStyle name="Normal 5 14 2 2" xfId="46571" xr:uid="{00000000-0005-0000-0000-000075B50000}"/>
    <cellStyle name="Normal 5 14 2 2 2" xfId="46572" xr:uid="{00000000-0005-0000-0000-000076B50000}"/>
    <cellStyle name="Normal 5 14 2 2 3" xfId="46573" xr:uid="{00000000-0005-0000-0000-000077B50000}"/>
    <cellStyle name="Normal 5 14 2 3" xfId="46574" xr:uid="{00000000-0005-0000-0000-000078B50000}"/>
    <cellStyle name="Normal 5 14 2 4" xfId="46575" xr:uid="{00000000-0005-0000-0000-000079B50000}"/>
    <cellStyle name="Normal 5 14 3" xfId="46576" xr:uid="{00000000-0005-0000-0000-00007AB50000}"/>
    <cellStyle name="Normal 5 14 3 2" xfId="46577" xr:uid="{00000000-0005-0000-0000-00007BB50000}"/>
    <cellStyle name="Normal 5 14 3 3" xfId="46578" xr:uid="{00000000-0005-0000-0000-00007CB50000}"/>
    <cellStyle name="Normal 5 14 4" xfId="46579" xr:uid="{00000000-0005-0000-0000-00007DB50000}"/>
    <cellStyle name="Normal 5 15" xfId="46580" xr:uid="{00000000-0005-0000-0000-00007EB50000}"/>
    <cellStyle name="Normal 5 15 2" xfId="46581" xr:uid="{00000000-0005-0000-0000-00007FB50000}"/>
    <cellStyle name="Normal 5 15 2 2" xfId="46582" xr:uid="{00000000-0005-0000-0000-000080B50000}"/>
    <cellStyle name="Normal 5 15 2 2 2" xfId="46583" xr:uid="{00000000-0005-0000-0000-000081B50000}"/>
    <cellStyle name="Normal 5 15 2 2 3" xfId="46584" xr:uid="{00000000-0005-0000-0000-000082B50000}"/>
    <cellStyle name="Normal 5 15 2 3" xfId="46585" xr:uid="{00000000-0005-0000-0000-000083B50000}"/>
    <cellStyle name="Normal 5 15 2 4" xfId="46586" xr:uid="{00000000-0005-0000-0000-000084B50000}"/>
    <cellStyle name="Normal 5 15 3" xfId="46587" xr:uid="{00000000-0005-0000-0000-000085B50000}"/>
    <cellStyle name="Normal 5 15 3 2" xfId="46588" xr:uid="{00000000-0005-0000-0000-000086B50000}"/>
    <cellStyle name="Normal 5 15 3 3" xfId="46589" xr:uid="{00000000-0005-0000-0000-000087B50000}"/>
    <cellStyle name="Normal 5 15 4" xfId="46590" xr:uid="{00000000-0005-0000-0000-000088B50000}"/>
    <cellStyle name="Normal 5 16" xfId="46591" xr:uid="{00000000-0005-0000-0000-000089B50000}"/>
    <cellStyle name="Normal 5 16 2" xfId="46592" xr:uid="{00000000-0005-0000-0000-00008AB50000}"/>
    <cellStyle name="Normal 5 16 2 2" xfId="46593" xr:uid="{00000000-0005-0000-0000-00008BB50000}"/>
    <cellStyle name="Normal 5 16 2 2 2" xfId="46594" xr:uid="{00000000-0005-0000-0000-00008CB50000}"/>
    <cellStyle name="Normal 5 16 2 2 3" xfId="46595" xr:uid="{00000000-0005-0000-0000-00008DB50000}"/>
    <cellStyle name="Normal 5 16 2 3" xfId="46596" xr:uid="{00000000-0005-0000-0000-00008EB50000}"/>
    <cellStyle name="Normal 5 16 2 4" xfId="46597" xr:uid="{00000000-0005-0000-0000-00008FB50000}"/>
    <cellStyle name="Normal 5 16 3" xfId="46598" xr:uid="{00000000-0005-0000-0000-000090B50000}"/>
    <cellStyle name="Normal 5 16 3 2" xfId="46599" xr:uid="{00000000-0005-0000-0000-000091B50000}"/>
    <cellStyle name="Normal 5 16 3 3" xfId="46600" xr:uid="{00000000-0005-0000-0000-000092B50000}"/>
    <cellStyle name="Normal 5 16 4" xfId="46601" xr:uid="{00000000-0005-0000-0000-000093B50000}"/>
    <cellStyle name="Normal 5 17" xfId="46602" xr:uid="{00000000-0005-0000-0000-000094B50000}"/>
    <cellStyle name="Normal 5 17 2" xfId="46603" xr:uid="{00000000-0005-0000-0000-000095B50000}"/>
    <cellStyle name="Normal 5 17 2 2" xfId="46604" xr:uid="{00000000-0005-0000-0000-000096B50000}"/>
    <cellStyle name="Normal 5 17 2 2 2" xfId="46605" xr:uid="{00000000-0005-0000-0000-000097B50000}"/>
    <cellStyle name="Normal 5 17 2 2 3" xfId="46606" xr:uid="{00000000-0005-0000-0000-000098B50000}"/>
    <cellStyle name="Normal 5 17 2 3" xfId="46607" xr:uid="{00000000-0005-0000-0000-000099B50000}"/>
    <cellStyle name="Normal 5 17 2 4" xfId="46608" xr:uid="{00000000-0005-0000-0000-00009AB50000}"/>
    <cellStyle name="Normal 5 17 3" xfId="46609" xr:uid="{00000000-0005-0000-0000-00009BB50000}"/>
    <cellStyle name="Normal 5 17 3 2" xfId="46610" xr:uid="{00000000-0005-0000-0000-00009CB50000}"/>
    <cellStyle name="Normal 5 17 3 3" xfId="46611" xr:uid="{00000000-0005-0000-0000-00009DB50000}"/>
    <cellStyle name="Normal 5 17 4" xfId="46612" xr:uid="{00000000-0005-0000-0000-00009EB50000}"/>
    <cellStyle name="Normal 5 18" xfId="46613" xr:uid="{00000000-0005-0000-0000-00009FB50000}"/>
    <cellStyle name="Normal 5 18 2" xfId="46614" xr:uid="{00000000-0005-0000-0000-0000A0B50000}"/>
    <cellStyle name="Normal 5 18 2 2" xfId="46615" xr:uid="{00000000-0005-0000-0000-0000A1B50000}"/>
    <cellStyle name="Normal 5 18 2 2 2" xfId="46616" xr:uid="{00000000-0005-0000-0000-0000A2B50000}"/>
    <cellStyle name="Normal 5 18 2 2 3" xfId="46617" xr:uid="{00000000-0005-0000-0000-0000A3B50000}"/>
    <cellStyle name="Normal 5 18 2 3" xfId="46618" xr:uid="{00000000-0005-0000-0000-0000A4B50000}"/>
    <cellStyle name="Normal 5 18 2 4" xfId="46619" xr:uid="{00000000-0005-0000-0000-0000A5B50000}"/>
    <cellStyle name="Normal 5 18 3" xfId="46620" xr:uid="{00000000-0005-0000-0000-0000A6B50000}"/>
    <cellStyle name="Normal 5 18 3 2" xfId="46621" xr:uid="{00000000-0005-0000-0000-0000A7B50000}"/>
    <cellStyle name="Normal 5 18 3 3" xfId="46622" xr:uid="{00000000-0005-0000-0000-0000A8B50000}"/>
    <cellStyle name="Normal 5 18 4" xfId="46623" xr:uid="{00000000-0005-0000-0000-0000A9B50000}"/>
    <cellStyle name="Normal 5 19" xfId="46624" xr:uid="{00000000-0005-0000-0000-0000AAB50000}"/>
    <cellStyle name="Normal 5 19 2" xfId="46625" xr:uid="{00000000-0005-0000-0000-0000ABB50000}"/>
    <cellStyle name="Normal 5 19 2 2" xfId="46626" xr:uid="{00000000-0005-0000-0000-0000ACB50000}"/>
    <cellStyle name="Normal 5 19 2 2 2" xfId="46627" xr:uid="{00000000-0005-0000-0000-0000ADB50000}"/>
    <cellStyle name="Normal 5 19 2 2 3" xfId="46628" xr:uid="{00000000-0005-0000-0000-0000AEB50000}"/>
    <cellStyle name="Normal 5 19 2 3" xfId="46629" xr:uid="{00000000-0005-0000-0000-0000AFB50000}"/>
    <cellStyle name="Normal 5 19 2 4" xfId="46630" xr:uid="{00000000-0005-0000-0000-0000B0B50000}"/>
    <cellStyle name="Normal 5 19 3" xfId="46631" xr:uid="{00000000-0005-0000-0000-0000B1B50000}"/>
    <cellStyle name="Normal 5 19 3 2" xfId="46632" xr:uid="{00000000-0005-0000-0000-0000B2B50000}"/>
    <cellStyle name="Normal 5 19 3 3" xfId="46633" xr:uid="{00000000-0005-0000-0000-0000B3B50000}"/>
    <cellStyle name="Normal 5 19 4" xfId="46634" xr:uid="{00000000-0005-0000-0000-0000B4B50000}"/>
    <cellStyle name="Normal 5 2" xfId="326" xr:uid="{00000000-0005-0000-0000-0000B5B50000}"/>
    <cellStyle name="Normal 5 2 10" xfId="46635" xr:uid="{00000000-0005-0000-0000-0000B6B50000}"/>
    <cellStyle name="Normal 5 2 10 2" xfId="46636" xr:uid="{00000000-0005-0000-0000-0000B7B50000}"/>
    <cellStyle name="Normal 5 2 10 2 2" xfId="46637" xr:uid="{00000000-0005-0000-0000-0000B8B50000}"/>
    <cellStyle name="Normal 5 2 10 2 2 2" xfId="46638" xr:uid="{00000000-0005-0000-0000-0000B9B50000}"/>
    <cellStyle name="Normal 5 2 10 2 2 3" xfId="46639" xr:uid="{00000000-0005-0000-0000-0000BAB50000}"/>
    <cellStyle name="Normal 5 2 10 2 3" xfId="46640" xr:uid="{00000000-0005-0000-0000-0000BBB50000}"/>
    <cellStyle name="Normal 5 2 10 2 4" xfId="46641" xr:uid="{00000000-0005-0000-0000-0000BCB50000}"/>
    <cellStyle name="Normal 5 2 10 3" xfId="46642" xr:uid="{00000000-0005-0000-0000-0000BDB50000}"/>
    <cellStyle name="Normal 5 2 10 3 2" xfId="46643" xr:uid="{00000000-0005-0000-0000-0000BEB50000}"/>
    <cellStyle name="Normal 5 2 10 3 3" xfId="46644" xr:uid="{00000000-0005-0000-0000-0000BFB50000}"/>
    <cellStyle name="Normal 5 2 10 4" xfId="46645" xr:uid="{00000000-0005-0000-0000-0000C0B50000}"/>
    <cellStyle name="Normal 5 2 11" xfId="46646" xr:uid="{00000000-0005-0000-0000-0000C1B50000}"/>
    <cellStyle name="Normal 5 2 11 2" xfId="46647" xr:uid="{00000000-0005-0000-0000-0000C2B50000}"/>
    <cellStyle name="Normal 5 2 11 2 2" xfId="46648" xr:uid="{00000000-0005-0000-0000-0000C3B50000}"/>
    <cellStyle name="Normal 5 2 11 2 2 2" xfId="46649" xr:uid="{00000000-0005-0000-0000-0000C4B50000}"/>
    <cellStyle name="Normal 5 2 11 2 2 3" xfId="46650" xr:uid="{00000000-0005-0000-0000-0000C5B50000}"/>
    <cellStyle name="Normal 5 2 11 2 3" xfId="46651" xr:uid="{00000000-0005-0000-0000-0000C6B50000}"/>
    <cellStyle name="Normal 5 2 11 2 4" xfId="46652" xr:uid="{00000000-0005-0000-0000-0000C7B50000}"/>
    <cellStyle name="Normal 5 2 11 3" xfId="46653" xr:uid="{00000000-0005-0000-0000-0000C8B50000}"/>
    <cellStyle name="Normal 5 2 11 3 2" xfId="46654" xr:uid="{00000000-0005-0000-0000-0000C9B50000}"/>
    <cellStyle name="Normal 5 2 11 3 3" xfId="46655" xr:uid="{00000000-0005-0000-0000-0000CAB50000}"/>
    <cellStyle name="Normal 5 2 11 4" xfId="46656" xr:uid="{00000000-0005-0000-0000-0000CBB50000}"/>
    <cellStyle name="Normal 5 2 12" xfId="46657" xr:uid="{00000000-0005-0000-0000-0000CCB50000}"/>
    <cellStyle name="Normal 5 2 12 2" xfId="46658" xr:uid="{00000000-0005-0000-0000-0000CDB50000}"/>
    <cellStyle name="Normal 5 2 12 2 2" xfId="46659" xr:uid="{00000000-0005-0000-0000-0000CEB50000}"/>
    <cellStyle name="Normal 5 2 12 2 2 2" xfId="46660" xr:uid="{00000000-0005-0000-0000-0000CFB50000}"/>
    <cellStyle name="Normal 5 2 12 2 2 3" xfId="46661" xr:uid="{00000000-0005-0000-0000-0000D0B50000}"/>
    <cellStyle name="Normal 5 2 12 2 3" xfId="46662" xr:uid="{00000000-0005-0000-0000-0000D1B50000}"/>
    <cellStyle name="Normal 5 2 12 2 4" xfId="46663" xr:uid="{00000000-0005-0000-0000-0000D2B50000}"/>
    <cellStyle name="Normal 5 2 12 3" xfId="46664" xr:uid="{00000000-0005-0000-0000-0000D3B50000}"/>
    <cellStyle name="Normal 5 2 12 3 2" xfId="46665" xr:uid="{00000000-0005-0000-0000-0000D4B50000}"/>
    <cellStyle name="Normal 5 2 12 3 3" xfId="46666" xr:uid="{00000000-0005-0000-0000-0000D5B50000}"/>
    <cellStyle name="Normal 5 2 12 4" xfId="46667" xr:uid="{00000000-0005-0000-0000-0000D6B50000}"/>
    <cellStyle name="Normal 5 2 13" xfId="46668" xr:uid="{00000000-0005-0000-0000-0000D7B50000}"/>
    <cellStyle name="Normal 5 2 13 2" xfId="46669" xr:uid="{00000000-0005-0000-0000-0000D8B50000}"/>
    <cellStyle name="Normal 5 2 13 2 2" xfId="46670" xr:uid="{00000000-0005-0000-0000-0000D9B50000}"/>
    <cellStyle name="Normal 5 2 13 2 2 2" xfId="46671" xr:uid="{00000000-0005-0000-0000-0000DAB50000}"/>
    <cellStyle name="Normal 5 2 13 2 2 3" xfId="46672" xr:uid="{00000000-0005-0000-0000-0000DBB50000}"/>
    <cellStyle name="Normal 5 2 13 2 3" xfId="46673" xr:uid="{00000000-0005-0000-0000-0000DCB50000}"/>
    <cellStyle name="Normal 5 2 13 2 4" xfId="46674" xr:uid="{00000000-0005-0000-0000-0000DDB50000}"/>
    <cellStyle name="Normal 5 2 13 3" xfId="46675" xr:uid="{00000000-0005-0000-0000-0000DEB50000}"/>
    <cellStyle name="Normal 5 2 13 3 2" xfId="46676" xr:uid="{00000000-0005-0000-0000-0000DFB50000}"/>
    <cellStyle name="Normal 5 2 13 3 3" xfId="46677" xr:uid="{00000000-0005-0000-0000-0000E0B50000}"/>
    <cellStyle name="Normal 5 2 13 4" xfId="46678" xr:uid="{00000000-0005-0000-0000-0000E1B50000}"/>
    <cellStyle name="Normal 5 2 14" xfId="46679" xr:uid="{00000000-0005-0000-0000-0000E2B50000}"/>
    <cellStyle name="Normal 5 2 14 2" xfId="46680" xr:uid="{00000000-0005-0000-0000-0000E3B50000}"/>
    <cellStyle name="Normal 5 2 14 2 2" xfId="46681" xr:uid="{00000000-0005-0000-0000-0000E4B50000}"/>
    <cellStyle name="Normal 5 2 14 2 2 2" xfId="46682" xr:uid="{00000000-0005-0000-0000-0000E5B50000}"/>
    <cellStyle name="Normal 5 2 14 2 2 3" xfId="46683" xr:uid="{00000000-0005-0000-0000-0000E6B50000}"/>
    <cellStyle name="Normal 5 2 14 2 3" xfId="46684" xr:uid="{00000000-0005-0000-0000-0000E7B50000}"/>
    <cellStyle name="Normal 5 2 14 2 4" xfId="46685" xr:uid="{00000000-0005-0000-0000-0000E8B50000}"/>
    <cellStyle name="Normal 5 2 14 3" xfId="46686" xr:uid="{00000000-0005-0000-0000-0000E9B50000}"/>
    <cellStyle name="Normal 5 2 14 3 2" xfId="46687" xr:uid="{00000000-0005-0000-0000-0000EAB50000}"/>
    <cellStyle name="Normal 5 2 14 3 3" xfId="46688" xr:uid="{00000000-0005-0000-0000-0000EBB50000}"/>
    <cellStyle name="Normal 5 2 14 4" xfId="46689" xr:uid="{00000000-0005-0000-0000-0000ECB50000}"/>
    <cellStyle name="Normal 5 2 15" xfId="46690" xr:uid="{00000000-0005-0000-0000-0000EDB50000}"/>
    <cellStyle name="Normal 5 2 15 2" xfId="46691" xr:uid="{00000000-0005-0000-0000-0000EEB50000}"/>
    <cellStyle name="Normal 5 2 15 2 2" xfId="46692" xr:uid="{00000000-0005-0000-0000-0000EFB50000}"/>
    <cellStyle name="Normal 5 2 15 2 2 2" xfId="46693" xr:uid="{00000000-0005-0000-0000-0000F0B50000}"/>
    <cellStyle name="Normal 5 2 15 2 2 3" xfId="46694" xr:uid="{00000000-0005-0000-0000-0000F1B50000}"/>
    <cellStyle name="Normal 5 2 15 2 3" xfId="46695" xr:uid="{00000000-0005-0000-0000-0000F2B50000}"/>
    <cellStyle name="Normal 5 2 15 2 4" xfId="46696" xr:uid="{00000000-0005-0000-0000-0000F3B50000}"/>
    <cellStyle name="Normal 5 2 15 3" xfId="46697" xr:uid="{00000000-0005-0000-0000-0000F4B50000}"/>
    <cellStyle name="Normal 5 2 15 3 2" xfId="46698" xr:uid="{00000000-0005-0000-0000-0000F5B50000}"/>
    <cellStyle name="Normal 5 2 15 3 3" xfId="46699" xr:uid="{00000000-0005-0000-0000-0000F6B50000}"/>
    <cellStyle name="Normal 5 2 15 4" xfId="46700" xr:uid="{00000000-0005-0000-0000-0000F7B50000}"/>
    <cellStyle name="Normal 5 2 16" xfId="46701" xr:uid="{00000000-0005-0000-0000-0000F8B50000}"/>
    <cellStyle name="Normal 5 2 16 2" xfId="46702" xr:uid="{00000000-0005-0000-0000-0000F9B50000}"/>
    <cellStyle name="Normal 5 2 16 2 2" xfId="46703" xr:uid="{00000000-0005-0000-0000-0000FAB50000}"/>
    <cellStyle name="Normal 5 2 16 2 2 2" xfId="46704" xr:uid="{00000000-0005-0000-0000-0000FBB50000}"/>
    <cellStyle name="Normal 5 2 16 2 2 3" xfId="46705" xr:uid="{00000000-0005-0000-0000-0000FCB50000}"/>
    <cellStyle name="Normal 5 2 16 2 3" xfId="46706" xr:uid="{00000000-0005-0000-0000-0000FDB50000}"/>
    <cellStyle name="Normal 5 2 16 2 4" xfId="46707" xr:uid="{00000000-0005-0000-0000-0000FEB50000}"/>
    <cellStyle name="Normal 5 2 16 3" xfId="46708" xr:uid="{00000000-0005-0000-0000-0000FFB50000}"/>
    <cellStyle name="Normal 5 2 16 3 2" xfId="46709" xr:uid="{00000000-0005-0000-0000-000000B60000}"/>
    <cellStyle name="Normal 5 2 16 3 3" xfId="46710" xr:uid="{00000000-0005-0000-0000-000001B60000}"/>
    <cellStyle name="Normal 5 2 16 4" xfId="46711" xr:uid="{00000000-0005-0000-0000-000002B60000}"/>
    <cellStyle name="Normal 5 2 17" xfId="46712" xr:uid="{00000000-0005-0000-0000-000003B60000}"/>
    <cellStyle name="Normal 5 2 17 2" xfId="46713" xr:uid="{00000000-0005-0000-0000-000004B60000}"/>
    <cellStyle name="Normal 5 2 17 2 2" xfId="46714" xr:uid="{00000000-0005-0000-0000-000005B60000}"/>
    <cellStyle name="Normal 5 2 17 2 2 2" xfId="46715" xr:uid="{00000000-0005-0000-0000-000006B60000}"/>
    <cellStyle name="Normal 5 2 17 2 2 3" xfId="46716" xr:uid="{00000000-0005-0000-0000-000007B60000}"/>
    <cellStyle name="Normal 5 2 17 2 3" xfId="46717" xr:uid="{00000000-0005-0000-0000-000008B60000}"/>
    <cellStyle name="Normal 5 2 17 2 4" xfId="46718" xr:uid="{00000000-0005-0000-0000-000009B60000}"/>
    <cellStyle name="Normal 5 2 17 3" xfId="46719" xr:uid="{00000000-0005-0000-0000-00000AB60000}"/>
    <cellStyle name="Normal 5 2 17 3 2" xfId="46720" xr:uid="{00000000-0005-0000-0000-00000BB60000}"/>
    <cellStyle name="Normal 5 2 17 3 3" xfId="46721" xr:uid="{00000000-0005-0000-0000-00000CB60000}"/>
    <cellStyle name="Normal 5 2 17 4" xfId="46722" xr:uid="{00000000-0005-0000-0000-00000DB60000}"/>
    <cellStyle name="Normal 5 2 18" xfId="46723" xr:uid="{00000000-0005-0000-0000-00000EB60000}"/>
    <cellStyle name="Normal 5 2 18 2" xfId="46724" xr:uid="{00000000-0005-0000-0000-00000FB60000}"/>
    <cellStyle name="Normal 5 2 18 2 2" xfId="46725" xr:uid="{00000000-0005-0000-0000-000010B60000}"/>
    <cellStyle name="Normal 5 2 18 2 2 2" xfId="46726" xr:uid="{00000000-0005-0000-0000-000011B60000}"/>
    <cellStyle name="Normal 5 2 18 2 2 3" xfId="46727" xr:uid="{00000000-0005-0000-0000-000012B60000}"/>
    <cellStyle name="Normal 5 2 18 2 3" xfId="46728" xr:uid="{00000000-0005-0000-0000-000013B60000}"/>
    <cellStyle name="Normal 5 2 18 2 4" xfId="46729" xr:uid="{00000000-0005-0000-0000-000014B60000}"/>
    <cellStyle name="Normal 5 2 18 3" xfId="46730" xr:uid="{00000000-0005-0000-0000-000015B60000}"/>
    <cellStyle name="Normal 5 2 18 3 2" xfId="46731" xr:uid="{00000000-0005-0000-0000-000016B60000}"/>
    <cellStyle name="Normal 5 2 18 3 3" xfId="46732" xr:uid="{00000000-0005-0000-0000-000017B60000}"/>
    <cellStyle name="Normal 5 2 18 4" xfId="46733" xr:uid="{00000000-0005-0000-0000-000018B60000}"/>
    <cellStyle name="Normal 5 2 19" xfId="46734" xr:uid="{00000000-0005-0000-0000-000019B60000}"/>
    <cellStyle name="Normal 5 2 19 2" xfId="46735" xr:uid="{00000000-0005-0000-0000-00001AB60000}"/>
    <cellStyle name="Normal 5 2 19 2 2" xfId="46736" xr:uid="{00000000-0005-0000-0000-00001BB60000}"/>
    <cellStyle name="Normal 5 2 19 2 2 2" xfId="46737" xr:uid="{00000000-0005-0000-0000-00001CB60000}"/>
    <cellStyle name="Normal 5 2 19 2 2 3" xfId="46738" xr:uid="{00000000-0005-0000-0000-00001DB60000}"/>
    <cellStyle name="Normal 5 2 19 2 3" xfId="46739" xr:uid="{00000000-0005-0000-0000-00001EB60000}"/>
    <cellStyle name="Normal 5 2 19 2 4" xfId="46740" xr:uid="{00000000-0005-0000-0000-00001FB60000}"/>
    <cellStyle name="Normal 5 2 19 3" xfId="46741" xr:uid="{00000000-0005-0000-0000-000020B60000}"/>
    <cellStyle name="Normal 5 2 19 3 2" xfId="46742" xr:uid="{00000000-0005-0000-0000-000021B60000}"/>
    <cellStyle name="Normal 5 2 19 3 3" xfId="46743" xr:uid="{00000000-0005-0000-0000-000022B60000}"/>
    <cellStyle name="Normal 5 2 19 4" xfId="46744" xr:uid="{00000000-0005-0000-0000-000023B60000}"/>
    <cellStyle name="Normal 5 2 2" xfId="46745" xr:uid="{00000000-0005-0000-0000-000024B60000}"/>
    <cellStyle name="Normal 5 2 2 10" xfId="46746" xr:uid="{00000000-0005-0000-0000-000025B60000}"/>
    <cellStyle name="Normal 5 2 2 10 2" xfId="46747" xr:uid="{00000000-0005-0000-0000-000026B60000}"/>
    <cellStyle name="Normal 5 2 2 10 3" xfId="46748" xr:uid="{00000000-0005-0000-0000-000027B60000}"/>
    <cellStyle name="Normal 5 2 2 11" xfId="46749" xr:uid="{00000000-0005-0000-0000-000028B60000}"/>
    <cellStyle name="Normal 5 2 2 11 2" xfId="46750" xr:uid="{00000000-0005-0000-0000-000029B60000}"/>
    <cellStyle name="Normal 5 2 2 11 3" xfId="46751" xr:uid="{00000000-0005-0000-0000-00002AB60000}"/>
    <cellStyle name="Normal 5 2 2 12" xfId="46752" xr:uid="{00000000-0005-0000-0000-00002BB60000}"/>
    <cellStyle name="Normal 5 2 2 12 2" xfId="46753" xr:uid="{00000000-0005-0000-0000-00002CB60000}"/>
    <cellStyle name="Normal 5 2 2 12 3" xfId="46754" xr:uid="{00000000-0005-0000-0000-00002DB60000}"/>
    <cellStyle name="Normal 5 2 2 13" xfId="46755" xr:uid="{00000000-0005-0000-0000-00002EB60000}"/>
    <cellStyle name="Normal 5 2 2 13 2" xfId="46756" xr:uid="{00000000-0005-0000-0000-00002FB60000}"/>
    <cellStyle name="Normal 5 2 2 13 3" xfId="46757" xr:uid="{00000000-0005-0000-0000-000030B60000}"/>
    <cellStyle name="Normal 5 2 2 14" xfId="46758" xr:uid="{00000000-0005-0000-0000-000031B60000}"/>
    <cellStyle name="Normal 5 2 2 14 2" xfId="46759" xr:uid="{00000000-0005-0000-0000-000032B60000}"/>
    <cellStyle name="Normal 5 2 2 14 3" xfId="46760" xr:uid="{00000000-0005-0000-0000-000033B60000}"/>
    <cellStyle name="Normal 5 2 2 15" xfId="46761" xr:uid="{00000000-0005-0000-0000-000034B60000}"/>
    <cellStyle name="Normal 5 2 2 15 2" xfId="46762" xr:uid="{00000000-0005-0000-0000-000035B60000}"/>
    <cellStyle name="Normal 5 2 2 15 3" xfId="46763" xr:uid="{00000000-0005-0000-0000-000036B60000}"/>
    <cellStyle name="Normal 5 2 2 16" xfId="46764" xr:uid="{00000000-0005-0000-0000-000037B60000}"/>
    <cellStyle name="Normal 5 2 2 17" xfId="46765" xr:uid="{00000000-0005-0000-0000-000038B60000}"/>
    <cellStyle name="Normal 5 2 2 18" xfId="46766" xr:uid="{00000000-0005-0000-0000-000039B60000}"/>
    <cellStyle name="Normal 5 2 2 2" xfId="46767" xr:uid="{00000000-0005-0000-0000-00003AB60000}"/>
    <cellStyle name="Normal 5 2 2 2 10" xfId="46768" xr:uid="{00000000-0005-0000-0000-00003BB60000}"/>
    <cellStyle name="Normal 5 2 2 2 11" xfId="46769" xr:uid="{00000000-0005-0000-0000-00003CB60000}"/>
    <cellStyle name="Normal 5 2 2 2 2" xfId="46770" xr:uid="{00000000-0005-0000-0000-00003DB60000}"/>
    <cellStyle name="Normal 5 2 2 2 2 10" xfId="46771" xr:uid="{00000000-0005-0000-0000-00003EB60000}"/>
    <cellStyle name="Normal 5 2 2 2 2 11" xfId="46772" xr:uid="{00000000-0005-0000-0000-00003FB60000}"/>
    <cellStyle name="Normal 5 2 2 2 2 2" xfId="46773" xr:uid="{00000000-0005-0000-0000-000040B60000}"/>
    <cellStyle name="Normal 5 2 2 2 2 2 2" xfId="46774" xr:uid="{00000000-0005-0000-0000-000041B60000}"/>
    <cellStyle name="Normal 5 2 2 2 2 2 2 2" xfId="46775" xr:uid="{00000000-0005-0000-0000-000042B60000}"/>
    <cellStyle name="Normal 5 2 2 2 2 2 2 2 2" xfId="46776" xr:uid="{00000000-0005-0000-0000-000043B60000}"/>
    <cellStyle name="Normal 5 2 2 2 2 2 2 2 3" xfId="46777" xr:uid="{00000000-0005-0000-0000-000044B60000}"/>
    <cellStyle name="Normal 5 2 2 2 2 2 2 3" xfId="46778" xr:uid="{00000000-0005-0000-0000-000045B60000}"/>
    <cellStyle name="Normal 5 2 2 2 2 2 2 3 2" xfId="46779" xr:uid="{00000000-0005-0000-0000-000046B60000}"/>
    <cellStyle name="Normal 5 2 2 2 2 2 2 3 3" xfId="46780" xr:uid="{00000000-0005-0000-0000-000047B60000}"/>
    <cellStyle name="Normal 5 2 2 2 2 2 2 4" xfId="46781" xr:uid="{00000000-0005-0000-0000-000048B60000}"/>
    <cellStyle name="Normal 5 2 2 2 2 2 2 5" xfId="46782" xr:uid="{00000000-0005-0000-0000-000049B60000}"/>
    <cellStyle name="Normal 5 2 2 2 2 2 2 6" xfId="46783" xr:uid="{00000000-0005-0000-0000-00004AB60000}"/>
    <cellStyle name="Normal 5 2 2 2 2 2 2 7" xfId="46784" xr:uid="{00000000-0005-0000-0000-00004BB60000}"/>
    <cellStyle name="Normal 5 2 2 2 2 2 2 8" xfId="46785" xr:uid="{00000000-0005-0000-0000-00004CB60000}"/>
    <cellStyle name="Normal 5 2 2 2 2 2 3" xfId="46786" xr:uid="{00000000-0005-0000-0000-00004DB60000}"/>
    <cellStyle name="Normal 5 2 2 2 2 2 3 2" xfId="46787" xr:uid="{00000000-0005-0000-0000-00004EB60000}"/>
    <cellStyle name="Normal 5 2 2 2 2 2 3 2 2" xfId="46788" xr:uid="{00000000-0005-0000-0000-00004FB60000}"/>
    <cellStyle name="Normal 5 2 2 2 2 2 3 2 3" xfId="46789" xr:uid="{00000000-0005-0000-0000-000050B60000}"/>
    <cellStyle name="Normal 5 2 2 2 2 2 3 3" xfId="46790" xr:uid="{00000000-0005-0000-0000-000051B60000}"/>
    <cellStyle name="Normal 5 2 2 2 2 2 3 3 2" xfId="46791" xr:uid="{00000000-0005-0000-0000-000052B60000}"/>
    <cellStyle name="Normal 5 2 2 2 2 2 3 4" xfId="46792" xr:uid="{00000000-0005-0000-0000-000053B60000}"/>
    <cellStyle name="Normal 5 2 2 2 2 2 4" xfId="46793" xr:uid="{00000000-0005-0000-0000-000054B60000}"/>
    <cellStyle name="Normal 5 2 2 2 2 2 4 2" xfId="46794" xr:uid="{00000000-0005-0000-0000-000055B60000}"/>
    <cellStyle name="Normal 5 2 2 2 2 2 4 3" xfId="46795" xr:uid="{00000000-0005-0000-0000-000056B60000}"/>
    <cellStyle name="Normal 5 2 2 2 2 2 5" xfId="46796" xr:uid="{00000000-0005-0000-0000-000057B60000}"/>
    <cellStyle name="Normal 5 2 2 2 2 2 6" xfId="46797" xr:uid="{00000000-0005-0000-0000-000058B60000}"/>
    <cellStyle name="Normal 5 2 2 2 2 2 7" xfId="46798" xr:uid="{00000000-0005-0000-0000-000059B60000}"/>
    <cellStyle name="Normal 5 2 2 2 2 2 8" xfId="46799" xr:uid="{00000000-0005-0000-0000-00005AB60000}"/>
    <cellStyle name="Normal 5 2 2 2 2 2 9" xfId="46800" xr:uid="{00000000-0005-0000-0000-00005BB60000}"/>
    <cellStyle name="Normal 5 2 2 2 2 3" xfId="46801" xr:uid="{00000000-0005-0000-0000-00005CB60000}"/>
    <cellStyle name="Normal 5 2 2 2 2 3 2" xfId="46802" xr:uid="{00000000-0005-0000-0000-00005DB60000}"/>
    <cellStyle name="Normal 5 2 2 2 2 3 2 2" xfId="46803" xr:uid="{00000000-0005-0000-0000-00005EB60000}"/>
    <cellStyle name="Normal 5 2 2 2 2 3 2 3" xfId="46804" xr:uid="{00000000-0005-0000-0000-00005FB60000}"/>
    <cellStyle name="Normal 5 2 2 2 2 3 2 4" xfId="46805" xr:uid="{00000000-0005-0000-0000-000060B60000}"/>
    <cellStyle name="Normal 5 2 2 2 2 3 3" xfId="46806" xr:uid="{00000000-0005-0000-0000-000061B60000}"/>
    <cellStyle name="Normal 5 2 2 2 2 3 3 2" xfId="46807" xr:uid="{00000000-0005-0000-0000-000062B60000}"/>
    <cellStyle name="Normal 5 2 2 2 2 3 3 3" xfId="46808" xr:uid="{00000000-0005-0000-0000-000063B60000}"/>
    <cellStyle name="Normal 5 2 2 2 2 3 4" xfId="46809" xr:uid="{00000000-0005-0000-0000-000064B60000}"/>
    <cellStyle name="Normal 5 2 2 2 2 3 5" xfId="46810" xr:uid="{00000000-0005-0000-0000-000065B60000}"/>
    <cellStyle name="Normal 5 2 2 2 2 3 6" xfId="46811" xr:uid="{00000000-0005-0000-0000-000066B60000}"/>
    <cellStyle name="Normal 5 2 2 2 2 3 7" xfId="46812" xr:uid="{00000000-0005-0000-0000-000067B60000}"/>
    <cellStyle name="Normal 5 2 2 2 2 3 8" xfId="46813" xr:uid="{00000000-0005-0000-0000-000068B60000}"/>
    <cellStyle name="Normal 5 2 2 2 2 4" xfId="46814" xr:uid="{00000000-0005-0000-0000-000069B60000}"/>
    <cellStyle name="Normal 5 2 2 2 2 4 2" xfId="46815" xr:uid="{00000000-0005-0000-0000-00006AB60000}"/>
    <cellStyle name="Normal 5 2 2 2 2 4 2 2" xfId="46816" xr:uid="{00000000-0005-0000-0000-00006BB60000}"/>
    <cellStyle name="Normal 5 2 2 2 2 4 2 3" xfId="46817" xr:uid="{00000000-0005-0000-0000-00006CB60000}"/>
    <cellStyle name="Normal 5 2 2 2 2 4 3" xfId="46818" xr:uid="{00000000-0005-0000-0000-00006DB60000}"/>
    <cellStyle name="Normal 5 2 2 2 2 4 4" xfId="46819" xr:uid="{00000000-0005-0000-0000-00006EB60000}"/>
    <cellStyle name="Normal 5 2 2 2 2 4 5" xfId="46820" xr:uid="{00000000-0005-0000-0000-00006FB60000}"/>
    <cellStyle name="Normal 5 2 2 2 2 4 6" xfId="46821" xr:uid="{00000000-0005-0000-0000-000070B60000}"/>
    <cellStyle name="Normal 5 2 2 2 2 5" xfId="46822" xr:uid="{00000000-0005-0000-0000-000071B60000}"/>
    <cellStyle name="Normal 5 2 2 2 2 5 2" xfId="46823" xr:uid="{00000000-0005-0000-0000-000072B60000}"/>
    <cellStyle name="Normal 5 2 2 2 2 5 3" xfId="46824" xr:uid="{00000000-0005-0000-0000-000073B60000}"/>
    <cellStyle name="Normal 5 2 2 2 2 6" xfId="46825" xr:uid="{00000000-0005-0000-0000-000074B60000}"/>
    <cellStyle name="Normal 5 2 2 2 2 6 2" xfId="46826" xr:uid="{00000000-0005-0000-0000-000075B60000}"/>
    <cellStyle name="Normal 5 2 2 2 2 6 3" xfId="46827" xr:uid="{00000000-0005-0000-0000-000076B60000}"/>
    <cellStyle name="Normal 5 2 2 2 2 7" xfId="46828" xr:uid="{00000000-0005-0000-0000-000077B60000}"/>
    <cellStyle name="Normal 5 2 2 2 2 8" xfId="46829" xr:uid="{00000000-0005-0000-0000-000078B60000}"/>
    <cellStyle name="Normal 5 2 2 2 2 9" xfId="46830" xr:uid="{00000000-0005-0000-0000-000079B60000}"/>
    <cellStyle name="Normal 5 2 2 2 3" xfId="46831" xr:uid="{00000000-0005-0000-0000-00007AB60000}"/>
    <cellStyle name="Normal 5 2 2 2 3 10" xfId="46832" xr:uid="{00000000-0005-0000-0000-00007BB60000}"/>
    <cellStyle name="Normal 5 2 2 2 3 2" xfId="46833" xr:uid="{00000000-0005-0000-0000-00007CB60000}"/>
    <cellStyle name="Normal 5 2 2 2 3 2 2" xfId="46834" xr:uid="{00000000-0005-0000-0000-00007DB60000}"/>
    <cellStyle name="Normal 5 2 2 2 3 2 2 2" xfId="46835" xr:uid="{00000000-0005-0000-0000-00007EB60000}"/>
    <cellStyle name="Normal 5 2 2 2 3 2 2 3" xfId="46836" xr:uid="{00000000-0005-0000-0000-00007FB60000}"/>
    <cellStyle name="Normal 5 2 2 2 3 2 2 4" xfId="46837" xr:uid="{00000000-0005-0000-0000-000080B60000}"/>
    <cellStyle name="Normal 5 2 2 2 3 2 3" xfId="46838" xr:uid="{00000000-0005-0000-0000-000081B60000}"/>
    <cellStyle name="Normal 5 2 2 2 3 2 3 2" xfId="46839" xr:uid="{00000000-0005-0000-0000-000082B60000}"/>
    <cellStyle name="Normal 5 2 2 2 3 2 3 3" xfId="46840" xr:uid="{00000000-0005-0000-0000-000083B60000}"/>
    <cellStyle name="Normal 5 2 2 2 3 2 4" xfId="46841" xr:uid="{00000000-0005-0000-0000-000084B60000}"/>
    <cellStyle name="Normal 5 2 2 2 3 2 5" xfId="46842" xr:uid="{00000000-0005-0000-0000-000085B60000}"/>
    <cellStyle name="Normal 5 2 2 2 3 2 6" xfId="46843" xr:uid="{00000000-0005-0000-0000-000086B60000}"/>
    <cellStyle name="Normal 5 2 2 2 3 2 7" xfId="46844" xr:uid="{00000000-0005-0000-0000-000087B60000}"/>
    <cellStyle name="Normal 5 2 2 2 3 2 8" xfId="46845" xr:uid="{00000000-0005-0000-0000-000088B60000}"/>
    <cellStyle name="Normal 5 2 2 2 3 3" xfId="46846" xr:uid="{00000000-0005-0000-0000-000089B60000}"/>
    <cellStyle name="Normal 5 2 2 2 3 3 2" xfId="46847" xr:uid="{00000000-0005-0000-0000-00008AB60000}"/>
    <cellStyle name="Normal 5 2 2 2 3 3 2 2" xfId="46848" xr:uid="{00000000-0005-0000-0000-00008BB60000}"/>
    <cellStyle name="Normal 5 2 2 2 3 3 2 3" xfId="46849" xr:uid="{00000000-0005-0000-0000-00008CB60000}"/>
    <cellStyle name="Normal 5 2 2 2 3 3 3" xfId="46850" xr:uid="{00000000-0005-0000-0000-00008DB60000}"/>
    <cellStyle name="Normal 5 2 2 2 3 3 4" xfId="46851" xr:uid="{00000000-0005-0000-0000-00008EB60000}"/>
    <cellStyle name="Normal 5 2 2 2 3 3 5" xfId="46852" xr:uid="{00000000-0005-0000-0000-00008FB60000}"/>
    <cellStyle name="Normal 5 2 2 2 3 3 6" xfId="46853" xr:uid="{00000000-0005-0000-0000-000090B60000}"/>
    <cellStyle name="Normal 5 2 2 2 3 4" xfId="46854" xr:uid="{00000000-0005-0000-0000-000091B60000}"/>
    <cellStyle name="Normal 5 2 2 2 3 4 2" xfId="46855" xr:uid="{00000000-0005-0000-0000-000092B60000}"/>
    <cellStyle name="Normal 5 2 2 2 3 4 3" xfId="46856" xr:uid="{00000000-0005-0000-0000-000093B60000}"/>
    <cellStyle name="Normal 5 2 2 2 3 5" xfId="46857" xr:uid="{00000000-0005-0000-0000-000094B60000}"/>
    <cellStyle name="Normal 5 2 2 2 3 5 2" xfId="46858" xr:uid="{00000000-0005-0000-0000-000095B60000}"/>
    <cellStyle name="Normal 5 2 2 2 3 5 3" xfId="46859" xr:uid="{00000000-0005-0000-0000-000096B60000}"/>
    <cellStyle name="Normal 5 2 2 2 3 6" xfId="46860" xr:uid="{00000000-0005-0000-0000-000097B60000}"/>
    <cellStyle name="Normal 5 2 2 2 3 7" xfId="46861" xr:uid="{00000000-0005-0000-0000-000098B60000}"/>
    <cellStyle name="Normal 5 2 2 2 3 8" xfId="46862" xr:uid="{00000000-0005-0000-0000-000099B60000}"/>
    <cellStyle name="Normal 5 2 2 2 3 9" xfId="46863" xr:uid="{00000000-0005-0000-0000-00009AB60000}"/>
    <cellStyle name="Normal 5 2 2 2 4" xfId="46864" xr:uid="{00000000-0005-0000-0000-00009BB60000}"/>
    <cellStyle name="Normal 5 2 2 2 4 2" xfId="46865" xr:uid="{00000000-0005-0000-0000-00009CB60000}"/>
    <cellStyle name="Normal 5 2 2 2 4 2 2" xfId="46866" xr:uid="{00000000-0005-0000-0000-00009DB60000}"/>
    <cellStyle name="Normal 5 2 2 2 4 2 3" xfId="46867" xr:uid="{00000000-0005-0000-0000-00009EB60000}"/>
    <cellStyle name="Normal 5 2 2 2 4 2 4" xfId="46868" xr:uid="{00000000-0005-0000-0000-00009FB60000}"/>
    <cellStyle name="Normal 5 2 2 2 4 3" xfId="46869" xr:uid="{00000000-0005-0000-0000-0000A0B60000}"/>
    <cellStyle name="Normal 5 2 2 2 4 3 2" xfId="46870" xr:uid="{00000000-0005-0000-0000-0000A1B60000}"/>
    <cellStyle name="Normal 5 2 2 2 4 3 3" xfId="46871" xr:uid="{00000000-0005-0000-0000-0000A2B60000}"/>
    <cellStyle name="Normal 5 2 2 2 4 4" xfId="46872" xr:uid="{00000000-0005-0000-0000-0000A3B60000}"/>
    <cellStyle name="Normal 5 2 2 2 4 5" xfId="46873" xr:uid="{00000000-0005-0000-0000-0000A4B60000}"/>
    <cellStyle name="Normal 5 2 2 2 4 6" xfId="46874" xr:uid="{00000000-0005-0000-0000-0000A5B60000}"/>
    <cellStyle name="Normal 5 2 2 2 4 7" xfId="46875" xr:uid="{00000000-0005-0000-0000-0000A6B60000}"/>
    <cellStyle name="Normal 5 2 2 2 4 8" xfId="46876" xr:uid="{00000000-0005-0000-0000-0000A7B60000}"/>
    <cellStyle name="Normal 5 2 2 2 5" xfId="46877" xr:uid="{00000000-0005-0000-0000-0000A8B60000}"/>
    <cellStyle name="Normal 5 2 2 2 5 2" xfId="46878" xr:uid="{00000000-0005-0000-0000-0000A9B60000}"/>
    <cellStyle name="Normal 5 2 2 2 5 2 2" xfId="46879" xr:uid="{00000000-0005-0000-0000-0000AAB60000}"/>
    <cellStyle name="Normal 5 2 2 2 5 2 3" xfId="46880" xr:uid="{00000000-0005-0000-0000-0000ABB60000}"/>
    <cellStyle name="Normal 5 2 2 2 5 3" xfId="46881" xr:uid="{00000000-0005-0000-0000-0000ACB60000}"/>
    <cellStyle name="Normal 5 2 2 2 5 3 2" xfId="46882" xr:uid="{00000000-0005-0000-0000-0000ADB60000}"/>
    <cellStyle name="Normal 5 2 2 2 5 3 3" xfId="46883" xr:uid="{00000000-0005-0000-0000-0000AEB60000}"/>
    <cellStyle name="Normal 5 2 2 2 5 4" xfId="46884" xr:uid="{00000000-0005-0000-0000-0000AFB60000}"/>
    <cellStyle name="Normal 5 2 2 2 5 5" xfId="46885" xr:uid="{00000000-0005-0000-0000-0000B0B60000}"/>
    <cellStyle name="Normal 5 2 2 2 5 6" xfId="46886" xr:uid="{00000000-0005-0000-0000-0000B1B60000}"/>
    <cellStyle name="Normal 5 2 2 2 5 7" xfId="46887" xr:uid="{00000000-0005-0000-0000-0000B2B60000}"/>
    <cellStyle name="Normal 5 2 2 2 5 8" xfId="46888" xr:uid="{00000000-0005-0000-0000-0000B3B60000}"/>
    <cellStyle name="Normal 5 2 2 2 6" xfId="46889" xr:uid="{00000000-0005-0000-0000-0000B4B60000}"/>
    <cellStyle name="Normal 5 2 2 2 6 2" xfId="46890" xr:uid="{00000000-0005-0000-0000-0000B5B60000}"/>
    <cellStyle name="Normal 5 2 2 2 6 3" xfId="46891" xr:uid="{00000000-0005-0000-0000-0000B6B60000}"/>
    <cellStyle name="Normal 5 2 2 2 7" xfId="46892" xr:uid="{00000000-0005-0000-0000-0000B7B60000}"/>
    <cellStyle name="Normal 5 2 2 2 7 2" xfId="46893" xr:uid="{00000000-0005-0000-0000-0000B8B60000}"/>
    <cellStyle name="Normal 5 2 2 2 7 3" xfId="46894" xr:uid="{00000000-0005-0000-0000-0000B9B60000}"/>
    <cellStyle name="Normal 5 2 2 2 8" xfId="46895" xr:uid="{00000000-0005-0000-0000-0000BAB60000}"/>
    <cellStyle name="Normal 5 2 2 2 8 2" xfId="46896" xr:uid="{00000000-0005-0000-0000-0000BBB60000}"/>
    <cellStyle name="Normal 5 2 2 2 8 3" xfId="46897" xr:uid="{00000000-0005-0000-0000-0000BCB60000}"/>
    <cellStyle name="Normal 5 2 2 2 9" xfId="46898" xr:uid="{00000000-0005-0000-0000-0000BDB60000}"/>
    <cellStyle name="Normal 5 2 2 3" xfId="46899" xr:uid="{00000000-0005-0000-0000-0000BEB60000}"/>
    <cellStyle name="Normal 5 2 2 3 10" xfId="46900" xr:uid="{00000000-0005-0000-0000-0000BFB60000}"/>
    <cellStyle name="Normal 5 2 2 3 11" xfId="46901" xr:uid="{00000000-0005-0000-0000-0000C0B60000}"/>
    <cellStyle name="Normal 5 2 2 3 2" xfId="46902" xr:uid="{00000000-0005-0000-0000-0000C1B60000}"/>
    <cellStyle name="Normal 5 2 2 3 2 10" xfId="46903" xr:uid="{00000000-0005-0000-0000-0000C2B60000}"/>
    <cellStyle name="Normal 5 2 2 3 2 2" xfId="46904" xr:uid="{00000000-0005-0000-0000-0000C3B60000}"/>
    <cellStyle name="Normal 5 2 2 3 2 2 2" xfId="46905" xr:uid="{00000000-0005-0000-0000-0000C4B60000}"/>
    <cellStyle name="Normal 5 2 2 3 2 2 2 2" xfId="46906" xr:uid="{00000000-0005-0000-0000-0000C5B60000}"/>
    <cellStyle name="Normal 5 2 2 3 2 2 2 3" xfId="46907" xr:uid="{00000000-0005-0000-0000-0000C6B60000}"/>
    <cellStyle name="Normal 5 2 2 3 2 2 3" xfId="46908" xr:uid="{00000000-0005-0000-0000-0000C7B60000}"/>
    <cellStyle name="Normal 5 2 2 3 2 2 3 2" xfId="46909" xr:uid="{00000000-0005-0000-0000-0000C8B60000}"/>
    <cellStyle name="Normal 5 2 2 3 2 2 3 3" xfId="46910" xr:uid="{00000000-0005-0000-0000-0000C9B60000}"/>
    <cellStyle name="Normal 5 2 2 3 2 2 4" xfId="46911" xr:uid="{00000000-0005-0000-0000-0000CAB60000}"/>
    <cellStyle name="Normal 5 2 2 3 2 2 5" xfId="46912" xr:uid="{00000000-0005-0000-0000-0000CBB60000}"/>
    <cellStyle name="Normal 5 2 2 3 2 2 6" xfId="46913" xr:uid="{00000000-0005-0000-0000-0000CCB60000}"/>
    <cellStyle name="Normal 5 2 2 3 2 2 7" xfId="46914" xr:uid="{00000000-0005-0000-0000-0000CDB60000}"/>
    <cellStyle name="Normal 5 2 2 3 2 2 8" xfId="46915" xr:uid="{00000000-0005-0000-0000-0000CEB60000}"/>
    <cellStyle name="Normal 5 2 2 3 2 3" xfId="46916" xr:uid="{00000000-0005-0000-0000-0000CFB60000}"/>
    <cellStyle name="Normal 5 2 2 3 2 3 2" xfId="46917" xr:uid="{00000000-0005-0000-0000-0000D0B60000}"/>
    <cellStyle name="Normal 5 2 2 3 2 3 2 2" xfId="46918" xr:uid="{00000000-0005-0000-0000-0000D1B60000}"/>
    <cellStyle name="Normal 5 2 2 3 2 3 2 3" xfId="46919" xr:uid="{00000000-0005-0000-0000-0000D2B60000}"/>
    <cellStyle name="Normal 5 2 2 3 2 3 3" xfId="46920" xr:uid="{00000000-0005-0000-0000-0000D3B60000}"/>
    <cellStyle name="Normal 5 2 2 3 2 3 3 2" xfId="46921" xr:uid="{00000000-0005-0000-0000-0000D4B60000}"/>
    <cellStyle name="Normal 5 2 2 3 2 3 4" xfId="46922" xr:uid="{00000000-0005-0000-0000-0000D5B60000}"/>
    <cellStyle name="Normal 5 2 2 3 2 4" xfId="46923" xr:uid="{00000000-0005-0000-0000-0000D6B60000}"/>
    <cellStyle name="Normal 5 2 2 3 2 4 2" xfId="46924" xr:uid="{00000000-0005-0000-0000-0000D7B60000}"/>
    <cellStyle name="Normal 5 2 2 3 2 4 3" xfId="46925" xr:uid="{00000000-0005-0000-0000-0000D8B60000}"/>
    <cellStyle name="Normal 5 2 2 3 2 5" xfId="46926" xr:uid="{00000000-0005-0000-0000-0000D9B60000}"/>
    <cellStyle name="Normal 5 2 2 3 2 5 2" xfId="46927" xr:uid="{00000000-0005-0000-0000-0000DAB60000}"/>
    <cellStyle name="Normal 5 2 2 3 2 5 3" xfId="46928" xr:uid="{00000000-0005-0000-0000-0000DBB60000}"/>
    <cellStyle name="Normal 5 2 2 3 2 6" xfId="46929" xr:uid="{00000000-0005-0000-0000-0000DCB60000}"/>
    <cellStyle name="Normal 5 2 2 3 2 7" xfId="46930" xr:uid="{00000000-0005-0000-0000-0000DDB60000}"/>
    <cellStyle name="Normal 5 2 2 3 2 8" xfId="46931" xr:uid="{00000000-0005-0000-0000-0000DEB60000}"/>
    <cellStyle name="Normal 5 2 2 3 2 9" xfId="46932" xr:uid="{00000000-0005-0000-0000-0000DFB60000}"/>
    <cellStyle name="Normal 5 2 2 3 3" xfId="46933" xr:uid="{00000000-0005-0000-0000-0000E0B60000}"/>
    <cellStyle name="Normal 5 2 2 3 3 2" xfId="46934" xr:uid="{00000000-0005-0000-0000-0000E1B60000}"/>
    <cellStyle name="Normal 5 2 2 3 3 2 2" xfId="46935" xr:uid="{00000000-0005-0000-0000-0000E2B60000}"/>
    <cellStyle name="Normal 5 2 2 3 3 2 3" xfId="46936" xr:uid="{00000000-0005-0000-0000-0000E3B60000}"/>
    <cellStyle name="Normal 5 2 2 3 3 2 4" xfId="46937" xr:uid="{00000000-0005-0000-0000-0000E4B60000}"/>
    <cellStyle name="Normal 5 2 2 3 3 3" xfId="46938" xr:uid="{00000000-0005-0000-0000-0000E5B60000}"/>
    <cellStyle name="Normal 5 2 2 3 3 3 2" xfId="46939" xr:uid="{00000000-0005-0000-0000-0000E6B60000}"/>
    <cellStyle name="Normal 5 2 2 3 3 3 3" xfId="46940" xr:uid="{00000000-0005-0000-0000-0000E7B60000}"/>
    <cellStyle name="Normal 5 2 2 3 3 4" xfId="46941" xr:uid="{00000000-0005-0000-0000-0000E8B60000}"/>
    <cellStyle name="Normal 5 2 2 3 3 5" xfId="46942" xr:uid="{00000000-0005-0000-0000-0000E9B60000}"/>
    <cellStyle name="Normal 5 2 2 3 3 6" xfId="46943" xr:uid="{00000000-0005-0000-0000-0000EAB60000}"/>
    <cellStyle name="Normal 5 2 2 3 3 7" xfId="46944" xr:uid="{00000000-0005-0000-0000-0000EBB60000}"/>
    <cellStyle name="Normal 5 2 2 3 3 8" xfId="46945" xr:uid="{00000000-0005-0000-0000-0000ECB60000}"/>
    <cellStyle name="Normal 5 2 2 3 4" xfId="46946" xr:uid="{00000000-0005-0000-0000-0000EDB60000}"/>
    <cellStyle name="Normal 5 2 2 3 4 2" xfId="46947" xr:uid="{00000000-0005-0000-0000-0000EEB60000}"/>
    <cellStyle name="Normal 5 2 2 3 4 2 2" xfId="46948" xr:uid="{00000000-0005-0000-0000-0000EFB60000}"/>
    <cellStyle name="Normal 5 2 2 3 4 2 3" xfId="46949" xr:uid="{00000000-0005-0000-0000-0000F0B60000}"/>
    <cellStyle name="Normal 5 2 2 3 4 3" xfId="46950" xr:uid="{00000000-0005-0000-0000-0000F1B60000}"/>
    <cellStyle name="Normal 5 2 2 3 4 4" xfId="46951" xr:uid="{00000000-0005-0000-0000-0000F2B60000}"/>
    <cellStyle name="Normal 5 2 2 3 4 5" xfId="46952" xr:uid="{00000000-0005-0000-0000-0000F3B60000}"/>
    <cellStyle name="Normal 5 2 2 3 4 6" xfId="46953" xr:uid="{00000000-0005-0000-0000-0000F4B60000}"/>
    <cellStyle name="Normal 5 2 2 3 5" xfId="46954" xr:uid="{00000000-0005-0000-0000-0000F5B60000}"/>
    <cellStyle name="Normal 5 2 2 3 5 2" xfId="46955" xr:uid="{00000000-0005-0000-0000-0000F6B60000}"/>
    <cellStyle name="Normal 5 2 2 3 5 3" xfId="46956" xr:uid="{00000000-0005-0000-0000-0000F7B60000}"/>
    <cellStyle name="Normal 5 2 2 3 6" xfId="46957" xr:uid="{00000000-0005-0000-0000-0000F8B60000}"/>
    <cellStyle name="Normal 5 2 2 3 6 2" xfId="46958" xr:uid="{00000000-0005-0000-0000-0000F9B60000}"/>
    <cellStyle name="Normal 5 2 2 3 6 3" xfId="46959" xr:uid="{00000000-0005-0000-0000-0000FAB60000}"/>
    <cellStyle name="Normal 5 2 2 3 7" xfId="46960" xr:uid="{00000000-0005-0000-0000-0000FBB60000}"/>
    <cellStyle name="Normal 5 2 2 3 8" xfId="46961" xr:uid="{00000000-0005-0000-0000-0000FCB60000}"/>
    <cellStyle name="Normal 5 2 2 3 9" xfId="46962" xr:uid="{00000000-0005-0000-0000-0000FDB60000}"/>
    <cellStyle name="Normal 5 2 2 4" xfId="46963" xr:uid="{00000000-0005-0000-0000-0000FEB60000}"/>
    <cellStyle name="Normal 5 2 2 4 10" xfId="46964" xr:uid="{00000000-0005-0000-0000-0000FFB60000}"/>
    <cellStyle name="Normal 5 2 2 4 11" xfId="46965" xr:uid="{00000000-0005-0000-0000-000000B70000}"/>
    <cellStyle name="Normal 5 2 2 4 2" xfId="46966" xr:uid="{00000000-0005-0000-0000-000001B70000}"/>
    <cellStyle name="Normal 5 2 2 4 2 2" xfId="46967" xr:uid="{00000000-0005-0000-0000-000002B70000}"/>
    <cellStyle name="Normal 5 2 2 4 2 2 2" xfId="46968" xr:uid="{00000000-0005-0000-0000-000003B70000}"/>
    <cellStyle name="Normal 5 2 2 4 2 2 3" xfId="46969" xr:uid="{00000000-0005-0000-0000-000004B70000}"/>
    <cellStyle name="Normal 5 2 2 4 2 2 4" xfId="46970" xr:uid="{00000000-0005-0000-0000-000005B70000}"/>
    <cellStyle name="Normal 5 2 2 4 2 3" xfId="46971" xr:uid="{00000000-0005-0000-0000-000006B70000}"/>
    <cellStyle name="Normal 5 2 2 4 2 3 2" xfId="46972" xr:uid="{00000000-0005-0000-0000-000007B70000}"/>
    <cellStyle name="Normal 5 2 2 4 2 3 3" xfId="46973" xr:uid="{00000000-0005-0000-0000-000008B70000}"/>
    <cellStyle name="Normal 5 2 2 4 2 4" xfId="46974" xr:uid="{00000000-0005-0000-0000-000009B70000}"/>
    <cellStyle name="Normal 5 2 2 4 2 5" xfId="46975" xr:uid="{00000000-0005-0000-0000-00000AB70000}"/>
    <cellStyle name="Normal 5 2 2 4 2 6" xfId="46976" xr:uid="{00000000-0005-0000-0000-00000BB70000}"/>
    <cellStyle name="Normal 5 2 2 4 2 7" xfId="46977" xr:uid="{00000000-0005-0000-0000-00000CB70000}"/>
    <cellStyle name="Normal 5 2 2 4 2 8" xfId="46978" xr:uid="{00000000-0005-0000-0000-00000DB70000}"/>
    <cellStyle name="Normal 5 2 2 4 3" xfId="46979" xr:uid="{00000000-0005-0000-0000-00000EB70000}"/>
    <cellStyle name="Normal 5 2 2 4 3 2" xfId="46980" xr:uid="{00000000-0005-0000-0000-00000FB70000}"/>
    <cellStyle name="Normal 5 2 2 4 3 2 2" xfId="46981" xr:uid="{00000000-0005-0000-0000-000010B70000}"/>
    <cellStyle name="Normal 5 2 2 4 3 2 3" xfId="46982" xr:uid="{00000000-0005-0000-0000-000011B70000}"/>
    <cellStyle name="Normal 5 2 2 4 3 3" xfId="46983" xr:uid="{00000000-0005-0000-0000-000012B70000}"/>
    <cellStyle name="Normal 5 2 2 4 3 4" xfId="46984" xr:uid="{00000000-0005-0000-0000-000013B70000}"/>
    <cellStyle name="Normal 5 2 2 4 3 5" xfId="46985" xr:uid="{00000000-0005-0000-0000-000014B70000}"/>
    <cellStyle name="Normal 5 2 2 4 3 6" xfId="46986" xr:uid="{00000000-0005-0000-0000-000015B70000}"/>
    <cellStyle name="Normal 5 2 2 4 4" xfId="46987" xr:uid="{00000000-0005-0000-0000-000016B70000}"/>
    <cellStyle name="Normal 5 2 2 4 4 2" xfId="46988" xr:uid="{00000000-0005-0000-0000-000017B70000}"/>
    <cellStyle name="Normal 5 2 2 4 4 3" xfId="46989" xr:uid="{00000000-0005-0000-0000-000018B70000}"/>
    <cellStyle name="Normal 5 2 2 4 5" xfId="46990" xr:uid="{00000000-0005-0000-0000-000019B70000}"/>
    <cellStyle name="Normal 5 2 2 4 5 2" xfId="46991" xr:uid="{00000000-0005-0000-0000-00001AB70000}"/>
    <cellStyle name="Normal 5 2 2 4 5 3" xfId="46992" xr:uid="{00000000-0005-0000-0000-00001BB70000}"/>
    <cellStyle name="Normal 5 2 2 4 6" xfId="46993" xr:uid="{00000000-0005-0000-0000-00001CB70000}"/>
    <cellStyle name="Normal 5 2 2 4 6 2" xfId="46994" xr:uid="{00000000-0005-0000-0000-00001DB70000}"/>
    <cellStyle name="Normal 5 2 2 4 6 3" xfId="46995" xr:uid="{00000000-0005-0000-0000-00001EB70000}"/>
    <cellStyle name="Normal 5 2 2 4 7" xfId="46996" xr:uid="{00000000-0005-0000-0000-00001FB70000}"/>
    <cellStyle name="Normal 5 2 2 4 8" xfId="46997" xr:uid="{00000000-0005-0000-0000-000020B70000}"/>
    <cellStyle name="Normal 5 2 2 4 9" xfId="46998" xr:uid="{00000000-0005-0000-0000-000021B70000}"/>
    <cellStyle name="Normal 5 2 2 5" xfId="46999" xr:uid="{00000000-0005-0000-0000-000022B70000}"/>
    <cellStyle name="Normal 5 2 2 5 2" xfId="47000" xr:uid="{00000000-0005-0000-0000-000023B70000}"/>
    <cellStyle name="Normal 5 2 2 5 2 2" xfId="47001" xr:uid="{00000000-0005-0000-0000-000024B70000}"/>
    <cellStyle name="Normal 5 2 2 5 3" xfId="47002" xr:uid="{00000000-0005-0000-0000-000025B70000}"/>
    <cellStyle name="Normal 5 2 2 5 4" xfId="47003" xr:uid="{00000000-0005-0000-0000-000026B70000}"/>
    <cellStyle name="Normal 5 2 2 5 5" xfId="47004" xr:uid="{00000000-0005-0000-0000-000027B70000}"/>
    <cellStyle name="Normal 5 2 2 6" xfId="47005" xr:uid="{00000000-0005-0000-0000-000028B70000}"/>
    <cellStyle name="Normal 5 2 2 6 2" xfId="47006" xr:uid="{00000000-0005-0000-0000-000029B70000}"/>
    <cellStyle name="Normal 5 2 2 6 2 2" xfId="47007" xr:uid="{00000000-0005-0000-0000-00002AB70000}"/>
    <cellStyle name="Normal 5 2 2 6 2 3" xfId="47008" xr:uid="{00000000-0005-0000-0000-00002BB70000}"/>
    <cellStyle name="Normal 5 2 2 6 3" xfId="47009" xr:uid="{00000000-0005-0000-0000-00002CB70000}"/>
    <cellStyle name="Normal 5 2 2 6 3 2" xfId="47010" xr:uid="{00000000-0005-0000-0000-00002DB70000}"/>
    <cellStyle name="Normal 5 2 2 6 3 3" xfId="47011" xr:uid="{00000000-0005-0000-0000-00002EB70000}"/>
    <cellStyle name="Normal 5 2 2 6 4" xfId="47012" xr:uid="{00000000-0005-0000-0000-00002FB70000}"/>
    <cellStyle name="Normal 5 2 2 6 5" xfId="47013" xr:uid="{00000000-0005-0000-0000-000030B70000}"/>
    <cellStyle name="Normal 5 2 2 6 6" xfId="47014" xr:uid="{00000000-0005-0000-0000-000031B70000}"/>
    <cellStyle name="Normal 5 2 2 6 7" xfId="47015" xr:uid="{00000000-0005-0000-0000-000032B70000}"/>
    <cellStyle name="Normal 5 2 2 6 8" xfId="47016" xr:uid="{00000000-0005-0000-0000-000033B70000}"/>
    <cellStyle name="Normal 5 2 2 7" xfId="47017" xr:uid="{00000000-0005-0000-0000-000034B70000}"/>
    <cellStyle name="Normal 5 2 2 7 2" xfId="47018" xr:uid="{00000000-0005-0000-0000-000035B70000}"/>
    <cellStyle name="Normal 5 2 2 7 2 2" xfId="47019" xr:uid="{00000000-0005-0000-0000-000036B70000}"/>
    <cellStyle name="Normal 5 2 2 7 2 3" xfId="47020" xr:uid="{00000000-0005-0000-0000-000037B70000}"/>
    <cellStyle name="Normal 5 2 2 7 3" xfId="47021" xr:uid="{00000000-0005-0000-0000-000038B70000}"/>
    <cellStyle name="Normal 5 2 2 7 3 2" xfId="47022" xr:uid="{00000000-0005-0000-0000-000039B70000}"/>
    <cellStyle name="Normal 5 2 2 7 3 3" xfId="47023" xr:uid="{00000000-0005-0000-0000-00003AB70000}"/>
    <cellStyle name="Normal 5 2 2 7 4" xfId="47024" xr:uid="{00000000-0005-0000-0000-00003BB70000}"/>
    <cellStyle name="Normal 5 2 2 7 5" xfId="47025" xr:uid="{00000000-0005-0000-0000-00003CB70000}"/>
    <cellStyle name="Normal 5 2 2 7 6" xfId="47026" xr:uid="{00000000-0005-0000-0000-00003DB70000}"/>
    <cellStyle name="Normal 5 2 2 7 7" xfId="47027" xr:uid="{00000000-0005-0000-0000-00003EB70000}"/>
    <cellStyle name="Normal 5 2 2 7 8" xfId="47028" xr:uid="{00000000-0005-0000-0000-00003FB70000}"/>
    <cellStyle name="Normal 5 2 2 8" xfId="47029" xr:uid="{00000000-0005-0000-0000-000040B70000}"/>
    <cellStyle name="Normal 5 2 2 8 2" xfId="47030" xr:uid="{00000000-0005-0000-0000-000041B70000}"/>
    <cellStyle name="Normal 5 2 2 8 3" xfId="47031" xr:uid="{00000000-0005-0000-0000-000042B70000}"/>
    <cellStyle name="Normal 5 2 2 9" xfId="47032" xr:uid="{00000000-0005-0000-0000-000043B70000}"/>
    <cellStyle name="Normal 5 2 2 9 2" xfId="47033" xr:uid="{00000000-0005-0000-0000-000044B70000}"/>
    <cellStyle name="Normal 5 2 2 9 3" xfId="47034" xr:uid="{00000000-0005-0000-0000-000045B70000}"/>
    <cellStyle name="Normal 5 2 20" xfId="47035" xr:uid="{00000000-0005-0000-0000-000046B70000}"/>
    <cellStyle name="Normal 5 2 20 2" xfId="47036" xr:uid="{00000000-0005-0000-0000-000047B70000}"/>
    <cellStyle name="Normal 5 2 20 2 2" xfId="47037" xr:uid="{00000000-0005-0000-0000-000048B70000}"/>
    <cellStyle name="Normal 5 2 20 2 2 2" xfId="47038" xr:uid="{00000000-0005-0000-0000-000049B70000}"/>
    <cellStyle name="Normal 5 2 20 2 2 3" xfId="47039" xr:uid="{00000000-0005-0000-0000-00004AB70000}"/>
    <cellStyle name="Normal 5 2 20 2 3" xfId="47040" xr:uid="{00000000-0005-0000-0000-00004BB70000}"/>
    <cellStyle name="Normal 5 2 20 2 4" xfId="47041" xr:uid="{00000000-0005-0000-0000-00004CB70000}"/>
    <cellStyle name="Normal 5 2 20 3" xfId="47042" xr:uid="{00000000-0005-0000-0000-00004DB70000}"/>
    <cellStyle name="Normal 5 2 20 3 2" xfId="47043" xr:uid="{00000000-0005-0000-0000-00004EB70000}"/>
    <cellStyle name="Normal 5 2 20 3 3" xfId="47044" xr:uid="{00000000-0005-0000-0000-00004FB70000}"/>
    <cellStyle name="Normal 5 2 20 4" xfId="47045" xr:uid="{00000000-0005-0000-0000-000050B70000}"/>
    <cellStyle name="Normal 5 2 21" xfId="47046" xr:uid="{00000000-0005-0000-0000-000051B70000}"/>
    <cellStyle name="Normal 5 2 21 2" xfId="47047" xr:uid="{00000000-0005-0000-0000-000052B70000}"/>
    <cellStyle name="Normal 5 2 21 2 2" xfId="47048" xr:uid="{00000000-0005-0000-0000-000053B70000}"/>
    <cellStyle name="Normal 5 2 21 2 2 2" xfId="47049" xr:uid="{00000000-0005-0000-0000-000054B70000}"/>
    <cellStyle name="Normal 5 2 21 2 2 3" xfId="47050" xr:uid="{00000000-0005-0000-0000-000055B70000}"/>
    <cellStyle name="Normal 5 2 21 2 3" xfId="47051" xr:uid="{00000000-0005-0000-0000-000056B70000}"/>
    <cellStyle name="Normal 5 2 21 2 4" xfId="47052" xr:uid="{00000000-0005-0000-0000-000057B70000}"/>
    <cellStyle name="Normal 5 2 21 3" xfId="47053" xr:uid="{00000000-0005-0000-0000-000058B70000}"/>
    <cellStyle name="Normal 5 2 21 3 2" xfId="47054" xr:uid="{00000000-0005-0000-0000-000059B70000}"/>
    <cellStyle name="Normal 5 2 21 3 3" xfId="47055" xr:uid="{00000000-0005-0000-0000-00005AB70000}"/>
    <cellStyle name="Normal 5 2 21 4" xfId="47056" xr:uid="{00000000-0005-0000-0000-00005BB70000}"/>
    <cellStyle name="Normal 5 2 22" xfId="47057" xr:uid="{00000000-0005-0000-0000-00005CB70000}"/>
    <cellStyle name="Normal 5 2 22 2" xfId="47058" xr:uid="{00000000-0005-0000-0000-00005DB70000}"/>
    <cellStyle name="Normal 5 2 22 2 2" xfId="47059" xr:uid="{00000000-0005-0000-0000-00005EB70000}"/>
    <cellStyle name="Normal 5 2 22 2 2 2" xfId="47060" xr:uid="{00000000-0005-0000-0000-00005FB70000}"/>
    <cellStyle name="Normal 5 2 22 2 2 3" xfId="47061" xr:uid="{00000000-0005-0000-0000-000060B70000}"/>
    <cellStyle name="Normal 5 2 22 2 3" xfId="47062" xr:uid="{00000000-0005-0000-0000-000061B70000}"/>
    <cellStyle name="Normal 5 2 22 2 4" xfId="47063" xr:uid="{00000000-0005-0000-0000-000062B70000}"/>
    <cellStyle name="Normal 5 2 22 3" xfId="47064" xr:uid="{00000000-0005-0000-0000-000063B70000}"/>
    <cellStyle name="Normal 5 2 22 3 2" xfId="47065" xr:uid="{00000000-0005-0000-0000-000064B70000}"/>
    <cellStyle name="Normal 5 2 22 3 3" xfId="47066" xr:uid="{00000000-0005-0000-0000-000065B70000}"/>
    <cellStyle name="Normal 5 2 22 4" xfId="47067" xr:uid="{00000000-0005-0000-0000-000066B70000}"/>
    <cellStyle name="Normal 5 2 23" xfId="47068" xr:uid="{00000000-0005-0000-0000-000067B70000}"/>
    <cellStyle name="Normal 5 2 23 2" xfId="47069" xr:uid="{00000000-0005-0000-0000-000068B70000}"/>
    <cellStyle name="Normal 5 2 23 2 2" xfId="47070" xr:uid="{00000000-0005-0000-0000-000069B70000}"/>
    <cellStyle name="Normal 5 2 23 2 2 2" xfId="47071" xr:uid="{00000000-0005-0000-0000-00006AB70000}"/>
    <cellStyle name="Normal 5 2 23 2 2 3" xfId="47072" xr:uid="{00000000-0005-0000-0000-00006BB70000}"/>
    <cellStyle name="Normal 5 2 23 2 3" xfId="47073" xr:uid="{00000000-0005-0000-0000-00006CB70000}"/>
    <cellStyle name="Normal 5 2 23 2 4" xfId="47074" xr:uid="{00000000-0005-0000-0000-00006DB70000}"/>
    <cellStyle name="Normal 5 2 23 3" xfId="47075" xr:uid="{00000000-0005-0000-0000-00006EB70000}"/>
    <cellStyle name="Normal 5 2 23 3 2" xfId="47076" xr:uid="{00000000-0005-0000-0000-00006FB70000}"/>
    <cellStyle name="Normal 5 2 23 3 3" xfId="47077" xr:uid="{00000000-0005-0000-0000-000070B70000}"/>
    <cellStyle name="Normal 5 2 23 4" xfId="47078" xr:uid="{00000000-0005-0000-0000-000071B70000}"/>
    <cellStyle name="Normal 5 2 24" xfId="47079" xr:uid="{00000000-0005-0000-0000-000072B70000}"/>
    <cellStyle name="Normal 5 2 24 2" xfId="47080" xr:uid="{00000000-0005-0000-0000-000073B70000}"/>
    <cellStyle name="Normal 5 2 24 2 2" xfId="47081" xr:uid="{00000000-0005-0000-0000-000074B70000}"/>
    <cellStyle name="Normal 5 2 24 2 3" xfId="47082" xr:uid="{00000000-0005-0000-0000-000075B70000}"/>
    <cellStyle name="Normal 5 2 24 3" xfId="47083" xr:uid="{00000000-0005-0000-0000-000076B70000}"/>
    <cellStyle name="Normal 5 2 24 4" xfId="47084" xr:uid="{00000000-0005-0000-0000-000077B70000}"/>
    <cellStyle name="Normal 5 2 25" xfId="47085" xr:uid="{00000000-0005-0000-0000-000078B70000}"/>
    <cellStyle name="Normal 5 2 25 2" xfId="47086" xr:uid="{00000000-0005-0000-0000-000079B70000}"/>
    <cellStyle name="Normal 5 2 25 2 2" xfId="47087" xr:uid="{00000000-0005-0000-0000-00007AB70000}"/>
    <cellStyle name="Normal 5 2 25 2 3" xfId="47088" xr:uid="{00000000-0005-0000-0000-00007BB70000}"/>
    <cellStyle name="Normal 5 2 25 3" xfId="47089" xr:uid="{00000000-0005-0000-0000-00007CB70000}"/>
    <cellStyle name="Normal 5 2 25 3 2" xfId="47090" xr:uid="{00000000-0005-0000-0000-00007DB70000}"/>
    <cellStyle name="Normal 5 2 25 3 3" xfId="47091" xr:uid="{00000000-0005-0000-0000-00007EB70000}"/>
    <cellStyle name="Normal 5 2 25 4" xfId="47092" xr:uid="{00000000-0005-0000-0000-00007FB70000}"/>
    <cellStyle name="Normal 5 2 25 5" xfId="47093" xr:uid="{00000000-0005-0000-0000-000080B70000}"/>
    <cellStyle name="Normal 5 2 25 6" xfId="47094" xr:uid="{00000000-0005-0000-0000-000081B70000}"/>
    <cellStyle name="Normal 5 2 25 7" xfId="47095" xr:uid="{00000000-0005-0000-0000-000082B70000}"/>
    <cellStyle name="Normal 5 2 25 8" xfId="47096" xr:uid="{00000000-0005-0000-0000-000083B70000}"/>
    <cellStyle name="Normal 5 2 26" xfId="47097" xr:uid="{00000000-0005-0000-0000-000084B70000}"/>
    <cellStyle name="Normal 5 2 26 2" xfId="47098" xr:uid="{00000000-0005-0000-0000-000085B70000}"/>
    <cellStyle name="Normal 5 2 26 2 2" xfId="47099" xr:uid="{00000000-0005-0000-0000-000086B70000}"/>
    <cellStyle name="Normal 5 2 26 2 3" xfId="47100" xr:uid="{00000000-0005-0000-0000-000087B70000}"/>
    <cellStyle name="Normal 5 2 26 3" xfId="47101" xr:uid="{00000000-0005-0000-0000-000088B70000}"/>
    <cellStyle name="Normal 5 2 26 3 2" xfId="47102" xr:uid="{00000000-0005-0000-0000-000089B70000}"/>
    <cellStyle name="Normal 5 2 26 3 3" xfId="47103" xr:uid="{00000000-0005-0000-0000-00008AB70000}"/>
    <cellStyle name="Normal 5 2 26 4" xfId="47104" xr:uid="{00000000-0005-0000-0000-00008BB70000}"/>
    <cellStyle name="Normal 5 2 26 5" xfId="47105" xr:uid="{00000000-0005-0000-0000-00008CB70000}"/>
    <cellStyle name="Normal 5 2 26 6" xfId="47106" xr:uid="{00000000-0005-0000-0000-00008DB70000}"/>
    <cellStyle name="Normal 5 2 26 7" xfId="47107" xr:uid="{00000000-0005-0000-0000-00008EB70000}"/>
    <cellStyle name="Normal 5 2 26 8" xfId="47108" xr:uid="{00000000-0005-0000-0000-00008FB70000}"/>
    <cellStyle name="Normal 5 2 27" xfId="47109" xr:uid="{00000000-0005-0000-0000-000090B70000}"/>
    <cellStyle name="Normal 5 2 27 2" xfId="47110" xr:uid="{00000000-0005-0000-0000-000091B70000}"/>
    <cellStyle name="Normal 5 2 27 3" xfId="47111" xr:uid="{00000000-0005-0000-0000-000092B70000}"/>
    <cellStyle name="Normal 5 2 28" xfId="47112" xr:uid="{00000000-0005-0000-0000-000093B70000}"/>
    <cellStyle name="Normal 5 2 28 2" xfId="47113" xr:uid="{00000000-0005-0000-0000-000094B70000}"/>
    <cellStyle name="Normal 5 2 28 3" xfId="47114" xr:uid="{00000000-0005-0000-0000-000095B70000}"/>
    <cellStyle name="Normal 5 2 29" xfId="47115" xr:uid="{00000000-0005-0000-0000-000096B70000}"/>
    <cellStyle name="Normal 5 2 29 2" xfId="47116" xr:uid="{00000000-0005-0000-0000-000097B70000}"/>
    <cellStyle name="Normal 5 2 29 3" xfId="47117" xr:uid="{00000000-0005-0000-0000-000098B70000}"/>
    <cellStyle name="Normal 5 2 3" xfId="47118" xr:uid="{00000000-0005-0000-0000-000099B70000}"/>
    <cellStyle name="Normal 5 2 3 10" xfId="47119" xr:uid="{00000000-0005-0000-0000-00009AB70000}"/>
    <cellStyle name="Normal 5 2 3 11" xfId="47120" xr:uid="{00000000-0005-0000-0000-00009BB70000}"/>
    <cellStyle name="Normal 5 2 3 2" xfId="47121" xr:uid="{00000000-0005-0000-0000-00009CB70000}"/>
    <cellStyle name="Normal 5 2 3 2 2" xfId="47122" xr:uid="{00000000-0005-0000-0000-00009DB70000}"/>
    <cellStyle name="Normal 5 2 3 2 2 10" xfId="47123" xr:uid="{00000000-0005-0000-0000-00009EB70000}"/>
    <cellStyle name="Normal 5 2 3 2 2 2" xfId="47124" xr:uid="{00000000-0005-0000-0000-00009FB70000}"/>
    <cellStyle name="Normal 5 2 3 2 2 2 2" xfId="47125" xr:uid="{00000000-0005-0000-0000-0000A0B70000}"/>
    <cellStyle name="Normal 5 2 3 2 2 2 2 2" xfId="47126" xr:uid="{00000000-0005-0000-0000-0000A1B70000}"/>
    <cellStyle name="Normal 5 2 3 2 2 2 2 3" xfId="47127" xr:uid="{00000000-0005-0000-0000-0000A2B70000}"/>
    <cellStyle name="Normal 5 2 3 2 2 2 3" xfId="47128" xr:uid="{00000000-0005-0000-0000-0000A3B70000}"/>
    <cellStyle name="Normal 5 2 3 2 2 2 3 2" xfId="47129" xr:uid="{00000000-0005-0000-0000-0000A4B70000}"/>
    <cellStyle name="Normal 5 2 3 2 2 2 3 3" xfId="47130" xr:uid="{00000000-0005-0000-0000-0000A5B70000}"/>
    <cellStyle name="Normal 5 2 3 2 2 2 4" xfId="47131" xr:uid="{00000000-0005-0000-0000-0000A6B70000}"/>
    <cellStyle name="Normal 5 2 3 2 2 2 5" xfId="47132" xr:uid="{00000000-0005-0000-0000-0000A7B70000}"/>
    <cellStyle name="Normal 5 2 3 2 2 2 6" xfId="47133" xr:uid="{00000000-0005-0000-0000-0000A8B70000}"/>
    <cellStyle name="Normal 5 2 3 2 2 2 7" xfId="47134" xr:uid="{00000000-0005-0000-0000-0000A9B70000}"/>
    <cellStyle name="Normal 5 2 3 2 2 2 8" xfId="47135" xr:uid="{00000000-0005-0000-0000-0000AAB70000}"/>
    <cellStyle name="Normal 5 2 3 2 2 3" xfId="47136" xr:uid="{00000000-0005-0000-0000-0000ABB70000}"/>
    <cellStyle name="Normal 5 2 3 2 2 3 2" xfId="47137" xr:uid="{00000000-0005-0000-0000-0000ACB70000}"/>
    <cellStyle name="Normal 5 2 3 2 2 3 2 2" xfId="47138" xr:uid="{00000000-0005-0000-0000-0000ADB70000}"/>
    <cellStyle name="Normal 5 2 3 2 2 3 2 3" xfId="47139" xr:uid="{00000000-0005-0000-0000-0000AEB70000}"/>
    <cellStyle name="Normal 5 2 3 2 2 3 3" xfId="47140" xr:uid="{00000000-0005-0000-0000-0000AFB70000}"/>
    <cellStyle name="Normal 5 2 3 2 2 3 3 2" xfId="47141" xr:uid="{00000000-0005-0000-0000-0000B0B70000}"/>
    <cellStyle name="Normal 5 2 3 2 2 3 4" xfId="47142" xr:uid="{00000000-0005-0000-0000-0000B1B70000}"/>
    <cellStyle name="Normal 5 2 3 2 2 4" xfId="47143" xr:uid="{00000000-0005-0000-0000-0000B2B70000}"/>
    <cellStyle name="Normal 5 2 3 2 2 4 2" xfId="47144" xr:uid="{00000000-0005-0000-0000-0000B3B70000}"/>
    <cellStyle name="Normal 5 2 3 2 2 4 3" xfId="47145" xr:uid="{00000000-0005-0000-0000-0000B4B70000}"/>
    <cellStyle name="Normal 5 2 3 2 2 5" xfId="47146" xr:uid="{00000000-0005-0000-0000-0000B5B70000}"/>
    <cellStyle name="Normal 5 2 3 2 2 5 2" xfId="47147" xr:uid="{00000000-0005-0000-0000-0000B6B70000}"/>
    <cellStyle name="Normal 5 2 3 2 2 5 3" xfId="47148" xr:uid="{00000000-0005-0000-0000-0000B7B70000}"/>
    <cellStyle name="Normal 5 2 3 2 2 6" xfId="47149" xr:uid="{00000000-0005-0000-0000-0000B8B70000}"/>
    <cellStyle name="Normal 5 2 3 2 2 7" xfId="47150" xr:uid="{00000000-0005-0000-0000-0000B9B70000}"/>
    <cellStyle name="Normal 5 2 3 2 2 8" xfId="47151" xr:uid="{00000000-0005-0000-0000-0000BAB70000}"/>
    <cellStyle name="Normal 5 2 3 2 2 9" xfId="47152" xr:uid="{00000000-0005-0000-0000-0000BBB70000}"/>
    <cellStyle name="Normal 5 2 3 2 3" xfId="47153" xr:uid="{00000000-0005-0000-0000-0000BCB70000}"/>
    <cellStyle name="Normal 5 2 3 2 3 2" xfId="47154" xr:uid="{00000000-0005-0000-0000-0000BDB70000}"/>
    <cellStyle name="Normal 5 2 3 2 3 2 2" xfId="47155" xr:uid="{00000000-0005-0000-0000-0000BEB70000}"/>
    <cellStyle name="Normal 5 2 3 2 3 2 3" xfId="47156" xr:uid="{00000000-0005-0000-0000-0000BFB70000}"/>
    <cellStyle name="Normal 5 2 3 2 3 2 4" xfId="47157" xr:uid="{00000000-0005-0000-0000-0000C0B70000}"/>
    <cellStyle name="Normal 5 2 3 2 3 3" xfId="47158" xr:uid="{00000000-0005-0000-0000-0000C1B70000}"/>
    <cellStyle name="Normal 5 2 3 2 3 3 2" xfId="47159" xr:uid="{00000000-0005-0000-0000-0000C2B70000}"/>
    <cellStyle name="Normal 5 2 3 2 3 3 3" xfId="47160" xr:uid="{00000000-0005-0000-0000-0000C3B70000}"/>
    <cellStyle name="Normal 5 2 3 2 3 4" xfId="47161" xr:uid="{00000000-0005-0000-0000-0000C4B70000}"/>
    <cellStyle name="Normal 5 2 3 2 3 5" xfId="47162" xr:uid="{00000000-0005-0000-0000-0000C5B70000}"/>
    <cellStyle name="Normal 5 2 3 2 3 6" xfId="47163" xr:uid="{00000000-0005-0000-0000-0000C6B70000}"/>
    <cellStyle name="Normal 5 2 3 2 3 7" xfId="47164" xr:uid="{00000000-0005-0000-0000-0000C7B70000}"/>
    <cellStyle name="Normal 5 2 3 2 3 8" xfId="47165" xr:uid="{00000000-0005-0000-0000-0000C8B70000}"/>
    <cellStyle name="Normal 5 2 3 2 4" xfId="47166" xr:uid="{00000000-0005-0000-0000-0000C9B70000}"/>
    <cellStyle name="Normal 5 2 3 2 4 2" xfId="47167" xr:uid="{00000000-0005-0000-0000-0000CAB70000}"/>
    <cellStyle name="Normal 5 2 3 2 4 2 2" xfId="47168" xr:uid="{00000000-0005-0000-0000-0000CBB70000}"/>
    <cellStyle name="Normal 5 2 3 2 4 2 3" xfId="47169" xr:uid="{00000000-0005-0000-0000-0000CCB70000}"/>
    <cellStyle name="Normal 5 2 3 2 4 3" xfId="47170" xr:uid="{00000000-0005-0000-0000-0000CDB70000}"/>
    <cellStyle name="Normal 5 2 3 2 4 4" xfId="47171" xr:uid="{00000000-0005-0000-0000-0000CEB70000}"/>
    <cellStyle name="Normal 5 2 3 2 4 5" xfId="47172" xr:uid="{00000000-0005-0000-0000-0000CFB70000}"/>
    <cellStyle name="Normal 5 2 3 2 4 6" xfId="47173" xr:uid="{00000000-0005-0000-0000-0000D0B70000}"/>
    <cellStyle name="Normal 5 2 3 2 5" xfId="47174" xr:uid="{00000000-0005-0000-0000-0000D1B70000}"/>
    <cellStyle name="Normal 5 2 3 2 5 2" xfId="47175" xr:uid="{00000000-0005-0000-0000-0000D2B70000}"/>
    <cellStyle name="Normal 5 2 3 2 5 3" xfId="47176" xr:uid="{00000000-0005-0000-0000-0000D3B70000}"/>
    <cellStyle name="Normal 5 2 3 2 6" xfId="47177" xr:uid="{00000000-0005-0000-0000-0000D4B70000}"/>
    <cellStyle name="Normal 5 2 3 2 6 2" xfId="47178" xr:uid="{00000000-0005-0000-0000-0000D5B70000}"/>
    <cellStyle name="Normal 5 2 3 2 6 3" xfId="47179" xr:uid="{00000000-0005-0000-0000-0000D6B70000}"/>
    <cellStyle name="Normal 5 2 3 2 7" xfId="47180" xr:uid="{00000000-0005-0000-0000-0000D7B70000}"/>
    <cellStyle name="Normal 5 2 3 2 8" xfId="47181" xr:uid="{00000000-0005-0000-0000-0000D8B70000}"/>
    <cellStyle name="Normal 5 2 3 2 9" xfId="47182" xr:uid="{00000000-0005-0000-0000-0000D9B70000}"/>
    <cellStyle name="Normal 5 2 3 3" xfId="47183" xr:uid="{00000000-0005-0000-0000-0000DAB70000}"/>
    <cellStyle name="Normal 5 2 3 3 10" xfId="47184" xr:uid="{00000000-0005-0000-0000-0000DBB70000}"/>
    <cellStyle name="Normal 5 2 3 3 2" xfId="47185" xr:uid="{00000000-0005-0000-0000-0000DCB70000}"/>
    <cellStyle name="Normal 5 2 3 3 2 2" xfId="47186" xr:uid="{00000000-0005-0000-0000-0000DDB70000}"/>
    <cellStyle name="Normal 5 2 3 3 2 2 2" xfId="47187" xr:uid="{00000000-0005-0000-0000-0000DEB70000}"/>
    <cellStyle name="Normal 5 2 3 3 2 2 3" xfId="47188" xr:uid="{00000000-0005-0000-0000-0000DFB70000}"/>
    <cellStyle name="Normal 5 2 3 3 2 2 4" xfId="47189" xr:uid="{00000000-0005-0000-0000-0000E0B70000}"/>
    <cellStyle name="Normal 5 2 3 3 2 3" xfId="47190" xr:uid="{00000000-0005-0000-0000-0000E1B70000}"/>
    <cellStyle name="Normal 5 2 3 3 2 3 2" xfId="47191" xr:uid="{00000000-0005-0000-0000-0000E2B70000}"/>
    <cellStyle name="Normal 5 2 3 3 2 3 3" xfId="47192" xr:uid="{00000000-0005-0000-0000-0000E3B70000}"/>
    <cellStyle name="Normal 5 2 3 3 2 4" xfId="47193" xr:uid="{00000000-0005-0000-0000-0000E4B70000}"/>
    <cellStyle name="Normal 5 2 3 3 2 5" xfId="47194" xr:uid="{00000000-0005-0000-0000-0000E5B70000}"/>
    <cellStyle name="Normal 5 2 3 3 2 6" xfId="47195" xr:uid="{00000000-0005-0000-0000-0000E6B70000}"/>
    <cellStyle name="Normal 5 2 3 3 2 7" xfId="47196" xr:uid="{00000000-0005-0000-0000-0000E7B70000}"/>
    <cellStyle name="Normal 5 2 3 3 2 8" xfId="47197" xr:uid="{00000000-0005-0000-0000-0000E8B70000}"/>
    <cellStyle name="Normal 5 2 3 3 3" xfId="47198" xr:uid="{00000000-0005-0000-0000-0000E9B70000}"/>
    <cellStyle name="Normal 5 2 3 3 3 2" xfId="47199" xr:uid="{00000000-0005-0000-0000-0000EAB70000}"/>
    <cellStyle name="Normal 5 2 3 3 3 2 2" xfId="47200" xr:uid="{00000000-0005-0000-0000-0000EBB70000}"/>
    <cellStyle name="Normal 5 2 3 3 3 2 3" xfId="47201" xr:uid="{00000000-0005-0000-0000-0000ECB70000}"/>
    <cellStyle name="Normal 5 2 3 3 3 3" xfId="47202" xr:uid="{00000000-0005-0000-0000-0000EDB70000}"/>
    <cellStyle name="Normal 5 2 3 3 3 4" xfId="47203" xr:uid="{00000000-0005-0000-0000-0000EEB70000}"/>
    <cellStyle name="Normal 5 2 3 3 3 5" xfId="47204" xr:uid="{00000000-0005-0000-0000-0000EFB70000}"/>
    <cellStyle name="Normal 5 2 3 3 3 6" xfId="47205" xr:uid="{00000000-0005-0000-0000-0000F0B70000}"/>
    <cellStyle name="Normal 5 2 3 3 4" xfId="47206" xr:uid="{00000000-0005-0000-0000-0000F1B70000}"/>
    <cellStyle name="Normal 5 2 3 3 4 2" xfId="47207" xr:uid="{00000000-0005-0000-0000-0000F2B70000}"/>
    <cellStyle name="Normal 5 2 3 3 4 3" xfId="47208" xr:uid="{00000000-0005-0000-0000-0000F3B70000}"/>
    <cellStyle name="Normal 5 2 3 3 5" xfId="47209" xr:uid="{00000000-0005-0000-0000-0000F4B70000}"/>
    <cellStyle name="Normal 5 2 3 3 5 2" xfId="47210" xr:uid="{00000000-0005-0000-0000-0000F5B70000}"/>
    <cellStyle name="Normal 5 2 3 3 5 3" xfId="47211" xr:uid="{00000000-0005-0000-0000-0000F6B70000}"/>
    <cellStyle name="Normal 5 2 3 3 6" xfId="47212" xr:uid="{00000000-0005-0000-0000-0000F7B70000}"/>
    <cellStyle name="Normal 5 2 3 3 7" xfId="47213" xr:uid="{00000000-0005-0000-0000-0000F8B70000}"/>
    <cellStyle name="Normal 5 2 3 3 8" xfId="47214" xr:uid="{00000000-0005-0000-0000-0000F9B70000}"/>
    <cellStyle name="Normal 5 2 3 3 9" xfId="47215" xr:uid="{00000000-0005-0000-0000-0000FAB70000}"/>
    <cellStyle name="Normal 5 2 3 4" xfId="47216" xr:uid="{00000000-0005-0000-0000-0000FBB70000}"/>
    <cellStyle name="Normal 5 2 3 4 2" xfId="47217" xr:uid="{00000000-0005-0000-0000-0000FCB70000}"/>
    <cellStyle name="Normal 5 2 3 4 2 2" xfId="47218" xr:uid="{00000000-0005-0000-0000-0000FDB70000}"/>
    <cellStyle name="Normal 5 2 3 4 3" xfId="47219" xr:uid="{00000000-0005-0000-0000-0000FEB70000}"/>
    <cellStyle name="Normal 5 2 3 4 4" xfId="47220" xr:uid="{00000000-0005-0000-0000-0000FFB70000}"/>
    <cellStyle name="Normal 5 2 3 4 5" xfId="47221" xr:uid="{00000000-0005-0000-0000-000000B80000}"/>
    <cellStyle name="Normal 5 2 3 5" xfId="47222" xr:uid="{00000000-0005-0000-0000-000001B80000}"/>
    <cellStyle name="Normal 5 2 3 5 2" xfId="47223" xr:uid="{00000000-0005-0000-0000-000002B80000}"/>
    <cellStyle name="Normal 5 2 3 5 2 2" xfId="47224" xr:uid="{00000000-0005-0000-0000-000003B80000}"/>
    <cellStyle name="Normal 5 2 3 5 2 3" xfId="47225" xr:uid="{00000000-0005-0000-0000-000004B80000}"/>
    <cellStyle name="Normal 5 2 3 5 3" xfId="47226" xr:uid="{00000000-0005-0000-0000-000005B80000}"/>
    <cellStyle name="Normal 5 2 3 5 3 2" xfId="47227" xr:uid="{00000000-0005-0000-0000-000006B80000}"/>
    <cellStyle name="Normal 5 2 3 5 3 3" xfId="47228" xr:uid="{00000000-0005-0000-0000-000007B80000}"/>
    <cellStyle name="Normal 5 2 3 5 4" xfId="47229" xr:uid="{00000000-0005-0000-0000-000008B80000}"/>
    <cellStyle name="Normal 5 2 3 5 5" xfId="47230" xr:uid="{00000000-0005-0000-0000-000009B80000}"/>
    <cellStyle name="Normal 5 2 3 5 6" xfId="47231" xr:uid="{00000000-0005-0000-0000-00000AB80000}"/>
    <cellStyle name="Normal 5 2 3 5 7" xfId="47232" xr:uid="{00000000-0005-0000-0000-00000BB80000}"/>
    <cellStyle name="Normal 5 2 3 5 8" xfId="47233" xr:uid="{00000000-0005-0000-0000-00000CB80000}"/>
    <cellStyle name="Normal 5 2 3 6" xfId="47234" xr:uid="{00000000-0005-0000-0000-00000DB80000}"/>
    <cellStyle name="Normal 5 2 3 6 2" xfId="47235" xr:uid="{00000000-0005-0000-0000-00000EB80000}"/>
    <cellStyle name="Normal 5 2 3 6 2 2" xfId="47236" xr:uid="{00000000-0005-0000-0000-00000FB80000}"/>
    <cellStyle name="Normal 5 2 3 6 2 3" xfId="47237" xr:uid="{00000000-0005-0000-0000-000010B80000}"/>
    <cellStyle name="Normal 5 2 3 6 3" xfId="47238" xr:uid="{00000000-0005-0000-0000-000011B80000}"/>
    <cellStyle name="Normal 5 2 3 6 3 2" xfId="47239" xr:uid="{00000000-0005-0000-0000-000012B80000}"/>
    <cellStyle name="Normal 5 2 3 6 3 3" xfId="47240" xr:uid="{00000000-0005-0000-0000-000013B80000}"/>
    <cellStyle name="Normal 5 2 3 6 4" xfId="47241" xr:uid="{00000000-0005-0000-0000-000014B80000}"/>
    <cellStyle name="Normal 5 2 3 6 5" xfId="47242" xr:uid="{00000000-0005-0000-0000-000015B80000}"/>
    <cellStyle name="Normal 5 2 3 6 6" xfId="47243" xr:uid="{00000000-0005-0000-0000-000016B80000}"/>
    <cellStyle name="Normal 5 2 3 6 7" xfId="47244" xr:uid="{00000000-0005-0000-0000-000017B80000}"/>
    <cellStyle name="Normal 5 2 3 6 8" xfId="47245" xr:uid="{00000000-0005-0000-0000-000018B80000}"/>
    <cellStyle name="Normal 5 2 3 7" xfId="47246" xr:uid="{00000000-0005-0000-0000-000019B80000}"/>
    <cellStyle name="Normal 5 2 3 7 2" xfId="47247" xr:uid="{00000000-0005-0000-0000-00001AB80000}"/>
    <cellStyle name="Normal 5 2 3 7 3" xfId="47248" xr:uid="{00000000-0005-0000-0000-00001BB80000}"/>
    <cellStyle name="Normal 5 2 3 8" xfId="47249" xr:uid="{00000000-0005-0000-0000-00001CB80000}"/>
    <cellStyle name="Normal 5 2 3 8 2" xfId="47250" xr:uid="{00000000-0005-0000-0000-00001DB80000}"/>
    <cellStyle name="Normal 5 2 3 8 3" xfId="47251" xr:uid="{00000000-0005-0000-0000-00001EB80000}"/>
    <cellStyle name="Normal 5 2 3 9" xfId="47252" xr:uid="{00000000-0005-0000-0000-00001FB80000}"/>
    <cellStyle name="Normal 5 2 30" xfId="47253" xr:uid="{00000000-0005-0000-0000-000020B80000}"/>
    <cellStyle name="Normal 5 2 30 2" xfId="47254" xr:uid="{00000000-0005-0000-0000-000021B80000}"/>
    <cellStyle name="Normal 5 2 30 3" xfId="47255" xr:uid="{00000000-0005-0000-0000-000022B80000}"/>
    <cellStyle name="Normal 5 2 31" xfId="47256" xr:uid="{00000000-0005-0000-0000-000023B80000}"/>
    <cellStyle name="Normal 5 2 31 2" xfId="47257" xr:uid="{00000000-0005-0000-0000-000024B80000}"/>
    <cellStyle name="Normal 5 2 31 3" xfId="47258" xr:uid="{00000000-0005-0000-0000-000025B80000}"/>
    <cellStyle name="Normal 5 2 32" xfId="47259" xr:uid="{00000000-0005-0000-0000-000026B80000}"/>
    <cellStyle name="Normal 5 2 32 2" xfId="47260" xr:uid="{00000000-0005-0000-0000-000027B80000}"/>
    <cellStyle name="Normal 5 2 32 3" xfId="47261" xr:uid="{00000000-0005-0000-0000-000028B80000}"/>
    <cellStyle name="Normal 5 2 33" xfId="47262" xr:uid="{00000000-0005-0000-0000-000029B80000}"/>
    <cellStyle name="Normal 5 2 33 2" xfId="47263" xr:uid="{00000000-0005-0000-0000-00002AB80000}"/>
    <cellStyle name="Normal 5 2 33 3" xfId="47264" xr:uid="{00000000-0005-0000-0000-00002BB80000}"/>
    <cellStyle name="Normal 5 2 34" xfId="47265" xr:uid="{00000000-0005-0000-0000-00002CB80000}"/>
    <cellStyle name="Normal 5 2 34 2" xfId="47266" xr:uid="{00000000-0005-0000-0000-00002DB80000}"/>
    <cellStyle name="Normal 5 2 34 3" xfId="47267" xr:uid="{00000000-0005-0000-0000-00002EB80000}"/>
    <cellStyle name="Normal 5 2 35" xfId="47268" xr:uid="{00000000-0005-0000-0000-00002FB80000}"/>
    <cellStyle name="Normal 5 2 35 2" xfId="47269" xr:uid="{00000000-0005-0000-0000-000030B80000}"/>
    <cellStyle name="Normal 5 2 35 3" xfId="47270" xr:uid="{00000000-0005-0000-0000-000031B80000}"/>
    <cellStyle name="Normal 5 2 36" xfId="47271" xr:uid="{00000000-0005-0000-0000-000032B80000}"/>
    <cellStyle name="Normal 5 2 36 2" xfId="47272" xr:uid="{00000000-0005-0000-0000-000033B80000}"/>
    <cellStyle name="Normal 5 2 36 3" xfId="47273" xr:uid="{00000000-0005-0000-0000-000034B80000}"/>
    <cellStyle name="Normal 5 2 37" xfId="47274" xr:uid="{00000000-0005-0000-0000-000035B80000}"/>
    <cellStyle name="Normal 5 2 37 2" xfId="47275" xr:uid="{00000000-0005-0000-0000-000036B80000}"/>
    <cellStyle name="Normal 5 2 37 3" xfId="47276" xr:uid="{00000000-0005-0000-0000-000037B80000}"/>
    <cellStyle name="Normal 5 2 38" xfId="47277" xr:uid="{00000000-0005-0000-0000-000038B80000}"/>
    <cellStyle name="Normal 5 2 38 2" xfId="47278" xr:uid="{00000000-0005-0000-0000-000039B80000}"/>
    <cellStyle name="Normal 5 2 38 3" xfId="47279" xr:uid="{00000000-0005-0000-0000-00003AB80000}"/>
    <cellStyle name="Normal 5 2 39" xfId="47280" xr:uid="{00000000-0005-0000-0000-00003BB80000}"/>
    <cellStyle name="Normal 5 2 4" xfId="47281" xr:uid="{00000000-0005-0000-0000-00003CB80000}"/>
    <cellStyle name="Normal 5 2 4 10" xfId="47282" xr:uid="{00000000-0005-0000-0000-00003DB80000}"/>
    <cellStyle name="Normal 5 2 4 2" xfId="47283" xr:uid="{00000000-0005-0000-0000-00003EB80000}"/>
    <cellStyle name="Normal 5 2 4 2 2" xfId="47284" xr:uid="{00000000-0005-0000-0000-00003FB80000}"/>
    <cellStyle name="Normal 5 2 4 2 2 2" xfId="47285" xr:uid="{00000000-0005-0000-0000-000040B80000}"/>
    <cellStyle name="Normal 5 2 4 2 2 2 2" xfId="47286" xr:uid="{00000000-0005-0000-0000-000041B80000}"/>
    <cellStyle name="Normal 5 2 4 2 2 2 2 2" xfId="47287" xr:uid="{00000000-0005-0000-0000-000042B80000}"/>
    <cellStyle name="Normal 5 2 4 2 2 2 2 3" xfId="47288" xr:uid="{00000000-0005-0000-0000-000043B80000}"/>
    <cellStyle name="Normal 5 2 4 2 2 2 3" xfId="47289" xr:uid="{00000000-0005-0000-0000-000044B80000}"/>
    <cellStyle name="Normal 5 2 4 2 2 2 3 2" xfId="47290" xr:uid="{00000000-0005-0000-0000-000045B80000}"/>
    <cellStyle name="Normal 5 2 4 2 2 2 3 3" xfId="47291" xr:uid="{00000000-0005-0000-0000-000046B80000}"/>
    <cellStyle name="Normal 5 2 4 2 2 2 4" xfId="47292" xr:uid="{00000000-0005-0000-0000-000047B80000}"/>
    <cellStyle name="Normal 5 2 4 2 2 2 5" xfId="47293" xr:uid="{00000000-0005-0000-0000-000048B80000}"/>
    <cellStyle name="Normal 5 2 4 2 2 2 6" xfId="47294" xr:uid="{00000000-0005-0000-0000-000049B80000}"/>
    <cellStyle name="Normal 5 2 4 2 2 2 7" xfId="47295" xr:uid="{00000000-0005-0000-0000-00004AB80000}"/>
    <cellStyle name="Normal 5 2 4 2 2 2 8" xfId="47296" xr:uid="{00000000-0005-0000-0000-00004BB80000}"/>
    <cellStyle name="Normal 5 2 4 2 2 3" xfId="47297" xr:uid="{00000000-0005-0000-0000-00004CB80000}"/>
    <cellStyle name="Normal 5 2 4 2 2 3 2" xfId="47298" xr:uid="{00000000-0005-0000-0000-00004DB80000}"/>
    <cellStyle name="Normal 5 2 4 2 2 3 3" xfId="47299" xr:uid="{00000000-0005-0000-0000-00004EB80000}"/>
    <cellStyle name="Normal 5 2 4 2 2 4" xfId="47300" xr:uid="{00000000-0005-0000-0000-00004FB80000}"/>
    <cellStyle name="Normal 5 2 4 2 2 4 2" xfId="47301" xr:uid="{00000000-0005-0000-0000-000050B80000}"/>
    <cellStyle name="Normal 5 2 4 2 2 4 3" xfId="47302" xr:uid="{00000000-0005-0000-0000-000051B80000}"/>
    <cellStyle name="Normal 5 2 4 2 2 5" xfId="47303" xr:uid="{00000000-0005-0000-0000-000052B80000}"/>
    <cellStyle name="Normal 5 2 4 2 2 6" xfId="47304" xr:uid="{00000000-0005-0000-0000-000053B80000}"/>
    <cellStyle name="Normal 5 2 4 2 2 7" xfId="47305" xr:uid="{00000000-0005-0000-0000-000054B80000}"/>
    <cellStyle name="Normal 5 2 4 2 2 8" xfId="47306" xr:uid="{00000000-0005-0000-0000-000055B80000}"/>
    <cellStyle name="Normal 5 2 4 2 2 9" xfId="47307" xr:uid="{00000000-0005-0000-0000-000056B80000}"/>
    <cellStyle name="Normal 5 2 4 2 3" xfId="47308" xr:uid="{00000000-0005-0000-0000-000057B80000}"/>
    <cellStyle name="Normal 5 2 4 2 3 2" xfId="47309" xr:uid="{00000000-0005-0000-0000-000058B80000}"/>
    <cellStyle name="Normal 5 2 4 2 3 2 2" xfId="47310" xr:uid="{00000000-0005-0000-0000-000059B80000}"/>
    <cellStyle name="Normal 5 2 4 2 3 2 3" xfId="47311" xr:uid="{00000000-0005-0000-0000-00005AB80000}"/>
    <cellStyle name="Normal 5 2 4 2 3 3" xfId="47312" xr:uid="{00000000-0005-0000-0000-00005BB80000}"/>
    <cellStyle name="Normal 5 2 4 2 3 3 2" xfId="47313" xr:uid="{00000000-0005-0000-0000-00005CB80000}"/>
    <cellStyle name="Normal 5 2 4 2 3 4" xfId="47314" xr:uid="{00000000-0005-0000-0000-00005DB80000}"/>
    <cellStyle name="Normal 5 2 4 2 4" xfId="47315" xr:uid="{00000000-0005-0000-0000-00005EB80000}"/>
    <cellStyle name="Normal 5 2 4 2 5" xfId="47316" xr:uid="{00000000-0005-0000-0000-00005FB80000}"/>
    <cellStyle name="Normal 5 2 4 2 6" xfId="47317" xr:uid="{00000000-0005-0000-0000-000060B80000}"/>
    <cellStyle name="Normal 5 2 4 2_Dec monthly report" xfId="47318" xr:uid="{00000000-0005-0000-0000-000061B80000}"/>
    <cellStyle name="Normal 5 2 4 3" xfId="47319" xr:uid="{00000000-0005-0000-0000-000062B80000}"/>
    <cellStyle name="Normal 5 2 4 3 2" xfId="47320" xr:uid="{00000000-0005-0000-0000-000063B80000}"/>
    <cellStyle name="Normal 5 2 4 3 2 2" xfId="47321" xr:uid="{00000000-0005-0000-0000-000064B80000}"/>
    <cellStyle name="Normal 5 2 4 3 2 3" xfId="47322" xr:uid="{00000000-0005-0000-0000-000065B80000}"/>
    <cellStyle name="Normal 5 2 4 3 2 4" xfId="47323" xr:uid="{00000000-0005-0000-0000-000066B80000}"/>
    <cellStyle name="Normal 5 2 4 3 3" xfId="47324" xr:uid="{00000000-0005-0000-0000-000067B80000}"/>
    <cellStyle name="Normal 5 2 4 3 3 2" xfId="47325" xr:uid="{00000000-0005-0000-0000-000068B80000}"/>
    <cellStyle name="Normal 5 2 4 3 3 3" xfId="47326" xr:uid="{00000000-0005-0000-0000-000069B80000}"/>
    <cellStyle name="Normal 5 2 4 3 4" xfId="47327" xr:uid="{00000000-0005-0000-0000-00006AB80000}"/>
    <cellStyle name="Normal 5 2 4 3 5" xfId="47328" xr:uid="{00000000-0005-0000-0000-00006BB80000}"/>
    <cellStyle name="Normal 5 2 4 3 6" xfId="47329" xr:uid="{00000000-0005-0000-0000-00006CB80000}"/>
    <cellStyle name="Normal 5 2 4 3 7" xfId="47330" xr:uid="{00000000-0005-0000-0000-00006DB80000}"/>
    <cellStyle name="Normal 5 2 4 3 8" xfId="47331" xr:uid="{00000000-0005-0000-0000-00006EB80000}"/>
    <cellStyle name="Normal 5 2 4 4" xfId="47332" xr:uid="{00000000-0005-0000-0000-00006FB80000}"/>
    <cellStyle name="Normal 5 2 4 4 2" xfId="47333" xr:uid="{00000000-0005-0000-0000-000070B80000}"/>
    <cellStyle name="Normal 5 2 4 4 2 2" xfId="47334" xr:uid="{00000000-0005-0000-0000-000071B80000}"/>
    <cellStyle name="Normal 5 2 4 4 2 3" xfId="47335" xr:uid="{00000000-0005-0000-0000-000072B80000}"/>
    <cellStyle name="Normal 5 2 4 4 3" xfId="47336" xr:uid="{00000000-0005-0000-0000-000073B80000}"/>
    <cellStyle name="Normal 5 2 4 4 4" xfId="47337" xr:uid="{00000000-0005-0000-0000-000074B80000}"/>
    <cellStyle name="Normal 5 2 4 4 5" xfId="47338" xr:uid="{00000000-0005-0000-0000-000075B80000}"/>
    <cellStyle name="Normal 5 2 4 4 6" xfId="47339" xr:uid="{00000000-0005-0000-0000-000076B80000}"/>
    <cellStyle name="Normal 5 2 4 5" xfId="47340" xr:uid="{00000000-0005-0000-0000-000077B80000}"/>
    <cellStyle name="Normal 5 2 4 5 2" xfId="47341" xr:uid="{00000000-0005-0000-0000-000078B80000}"/>
    <cellStyle name="Normal 5 2 4 5 3" xfId="47342" xr:uid="{00000000-0005-0000-0000-000079B80000}"/>
    <cellStyle name="Normal 5 2 4 5 4" xfId="47343" xr:uid="{00000000-0005-0000-0000-00007AB80000}"/>
    <cellStyle name="Normal 5 2 4 6" xfId="47344" xr:uid="{00000000-0005-0000-0000-00007BB80000}"/>
    <cellStyle name="Normal 5 2 4 6 2" xfId="47345" xr:uid="{00000000-0005-0000-0000-00007CB80000}"/>
    <cellStyle name="Normal 5 2 4 6 3" xfId="47346" xr:uid="{00000000-0005-0000-0000-00007DB80000}"/>
    <cellStyle name="Normal 5 2 4 7" xfId="47347" xr:uid="{00000000-0005-0000-0000-00007EB80000}"/>
    <cellStyle name="Normal 5 2 4 7 2" xfId="47348" xr:uid="{00000000-0005-0000-0000-00007FB80000}"/>
    <cellStyle name="Normal 5 2 4 7 3" xfId="47349" xr:uid="{00000000-0005-0000-0000-000080B80000}"/>
    <cellStyle name="Normal 5 2 4 8" xfId="47350" xr:uid="{00000000-0005-0000-0000-000081B80000}"/>
    <cellStyle name="Normal 5 2 4 9" xfId="47351" xr:uid="{00000000-0005-0000-0000-000082B80000}"/>
    <cellStyle name="Normal 5 2 40" xfId="47352" xr:uid="{00000000-0005-0000-0000-000083B80000}"/>
    <cellStyle name="Normal 5 2 41" xfId="47353" xr:uid="{00000000-0005-0000-0000-000084B80000}"/>
    <cellStyle name="Normal 5 2 5" xfId="47354" xr:uid="{00000000-0005-0000-0000-000085B80000}"/>
    <cellStyle name="Normal 5 2 5 10" xfId="47355" xr:uid="{00000000-0005-0000-0000-000086B80000}"/>
    <cellStyle name="Normal 5 2 5 2" xfId="47356" xr:uid="{00000000-0005-0000-0000-000087B80000}"/>
    <cellStyle name="Normal 5 2 5 2 2" xfId="47357" xr:uid="{00000000-0005-0000-0000-000088B80000}"/>
    <cellStyle name="Normal 5 2 5 2 2 2" xfId="47358" xr:uid="{00000000-0005-0000-0000-000089B80000}"/>
    <cellStyle name="Normal 5 2 5 2 2 3" xfId="47359" xr:uid="{00000000-0005-0000-0000-00008AB80000}"/>
    <cellStyle name="Normal 5 2 5 2 3" xfId="47360" xr:uid="{00000000-0005-0000-0000-00008BB80000}"/>
    <cellStyle name="Normal 5 2 5 2 4" xfId="47361" xr:uid="{00000000-0005-0000-0000-00008CB80000}"/>
    <cellStyle name="Normal 5 2 5 2 5" xfId="47362" xr:uid="{00000000-0005-0000-0000-00008DB80000}"/>
    <cellStyle name="Normal 5 2 5 3" xfId="47363" xr:uid="{00000000-0005-0000-0000-00008EB80000}"/>
    <cellStyle name="Normal 5 2 5 3 2" xfId="47364" xr:uid="{00000000-0005-0000-0000-00008FB80000}"/>
    <cellStyle name="Normal 5 2 5 3 2 2" xfId="47365" xr:uid="{00000000-0005-0000-0000-000090B80000}"/>
    <cellStyle name="Normal 5 2 5 3 2 3" xfId="47366" xr:uid="{00000000-0005-0000-0000-000091B80000}"/>
    <cellStyle name="Normal 5 2 5 3 3" xfId="47367" xr:uid="{00000000-0005-0000-0000-000092B80000}"/>
    <cellStyle name="Normal 5 2 5 3 3 2" xfId="47368" xr:uid="{00000000-0005-0000-0000-000093B80000}"/>
    <cellStyle name="Normal 5 2 5 3 3 3" xfId="47369" xr:uid="{00000000-0005-0000-0000-000094B80000}"/>
    <cellStyle name="Normal 5 2 5 3 4" xfId="47370" xr:uid="{00000000-0005-0000-0000-000095B80000}"/>
    <cellStyle name="Normal 5 2 5 3 5" xfId="47371" xr:uid="{00000000-0005-0000-0000-000096B80000}"/>
    <cellStyle name="Normal 5 2 5 3 6" xfId="47372" xr:uid="{00000000-0005-0000-0000-000097B80000}"/>
    <cellStyle name="Normal 5 2 5 3 7" xfId="47373" xr:uid="{00000000-0005-0000-0000-000098B80000}"/>
    <cellStyle name="Normal 5 2 5 3 8" xfId="47374" xr:uid="{00000000-0005-0000-0000-000099B80000}"/>
    <cellStyle name="Normal 5 2 5 4" xfId="47375" xr:uid="{00000000-0005-0000-0000-00009AB80000}"/>
    <cellStyle name="Normal 5 2 5 4 2" xfId="47376" xr:uid="{00000000-0005-0000-0000-00009BB80000}"/>
    <cellStyle name="Normal 5 2 5 4 2 2" xfId="47377" xr:uid="{00000000-0005-0000-0000-00009CB80000}"/>
    <cellStyle name="Normal 5 2 5 4 2 3" xfId="47378" xr:uid="{00000000-0005-0000-0000-00009DB80000}"/>
    <cellStyle name="Normal 5 2 5 4 3" xfId="47379" xr:uid="{00000000-0005-0000-0000-00009EB80000}"/>
    <cellStyle name="Normal 5 2 5 4 4" xfId="47380" xr:uid="{00000000-0005-0000-0000-00009FB80000}"/>
    <cellStyle name="Normal 5 2 5 4 5" xfId="47381" xr:uid="{00000000-0005-0000-0000-0000A0B80000}"/>
    <cellStyle name="Normal 5 2 5 4 6" xfId="47382" xr:uid="{00000000-0005-0000-0000-0000A1B80000}"/>
    <cellStyle name="Normal 5 2 5 5" xfId="47383" xr:uid="{00000000-0005-0000-0000-0000A2B80000}"/>
    <cellStyle name="Normal 5 2 5 5 2" xfId="47384" xr:uid="{00000000-0005-0000-0000-0000A3B80000}"/>
    <cellStyle name="Normal 5 2 5 5 3" xfId="47385" xr:uid="{00000000-0005-0000-0000-0000A4B80000}"/>
    <cellStyle name="Normal 5 2 5 6" xfId="47386" xr:uid="{00000000-0005-0000-0000-0000A5B80000}"/>
    <cellStyle name="Normal 5 2 5 6 2" xfId="47387" xr:uid="{00000000-0005-0000-0000-0000A6B80000}"/>
    <cellStyle name="Normal 5 2 5 6 3" xfId="47388" xr:uid="{00000000-0005-0000-0000-0000A7B80000}"/>
    <cellStyle name="Normal 5 2 5 7" xfId="47389" xr:uid="{00000000-0005-0000-0000-0000A8B80000}"/>
    <cellStyle name="Normal 5 2 5 7 2" xfId="47390" xr:uid="{00000000-0005-0000-0000-0000A9B80000}"/>
    <cellStyle name="Normal 5 2 5 7 3" xfId="47391" xr:uid="{00000000-0005-0000-0000-0000AAB80000}"/>
    <cellStyle name="Normal 5 2 5 8" xfId="47392" xr:uid="{00000000-0005-0000-0000-0000ABB80000}"/>
    <cellStyle name="Normal 5 2 5 9" xfId="47393" xr:uid="{00000000-0005-0000-0000-0000ACB80000}"/>
    <cellStyle name="Normal 5 2 6" xfId="47394" xr:uid="{00000000-0005-0000-0000-0000ADB80000}"/>
    <cellStyle name="Normal 5 2 6 2" xfId="47395" xr:uid="{00000000-0005-0000-0000-0000AEB80000}"/>
    <cellStyle name="Normal 5 2 6 2 2" xfId="47396" xr:uid="{00000000-0005-0000-0000-0000AFB80000}"/>
    <cellStyle name="Normal 5 2 6 2 2 2" xfId="47397" xr:uid="{00000000-0005-0000-0000-0000B0B80000}"/>
    <cellStyle name="Normal 5 2 6 2 2 3" xfId="47398" xr:uid="{00000000-0005-0000-0000-0000B1B80000}"/>
    <cellStyle name="Normal 5 2 6 2 3" xfId="47399" xr:uid="{00000000-0005-0000-0000-0000B2B80000}"/>
    <cellStyle name="Normal 5 2 6 2 4" xfId="47400" xr:uid="{00000000-0005-0000-0000-0000B3B80000}"/>
    <cellStyle name="Normal 5 2 6 3" xfId="47401" xr:uid="{00000000-0005-0000-0000-0000B4B80000}"/>
    <cellStyle name="Normal 5 2 6 3 2" xfId="47402" xr:uid="{00000000-0005-0000-0000-0000B5B80000}"/>
    <cellStyle name="Normal 5 2 6 3 3" xfId="47403" xr:uid="{00000000-0005-0000-0000-0000B6B80000}"/>
    <cellStyle name="Normal 5 2 6 4" xfId="47404" xr:uid="{00000000-0005-0000-0000-0000B7B80000}"/>
    <cellStyle name="Normal 5 2 6 5" xfId="47405" xr:uid="{00000000-0005-0000-0000-0000B8B80000}"/>
    <cellStyle name="Normal 5 2 7" xfId="47406" xr:uid="{00000000-0005-0000-0000-0000B9B80000}"/>
    <cellStyle name="Normal 5 2 7 2" xfId="47407" xr:uid="{00000000-0005-0000-0000-0000BAB80000}"/>
    <cellStyle name="Normal 5 2 7 2 2" xfId="47408" xr:uid="{00000000-0005-0000-0000-0000BBB80000}"/>
    <cellStyle name="Normal 5 2 7 2 2 2" xfId="47409" xr:uid="{00000000-0005-0000-0000-0000BCB80000}"/>
    <cellStyle name="Normal 5 2 7 2 2 3" xfId="47410" xr:uid="{00000000-0005-0000-0000-0000BDB80000}"/>
    <cellStyle name="Normal 5 2 7 2 3" xfId="47411" xr:uid="{00000000-0005-0000-0000-0000BEB80000}"/>
    <cellStyle name="Normal 5 2 7 2 4" xfId="47412" xr:uid="{00000000-0005-0000-0000-0000BFB80000}"/>
    <cellStyle name="Normal 5 2 7 3" xfId="47413" xr:uid="{00000000-0005-0000-0000-0000C0B80000}"/>
    <cellStyle name="Normal 5 2 7 3 2" xfId="47414" xr:uid="{00000000-0005-0000-0000-0000C1B80000}"/>
    <cellStyle name="Normal 5 2 7 3 3" xfId="47415" xr:uid="{00000000-0005-0000-0000-0000C2B80000}"/>
    <cellStyle name="Normal 5 2 7 4" xfId="47416" xr:uid="{00000000-0005-0000-0000-0000C3B80000}"/>
    <cellStyle name="Normal 5 2 8" xfId="47417" xr:uid="{00000000-0005-0000-0000-0000C4B80000}"/>
    <cellStyle name="Normal 5 2 8 2" xfId="47418" xr:uid="{00000000-0005-0000-0000-0000C5B80000}"/>
    <cellStyle name="Normal 5 2 8 2 2" xfId="47419" xr:uid="{00000000-0005-0000-0000-0000C6B80000}"/>
    <cellStyle name="Normal 5 2 8 2 2 2" xfId="47420" xr:uid="{00000000-0005-0000-0000-0000C7B80000}"/>
    <cellStyle name="Normal 5 2 8 2 2 3" xfId="47421" xr:uid="{00000000-0005-0000-0000-0000C8B80000}"/>
    <cellStyle name="Normal 5 2 8 2 3" xfId="47422" xr:uid="{00000000-0005-0000-0000-0000C9B80000}"/>
    <cellStyle name="Normal 5 2 8 2 4" xfId="47423" xr:uid="{00000000-0005-0000-0000-0000CAB80000}"/>
    <cellStyle name="Normal 5 2 8 3" xfId="47424" xr:uid="{00000000-0005-0000-0000-0000CBB80000}"/>
    <cellStyle name="Normal 5 2 8 3 2" xfId="47425" xr:uid="{00000000-0005-0000-0000-0000CCB80000}"/>
    <cellStyle name="Normal 5 2 8 3 3" xfId="47426" xr:uid="{00000000-0005-0000-0000-0000CDB80000}"/>
    <cellStyle name="Normal 5 2 8 4" xfId="47427" xr:uid="{00000000-0005-0000-0000-0000CEB80000}"/>
    <cellStyle name="Normal 5 2 9" xfId="47428" xr:uid="{00000000-0005-0000-0000-0000CFB80000}"/>
    <cellStyle name="Normal 5 2 9 2" xfId="47429" xr:uid="{00000000-0005-0000-0000-0000D0B80000}"/>
    <cellStyle name="Normal 5 2 9 2 2" xfId="47430" xr:uid="{00000000-0005-0000-0000-0000D1B80000}"/>
    <cellStyle name="Normal 5 2 9 2 2 2" xfId="47431" xr:uid="{00000000-0005-0000-0000-0000D2B80000}"/>
    <cellStyle name="Normal 5 2 9 2 2 3" xfId="47432" xr:uid="{00000000-0005-0000-0000-0000D3B80000}"/>
    <cellStyle name="Normal 5 2 9 2 3" xfId="47433" xr:uid="{00000000-0005-0000-0000-0000D4B80000}"/>
    <cellStyle name="Normal 5 2 9 2 4" xfId="47434" xr:uid="{00000000-0005-0000-0000-0000D5B80000}"/>
    <cellStyle name="Normal 5 2 9 3" xfId="47435" xr:uid="{00000000-0005-0000-0000-0000D6B80000}"/>
    <cellStyle name="Normal 5 2 9 3 2" xfId="47436" xr:uid="{00000000-0005-0000-0000-0000D7B80000}"/>
    <cellStyle name="Normal 5 2 9 3 3" xfId="47437" xr:uid="{00000000-0005-0000-0000-0000D8B80000}"/>
    <cellStyle name="Normal 5 2 9 4" xfId="47438" xr:uid="{00000000-0005-0000-0000-0000D9B80000}"/>
    <cellStyle name="Normal 5 2_2015 Annual Rpt" xfId="47439" xr:uid="{00000000-0005-0000-0000-0000DAB80000}"/>
    <cellStyle name="Normal 5 20" xfId="47440" xr:uid="{00000000-0005-0000-0000-0000DBB80000}"/>
    <cellStyle name="Normal 5 20 2" xfId="47441" xr:uid="{00000000-0005-0000-0000-0000DCB80000}"/>
    <cellStyle name="Normal 5 20 2 2" xfId="47442" xr:uid="{00000000-0005-0000-0000-0000DDB80000}"/>
    <cellStyle name="Normal 5 20 2 2 2" xfId="47443" xr:uid="{00000000-0005-0000-0000-0000DEB80000}"/>
    <cellStyle name="Normal 5 20 2 2 3" xfId="47444" xr:uid="{00000000-0005-0000-0000-0000DFB80000}"/>
    <cellStyle name="Normal 5 20 2 3" xfId="47445" xr:uid="{00000000-0005-0000-0000-0000E0B80000}"/>
    <cellStyle name="Normal 5 20 2 4" xfId="47446" xr:uid="{00000000-0005-0000-0000-0000E1B80000}"/>
    <cellStyle name="Normal 5 20 3" xfId="47447" xr:uid="{00000000-0005-0000-0000-0000E2B80000}"/>
    <cellStyle name="Normal 5 20 3 2" xfId="47448" xr:uid="{00000000-0005-0000-0000-0000E3B80000}"/>
    <cellStyle name="Normal 5 20 3 3" xfId="47449" xr:uid="{00000000-0005-0000-0000-0000E4B80000}"/>
    <cellStyle name="Normal 5 20 4" xfId="47450" xr:uid="{00000000-0005-0000-0000-0000E5B80000}"/>
    <cellStyle name="Normal 5 21" xfId="47451" xr:uid="{00000000-0005-0000-0000-0000E6B80000}"/>
    <cellStyle name="Normal 5 21 2" xfId="47452" xr:uid="{00000000-0005-0000-0000-0000E7B80000}"/>
    <cellStyle name="Normal 5 21 2 2" xfId="47453" xr:uid="{00000000-0005-0000-0000-0000E8B80000}"/>
    <cellStyle name="Normal 5 21 2 2 2" xfId="47454" xr:uid="{00000000-0005-0000-0000-0000E9B80000}"/>
    <cellStyle name="Normal 5 21 2 2 3" xfId="47455" xr:uid="{00000000-0005-0000-0000-0000EAB80000}"/>
    <cellStyle name="Normal 5 21 2 3" xfId="47456" xr:uid="{00000000-0005-0000-0000-0000EBB80000}"/>
    <cellStyle name="Normal 5 21 2 4" xfId="47457" xr:uid="{00000000-0005-0000-0000-0000ECB80000}"/>
    <cellStyle name="Normal 5 21 3" xfId="47458" xr:uid="{00000000-0005-0000-0000-0000EDB80000}"/>
    <cellStyle name="Normal 5 21 3 2" xfId="47459" xr:uid="{00000000-0005-0000-0000-0000EEB80000}"/>
    <cellStyle name="Normal 5 21 3 3" xfId="47460" xr:uid="{00000000-0005-0000-0000-0000EFB80000}"/>
    <cellStyle name="Normal 5 21 4" xfId="47461" xr:uid="{00000000-0005-0000-0000-0000F0B80000}"/>
    <cellStyle name="Normal 5 22" xfId="47462" xr:uid="{00000000-0005-0000-0000-0000F1B80000}"/>
    <cellStyle name="Normal 5 22 2" xfId="47463" xr:uid="{00000000-0005-0000-0000-0000F2B80000}"/>
    <cellStyle name="Normal 5 22 2 2" xfId="47464" xr:uid="{00000000-0005-0000-0000-0000F3B80000}"/>
    <cellStyle name="Normal 5 22 2 2 2" xfId="47465" xr:uid="{00000000-0005-0000-0000-0000F4B80000}"/>
    <cellStyle name="Normal 5 22 2 2 3" xfId="47466" xr:uid="{00000000-0005-0000-0000-0000F5B80000}"/>
    <cellStyle name="Normal 5 22 2 3" xfId="47467" xr:uid="{00000000-0005-0000-0000-0000F6B80000}"/>
    <cellStyle name="Normal 5 22 2 4" xfId="47468" xr:uid="{00000000-0005-0000-0000-0000F7B80000}"/>
    <cellStyle name="Normal 5 22 3" xfId="47469" xr:uid="{00000000-0005-0000-0000-0000F8B80000}"/>
    <cellStyle name="Normal 5 22 3 2" xfId="47470" xr:uid="{00000000-0005-0000-0000-0000F9B80000}"/>
    <cellStyle name="Normal 5 22 3 3" xfId="47471" xr:uid="{00000000-0005-0000-0000-0000FAB80000}"/>
    <cellStyle name="Normal 5 22 4" xfId="47472" xr:uid="{00000000-0005-0000-0000-0000FBB80000}"/>
    <cellStyle name="Normal 5 23" xfId="47473" xr:uid="{00000000-0005-0000-0000-0000FCB80000}"/>
    <cellStyle name="Normal 5 23 2" xfId="47474" xr:uid="{00000000-0005-0000-0000-0000FDB80000}"/>
    <cellStyle name="Normal 5 23 2 2" xfId="47475" xr:uid="{00000000-0005-0000-0000-0000FEB80000}"/>
    <cellStyle name="Normal 5 23 2 2 2" xfId="47476" xr:uid="{00000000-0005-0000-0000-0000FFB80000}"/>
    <cellStyle name="Normal 5 23 2 2 3" xfId="47477" xr:uid="{00000000-0005-0000-0000-000000B90000}"/>
    <cellStyle name="Normal 5 23 2 3" xfId="47478" xr:uid="{00000000-0005-0000-0000-000001B90000}"/>
    <cellStyle name="Normal 5 23 2 4" xfId="47479" xr:uid="{00000000-0005-0000-0000-000002B90000}"/>
    <cellStyle name="Normal 5 23 3" xfId="47480" xr:uid="{00000000-0005-0000-0000-000003B90000}"/>
    <cellStyle name="Normal 5 23 3 2" xfId="47481" xr:uid="{00000000-0005-0000-0000-000004B90000}"/>
    <cellStyle name="Normal 5 23 3 3" xfId="47482" xr:uid="{00000000-0005-0000-0000-000005B90000}"/>
    <cellStyle name="Normal 5 23 4" xfId="47483" xr:uid="{00000000-0005-0000-0000-000006B90000}"/>
    <cellStyle name="Normal 5 24" xfId="47484" xr:uid="{00000000-0005-0000-0000-000007B90000}"/>
    <cellStyle name="Normal 5 24 2" xfId="47485" xr:uid="{00000000-0005-0000-0000-000008B90000}"/>
    <cellStyle name="Normal 5 24 2 2" xfId="47486" xr:uid="{00000000-0005-0000-0000-000009B90000}"/>
    <cellStyle name="Normal 5 24 2 2 2" xfId="47487" xr:uid="{00000000-0005-0000-0000-00000AB90000}"/>
    <cellStyle name="Normal 5 24 2 2 3" xfId="47488" xr:uid="{00000000-0005-0000-0000-00000BB90000}"/>
    <cellStyle name="Normal 5 24 2 3" xfId="47489" xr:uid="{00000000-0005-0000-0000-00000CB90000}"/>
    <cellStyle name="Normal 5 24 2 4" xfId="47490" xr:uid="{00000000-0005-0000-0000-00000DB90000}"/>
    <cellStyle name="Normal 5 24 3" xfId="47491" xr:uid="{00000000-0005-0000-0000-00000EB90000}"/>
    <cellStyle name="Normal 5 24 3 2" xfId="47492" xr:uid="{00000000-0005-0000-0000-00000FB90000}"/>
    <cellStyle name="Normal 5 24 3 3" xfId="47493" xr:uid="{00000000-0005-0000-0000-000010B90000}"/>
    <cellStyle name="Normal 5 24 4" xfId="47494" xr:uid="{00000000-0005-0000-0000-000011B90000}"/>
    <cellStyle name="Normal 5 25" xfId="47495" xr:uid="{00000000-0005-0000-0000-000012B90000}"/>
    <cellStyle name="Normal 5 25 2" xfId="47496" xr:uid="{00000000-0005-0000-0000-000013B90000}"/>
    <cellStyle name="Normal 5 25 2 2" xfId="47497" xr:uid="{00000000-0005-0000-0000-000014B90000}"/>
    <cellStyle name="Normal 5 25 2 3" xfId="47498" xr:uid="{00000000-0005-0000-0000-000015B90000}"/>
    <cellStyle name="Normal 5 25 2 4" xfId="47499" xr:uid="{00000000-0005-0000-0000-000016B90000}"/>
    <cellStyle name="Normal 5 25 3" xfId="47500" xr:uid="{00000000-0005-0000-0000-000017B90000}"/>
    <cellStyle name="Normal 5 25 4" xfId="47501" xr:uid="{00000000-0005-0000-0000-000018B90000}"/>
    <cellStyle name="Normal 5 25 5" xfId="47502" xr:uid="{00000000-0005-0000-0000-000019B90000}"/>
    <cellStyle name="Normal 5 25 6" xfId="47503" xr:uid="{00000000-0005-0000-0000-00001AB90000}"/>
    <cellStyle name="Normal 5 26" xfId="47504" xr:uid="{00000000-0005-0000-0000-00001BB90000}"/>
    <cellStyle name="Normal 5 26 2" xfId="47505" xr:uid="{00000000-0005-0000-0000-00001CB90000}"/>
    <cellStyle name="Normal 5 26 2 2" xfId="47506" xr:uid="{00000000-0005-0000-0000-00001DB90000}"/>
    <cellStyle name="Normal 5 26 2 3" xfId="47507" xr:uid="{00000000-0005-0000-0000-00001EB90000}"/>
    <cellStyle name="Normal 5 26 3" xfId="47508" xr:uid="{00000000-0005-0000-0000-00001FB90000}"/>
    <cellStyle name="Normal 5 26 3 2" xfId="47509" xr:uid="{00000000-0005-0000-0000-000020B90000}"/>
    <cellStyle name="Normal 5 26 4" xfId="47510" xr:uid="{00000000-0005-0000-0000-000021B90000}"/>
    <cellStyle name="Normal 5 27" xfId="47511" xr:uid="{00000000-0005-0000-0000-000022B90000}"/>
    <cellStyle name="Normal 5 27 2" xfId="47512" xr:uid="{00000000-0005-0000-0000-000023B90000}"/>
    <cellStyle name="Normal 5 27 2 2" xfId="47513" xr:uid="{00000000-0005-0000-0000-000024B90000}"/>
    <cellStyle name="Normal 5 27 2 3" xfId="47514" xr:uid="{00000000-0005-0000-0000-000025B90000}"/>
    <cellStyle name="Normal 5 27 3" xfId="47515" xr:uid="{00000000-0005-0000-0000-000026B90000}"/>
    <cellStyle name="Normal 5 27 3 2" xfId="47516" xr:uid="{00000000-0005-0000-0000-000027B90000}"/>
    <cellStyle name="Normal 5 27 4" xfId="47517" xr:uid="{00000000-0005-0000-0000-000028B90000}"/>
    <cellStyle name="Normal 5 27 5" xfId="47518" xr:uid="{00000000-0005-0000-0000-000029B90000}"/>
    <cellStyle name="Normal 5 27 6" xfId="47519" xr:uid="{00000000-0005-0000-0000-00002AB90000}"/>
    <cellStyle name="Normal 5 27 7" xfId="47520" xr:uid="{00000000-0005-0000-0000-00002BB90000}"/>
    <cellStyle name="Normal 5 27 8" xfId="47521" xr:uid="{00000000-0005-0000-0000-00002CB90000}"/>
    <cellStyle name="Normal 5 28" xfId="47522" xr:uid="{00000000-0005-0000-0000-00002DB90000}"/>
    <cellStyle name="Normal 5 28 2" xfId="47523" xr:uid="{00000000-0005-0000-0000-00002EB90000}"/>
    <cellStyle name="Normal 5 29" xfId="47524" xr:uid="{00000000-0005-0000-0000-00002FB90000}"/>
    <cellStyle name="Normal 5 3" xfId="47525" xr:uid="{00000000-0005-0000-0000-000030B90000}"/>
    <cellStyle name="Normal 5 3 2" xfId="47526" xr:uid="{00000000-0005-0000-0000-000031B90000}"/>
    <cellStyle name="Normal 5 3 2 10" xfId="47527" xr:uid="{00000000-0005-0000-0000-000032B90000}"/>
    <cellStyle name="Normal 5 3 2 11" xfId="47528" xr:uid="{00000000-0005-0000-0000-000033B90000}"/>
    <cellStyle name="Normal 5 3 2 2" xfId="47529" xr:uid="{00000000-0005-0000-0000-000034B90000}"/>
    <cellStyle name="Normal 5 3 2 2 10" xfId="47530" xr:uid="{00000000-0005-0000-0000-000035B90000}"/>
    <cellStyle name="Normal 5 3 2 2 11" xfId="47531" xr:uid="{00000000-0005-0000-0000-000036B90000}"/>
    <cellStyle name="Normal 5 3 2 2 2" xfId="47532" xr:uid="{00000000-0005-0000-0000-000037B90000}"/>
    <cellStyle name="Normal 5 3 2 2 2 2" xfId="47533" xr:uid="{00000000-0005-0000-0000-000038B90000}"/>
    <cellStyle name="Normal 5 3 2 2 2 2 2" xfId="47534" xr:uid="{00000000-0005-0000-0000-000039B90000}"/>
    <cellStyle name="Normal 5 3 2 2 2 2 2 2" xfId="47535" xr:uid="{00000000-0005-0000-0000-00003AB90000}"/>
    <cellStyle name="Normal 5 3 2 2 2 2 2 3" xfId="47536" xr:uid="{00000000-0005-0000-0000-00003BB90000}"/>
    <cellStyle name="Normal 5 3 2 2 2 2 3" xfId="47537" xr:uid="{00000000-0005-0000-0000-00003CB90000}"/>
    <cellStyle name="Normal 5 3 2 2 2 2 3 2" xfId="47538" xr:uid="{00000000-0005-0000-0000-00003DB90000}"/>
    <cellStyle name="Normal 5 3 2 2 2 2 3 3" xfId="47539" xr:uid="{00000000-0005-0000-0000-00003EB90000}"/>
    <cellStyle name="Normal 5 3 2 2 2 2 4" xfId="47540" xr:uid="{00000000-0005-0000-0000-00003FB90000}"/>
    <cellStyle name="Normal 5 3 2 2 2 2 5" xfId="47541" xr:uid="{00000000-0005-0000-0000-000040B90000}"/>
    <cellStyle name="Normal 5 3 2 2 2 2 6" xfId="47542" xr:uid="{00000000-0005-0000-0000-000041B90000}"/>
    <cellStyle name="Normal 5 3 2 2 2 2 7" xfId="47543" xr:uid="{00000000-0005-0000-0000-000042B90000}"/>
    <cellStyle name="Normal 5 3 2 2 2 2 8" xfId="47544" xr:uid="{00000000-0005-0000-0000-000043B90000}"/>
    <cellStyle name="Normal 5 3 2 2 2 3" xfId="47545" xr:uid="{00000000-0005-0000-0000-000044B90000}"/>
    <cellStyle name="Normal 5 3 2 2 2 3 2" xfId="47546" xr:uid="{00000000-0005-0000-0000-000045B90000}"/>
    <cellStyle name="Normal 5 3 2 2 2 3 2 2" xfId="47547" xr:uid="{00000000-0005-0000-0000-000046B90000}"/>
    <cellStyle name="Normal 5 3 2 2 2 3 2 3" xfId="47548" xr:uid="{00000000-0005-0000-0000-000047B90000}"/>
    <cellStyle name="Normal 5 3 2 2 2 3 3" xfId="47549" xr:uid="{00000000-0005-0000-0000-000048B90000}"/>
    <cellStyle name="Normal 5 3 2 2 2 3 3 2" xfId="47550" xr:uid="{00000000-0005-0000-0000-000049B90000}"/>
    <cellStyle name="Normal 5 3 2 2 2 3 4" xfId="47551" xr:uid="{00000000-0005-0000-0000-00004AB90000}"/>
    <cellStyle name="Normal 5 3 2 2 2 4" xfId="47552" xr:uid="{00000000-0005-0000-0000-00004BB90000}"/>
    <cellStyle name="Normal 5 3 2 2 2 4 2" xfId="47553" xr:uid="{00000000-0005-0000-0000-00004CB90000}"/>
    <cellStyle name="Normal 5 3 2 2 2 4 3" xfId="47554" xr:uid="{00000000-0005-0000-0000-00004DB90000}"/>
    <cellStyle name="Normal 5 3 2 2 2 5" xfId="47555" xr:uid="{00000000-0005-0000-0000-00004EB90000}"/>
    <cellStyle name="Normal 5 3 2 2 2 6" xfId="47556" xr:uid="{00000000-0005-0000-0000-00004FB90000}"/>
    <cellStyle name="Normal 5 3 2 2 2 7" xfId="47557" xr:uid="{00000000-0005-0000-0000-000050B90000}"/>
    <cellStyle name="Normal 5 3 2 2 2 8" xfId="47558" xr:uid="{00000000-0005-0000-0000-000051B90000}"/>
    <cellStyle name="Normal 5 3 2 2 2 9" xfId="47559" xr:uid="{00000000-0005-0000-0000-000052B90000}"/>
    <cellStyle name="Normal 5 3 2 2 3" xfId="47560" xr:uid="{00000000-0005-0000-0000-000053B90000}"/>
    <cellStyle name="Normal 5 3 2 2 3 2" xfId="47561" xr:uid="{00000000-0005-0000-0000-000054B90000}"/>
    <cellStyle name="Normal 5 3 2 2 3 2 2" xfId="47562" xr:uid="{00000000-0005-0000-0000-000055B90000}"/>
    <cellStyle name="Normal 5 3 2 2 3 2 3" xfId="47563" xr:uid="{00000000-0005-0000-0000-000056B90000}"/>
    <cellStyle name="Normal 5 3 2 2 3 3" xfId="47564" xr:uid="{00000000-0005-0000-0000-000057B90000}"/>
    <cellStyle name="Normal 5 3 2 2 3 3 2" xfId="47565" xr:uid="{00000000-0005-0000-0000-000058B90000}"/>
    <cellStyle name="Normal 5 3 2 2 3 3 3" xfId="47566" xr:uid="{00000000-0005-0000-0000-000059B90000}"/>
    <cellStyle name="Normal 5 3 2 2 3 4" xfId="47567" xr:uid="{00000000-0005-0000-0000-00005AB90000}"/>
    <cellStyle name="Normal 5 3 2 2 3 5" xfId="47568" xr:uid="{00000000-0005-0000-0000-00005BB90000}"/>
    <cellStyle name="Normal 5 3 2 2 3 6" xfId="47569" xr:uid="{00000000-0005-0000-0000-00005CB90000}"/>
    <cellStyle name="Normal 5 3 2 2 3 7" xfId="47570" xr:uid="{00000000-0005-0000-0000-00005DB90000}"/>
    <cellStyle name="Normal 5 3 2 2 3 8" xfId="47571" xr:uid="{00000000-0005-0000-0000-00005EB90000}"/>
    <cellStyle name="Normal 5 3 2 2 4" xfId="47572" xr:uid="{00000000-0005-0000-0000-00005FB90000}"/>
    <cellStyle name="Normal 5 3 2 2 4 2" xfId="47573" xr:uid="{00000000-0005-0000-0000-000060B90000}"/>
    <cellStyle name="Normal 5 3 2 2 4 2 2" xfId="47574" xr:uid="{00000000-0005-0000-0000-000061B90000}"/>
    <cellStyle name="Normal 5 3 2 2 4 2 3" xfId="47575" xr:uid="{00000000-0005-0000-0000-000062B90000}"/>
    <cellStyle name="Normal 5 3 2 2 4 3" xfId="47576" xr:uid="{00000000-0005-0000-0000-000063B90000}"/>
    <cellStyle name="Normal 5 3 2 2 4 3 2" xfId="47577" xr:uid="{00000000-0005-0000-0000-000064B90000}"/>
    <cellStyle name="Normal 5 3 2 2 4 4" xfId="47578" xr:uid="{00000000-0005-0000-0000-000065B90000}"/>
    <cellStyle name="Normal 5 3 2 2 5" xfId="47579" xr:uid="{00000000-0005-0000-0000-000066B90000}"/>
    <cellStyle name="Normal 5 3 2 2 5 2" xfId="47580" xr:uid="{00000000-0005-0000-0000-000067B90000}"/>
    <cellStyle name="Normal 5 3 2 2 5 3" xfId="47581" xr:uid="{00000000-0005-0000-0000-000068B90000}"/>
    <cellStyle name="Normal 5 3 2 2 6" xfId="47582" xr:uid="{00000000-0005-0000-0000-000069B90000}"/>
    <cellStyle name="Normal 5 3 2 2 6 2" xfId="47583" xr:uid="{00000000-0005-0000-0000-00006AB90000}"/>
    <cellStyle name="Normal 5 3 2 2 6 3" xfId="47584" xr:uid="{00000000-0005-0000-0000-00006BB90000}"/>
    <cellStyle name="Normal 5 3 2 2 7" xfId="47585" xr:uid="{00000000-0005-0000-0000-00006CB90000}"/>
    <cellStyle name="Normal 5 3 2 2 8" xfId="47586" xr:uid="{00000000-0005-0000-0000-00006DB90000}"/>
    <cellStyle name="Normal 5 3 2 2 9" xfId="47587" xr:uid="{00000000-0005-0000-0000-00006EB90000}"/>
    <cellStyle name="Normal 5 3 2 3" xfId="47588" xr:uid="{00000000-0005-0000-0000-00006FB90000}"/>
    <cellStyle name="Normal 5 3 2 3 10" xfId="47589" xr:uid="{00000000-0005-0000-0000-000070B90000}"/>
    <cellStyle name="Normal 5 3 2 3 2" xfId="47590" xr:uid="{00000000-0005-0000-0000-000071B90000}"/>
    <cellStyle name="Normal 5 3 2 3 2 2" xfId="47591" xr:uid="{00000000-0005-0000-0000-000072B90000}"/>
    <cellStyle name="Normal 5 3 2 3 2 2 2" xfId="47592" xr:uid="{00000000-0005-0000-0000-000073B90000}"/>
    <cellStyle name="Normal 5 3 2 3 2 2 3" xfId="47593" xr:uid="{00000000-0005-0000-0000-000074B90000}"/>
    <cellStyle name="Normal 5 3 2 3 2 3" xfId="47594" xr:uid="{00000000-0005-0000-0000-000075B90000}"/>
    <cellStyle name="Normal 5 3 2 3 2 3 2" xfId="47595" xr:uid="{00000000-0005-0000-0000-000076B90000}"/>
    <cellStyle name="Normal 5 3 2 3 2 3 3" xfId="47596" xr:uid="{00000000-0005-0000-0000-000077B90000}"/>
    <cellStyle name="Normal 5 3 2 3 2 4" xfId="47597" xr:uid="{00000000-0005-0000-0000-000078B90000}"/>
    <cellStyle name="Normal 5 3 2 3 2 5" xfId="47598" xr:uid="{00000000-0005-0000-0000-000079B90000}"/>
    <cellStyle name="Normal 5 3 2 3 2 6" xfId="47599" xr:uid="{00000000-0005-0000-0000-00007AB90000}"/>
    <cellStyle name="Normal 5 3 2 3 2 7" xfId="47600" xr:uid="{00000000-0005-0000-0000-00007BB90000}"/>
    <cellStyle name="Normal 5 3 2 3 2 8" xfId="47601" xr:uid="{00000000-0005-0000-0000-00007CB90000}"/>
    <cellStyle name="Normal 5 3 2 3 3" xfId="47602" xr:uid="{00000000-0005-0000-0000-00007DB90000}"/>
    <cellStyle name="Normal 5 3 2 3 3 2" xfId="47603" xr:uid="{00000000-0005-0000-0000-00007EB90000}"/>
    <cellStyle name="Normal 5 3 2 3 3 2 2" xfId="47604" xr:uid="{00000000-0005-0000-0000-00007FB90000}"/>
    <cellStyle name="Normal 5 3 2 3 3 2 3" xfId="47605" xr:uid="{00000000-0005-0000-0000-000080B90000}"/>
    <cellStyle name="Normal 5 3 2 3 3 3" xfId="47606" xr:uid="{00000000-0005-0000-0000-000081B90000}"/>
    <cellStyle name="Normal 5 3 2 3 3 3 2" xfId="47607" xr:uid="{00000000-0005-0000-0000-000082B90000}"/>
    <cellStyle name="Normal 5 3 2 3 3 4" xfId="47608" xr:uid="{00000000-0005-0000-0000-000083B90000}"/>
    <cellStyle name="Normal 5 3 2 3 4" xfId="47609" xr:uid="{00000000-0005-0000-0000-000084B90000}"/>
    <cellStyle name="Normal 5 3 2 3 4 2" xfId="47610" xr:uid="{00000000-0005-0000-0000-000085B90000}"/>
    <cellStyle name="Normal 5 3 2 3 4 3" xfId="47611" xr:uid="{00000000-0005-0000-0000-000086B90000}"/>
    <cellStyle name="Normal 5 3 2 3 5" xfId="47612" xr:uid="{00000000-0005-0000-0000-000087B90000}"/>
    <cellStyle name="Normal 5 3 2 3 5 2" xfId="47613" xr:uid="{00000000-0005-0000-0000-000088B90000}"/>
    <cellStyle name="Normal 5 3 2 3 5 3" xfId="47614" xr:uid="{00000000-0005-0000-0000-000089B90000}"/>
    <cellStyle name="Normal 5 3 2 3 6" xfId="47615" xr:uid="{00000000-0005-0000-0000-00008AB90000}"/>
    <cellStyle name="Normal 5 3 2 3 7" xfId="47616" xr:uid="{00000000-0005-0000-0000-00008BB90000}"/>
    <cellStyle name="Normal 5 3 2 3 8" xfId="47617" xr:uid="{00000000-0005-0000-0000-00008CB90000}"/>
    <cellStyle name="Normal 5 3 2 3 9" xfId="47618" xr:uid="{00000000-0005-0000-0000-00008DB90000}"/>
    <cellStyle name="Normal 5 3 2 4" xfId="47619" xr:uid="{00000000-0005-0000-0000-00008EB90000}"/>
    <cellStyle name="Normal 5 3 2 4 2" xfId="47620" xr:uid="{00000000-0005-0000-0000-00008FB90000}"/>
    <cellStyle name="Normal 5 3 2 4 2 2" xfId="47621" xr:uid="{00000000-0005-0000-0000-000090B90000}"/>
    <cellStyle name="Normal 5 3 2 4 2 3" xfId="47622" xr:uid="{00000000-0005-0000-0000-000091B90000}"/>
    <cellStyle name="Normal 5 3 2 4 2 4" xfId="47623" xr:uid="{00000000-0005-0000-0000-000092B90000}"/>
    <cellStyle name="Normal 5 3 2 4 3" xfId="47624" xr:uid="{00000000-0005-0000-0000-000093B90000}"/>
    <cellStyle name="Normal 5 3 2 4 3 2" xfId="47625" xr:uid="{00000000-0005-0000-0000-000094B90000}"/>
    <cellStyle name="Normal 5 3 2 4 3 3" xfId="47626" xr:uid="{00000000-0005-0000-0000-000095B90000}"/>
    <cellStyle name="Normal 5 3 2 4 4" xfId="47627" xr:uid="{00000000-0005-0000-0000-000096B90000}"/>
    <cellStyle name="Normal 5 3 2 4 5" xfId="47628" xr:uid="{00000000-0005-0000-0000-000097B90000}"/>
    <cellStyle name="Normal 5 3 2 4 6" xfId="47629" xr:uid="{00000000-0005-0000-0000-000098B90000}"/>
    <cellStyle name="Normal 5 3 2 4 7" xfId="47630" xr:uid="{00000000-0005-0000-0000-000099B90000}"/>
    <cellStyle name="Normal 5 3 2 4 8" xfId="47631" xr:uid="{00000000-0005-0000-0000-00009AB90000}"/>
    <cellStyle name="Normal 5 3 2 5" xfId="47632" xr:uid="{00000000-0005-0000-0000-00009BB90000}"/>
    <cellStyle name="Normal 5 3 2 5 2" xfId="47633" xr:uid="{00000000-0005-0000-0000-00009CB90000}"/>
    <cellStyle name="Normal 5 3 2 5 2 2" xfId="47634" xr:uid="{00000000-0005-0000-0000-00009DB90000}"/>
    <cellStyle name="Normal 5 3 2 5 2 3" xfId="47635" xr:uid="{00000000-0005-0000-0000-00009EB90000}"/>
    <cellStyle name="Normal 5 3 2 5 3" xfId="47636" xr:uid="{00000000-0005-0000-0000-00009FB90000}"/>
    <cellStyle name="Normal 5 3 2 5 4" xfId="47637" xr:uid="{00000000-0005-0000-0000-0000A0B90000}"/>
    <cellStyle name="Normal 5 3 2 5 5" xfId="47638" xr:uid="{00000000-0005-0000-0000-0000A1B90000}"/>
    <cellStyle name="Normal 5 3 2 5 6" xfId="47639" xr:uid="{00000000-0005-0000-0000-0000A2B90000}"/>
    <cellStyle name="Normal 5 3 2 6" xfId="47640" xr:uid="{00000000-0005-0000-0000-0000A3B90000}"/>
    <cellStyle name="Normal 5 3 2 6 2" xfId="47641" xr:uid="{00000000-0005-0000-0000-0000A4B90000}"/>
    <cellStyle name="Normal 5 3 2 6 3" xfId="47642" xr:uid="{00000000-0005-0000-0000-0000A5B90000}"/>
    <cellStyle name="Normal 5 3 2 7" xfId="47643" xr:uid="{00000000-0005-0000-0000-0000A6B90000}"/>
    <cellStyle name="Normal 5 3 2 7 2" xfId="47644" xr:uid="{00000000-0005-0000-0000-0000A7B90000}"/>
    <cellStyle name="Normal 5 3 2 7 3" xfId="47645" xr:uid="{00000000-0005-0000-0000-0000A8B90000}"/>
    <cellStyle name="Normal 5 3 2 8" xfId="47646" xr:uid="{00000000-0005-0000-0000-0000A9B90000}"/>
    <cellStyle name="Normal 5 3 2 8 2" xfId="47647" xr:uid="{00000000-0005-0000-0000-0000AAB90000}"/>
    <cellStyle name="Normal 5 3 2 8 3" xfId="47648" xr:uid="{00000000-0005-0000-0000-0000ABB90000}"/>
    <cellStyle name="Normal 5 3 2 9" xfId="47649" xr:uid="{00000000-0005-0000-0000-0000ACB90000}"/>
    <cellStyle name="Normal 5 3 3" xfId="47650" xr:uid="{00000000-0005-0000-0000-0000ADB90000}"/>
    <cellStyle name="Normal 5 3 3 10" xfId="47651" xr:uid="{00000000-0005-0000-0000-0000AEB90000}"/>
    <cellStyle name="Normal 5 3 3 11" xfId="47652" xr:uid="{00000000-0005-0000-0000-0000AFB90000}"/>
    <cellStyle name="Normal 5 3 3 2" xfId="47653" xr:uid="{00000000-0005-0000-0000-0000B0B90000}"/>
    <cellStyle name="Normal 5 3 3 2 2" xfId="47654" xr:uid="{00000000-0005-0000-0000-0000B1B90000}"/>
    <cellStyle name="Normal 5 3 3 2 2 2" xfId="47655" xr:uid="{00000000-0005-0000-0000-0000B2B90000}"/>
    <cellStyle name="Normal 5 3 3 2 2 2 2" xfId="47656" xr:uid="{00000000-0005-0000-0000-0000B3B90000}"/>
    <cellStyle name="Normal 5 3 3 2 2 2 3" xfId="47657" xr:uid="{00000000-0005-0000-0000-0000B4B90000}"/>
    <cellStyle name="Normal 5 3 3 2 2 3" xfId="47658" xr:uid="{00000000-0005-0000-0000-0000B5B90000}"/>
    <cellStyle name="Normal 5 3 3 2 2 3 2" xfId="47659" xr:uid="{00000000-0005-0000-0000-0000B6B90000}"/>
    <cellStyle name="Normal 5 3 3 2 2 3 3" xfId="47660" xr:uid="{00000000-0005-0000-0000-0000B7B90000}"/>
    <cellStyle name="Normal 5 3 3 2 2 4" xfId="47661" xr:uid="{00000000-0005-0000-0000-0000B8B90000}"/>
    <cellStyle name="Normal 5 3 3 2 2 5" xfId="47662" xr:uid="{00000000-0005-0000-0000-0000B9B90000}"/>
    <cellStyle name="Normal 5 3 3 2 2 6" xfId="47663" xr:uid="{00000000-0005-0000-0000-0000BAB90000}"/>
    <cellStyle name="Normal 5 3 3 2 2 7" xfId="47664" xr:uid="{00000000-0005-0000-0000-0000BBB90000}"/>
    <cellStyle name="Normal 5 3 3 2 2 8" xfId="47665" xr:uid="{00000000-0005-0000-0000-0000BCB90000}"/>
    <cellStyle name="Normal 5 3 3 2 3" xfId="47666" xr:uid="{00000000-0005-0000-0000-0000BDB90000}"/>
    <cellStyle name="Normal 5 3 3 2 3 2" xfId="47667" xr:uid="{00000000-0005-0000-0000-0000BEB90000}"/>
    <cellStyle name="Normal 5 3 3 2 3 2 2" xfId="47668" xr:uid="{00000000-0005-0000-0000-0000BFB90000}"/>
    <cellStyle name="Normal 5 3 3 2 3 2 3" xfId="47669" xr:uid="{00000000-0005-0000-0000-0000C0B90000}"/>
    <cellStyle name="Normal 5 3 3 2 3 3" xfId="47670" xr:uid="{00000000-0005-0000-0000-0000C1B90000}"/>
    <cellStyle name="Normal 5 3 3 2 3 3 2" xfId="47671" xr:uid="{00000000-0005-0000-0000-0000C2B90000}"/>
    <cellStyle name="Normal 5 3 3 2 3 4" xfId="47672" xr:uid="{00000000-0005-0000-0000-0000C3B90000}"/>
    <cellStyle name="Normal 5 3 3 2 4" xfId="47673" xr:uid="{00000000-0005-0000-0000-0000C4B90000}"/>
    <cellStyle name="Normal 5 3 3 2 4 2" xfId="47674" xr:uid="{00000000-0005-0000-0000-0000C5B90000}"/>
    <cellStyle name="Normal 5 3 3 2 4 3" xfId="47675" xr:uid="{00000000-0005-0000-0000-0000C6B90000}"/>
    <cellStyle name="Normal 5 3 3 2 5" xfId="47676" xr:uid="{00000000-0005-0000-0000-0000C7B90000}"/>
    <cellStyle name="Normal 5 3 3 2 6" xfId="47677" xr:uid="{00000000-0005-0000-0000-0000C8B90000}"/>
    <cellStyle name="Normal 5 3 3 2 7" xfId="47678" xr:uid="{00000000-0005-0000-0000-0000C9B90000}"/>
    <cellStyle name="Normal 5 3 3 2 8" xfId="47679" xr:uid="{00000000-0005-0000-0000-0000CAB90000}"/>
    <cellStyle name="Normal 5 3 3 2 9" xfId="47680" xr:uid="{00000000-0005-0000-0000-0000CBB90000}"/>
    <cellStyle name="Normal 5 3 3 3" xfId="47681" xr:uid="{00000000-0005-0000-0000-0000CCB90000}"/>
    <cellStyle name="Normal 5 3 3 3 2" xfId="47682" xr:uid="{00000000-0005-0000-0000-0000CDB90000}"/>
    <cellStyle name="Normal 5 3 3 3 2 2" xfId="47683" xr:uid="{00000000-0005-0000-0000-0000CEB90000}"/>
    <cellStyle name="Normal 5 3 3 3 2 3" xfId="47684" xr:uid="{00000000-0005-0000-0000-0000CFB90000}"/>
    <cellStyle name="Normal 5 3 3 3 3" xfId="47685" xr:uid="{00000000-0005-0000-0000-0000D0B90000}"/>
    <cellStyle name="Normal 5 3 3 3 3 2" xfId="47686" xr:uid="{00000000-0005-0000-0000-0000D1B90000}"/>
    <cellStyle name="Normal 5 3 3 3 3 3" xfId="47687" xr:uid="{00000000-0005-0000-0000-0000D2B90000}"/>
    <cellStyle name="Normal 5 3 3 3 4" xfId="47688" xr:uid="{00000000-0005-0000-0000-0000D3B90000}"/>
    <cellStyle name="Normal 5 3 3 3 5" xfId="47689" xr:uid="{00000000-0005-0000-0000-0000D4B90000}"/>
    <cellStyle name="Normal 5 3 3 3 6" xfId="47690" xr:uid="{00000000-0005-0000-0000-0000D5B90000}"/>
    <cellStyle name="Normal 5 3 3 3 7" xfId="47691" xr:uid="{00000000-0005-0000-0000-0000D6B90000}"/>
    <cellStyle name="Normal 5 3 3 3 8" xfId="47692" xr:uid="{00000000-0005-0000-0000-0000D7B90000}"/>
    <cellStyle name="Normal 5 3 3 4" xfId="47693" xr:uid="{00000000-0005-0000-0000-0000D8B90000}"/>
    <cellStyle name="Normal 5 3 3 4 2" xfId="47694" xr:uid="{00000000-0005-0000-0000-0000D9B90000}"/>
    <cellStyle name="Normal 5 3 3 4 2 2" xfId="47695" xr:uid="{00000000-0005-0000-0000-0000DAB90000}"/>
    <cellStyle name="Normal 5 3 3 4 2 3" xfId="47696" xr:uid="{00000000-0005-0000-0000-0000DBB90000}"/>
    <cellStyle name="Normal 5 3 3 4 3" xfId="47697" xr:uid="{00000000-0005-0000-0000-0000DCB90000}"/>
    <cellStyle name="Normal 5 3 3 4 3 2" xfId="47698" xr:uid="{00000000-0005-0000-0000-0000DDB90000}"/>
    <cellStyle name="Normal 5 3 3 4 4" xfId="47699" xr:uid="{00000000-0005-0000-0000-0000DEB90000}"/>
    <cellStyle name="Normal 5 3 3 5" xfId="47700" xr:uid="{00000000-0005-0000-0000-0000DFB90000}"/>
    <cellStyle name="Normal 5 3 3 5 2" xfId="47701" xr:uid="{00000000-0005-0000-0000-0000E0B90000}"/>
    <cellStyle name="Normal 5 3 3 5 3" xfId="47702" xr:uid="{00000000-0005-0000-0000-0000E1B90000}"/>
    <cellStyle name="Normal 5 3 3 6" xfId="47703" xr:uid="{00000000-0005-0000-0000-0000E2B90000}"/>
    <cellStyle name="Normal 5 3 3 6 2" xfId="47704" xr:uid="{00000000-0005-0000-0000-0000E3B90000}"/>
    <cellStyle name="Normal 5 3 3 6 3" xfId="47705" xr:uid="{00000000-0005-0000-0000-0000E4B90000}"/>
    <cellStyle name="Normal 5 3 3 7" xfId="47706" xr:uid="{00000000-0005-0000-0000-0000E5B90000}"/>
    <cellStyle name="Normal 5 3 3 8" xfId="47707" xr:uid="{00000000-0005-0000-0000-0000E6B90000}"/>
    <cellStyle name="Normal 5 3 3 9" xfId="47708" xr:uid="{00000000-0005-0000-0000-0000E7B90000}"/>
    <cellStyle name="Normal 5 3 4" xfId="47709" xr:uid="{00000000-0005-0000-0000-0000E8B90000}"/>
    <cellStyle name="Normal 5 3 4 10" xfId="47710" xr:uid="{00000000-0005-0000-0000-0000E9B90000}"/>
    <cellStyle name="Normal 5 3 4 2" xfId="47711" xr:uid="{00000000-0005-0000-0000-0000EAB90000}"/>
    <cellStyle name="Normal 5 3 4 2 2" xfId="47712" xr:uid="{00000000-0005-0000-0000-0000EBB90000}"/>
    <cellStyle name="Normal 5 3 4 2 2 2" xfId="47713" xr:uid="{00000000-0005-0000-0000-0000ECB90000}"/>
    <cellStyle name="Normal 5 3 4 2 2 3" xfId="47714" xr:uid="{00000000-0005-0000-0000-0000EDB90000}"/>
    <cellStyle name="Normal 5 3 4 2 3" xfId="47715" xr:uid="{00000000-0005-0000-0000-0000EEB90000}"/>
    <cellStyle name="Normal 5 3 4 2 3 2" xfId="47716" xr:uid="{00000000-0005-0000-0000-0000EFB90000}"/>
    <cellStyle name="Normal 5 3 4 2 3 3" xfId="47717" xr:uid="{00000000-0005-0000-0000-0000F0B90000}"/>
    <cellStyle name="Normal 5 3 4 2 4" xfId="47718" xr:uid="{00000000-0005-0000-0000-0000F1B90000}"/>
    <cellStyle name="Normal 5 3 4 2 5" xfId="47719" xr:uid="{00000000-0005-0000-0000-0000F2B90000}"/>
    <cellStyle name="Normal 5 3 4 2 6" xfId="47720" xr:uid="{00000000-0005-0000-0000-0000F3B90000}"/>
    <cellStyle name="Normal 5 3 4 2 7" xfId="47721" xr:uid="{00000000-0005-0000-0000-0000F4B90000}"/>
    <cellStyle name="Normal 5 3 4 2 8" xfId="47722" xr:uid="{00000000-0005-0000-0000-0000F5B90000}"/>
    <cellStyle name="Normal 5 3 4 3" xfId="47723" xr:uid="{00000000-0005-0000-0000-0000F6B90000}"/>
    <cellStyle name="Normal 5 3 4 3 2" xfId="47724" xr:uid="{00000000-0005-0000-0000-0000F7B90000}"/>
    <cellStyle name="Normal 5 3 4 3 2 2" xfId="47725" xr:uid="{00000000-0005-0000-0000-0000F8B90000}"/>
    <cellStyle name="Normal 5 3 4 3 2 3" xfId="47726" xr:uid="{00000000-0005-0000-0000-0000F9B90000}"/>
    <cellStyle name="Normal 5 3 4 3 3" xfId="47727" xr:uid="{00000000-0005-0000-0000-0000FAB90000}"/>
    <cellStyle name="Normal 5 3 4 3 3 2" xfId="47728" xr:uid="{00000000-0005-0000-0000-0000FBB90000}"/>
    <cellStyle name="Normal 5 3 4 3 4" xfId="47729" xr:uid="{00000000-0005-0000-0000-0000FCB90000}"/>
    <cellStyle name="Normal 5 3 4 4" xfId="47730" xr:uid="{00000000-0005-0000-0000-0000FDB90000}"/>
    <cellStyle name="Normal 5 3 4 4 2" xfId="47731" xr:uid="{00000000-0005-0000-0000-0000FEB90000}"/>
    <cellStyle name="Normal 5 3 4 4 3" xfId="47732" xr:uid="{00000000-0005-0000-0000-0000FFB90000}"/>
    <cellStyle name="Normal 5 3 4 5" xfId="47733" xr:uid="{00000000-0005-0000-0000-000000BA0000}"/>
    <cellStyle name="Normal 5 3 4 5 2" xfId="47734" xr:uid="{00000000-0005-0000-0000-000001BA0000}"/>
    <cellStyle name="Normal 5 3 4 5 3" xfId="47735" xr:uid="{00000000-0005-0000-0000-000002BA0000}"/>
    <cellStyle name="Normal 5 3 4 6" xfId="47736" xr:uid="{00000000-0005-0000-0000-000003BA0000}"/>
    <cellStyle name="Normal 5 3 4 7" xfId="47737" xr:uid="{00000000-0005-0000-0000-000004BA0000}"/>
    <cellStyle name="Normal 5 3 4 8" xfId="47738" xr:uid="{00000000-0005-0000-0000-000005BA0000}"/>
    <cellStyle name="Normal 5 3 4 9" xfId="47739" xr:uid="{00000000-0005-0000-0000-000006BA0000}"/>
    <cellStyle name="Normal 5 3 5" xfId="47740" xr:uid="{00000000-0005-0000-0000-000007BA0000}"/>
    <cellStyle name="Normal 5 3 5 2" xfId="47741" xr:uid="{00000000-0005-0000-0000-000008BA0000}"/>
    <cellStyle name="Normal 5 3 5 2 2" xfId="47742" xr:uid="{00000000-0005-0000-0000-000009BA0000}"/>
    <cellStyle name="Normal 5 3 5 2 3" xfId="47743" xr:uid="{00000000-0005-0000-0000-00000ABA0000}"/>
    <cellStyle name="Normal 5 3 5 3" xfId="47744" xr:uid="{00000000-0005-0000-0000-00000BBA0000}"/>
    <cellStyle name="Normal 5 3 5 3 2" xfId="47745" xr:uid="{00000000-0005-0000-0000-00000CBA0000}"/>
    <cellStyle name="Normal 5 3 5 4" xfId="47746" xr:uid="{00000000-0005-0000-0000-00000DBA0000}"/>
    <cellStyle name="Normal 5 3 6" xfId="47747" xr:uid="{00000000-0005-0000-0000-00000EBA0000}"/>
    <cellStyle name="Normal 5 3 7" xfId="47748" xr:uid="{00000000-0005-0000-0000-00000FBA0000}"/>
    <cellStyle name="Normal 5 30" xfId="47749" xr:uid="{00000000-0005-0000-0000-000010BA0000}"/>
    <cellStyle name="Normal 5 4" xfId="47750" xr:uid="{00000000-0005-0000-0000-000011BA0000}"/>
    <cellStyle name="Normal 5 4 10" xfId="47751" xr:uid="{00000000-0005-0000-0000-000012BA0000}"/>
    <cellStyle name="Normal 5 4 11" xfId="47752" xr:uid="{00000000-0005-0000-0000-000013BA0000}"/>
    <cellStyle name="Normal 5 4 2" xfId="47753" xr:uid="{00000000-0005-0000-0000-000014BA0000}"/>
    <cellStyle name="Normal 5 4 2 2" xfId="47754" xr:uid="{00000000-0005-0000-0000-000015BA0000}"/>
    <cellStyle name="Normal 5 4 2 2 10" xfId="47755" xr:uid="{00000000-0005-0000-0000-000016BA0000}"/>
    <cellStyle name="Normal 5 4 2 2 2" xfId="47756" xr:uid="{00000000-0005-0000-0000-000017BA0000}"/>
    <cellStyle name="Normal 5 4 2 2 2 2" xfId="47757" xr:uid="{00000000-0005-0000-0000-000018BA0000}"/>
    <cellStyle name="Normal 5 4 2 2 2 2 2" xfId="47758" xr:uid="{00000000-0005-0000-0000-000019BA0000}"/>
    <cellStyle name="Normal 5 4 2 2 2 2 3" xfId="47759" xr:uid="{00000000-0005-0000-0000-00001ABA0000}"/>
    <cellStyle name="Normal 5 4 2 2 2 3" xfId="47760" xr:uid="{00000000-0005-0000-0000-00001BBA0000}"/>
    <cellStyle name="Normal 5 4 2 2 2 3 2" xfId="47761" xr:uid="{00000000-0005-0000-0000-00001CBA0000}"/>
    <cellStyle name="Normal 5 4 2 2 2 3 3" xfId="47762" xr:uid="{00000000-0005-0000-0000-00001DBA0000}"/>
    <cellStyle name="Normal 5 4 2 2 2 4" xfId="47763" xr:uid="{00000000-0005-0000-0000-00001EBA0000}"/>
    <cellStyle name="Normal 5 4 2 2 2 5" xfId="47764" xr:uid="{00000000-0005-0000-0000-00001FBA0000}"/>
    <cellStyle name="Normal 5 4 2 2 2 6" xfId="47765" xr:uid="{00000000-0005-0000-0000-000020BA0000}"/>
    <cellStyle name="Normal 5 4 2 2 2 7" xfId="47766" xr:uid="{00000000-0005-0000-0000-000021BA0000}"/>
    <cellStyle name="Normal 5 4 2 2 2 8" xfId="47767" xr:uid="{00000000-0005-0000-0000-000022BA0000}"/>
    <cellStyle name="Normal 5 4 2 2 3" xfId="47768" xr:uid="{00000000-0005-0000-0000-000023BA0000}"/>
    <cellStyle name="Normal 5 4 2 2 3 2" xfId="47769" xr:uid="{00000000-0005-0000-0000-000024BA0000}"/>
    <cellStyle name="Normal 5 4 2 2 3 2 2" xfId="47770" xr:uid="{00000000-0005-0000-0000-000025BA0000}"/>
    <cellStyle name="Normal 5 4 2 2 3 2 3" xfId="47771" xr:uid="{00000000-0005-0000-0000-000026BA0000}"/>
    <cellStyle name="Normal 5 4 2 2 3 3" xfId="47772" xr:uid="{00000000-0005-0000-0000-000027BA0000}"/>
    <cellStyle name="Normal 5 4 2 2 3 3 2" xfId="47773" xr:uid="{00000000-0005-0000-0000-000028BA0000}"/>
    <cellStyle name="Normal 5 4 2 2 3 4" xfId="47774" xr:uid="{00000000-0005-0000-0000-000029BA0000}"/>
    <cellStyle name="Normal 5 4 2 2 4" xfId="47775" xr:uid="{00000000-0005-0000-0000-00002ABA0000}"/>
    <cellStyle name="Normal 5 4 2 2 4 2" xfId="47776" xr:uid="{00000000-0005-0000-0000-00002BBA0000}"/>
    <cellStyle name="Normal 5 4 2 2 4 3" xfId="47777" xr:uid="{00000000-0005-0000-0000-00002CBA0000}"/>
    <cellStyle name="Normal 5 4 2 2 5" xfId="47778" xr:uid="{00000000-0005-0000-0000-00002DBA0000}"/>
    <cellStyle name="Normal 5 4 2 2 5 2" xfId="47779" xr:uid="{00000000-0005-0000-0000-00002EBA0000}"/>
    <cellStyle name="Normal 5 4 2 2 5 3" xfId="47780" xr:uid="{00000000-0005-0000-0000-00002FBA0000}"/>
    <cellStyle name="Normal 5 4 2 2 6" xfId="47781" xr:uid="{00000000-0005-0000-0000-000030BA0000}"/>
    <cellStyle name="Normal 5 4 2 2 7" xfId="47782" xr:uid="{00000000-0005-0000-0000-000031BA0000}"/>
    <cellStyle name="Normal 5 4 2 2 8" xfId="47783" xr:uid="{00000000-0005-0000-0000-000032BA0000}"/>
    <cellStyle name="Normal 5 4 2 2 9" xfId="47784" xr:uid="{00000000-0005-0000-0000-000033BA0000}"/>
    <cellStyle name="Normal 5 4 2 3" xfId="47785" xr:uid="{00000000-0005-0000-0000-000034BA0000}"/>
    <cellStyle name="Normal 5 4 2 3 2" xfId="47786" xr:uid="{00000000-0005-0000-0000-000035BA0000}"/>
    <cellStyle name="Normal 5 4 2 3 2 2" xfId="47787" xr:uid="{00000000-0005-0000-0000-000036BA0000}"/>
    <cellStyle name="Normal 5 4 2 3 2 3" xfId="47788" xr:uid="{00000000-0005-0000-0000-000037BA0000}"/>
    <cellStyle name="Normal 5 4 2 3 2 4" xfId="47789" xr:uid="{00000000-0005-0000-0000-000038BA0000}"/>
    <cellStyle name="Normal 5 4 2 3 3" xfId="47790" xr:uid="{00000000-0005-0000-0000-000039BA0000}"/>
    <cellStyle name="Normal 5 4 2 3 3 2" xfId="47791" xr:uid="{00000000-0005-0000-0000-00003ABA0000}"/>
    <cellStyle name="Normal 5 4 2 3 3 3" xfId="47792" xr:uid="{00000000-0005-0000-0000-00003BBA0000}"/>
    <cellStyle name="Normal 5 4 2 3 4" xfId="47793" xr:uid="{00000000-0005-0000-0000-00003CBA0000}"/>
    <cellStyle name="Normal 5 4 2 3 5" xfId="47794" xr:uid="{00000000-0005-0000-0000-00003DBA0000}"/>
    <cellStyle name="Normal 5 4 2 3 6" xfId="47795" xr:uid="{00000000-0005-0000-0000-00003EBA0000}"/>
    <cellStyle name="Normal 5 4 2 3 7" xfId="47796" xr:uid="{00000000-0005-0000-0000-00003FBA0000}"/>
    <cellStyle name="Normal 5 4 2 3 8" xfId="47797" xr:uid="{00000000-0005-0000-0000-000040BA0000}"/>
    <cellStyle name="Normal 5 4 2 4" xfId="47798" xr:uid="{00000000-0005-0000-0000-000041BA0000}"/>
    <cellStyle name="Normal 5 4 2 4 2" xfId="47799" xr:uid="{00000000-0005-0000-0000-000042BA0000}"/>
    <cellStyle name="Normal 5 4 2 4 2 2" xfId="47800" xr:uid="{00000000-0005-0000-0000-000043BA0000}"/>
    <cellStyle name="Normal 5 4 2 4 2 3" xfId="47801" xr:uid="{00000000-0005-0000-0000-000044BA0000}"/>
    <cellStyle name="Normal 5 4 2 4 3" xfId="47802" xr:uid="{00000000-0005-0000-0000-000045BA0000}"/>
    <cellStyle name="Normal 5 4 2 4 4" xfId="47803" xr:uid="{00000000-0005-0000-0000-000046BA0000}"/>
    <cellStyle name="Normal 5 4 2 4 5" xfId="47804" xr:uid="{00000000-0005-0000-0000-000047BA0000}"/>
    <cellStyle name="Normal 5 4 2 4 6" xfId="47805" xr:uid="{00000000-0005-0000-0000-000048BA0000}"/>
    <cellStyle name="Normal 5 4 2 5" xfId="47806" xr:uid="{00000000-0005-0000-0000-000049BA0000}"/>
    <cellStyle name="Normal 5 4 2 5 2" xfId="47807" xr:uid="{00000000-0005-0000-0000-00004ABA0000}"/>
    <cellStyle name="Normal 5 4 2 5 3" xfId="47808" xr:uid="{00000000-0005-0000-0000-00004BBA0000}"/>
    <cellStyle name="Normal 5 4 2 6" xfId="47809" xr:uid="{00000000-0005-0000-0000-00004CBA0000}"/>
    <cellStyle name="Normal 5 4 2 6 2" xfId="47810" xr:uid="{00000000-0005-0000-0000-00004DBA0000}"/>
    <cellStyle name="Normal 5 4 2 6 3" xfId="47811" xr:uid="{00000000-0005-0000-0000-00004EBA0000}"/>
    <cellStyle name="Normal 5 4 2 7" xfId="47812" xr:uid="{00000000-0005-0000-0000-00004FBA0000}"/>
    <cellStyle name="Normal 5 4 2 8" xfId="47813" xr:uid="{00000000-0005-0000-0000-000050BA0000}"/>
    <cellStyle name="Normal 5 4 2 9" xfId="47814" xr:uid="{00000000-0005-0000-0000-000051BA0000}"/>
    <cellStyle name="Normal 5 4 3" xfId="47815" xr:uid="{00000000-0005-0000-0000-000052BA0000}"/>
    <cellStyle name="Normal 5 4 3 10" xfId="47816" xr:uid="{00000000-0005-0000-0000-000053BA0000}"/>
    <cellStyle name="Normal 5 4 3 2" xfId="47817" xr:uid="{00000000-0005-0000-0000-000054BA0000}"/>
    <cellStyle name="Normal 5 4 3 2 2" xfId="47818" xr:uid="{00000000-0005-0000-0000-000055BA0000}"/>
    <cellStyle name="Normal 5 4 3 2 2 2" xfId="47819" xr:uid="{00000000-0005-0000-0000-000056BA0000}"/>
    <cellStyle name="Normal 5 4 3 2 2 3" xfId="47820" xr:uid="{00000000-0005-0000-0000-000057BA0000}"/>
    <cellStyle name="Normal 5 4 3 2 2 4" xfId="47821" xr:uid="{00000000-0005-0000-0000-000058BA0000}"/>
    <cellStyle name="Normal 5 4 3 2 3" xfId="47822" xr:uid="{00000000-0005-0000-0000-000059BA0000}"/>
    <cellStyle name="Normal 5 4 3 2 3 2" xfId="47823" xr:uid="{00000000-0005-0000-0000-00005ABA0000}"/>
    <cellStyle name="Normal 5 4 3 2 3 3" xfId="47824" xr:uid="{00000000-0005-0000-0000-00005BBA0000}"/>
    <cellStyle name="Normal 5 4 3 2 4" xfId="47825" xr:uid="{00000000-0005-0000-0000-00005CBA0000}"/>
    <cellStyle name="Normal 5 4 3 2 5" xfId="47826" xr:uid="{00000000-0005-0000-0000-00005DBA0000}"/>
    <cellStyle name="Normal 5 4 3 2 6" xfId="47827" xr:uid="{00000000-0005-0000-0000-00005EBA0000}"/>
    <cellStyle name="Normal 5 4 3 2 7" xfId="47828" xr:uid="{00000000-0005-0000-0000-00005FBA0000}"/>
    <cellStyle name="Normal 5 4 3 2 8" xfId="47829" xr:uid="{00000000-0005-0000-0000-000060BA0000}"/>
    <cellStyle name="Normal 5 4 3 3" xfId="47830" xr:uid="{00000000-0005-0000-0000-000061BA0000}"/>
    <cellStyle name="Normal 5 4 3 3 2" xfId="47831" xr:uid="{00000000-0005-0000-0000-000062BA0000}"/>
    <cellStyle name="Normal 5 4 3 3 2 2" xfId="47832" xr:uid="{00000000-0005-0000-0000-000063BA0000}"/>
    <cellStyle name="Normal 5 4 3 3 2 3" xfId="47833" xr:uid="{00000000-0005-0000-0000-000064BA0000}"/>
    <cellStyle name="Normal 5 4 3 3 3" xfId="47834" xr:uid="{00000000-0005-0000-0000-000065BA0000}"/>
    <cellStyle name="Normal 5 4 3 3 4" xfId="47835" xr:uid="{00000000-0005-0000-0000-000066BA0000}"/>
    <cellStyle name="Normal 5 4 3 3 5" xfId="47836" xr:uid="{00000000-0005-0000-0000-000067BA0000}"/>
    <cellStyle name="Normal 5 4 3 3 6" xfId="47837" xr:uid="{00000000-0005-0000-0000-000068BA0000}"/>
    <cellStyle name="Normal 5 4 3 4" xfId="47838" xr:uid="{00000000-0005-0000-0000-000069BA0000}"/>
    <cellStyle name="Normal 5 4 3 4 2" xfId="47839" xr:uid="{00000000-0005-0000-0000-00006ABA0000}"/>
    <cellStyle name="Normal 5 4 3 4 3" xfId="47840" xr:uid="{00000000-0005-0000-0000-00006BBA0000}"/>
    <cellStyle name="Normal 5 4 3 5" xfId="47841" xr:uid="{00000000-0005-0000-0000-00006CBA0000}"/>
    <cellStyle name="Normal 5 4 3 5 2" xfId="47842" xr:uid="{00000000-0005-0000-0000-00006DBA0000}"/>
    <cellStyle name="Normal 5 4 3 5 3" xfId="47843" xr:uid="{00000000-0005-0000-0000-00006EBA0000}"/>
    <cellStyle name="Normal 5 4 3 6" xfId="47844" xr:uid="{00000000-0005-0000-0000-00006FBA0000}"/>
    <cellStyle name="Normal 5 4 3 7" xfId="47845" xr:uid="{00000000-0005-0000-0000-000070BA0000}"/>
    <cellStyle name="Normal 5 4 3 8" xfId="47846" xr:uid="{00000000-0005-0000-0000-000071BA0000}"/>
    <cellStyle name="Normal 5 4 3 9" xfId="47847" xr:uid="{00000000-0005-0000-0000-000072BA0000}"/>
    <cellStyle name="Normal 5 4 4" xfId="47848" xr:uid="{00000000-0005-0000-0000-000073BA0000}"/>
    <cellStyle name="Normal 5 4 4 2" xfId="47849" xr:uid="{00000000-0005-0000-0000-000074BA0000}"/>
    <cellStyle name="Normal 5 4 4 2 2" xfId="47850" xr:uid="{00000000-0005-0000-0000-000075BA0000}"/>
    <cellStyle name="Normal 5 4 4 3" xfId="47851" xr:uid="{00000000-0005-0000-0000-000076BA0000}"/>
    <cellStyle name="Normal 5 4 4 4" xfId="47852" xr:uid="{00000000-0005-0000-0000-000077BA0000}"/>
    <cellStyle name="Normal 5 4 4 5" xfId="47853" xr:uid="{00000000-0005-0000-0000-000078BA0000}"/>
    <cellStyle name="Normal 5 4 5" xfId="47854" xr:uid="{00000000-0005-0000-0000-000079BA0000}"/>
    <cellStyle name="Normal 5 4 5 2" xfId="47855" xr:uid="{00000000-0005-0000-0000-00007ABA0000}"/>
    <cellStyle name="Normal 5 4 5 2 2" xfId="47856" xr:uid="{00000000-0005-0000-0000-00007BBA0000}"/>
    <cellStyle name="Normal 5 4 5 2 3" xfId="47857" xr:uid="{00000000-0005-0000-0000-00007CBA0000}"/>
    <cellStyle name="Normal 5 4 5 3" xfId="47858" xr:uid="{00000000-0005-0000-0000-00007DBA0000}"/>
    <cellStyle name="Normal 5 4 5 3 2" xfId="47859" xr:uid="{00000000-0005-0000-0000-00007EBA0000}"/>
    <cellStyle name="Normal 5 4 5 3 3" xfId="47860" xr:uid="{00000000-0005-0000-0000-00007FBA0000}"/>
    <cellStyle name="Normal 5 4 5 4" xfId="47861" xr:uid="{00000000-0005-0000-0000-000080BA0000}"/>
    <cellStyle name="Normal 5 4 5 5" xfId="47862" xr:uid="{00000000-0005-0000-0000-000081BA0000}"/>
    <cellStyle name="Normal 5 4 5 6" xfId="47863" xr:uid="{00000000-0005-0000-0000-000082BA0000}"/>
    <cellStyle name="Normal 5 4 5 7" xfId="47864" xr:uid="{00000000-0005-0000-0000-000083BA0000}"/>
    <cellStyle name="Normal 5 4 5 8" xfId="47865" xr:uid="{00000000-0005-0000-0000-000084BA0000}"/>
    <cellStyle name="Normal 5 4 6" xfId="47866" xr:uid="{00000000-0005-0000-0000-000085BA0000}"/>
    <cellStyle name="Normal 5 4 6 2" xfId="47867" xr:uid="{00000000-0005-0000-0000-000086BA0000}"/>
    <cellStyle name="Normal 5 4 6 2 2" xfId="47868" xr:uid="{00000000-0005-0000-0000-000087BA0000}"/>
    <cellStyle name="Normal 5 4 6 2 3" xfId="47869" xr:uid="{00000000-0005-0000-0000-000088BA0000}"/>
    <cellStyle name="Normal 5 4 6 3" xfId="47870" xr:uid="{00000000-0005-0000-0000-000089BA0000}"/>
    <cellStyle name="Normal 5 4 6 4" xfId="47871" xr:uid="{00000000-0005-0000-0000-00008ABA0000}"/>
    <cellStyle name="Normal 5 4 6 5" xfId="47872" xr:uid="{00000000-0005-0000-0000-00008BBA0000}"/>
    <cellStyle name="Normal 5 4 6 6" xfId="47873" xr:uid="{00000000-0005-0000-0000-00008CBA0000}"/>
    <cellStyle name="Normal 5 4 7" xfId="47874" xr:uid="{00000000-0005-0000-0000-00008DBA0000}"/>
    <cellStyle name="Normal 5 4 7 2" xfId="47875" xr:uid="{00000000-0005-0000-0000-00008EBA0000}"/>
    <cellStyle name="Normal 5 4 7 3" xfId="47876" xr:uid="{00000000-0005-0000-0000-00008FBA0000}"/>
    <cellStyle name="Normal 5 4 8" xfId="47877" xr:uid="{00000000-0005-0000-0000-000090BA0000}"/>
    <cellStyle name="Normal 5 4 8 2" xfId="47878" xr:uid="{00000000-0005-0000-0000-000091BA0000}"/>
    <cellStyle name="Normal 5 4 8 3" xfId="47879" xr:uid="{00000000-0005-0000-0000-000092BA0000}"/>
    <cellStyle name="Normal 5 4 9" xfId="47880" xr:uid="{00000000-0005-0000-0000-000093BA0000}"/>
    <cellStyle name="Normal 5 5" xfId="47881" xr:uid="{00000000-0005-0000-0000-000094BA0000}"/>
    <cellStyle name="Normal 5 5 10" xfId="47882" xr:uid="{00000000-0005-0000-0000-000095BA0000}"/>
    <cellStyle name="Normal 5 5 2" xfId="47883" xr:uid="{00000000-0005-0000-0000-000096BA0000}"/>
    <cellStyle name="Normal 5 5 2 2" xfId="47884" xr:uid="{00000000-0005-0000-0000-000097BA0000}"/>
    <cellStyle name="Normal 5 5 2 2 2" xfId="47885" xr:uid="{00000000-0005-0000-0000-000098BA0000}"/>
    <cellStyle name="Normal 5 5 2 2 2 2" xfId="47886" xr:uid="{00000000-0005-0000-0000-000099BA0000}"/>
    <cellStyle name="Normal 5 5 2 2 2 2 2" xfId="47887" xr:uid="{00000000-0005-0000-0000-00009ABA0000}"/>
    <cellStyle name="Normal 5 5 2 2 2 2 3" xfId="47888" xr:uid="{00000000-0005-0000-0000-00009BBA0000}"/>
    <cellStyle name="Normal 5 5 2 2 2 3" xfId="47889" xr:uid="{00000000-0005-0000-0000-00009CBA0000}"/>
    <cellStyle name="Normal 5 5 2 2 2 3 2" xfId="47890" xr:uid="{00000000-0005-0000-0000-00009DBA0000}"/>
    <cellStyle name="Normal 5 5 2 2 2 3 3" xfId="47891" xr:uid="{00000000-0005-0000-0000-00009EBA0000}"/>
    <cellStyle name="Normal 5 5 2 2 2 4" xfId="47892" xr:uid="{00000000-0005-0000-0000-00009FBA0000}"/>
    <cellStyle name="Normal 5 5 2 2 2 5" xfId="47893" xr:uid="{00000000-0005-0000-0000-0000A0BA0000}"/>
    <cellStyle name="Normal 5 5 2 2 2 6" xfId="47894" xr:uid="{00000000-0005-0000-0000-0000A1BA0000}"/>
    <cellStyle name="Normal 5 5 2 2 2 7" xfId="47895" xr:uid="{00000000-0005-0000-0000-0000A2BA0000}"/>
    <cellStyle name="Normal 5 5 2 2 2 8" xfId="47896" xr:uid="{00000000-0005-0000-0000-0000A3BA0000}"/>
    <cellStyle name="Normal 5 5 2 2 3" xfId="47897" xr:uid="{00000000-0005-0000-0000-0000A4BA0000}"/>
    <cellStyle name="Normal 5 5 2 2 3 2" xfId="47898" xr:uid="{00000000-0005-0000-0000-0000A5BA0000}"/>
    <cellStyle name="Normal 5 5 2 2 3 3" xfId="47899" xr:uid="{00000000-0005-0000-0000-0000A6BA0000}"/>
    <cellStyle name="Normal 5 5 2 2 4" xfId="47900" xr:uid="{00000000-0005-0000-0000-0000A7BA0000}"/>
    <cellStyle name="Normal 5 5 2 2 4 2" xfId="47901" xr:uid="{00000000-0005-0000-0000-0000A8BA0000}"/>
    <cellStyle name="Normal 5 5 2 2 4 3" xfId="47902" xr:uid="{00000000-0005-0000-0000-0000A9BA0000}"/>
    <cellStyle name="Normal 5 5 2 2 5" xfId="47903" xr:uid="{00000000-0005-0000-0000-0000AABA0000}"/>
    <cellStyle name="Normal 5 5 2 2 6" xfId="47904" xr:uid="{00000000-0005-0000-0000-0000ABBA0000}"/>
    <cellStyle name="Normal 5 5 2 2 7" xfId="47905" xr:uid="{00000000-0005-0000-0000-0000ACBA0000}"/>
    <cellStyle name="Normal 5 5 2 2 8" xfId="47906" xr:uid="{00000000-0005-0000-0000-0000ADBA0000}"/>
    <cellStyle name="Normal 5 5 2 2 9" xfId="47907" xr:uid="{00000000-0005-0000-0000-0000AEBA0000}"/>
    <cellStyle name="Normal 5 5 2 3" xfId="47908" xr:uid="{00000000-0005-0000-0000-0000AFBA0000}"/>
    <cellStyle name="Normal 5 5 2 3 2" xfId="47909" xr:uid="{00000000-0005-0000-0000-0000B0BA0000}"/>
    <cellStyle name="Normal 5 5 2 3 2 2" xfId="47910" xr:uid="{00000000-0005-0000-0000-0000B1BA0000}"/>
    <cellStyle name="Normal 5 5 2 3 2 3" xfId="47911" xr:uid="{00000000-0005-0000-0000-0000B2BA0000}"/>
    <cellStyle name="Normal 5 5 2 3 3" xfId="47912" xr:uid="{00000000-0005-0000-0000-0000B3BA0000}"/>
    <cellStyle name="Normal 5 5 2 3 3 2" xfId="47913" xr:uid="{00000000-0005-0000-0000-0000B4BA0000}"/>
    <cellStyle name="Normal 5 5 2 3 4" xfId="47914" xr:uid="{00000000-0005-0000-0000-0000B5BA0000}"/>
    <cellStyle name="Normal 5 5 2 4" xfId="47915" xr:uid="{00000000-0005-0000-0000-0000B6BA0000}"/>
    <cellStyle name="Normal 5 5 2 5" xfId="47916" xr:uid="{00000000-0005-0000-0000-0000B7BA0000}"/>
    <cellStyle name="Normal 5 5 2 6" xfId="47917" xr:uid="{00000000-0005-0000-0000-0000B8BA0000}"/>
    <cellStyle name="Normal 5 5 2_Dec monthly report" xfId="47918" xr:uid="{00000000-0005-0000-0000-0000B9BA0000}"/>
    <cellStyle name="Normal 5 5 3" xfId="47919" xr:uid="{00000000-0005-0000-0000-0000BABA0000}"/>
    <cellStyle name="Normal 5 5 3 2" xfId="47920" xr:uid="{00000000-0005-0000-0000-0000BBBA0000}"/>
    <cellStyle name="Normal 5 5 3 2 2" xfId="47921" xr:uid="{00000000-0005-0000-0000-0000BCBA0000}"/>
    <cellStyle name="Normal 5 5 3 2 3" xfId="47922" xr:uid="{00000000-0005-0000-0000-0000BDBA0000}"/>
    <cellStyle name="Normal 5 5 3 2 4" xfId="47923" xr:uid="{00000000-0005-0000-0000-0000BEBA0000}"/>
    <cellStyle name="Normal 5 5 3 3" xfId="47924" xr:uid="{00000000-0005-0000-0000-0000BFBA0000}"/>
    <cellStyle name="Normal 5 5 3 3 2" xfId="47925" xr:uid="{00000000-0005-0000-0000-0000C0BA0000}"/>
    <cellStyle name="Normal 5 5 3 3 3" xfId="47926" xr:uid="{00000000-0005-0000-0000-0000C1BA0000}"/>
    <cellStyle name="Normal 5 5 3 4" xfId="47927" xr:uid="{00000000-0005-0000-0000-0000C2BA0000}"/>
    <cellStyle name="Normal 5 5 3 5" xfId="47928" xr:uid="{00000000-0005-0000-0000-0000C3BA0000}"/>
    <cellStyle name="Normal 5 5 3 6" xfId="47929" xr:uid="{00000000-0005-0000-0000-0000C4BA0000}"/>
    <cellStyle name="Normal 5 5 3 7" xfId="47930" xr:uid="{00000000-0005-0000-0000-0000C5BA0000}"/>
    <cellStyle name="Normal 5 5 3 8" xfId="47931" xr:uid="{00000000-0005-0000-0000-0000C6BA0000}"/>
    <cellStyle name="Normal 5 5 4" xfId="47932" xr:uid="{00000000-0005-0000-0000-0000C7BA0000}"/>
    <cellStyle name="Normal 5 5 4 2" xfId="47933" xr:uid="{00000000-0005-0000-0000-0000C8BA0000}"/>
    <cellStyle name="Normal 5 5 4 2 2" xfId="47934" xr:uid="{00000000-0005-0000-0000-0000C9BA0000}"/>
    <cellStyle name="Normal 5 5 4 2 3" xfId="47935" xr:uid="{00000000-0005-0000-0000-0000CABA0000}"/>
    <cellStyle name="Normal 5 5 4 3" xfId="47936" xr:uid="{00000000-0005-0000-0000-0000CBBA0000}"/>
    <cellStyle name="Normal 5 5 4 3 2" xfId="47937" xr:uid="{00000000-0005-0000-0000-0000CCBA0000}"/>
    <cellStyle name="Normal 5 5 4 4" xfId="47938" xr:uid="{00000000-0005-0000-0000-0000CDBA0000}"/>
    <cellStyle name="Normal 5 5 5" xfId="47939" xr:uid="{00000000-0005-0000-0000-0000CEBA0000}"/>
    <cellStyle name="Normal 5 5 5 2" xfId="47940" xr:uid="{00000000-0005-0000-0000-0000CFBA0000}"/>
    <cellStyle name="Normal 5 5 5 3" xfId="47941" xr:uid="{00000000-0005-0000-0000-0000D0BA0000}"/>
    <cellStyle name="Normal 5 5 6" xfId="47942" xr:uid="{00000000-0005-0000-0000-0000D1BA0000}"/>
    <cellStyle name="Normal 5 5 6 2" xfId="47943" xr:uid="{00000000-0005-0000-0000-0000D2BA0000}"/>
    <cellStyle name="Normal 5 5 6 3" xfId="47944" xr:uid="{00000000-0005-0000-0000-0000D3BA0000}"/>
    <cellStyle name="Normal 5 5 7" xfId="47945" xr:uid="{00000000-0005-0000-0000-0000D4BA0000}"/>
    <cellStyle name="Normal 5 5 7 2" xfId="47946" xr:uid="{00000000-0005-0000-0000-0000D5BA0000}"/>
    <cellStyle name="Normal 5 5 7 3" xfId="47947" xr:uid="{00000000-0005-0000-0000-0000D6BA0000}"/>
    <cellStyle name="Normal 5 5 8" xfId="47948" xr:uid="{00000000-0005-0000-0000-0000D7BA0000}"/>
    <cellStyle name="Normal 5 5 9" xfId="47949" xr:uid="{00000000-0005-0000-0000-0000D8BA0000}"/>
    <cellStyle name="Normal 5 5_Dec monthly report" xfId="47950" xr:uid="{00000000-0005-0000-0000-0000D9BA0000}"/>
    <cellStyle name="Normal 5 6" xfId="47951" xr:uid="{00000000-0005-0000-0000-0000DABA0000}"/>
    <cellStyle name="Normal 5 6 10" xfId="47952" xr:uid="{00000000-0005-0000-0000-0000DBBA0000}"/>
    <cellStyle name="Normal 5 6 2" xfId="47953" xr:uid="{00000000-0005-0000-0000-0000DCBA0000}"/>
    <cellStyle name="Normal 5 6 2 2" xfId="47954" xr:uid="{00000000-0005-0000-0000-0000DDBA0000}"/>
    <cellStyle name="Normal 5 6 2 2 2" xfId="47955" xr:uid="{00000000-0005-0000-0000-0000DEBA0000}"/>
    <cellStyle name="Normal 5 6 2 2 2 2" xfId="47956" xr:uid="{00000000-0005-0000-0000-0000DFBA0000}"/>
    <cellStyle name="Normal 5 6 2 2 2 2 2" xfId="47957" xr:uid="{00000000-0005-0000-0000-0000E0BA0000}"/>
    <cellStyle name="Normal 5 6 2 2 2 2 3" xfId="47958" xr:uid="{00000000-0005-0000-0000-0000E1BA0000}"/>
    <cellStyle name="Normal 5 6 2 2 2 3" xfId="47959" xr:uid="{00000000-0005-0000-0000-0000E2BA0000}"/>
    <cellStyle name="Normal 5 6 2 2 2 3 2" xfId="47960" xr:uid="{00000000-0005-0000-0000-0000E3BA0000}"/>
    <cellStyle name="Normal 5 6 2 2 2 3 3" xfId="47961" xr:uid="{00000000-0005-0000-0000-0000E4BA0000}"/>
    <cellStyle name="Normal 5 6 2 2 2 4" xfId="47962" xr:uid="{00000000-0005-0000-0000-0000E5BA0000}"/>
    <cellStyle name="Normal 5 6 2 2 2 5" xfId="47963" xr:uid="{00000000-0005-0000-0000-0000E6BA0000}"/>
    <cellStyle name="Normal 5 6 2 2 2 6" xfId="47964" xr:uid="{00000000-0005-0000-0000-0000E7BA0000}"/>
    <cellStyle name="Normal 5 6 2 2 2 7" xfId="47965" xr:uid="{00000000-0005-0000-0000-0000E8BA0000}"/>
    <cellStyle name="Normal 5 6 2 2 2 8" xfId="47966" xr:uid="{00000000-0005-0000-0000-0000E9BA0000}"/>
    <cellStyle name="Normal 5 6 2 2 3" xfId="47967" xr:uid="{00000000-0005-0000-0000-0000EABA0000}"/>
    <cellStyle name="Normal 5 6 2 2 3 2" xfId="47968" xr:uid="{00000000-0005-0000-0000-0000EBBA0000}"/>
    <cellStyle name="Normal 5 6 2 2 3 3" xfId="47969" xr:uid="{00000000-0005-0000-0000-0000ECBA0000}"/>
    <cellStyle name="Normal 5 6 2 2 4" xfId="47970" xr:uid="{00000000-0005-0000-0000-0000EDBA0000}"/>
    <cellStyle name="Normal 5 6 2 2 4 2" xfId="47971" xr:uid="{00000000-0005-0000-0000-0000EEBA0000}"/>
    <cellStyle name="Normal 5 6 2 2 4 3" xfId="47972" xr:uid="{00000000-0005-0000-0000-0000EFBA0000}"/>
    <cellStyle name="Normal 5 6 2 2 5" xfId="47973" xr:uid="{00000000-0005-0000-0000-0000F0BA0000}"/>
    <cellStyle name="Normal 5 6 2 2 6" xfId="47974" xr:uid="{00000000-0005-0000-0000-0000F1BA0000}"/>
    <cellStyle name="Normal 5 6 2 2 7" xfId="47975" xr:uid="{00000000-0005-0000-0000-0000F2BA0000}"/>
    <cellStyle name="Normal 5 6 2 2 8" xfId="47976" xr:uid="{00000000-0005-0000-0000-0000F3BA0000}"/>
    <cellStyle name="Normal 5 6 2 2 9" xfId="47977" xr:uid="{00000000-0005-0000-0000-0000F4BA0000}"/>
    <cellStyle name="Normal 5 6 2 3" xfId="47978" xr:uid="{00000000-0005-0000-0000-0000F5BA0000}"/>
    <cellStyle name="Normal 5 6 2 3 2" xfId="47979" xr:uid="{00000000-0005-0000-0000-0000F6BA0000}"/>
    <cellStyle name="Normal 5 6 2 3 2 2" xfId="47980" xr:uid="{00000000-0005-0000-0000-0000F7BA0000}"/>
    <cellStyle name="Normal 5 6 2 3 2 3" xfId="47981" xr:uid="{00000000-0005-0000-0000-0000F8BA0000}"/>
    <cellStyle name="Normal 5 6 2 3 3" xfId="47982" xr:uid="{00000000-0005-0000-0000-0000F9BA0000}"/>
    <cellStyle name="Normal 5 6 2 3 3 2" xfId="47983" xr:uid="{00000000-0005-0000-0000-0000FABA0000}"/>
    <cellStyle name="Normal 5 6 2 3 4" xfId="47984" xr:uid="{00000000-0005-0000-0000-0000FBBA0000}"/>
    <cellStyle name="Normal 5 6 2 4" xfId="47985" xr:uid="{00000000-0005-0000-0000-0000FCBA0000}"/>
    <cellStyle name="Normal 5 6 2 5" xfId="47986" xr:uid="{00000000-0005-0000-0000-0000FDBA0000}"/>
    <cellStyle name="Normal 5 6 2 6" xfId="47987" xr:uid="{00000000-0005-0000-0000-0000FEBA0000}"/>
    <cellStyle name="Normal 5 6 3" xfId="47988" xr:uid="{00000000-0005-0000-0000-0000FFBA0000}"/>
    <cellStyle name="Normal 5 6 3 2" xfId="47989" xr:uid="{00000000-0005-0000-0000-000000BB0000}"/>
    <cellStyle name="Normal 5 6 3 2 2" xfId="47990" xr:uid="{00000000-0005-0000-0000-000001BB0000}"/>
    <cellStyle name="Normal 5 6 3 2 3" xfId="47991" xr:uid="{00000000-0005-0000-0000-000002BB0000}"/>
    <cellStyle name="Normal 5 6 3 3" xfId="47992" xr:uid="{00000000-0005-0000-0000-000003BB0000}"/>
    <cellStyle name="Normal 5 6 3 3 2" xfId="47993" xr:uid="{00000000-0005-0000-0000-000004BB0000}"/>
    <cellStyle name="Normal 5 6 3 3 3" xfId="47994" xr:uid="{00000000-0005-0000-0000-000005BB0000}"/>
    <cellStyle name="Normal 5 6 3 4" xfId="47995" xr:uid="{00000000-0005-0000-0000-000006BB0000}"/>
    <cellStyle name="Normal 5 6 3 5" xfId="47996" xr:uid="{00000000-0005-0000-0000-000007BB0000}"/>
    <cellStyle name="Normal 5 6 3 6" xfId="47997" xr:uid="{00000000-0005-0000-0000-000008BB0000}"/>
    <cellStyle name="Normal 5 6 3 7" xfId="47998" xr:uid="{00000000-0005-0000-0000-000009BB0000}"/>
    <cellStyle name="Normal 5 6 3 8" xfId="47999" xr:uid="{00000000-0005-0000-0000-00000ABB0000}"/>
    <cellStyle name="Normal 5 6 4" xfId="48000" xr:uid="{00000000-0005-0000-0000-00000BBB0000}"/>
    <cellStyle name="Normal 5 6 4 2" xfId="48001" xr:uid="{00000000-0005-0000-0000-00000CBB0000}"/>
    <cellStyle name="Normal 5 6 4 2 2" xfId="48002" xr:uid="{00000000-0005-0000-0000-00000DBB0000}"/>
    <cellStyle name="Normal 5 6 4 2 3" xfId="48003" xr:uid="{00000000-0005-0000-0000-00000EBB0000}"/>
    <cellStyle name="Normal 5 6 4 3" xfId="48004" xr:uid="{00000000-0005-0000-0000-00000FBB0000}"/>
    <cellStyle name="Normal 5 6 4 3 2" xfId="48005" xr:uid="{00000000-0005-0000-0000-000010BB0000}"/>
    <cellStyle name="Normal 5 6 4 4" xfId="48006" xr:uid="{00000000-0005-0000-0000-000011BB0000}"/>
    <cellStyle name="Normal 5 6 5" xfId="48007" xr:uid="{00000000-0005-0000-0000-000012BB0000}"/>
    <cellStyle name="Normal 5 6 5 2" xfId="48008" xr:uid="{00000000-0005-0000-0000-000013BB0000}"/>
    <cellStyle name="Normal 5 6 5 3" xfId="48009" xr:uid="{00000000-0005-0000-0000-000014BB0000}"/>
    <cellStyle name="Normal 5 6 6" xfId="48010" xr:uid="{00000000-0005-0000-0000-000015BB0000}"/>
    <cellStyle name="Normal 5 6 6 2" xfId="48011" xr:uid="{00000000-0005-0000-0000-000016BB0000}"/>
    <cellStyle name="Normal 5 6 6 3" xfId="48012" xr:uid="{00000000-0005-0000-0000-000017BB0000}"/>
    <cellStyle name="Normal 5 6 7" xfId="48013" xr:uid="{00000000-0005-0000-0000-000018BB0000}"/>
    <cellStyle name="Normal 5 6 7 2" xfId="48014" xr:uid="{00000000-0005-0000-0000-000019BB0000}"/>
    <cellStyle name="Normal 5 6 7 3" xfId="48015" xr:uid="{00000000-0005-0000-0000-00001ABB0000}"/>
    <cellStyle name="Normal 5 6 8" xfId="48016" xr:uid="{00000000-0005-0000-0000-00001BBB0000}"/>
    <cellStyle name="Normal 5 6 9" xfId="48017" xr:uid="{00000000-0005-0000-0000-00001CBB0000}"/>
    <cellStyle name="Normal 5 7" xfId="48018" xr:uid="{00000000-0005-0000-0000-00001DBB0000}"/>
    <cellStyle name="Normal 5 7 10" xfId="48019" xr:uid="{00000000-0005-0000-0000-00001EBB0000}"/>
    <cellStyle name="Normal 5 7 2" xfId="48020" xr:uid="{00000000-0005-0000-0000-00001FBB0000}"/>
    <cellStyle name="Normal 5 7 2 2" xfId="48021" xr:uid="{00000000-0005-0000-0000-000020BB0000}"/>
    <cellStyle name="Normal 5 7 2 2 2" xfId="48022" xr:uid="{00000000-0005-0000-0000-000021BB0000}"/>
    <cellStyle name="Normal 5 7 2 2 2 2" xfId="48023" xr:uid="{00000000-0005-0000-0000-000022BB0000}"/>
    <cellStyle name="Normal 5 7 2 2 2 2 2" xfId="48024" xr:uid="{00000000-0005-0000-0000-000023BB0000}"/>
    <cellStyle name="Normal 5 7 2 2 2 2 3" xfId="48025" xr:uid="{00000000-0005-0000-0000-000024BB0000}"/>
    <cellStyle name="Normal 5 7 2 2 2 3" xfId="48026" xr:uid="{00000000-0005-0000-0000-000025BB0000}"/>
    <cellStyle name="Normal 5 7 2 2 2 3 2" xfId="48027" xr:uid="{00000000-0005-0000-0000-000026BB0000}"/>
    <cellStyle name="Normal 5 7 2 2 2 3 3" xfId="48028" xr:uid="{00000000-0005-0000-0000-000027BB0000}"/>
    <cellStyle name="Normal 5 7 2 2 2 4" xfId="48029" xr:uid="{00000000-0005-0000-0000-000028BB0000}"/>
    <cellStyle name="Normal 5 7 2 2 2 5" xfId="48030" xr:uid="{00000000-0005-0000-0000-000029BB0000}"/>
    <cellStyle name="Normal 5 7 2 2 2 6" xfId="48031" xr:uid="{00000000-0005-0000-0000-00002ABB0000}"/>
    <cellStyle name="Normal 5 7 2 2 2 7" xfId="48032" xr:uid="{00000000-0005-0000-0000-00002BBB0000}"/>
    <cellStyle name="Normal 5 7 2 2 2 8" xfId="48033" xr:uid="{00000000-0005-0000-0000-00002CBB0000}"/>
    <cellStyle name="Normal 5 7 2 2 3" xfId="48034" xr:uid="{00000000-0005-0000-0000-00002DBB0000}"/>
    <cellStyle name="Normal 5 7 2 2 3 2" xfId="48035" xr:uid="{00000000-0005-0000-0000-00002EBB0000}"/>
    <cellStyle name="Normal 5 7 2 2 3 3" xfId="48036" xr:uid="{00000000-0005-0000-0000-00002FBB0000}"/>
    <cellStyle name="Normal 5 7 2 2 4" xfId="48037" xr:uid="{00000000-0005-0000-0000-000030BB0000}"/>
    <cellStyle name="Normal 5 7 2 2 4 2" xfId="48038" xr:uid="{00000000-0005-0000-0000-000031BB0000}"/>
    <cellStyle name="Normal 5 7 2 2 4 3" xfId="48039" xr:uid="{00000000-0005-0000-0000-000032BB0000}"/>
    <cellStyle name="Normal 5 7 2 2 5" xfId="48040" xr:uid="{00000000-0005-0000-0000-000033BB0000}"/>
    <cellStyle name="Normal 5 7 2 2 6" xfId="48041" xr:uid="{00000000-0005-0000-0000-000034BB0000}"/>
    <cellStyle name="Normal 5 7 2 2 7" xfId="48042" xr:uid="{00000000-0005-0000-0000-000035BB0000}"/>
    <cellStyle name="Normal 5 7 2 2 8" xfId="48043" xr:uid="{00000000-0005-0000-0000-000036BB0000}"/>
    <cellStyle name="Normal 5 7 2 2 9" xfId="48044" xr:uid="{00000000-0005-0000-0000-000037BB0000}"/>
    <cellStyle name="Normal 5 7 2 3" xfId="48045" xr:uid="{00000000-0005-0000-0000-000038BB0000}"/>
    <cellStyle name="Normal 5 7 2 3 2" xfId="48046" xr:uid="{00000000-0005-0000-0000-000039BB0000}"/>
    <cellStyle name="Normal 5 7 2 3 2 2" xfId="48047" xr:uid="{00000000-0005-0000-0000-00003ABB0000}"/>
    <cellStyle name="Normal 5 7 2 3 2 3" xfId="48048" xr:uid="{00000000-0005-0000-0000-00003BBB0000}"/>
    <cellStyle name="Normal 5 7 2 3 3" xfId="48049" xr:uid="{00000000-0005-0000-0000-00003CBB0000}"/>
    <cellStyle name="Normal 5 7 2 3 3 2" xfId="48050" xr:uid="{00000000-0005-0000-0000-00003DBB0000}"/>
    <cellStyle name="Normal 5 7 2 3 4" xfId="48051" xr:uid="{00000000-0005-0000-0000-00003EBB0000}"/>
    <cellStyle name="Normal 5 7 2 4" xfId="48052" xr:uid="{00000000-0005-0000-0000-00003FBB0000}"/>
    <cellStyle name="Normal 5 7 2 5" xfId="48053" xr:uid="{00000000-0005-0000-0000-000040BB0000}"/>
    <cellStyle name="Normal 5 7 2 6" xfId="48054" xr:uid="{00000000-0005-0000-0000-000041BB0000}"/>
    <cellStyle name="Normal 5 7 3" xfId="48055" xr:uid="{00000000-0005-0000-0000-000042BB0000}"/>
    <cellStyle name="Normal 5 7 3 2" xfId="48056" xr:uid="{00000000-0005-0000-0000-000043BB0000}"/>
    <cellStyle name="Normal 5 7 3 2 2" xfId="48057" xr:uid="{00000000-0005-0000-0000-000044BB0000}"/>
    <cellStyle name="Normal 5 7 3 2 3" xfId="48058" xr:uid="{00000000-0005-0000-0000-000045BB0000}"/>
    <cellStyle name="Normal 5 7 3 3" xfId="48059" xr:uid="{00000000-0005-0000-0000-000046BB0000}"/>
    <cellStyle name="Normal 5 7 3 3 2" xfId="48060" xr:uid="{00000000-0005-0000-0000-000047BB0000}"/>
    <cellStyle name="Normal 5 7 3 3 3" xfId="48061" xr:uid="{00000000-0005-0000-0000-000048BB0000}"/>
    <cellStyle name="Normal 5 7 3 4" xfId="48062" xr:uid="{00000000-0005-0000-0000-000049BB0000}"/>
    <cellStyle name="Normal 5 7 3 5" xfId="48063" xr:uid="{00000000-0005-0000-0000-00004ABB0000}"/>
    <cellStyle name="Normal 5 7 3 6" xfId="48064" xr:uid="{00000000-0005-0000-0000-00004BBB0000}"/>
    <cellStyle name="Normal 5 7 3 7" xfId="48065" xr:uid="{00000000-0005-0000-0000-00004CBB0000}"/>
    <cellStyle name="Normal 5 7 3 8" xfId="48066" xr:uid="{00000000-0005-0000-0000-00004DBB0000}"/>
    <cellStyle name="Normal 5 7 4" xfId="48067" xr:uid="{00000000-0005-0000-0000-00004EBB0000}"/>
    <cellStyle name="Normal 5 7 4 2" xfId="48068" xr:uid="{00000000-0005-0000-0000-00004FBB0000}"/>
    <cellStyle name="Normal 5 7 4 2 2" xfId="48069" xr:uid="{00000000-0005-0000-0000-000050BB0000}"/>
    <cellStyle name="Normal 5 7 4 2 3" xfId="48070" xr:uid="{00000000-0005-0000-0000-000051BB0000}"/>
    <cellStyle name="Normal 5 7 4 3" xfId="48071" xr:uid="{00000000-0005-0000-0000-000052BB0000}"/>
    <cellStyle name="Normal 5 7 4 3 2" xfId="48072" xr:uid="{00000000-0005-0000-0000-000053BB0000}"/>
    <cellStyle name="Normal 5 7 4 4" xfId="48073" xr:uid="{00000000-0005-0000-0000-000054BB0000}"/>
    <cellStyle name="Normal 5 7 5" xfId="48074" xr:uid="{00000000-0005-0000-0000-000055BB0000}"/>
    <cellStyle name="Normal 5 7 5 2" xfId="48075" xr:uid="{00000000-0005-0000-0000-000056BB0000}"/>
    <cellStyle name="Normal 5 7 5 3" xfId="48076" xr:uid="{00000000-0005-0000-0000-000057BB0000}"/>
    <cellStyle name="Normal 5 7 6" xfId="48077" xr:uid="{00000000-0005-0000-0000-000058BB0000}"/>
    <cellStyle name="Normal 5 7 6 2" xfId="48078" xr:uid="{00000000-0005-0000-0000-000059BB0000}"/>
    <cellStyle name="Normal 5 7 6 3" xfId="48079" xr:uid="{00000000-0005-0000-0000-00005ABB0000}"/>
    <cellStyle name="Normal 5 7 7" xfId="48080" xr:uid="{00000000-0005-0000-0000-00005BBB0000}"/>
    <cellStyle name="Normal 5 7 7 2" xfId="48081" xr:uid="{00000000-0005-0000-0000-00005CBB0000}"/>
    <cellStyle name="Normal 5 7 7 3" xfId="48082" xr:uid="{00000000-0005-0000-0000-00005DBB0000}"/>
    <cellStyle name="Normal 5 7 8" xfId="48083" xr:uid="{00000000-0005-0000-0000-00005EBB0000}"/>
    <cellStyle name="Normal 5 7 9" xfId="48084" xr:uid="{00000000-0005-0000-0000-00005FBB0000}"/>
    <cellStyle name="Normal 5 8" xfId="48085" xr:uid="{00000000-0005-0000-0000-000060BB0000}"/>
    <cellStyle name="Normal 5 8 10" xfId="48086" xr:uid="{00000000-0005-0000-0000-000061BB0000}"/>
    <cellStyle name="Normal 5 8 2" xfId="48087" xr:uid="{00000000-0005-0000-0000-000062BB0000}"/>
    <cellStyle name="Normal 5 8 2 2" xfId="48088" xr:uid="{00000000-0005-0000-0000-000063BB0000}"/>
    <cellStyle name="Normal 5 8 2 2 2" xfId="48089" xr:uid="{00000000-0005-0000-0000-000064BB0000}"/>
    <cellStyle name="Normal 5 8 2 2 2 2" xfId="48090" xr:uid="{00000000-0005-0000-0000-000065BB0000}"/>
    <cellStyle name="Normal 5 8 2 2 2 2 2" xfId="48091" xr:uid="{00000000-0005-0000-0000-000066BB0000}"/>
    <cellStyle name="Normal 5 8 2 2 2 2 3" xfId="48092" xr:uid="{00000000-0005-0000-0000-000067BB0000}"/>
    <cellStyle name="Normal 5 8 2 2 2 3" xfId="48093" xr:uid="{00000000-0005-0000-0000-000068BB0000}"/>
    <cellStyle name="Normal 5 8 2 2 2 3 2" xfId="48094" xr:uid="{00000000-0005-0000-0000-000069BB0000}"/>
    <cellStyle name="Normal 5 8 2 2 2 3 3" xfId="48095" xr:uid="{00000000-0005-0000-0000-00006ABB0000}"/>
    <cellStyle name="Normal 5 8 2 2 2 4" xfId="48096" xr:uid="{00000000-0005-0000-0000-00006BBB0000}"/>
    <cellStyle name="Normal 5 8 2 2 2 5" xfId="48097" xr:uid="{00000000-0005-0000-0000-00006CBB0000}"/>
    <cellStyle name="Normal 5 8 2 2 2 6" xfId="48098" xr:uid="{00000000-0005-0000-0000-00006DBB0000}"/>
    <cellStyle name="Normal 5 8 2 2 2 7" xfId="48099" xr:uid="{00000000-0005-0000-0000-00006EBB0000}"/>
    <cellStyle name="Normal 5 8 2 2 2 8" xfId="48100" xr:uid="{00000000-0005-0000-0000-00006FBB0000}"/>
    <cellStyle name="Normal 5 8 2 2 3" xfId="48101" xr:uid="{00000000-0005-0000-0000-000070BB0000}"/>
    <cellStyle name="Normal 5 8 2 2 3 2" xfId="48102" xr:uid="{00000000-0005-0000-0000-000071BB0000}"/>
    <cellStyle name="Normal 5 8 2 2 3 3" xfId="48103" xr:uid="{00000000-0005-0000-0000-000072BB0000}"/>
    <cellStyle name="Normal 5 8 2 2 4" xfId="48104" xr:uid="{00000000-0005-0000-0000-000073BB0000}"/>
    <cellStyle name="Normal 5 8 2 2 4 2" xfId="48105" xr:uid="{00000000-0005-0000-0000-000074BB0000}"/>
    <cellStyle name="Normal 5 8 2 2 4 3" xfId="48106" xr:uid="{00000000-0005-0000-0000-000075BB0000}"/>
    <cellStyle name="Normal 5 8 2 2 5" xfId="48107" xr:uid="{00000000-0005-0000-0000-000076BB0000}"/>
    <cellStyle name="Normal 5 8 2 2 6" xfId="48108" xr:uid="{00000000-0005-0000-0000-000077BB0000}"/>
    <cellStyle name="Normal 5 8 2 2 7" xfId="48109" xr:uid="{00000000-0005-0000-0000-000078BB0000}"/>
    <cellStyle name="Normal 5 8 2 2 8" xfId="48110" xr:uid="{00000000-0005-0000-0000-000079BB0000}"/>
    <cellStyle name="Normal 5 8 2 2 9" xfId="48111" xr:uid="{00000000-0005-0000-0000-00007ABB0000}"/>
    <cellStyle name="Normal 5 8 2 3" xfId="48112" xr:uid="{00000000-0005-0000-0000-00007BBB0000}"/>
    <cellStyle name="Normal 5 8 2 3 2" xfId="48113" xr:uid="{00000000-0005-0000-0000-00007CBB0000}"/>
    <cellStyle name="Normal 5 8 2 3 2 2" xfId="48114" xr:uid="{00000000-0005-0000-0000-00007DBB0000}"/>
    <cellStyle name="Normal 5 8 2 3 2 3" xfId="48115" xr:uid="{00000000-0005-0000-0000-00007EBB0000}"/>
    <cellStyle name="Normal 5 8 2 3 3" xfId="48116" xr:uid="{00000000-0005-0000-0000-00007FBB0000}"/>
    <cellStyle name="Normal 5 8 2 3 3 2" xfId="48117" xr:uid="{00000000-0005-0000-0000-000080BB0000}"/>
    <cellStyle name="Normal 5 8 2 3 4" xfId="48118" xr:uid="{00000000-0005-0000-0000-000081BB0000}"/>
    <cellStyle name="Normal 5 8 2 4" xfId="48119" xr:uid="{00000000-0005-0000-0000-000082BB0000}"/>
    <cellStyle name="Normal 5 8 2 5" xfId="48120" xr:uid="{00000000-0005-0000-0000-000083BB0000}"/>
    <cellStyle name="Normal 5 8 2 6" xfId="48121" xr:uid="{00000000-0005-0000-0000-000084BB0000}"/>
    <cellStyle name="Normal 5 8 3" xfId="48122" xr:uid="{00000000-0005-0000-0000-000085BB0000}"/>
    <cellStyle name="Normal 5 8 3 2" xfId="48123" xr:uid="{00000000-0005-0000-0000-000086BB0000}"/>
    <cellStyle name="Normal 5 8 3 2 2" xfId="48124" xr:uid="{00000000-0005-0000-0000-000087BB0000}"/>
    <cellStyle name="Normal 5 8 3 2 3" xfId="48125" xr:uid="{00000000-0005-0000-0000-000088BB0000}"/>
    <cellStyle name="Normal 5 8 3 3" xfId="48126" xr:uid="{00000000-0005-0000-0000-000089BB0000}"/>
    <cellStyle name="Normal 5 8 3 3 2" xfId="48127" xr:uid="{00000000-0005-0000-0000-00008ABB0000}"/>
    <cellStyle name="Normal 5 8 3 3 3" xfId="48128" xr:uid="{00000000-0005-0000-0000-00008BBB0000}"/>
    <cellStyle name="Normal 5 8 3 4" xfId="48129" xr:uid="{00000000-0005-0000-0000-00008CBB0000}"/>
    <cellStyle name="Normal 5 8 3 5" xfId="48130" xr:uid="{00000000-0005-0000-0000-00008DBB0000}"/>
    <cellStyle name="Normal 5 8 3 6" xfId="48131" xr:uid="{00000000-0005-0000-0000-00008EBB0000}"/>
    <cellStyle name="Normal 5 8 3 7" xfId="48132" xr:uid="{00000000-0005-0000-0000-00008FBB0000}"/>
    <cellStyle name="Normal 5 8 3 8" xfId="48133" xr:uid="{00000000-0005-0000-0000-000090BB0000}"/>
    <cellStyle name="Normal 5 8 4" xfId="48134" xr:uid="{00000000-0005-0000-0000-000091BB0000}"/>
    <cellStyle name="Normal 5 8 4 2" xfId="48135" xr:uid="{00000000-0005-0000-0000-000092BB0000}"/>
    <cellStyle name="Normal 5 8 4 2 2" xfId="48136" xr:uid="{00000000-0005-0000-0000-000093BB0000}"/>
    <cellStyle name="Normal 5 8 4 2 3" xfId="48137" xr:uid="{00000000-0005-0000-0000-000094BB0000}"/>
    <cellStyle name="Normal 5 8 4 3" xfId="48138" xr:uid="{00000000-0005-0000-0000-000095BB0000}"/>
    <cellStyle name="Normal 5 8 4 3 2" xfId="48139" xr:uid="{00000000-0005-0000-0000-000096BB0000}"/>
    <cellStyle name="Normal 5 8 4 4" xfId="48140" xr:uid="{00000000-0005-0000-0000-000097BB0000}"/>
    <cellStyle name="Normal 5 8 5" xfId="48141" xr:uid="{00000000-0005-0000-0000-000098BB0000}"/>
    <cellStyle name="Normal 5 8 5 2" xfId="48142" xr:uid="{00000000-0005-0000-0000-000099BB0000}"/>
    <cellStyle name="Normal 5 8 5 3" xfId="48143" xr:uid="{00000000-0005-0000-0000-00009ABB0000}"/>
    <cellStyle name="Normal 5 8 6" xfId="48144" xr:uid="{00000000-0005-0000-0000-00009BBB0000}"/>
    <cellStyle name="Normal 5 8 6 2" xfId="48145" xr:uid="{00000000-0005-0000-0000-00009CBB0000}"/>
    <cellStyle name="Normal 5 8 6 3" xfId="48146" xr:uid="{00000000-0005-0000-0000-00009DBB0000}"/>
    <cellStyle name="Normal 5 8 7" xfId="48147" xr:uid="{00000000-0005-0000-0000-00009EBB0000}"/>
    <cellStyle name="Normal 5 8 7 2" xfId="48148" xr:uid="{00000000-0005-0000-0000-00009FBB0000}"/>
    <cellStyle name="Normal 5 8 7 3" xfId="48149" xr:uid="{00000000-0005-0000-0000-0000A0BB0000}"/>
    <cellStyle name="Normal 5 8 8" xfId="48150" xr:uid="{00000000-0005-0000-0000-0000A1BB0000}"/>
    <cellStyle name="Normal 5 8 9" xfId="48151" xr:uid="{00000000-0005-0000-0000-0000A2BB0000}"/>
    <cellStyle name="Normal 5 9" xfId="48152" xr:uid="{00000000-0005-0000-0000-0000A3BB0000}"/>
    <cellStyle name="Normal 5 9 10" xfId="48153" xr:uid="{00000000-0005-0000-0000-0000A4BB0000}"/>
    <cellStyle name="Normal 5 9 2" xfId="48154" xr:uid="{00000000-0005-0000-0000-0000A5BB0000}"/>
    <cellStyle name="Normal 5 9 2 2" xfId="48155" xr:uid="{00000000-0005-0000-0000-0000A6BB0000}"/>
    <cellStyle name="Normal 5 9 2 2 2" xfId="48156" xr:uid="{00000000-0005-0000-0000-0000A7BB0000}"/>
    <cellStyle name="Normal 5 9 2 2 2 2" xfId="48157" xr:uid="{00000000-0005-0000-0000-0000A8BB0000}"/>
    <cellStyle name="Normal 5 9 2 2 2 2 2" xfId="48158" xr:uid="{00000000-0005-0000-0000-0000A9BB0000}"/>
    <cellStyle name="Normal 5 9 2 2 2 2 3" xfId="48159" xr:uid="{00000000-0005-0000-0000-0000AABB0000}"/>
    <cellStyle name="Normal 5 9 2 2 2 3" xfId="48160" xr:uid="{00000000-0005-0000-0000-0000ABBB0000}"/>
    <cellStyle name="Normal 5 9 2 2 2 3 2" xfId="48161" xr:uid="{00000000-0005-0000-0000-0000ACBB0000}"/>
    <cellStyle name="Normal 5 9 2 2 2 3 3" xfId="48162" xr:uid="{00000000-0005-0000-0000-0000ADBB0000}"/>
    <cellStyle name="Normal 5 9 2 2 2 4" xfId="48163" xr:uid="{00000000-0005-0000-0000-0000AEBB0000}"/>
    <cellStyle name="Normal 5 9 2 2 2 5" xfId="48164" xr:uid="{00000000-0005-0000-0000-0000AFBB0000}"/>
    <cellStyle name="Normal 5 9 2 2 2 6" xfId="48165" xr:uid="{00000000-0005-0000-0000-0000B0BB0000}"/>
    <cellStyle name="Normal 5 9 2 2 2 7" xfId="48166" xr:uid="{00000000-0005-0000-0000-0000B1BB0000}"/>
    <cellStyle name="Normal 5 9 2 2 2 8" xfId="48167" xr:uid="{00000000-0005-0000-0000-0000B2BB0000}"/>
    <cellStyle name="Normal 5 9 2 2 3" xfId="48168" xr:uid="{00000000-0005-0000-0000-0000B3BB0000}"/>
    <cellStyle name="Normal 5 9 2 2 3 2" xfId="48169" xr:uid="{00000000-0005-0000-0000-0000B4BB0000}"/>
    <cellStyle name="Normal 5 9 2 2 3 3" xfId="48170" xr:uid="{00000000-0005-0000-0000-0000B5BB0000}"/>
    <cellStyle name="Normal 5 9 2 2 4" xfId="48171" xr:uid="{00000000-0005-0000-0000-0000B6BB0000}"/>
    <cellStyle name="Normal 5 9 2 2 4 2" xfId="48172" xr:uid="{00000000-0005-0000-0000-0000B7BB0000}"/>
    <cellStyle name="Normal 5 9 2 2 4 3" xfId="48173" xr:uid="{00000000-0005-0000-0000-0000B8BB0000}"/>
    <cellStyle name="Normal 5 9 2 2 5" xfId="48174" xr:uid="{00000000-0005-0000-0000-0000B9BB0000}"/>
    <cellStyle name="Normal 5 9 2 2 6" xfId="48175" xr:uid="{00000000-0005-0000-0000-0000BABB0000}"/>
    <cellStyle name="Normal 5 9 2 2 7" xfId="48176" xr:uid="{00000000-0005-0000-0000-0000BBBB0000}"/>
    <cellStyle name="Normal 5 9 2 2 8" xfId="48177" xr:uid="{00000000-0005-0000-0000-0000BCBB0000}"/>
    <cellStyle name="Normal 5 9 2 2 9" xfId="48178" xr:uid="{00000000-0005-0000-0000-0000BDBB0000}"/>
    <cellStyle name="Normal 5 9 2 3" xfId="48179" xr:uid="{00000000-0005-0000-0000-0000BEBB0000}"/>
    <cellStyle name="Normal 5 9 2 3 2" xfId="48180" xr:uid="{00000000-0005-0000-0000-0000BFBB0000}"/>
    <cellStyle name="Normal 5 9 2 3 2 2" xfId="48181" xr:uid="{00000000-0005-0000-0000-0000C0BB0000}"/>
    <cellStyle name="Normal 5 9 2 3 2 3" xfId="48182" xr:uid="{00000000-0005-0000-0000-0000C1BB0000}"/>
    <cellStyle name="Normal 5 9 2 3 3" xfId="48183" xr:uid="{00000000-0005-0000-0000-0000C2BB0000}"/>
    <cellStyle name="Normal 5 9 2 3 3 2" xfId="48184" xr:uid="{00000000-0005-0000-0000-0000C3BB0000}"/>
    <cellStyle name="Normal 5 9 2 3 4" xfId="48185" xr:uid="{00000000-0005-0000-0000-0000C4BB0000}"/>
    <cellStyle name="Normal 5 9 2 4" xfId="48186" xr:uid="{00000000-0005-0000-0000-0000C5BB0000}"/>
    <cellStyle name="Normal 5 9 2 5" xfId="48187" xr:uid="{00000000-0005-0000-0000-0000C6BB0000}"/>
    <cellStyle name="Normal 5 9 2 6" xfId="48188" xr:uid="{00000000-0005-0000-0000-0000C7BB0000}"/>
    <cellStyle name="Normal 5 9 3" xfId="48189" xr:uid="{00000000-0005-0000-0000-0000C8BB0000}"/>
    <cellStyle name="Normal 5 9 3 2" xfId="48190" xr:uid="{00000000-0005-0000-0000-0000C9BB0000}"/>
    <cellStyle name="Normal 5 9 3 2 2" xfId="48191" xr:uid="{00000000-0005-0000-0000-0000CABB0000}"/>
    <cellStyle name="Normal 5 9 3 2 3" xfId="48192" xr:uid="{00000000-0005-0000-0000-0000CBBB0000}"/>
    <cellStyle name="Normal 5 9 3 3" xfId="48193" xr:uid="{00000000-0005-0000-0000-0000CCBB0000}"/>
    <cellStyle name="Normal 5 9 3 3 2" xfId="48194" xr:uid="{00000000-0005-0000-0000-0000CDBB0000}"/>
    <cellStyle name="Normal 5 9 3 3 3" xfId="48195" xr:uid="{00000000-0005-0000-0000-0000CEBB0000}"/>
    <cellStyle name="Normal 5 9 3 4" xfId="48196" xr:uid="{00000000-0005-0000-0000-0000CFBB0000}"/>
    <cellStyle name="Normal 5 9 3 5" xfId="48197" xr:uid="{00000000-0005-0000-0000-0000D0BB0000}"/>
    <cellStyle name="Normal 5 9 3 6" xfId="48198" xr:uid="{00000000-0005-0000-0000-0000D1BB0000}"/>
    <cellStyle name="Normal 5 9 3 7" xfId="48199" xr:uid="{00000000-0005-0000-0000-0000D2BB0000}"/>
    <cellStyle name="Normal 5 9 3 8" xfId="48200" xr:uid="{00000000-0005-0000-0000-0000D3BB0000}"/>
    <cellStyle name="Normal 5 9 4" xfId="48201" xr:uid="{00000000-0005-0000-0000-0000D4BB0000}"/>
    <cellStyle name="Normal 5 9 4 2" xfId="48202" xr:uid="{00000000-0005-0000-0000-0000D5BB0000}"/>
    <cellStyle name="Normal 5 9 4 2 2" xfId="48203" xr:uid="{00000000-0005-0000-0000-0000D6BB0000}"/>
    <cellStyle name="Normal 5 9 4 2 3" xfId="48204" xr:uid="{00000000-0005-0000-0000-0000D7BB0000}"/>
    <cellStyle name="Normal 5 9 4 3" xfId="48205" xr:uid="{00000000-0005-0000-0000-0000D8BB0000}"/>
    <cellStyle name="Normal 5 9 4 3 2" xfId="48206" xr:uid="{00000000-0005-0000-0000-0000D9BB0000}"/>
    <cellStyle name="Normal 5 9 4 4" xfId="48207" xr:uid="{00000000-0005-0000-0000-0000DABB0000}"/>
    <cellStyle name="Normal 5 9 5" xfId="48208" xr:uid="{00000000-0005-0000-0000-0000DBBB0000}"/>
    <cellStyle name="Normal 5 9 5 2" xfId="48209" xr:uid="{00000000-0005-0000-0000-0000DCBB0000}"/>
    <cellStyle name="Normal 5 9 5 3" xfId="48210" xr:uid="{00000000-0005-0000-0000-0000DDBB0000}"/>
    <cellStyle name="Normal 5 9 6" xfId="48211" xr:uid="{00000000-0005-0000-0000-0000DEBB0000}"/>
    <cellStyle name="Normal 5 9 6 2" xfId="48212" xr:uid="{00000000-0005-0000-0000-0000DFBB0000}"/>
    <cellStyle name="Normal 5 9 6 3" xfId="48213" xr:uid="{00000000-0005-0000-0000-0000E0BB0000}"/>
    <cellStyle name="Normal 5 9 7" xfId="48214" xr:uid="{00000000-0005-0000-0000-0000E1BB0000}"/>
    <cellStyle name="Normal 5 9 7 2" xfId="48215" xr:uid="{00000000-0005-0000-0000-0000E2BB0000}"/>
    <cellStyle name="Normal 5 9 7 3" xfId="48216" xr:uid="{00000000-0005-0000-0000-0000E3BB0000}"/>
    <cellStyle name="Normal 5 9 8" xfId="48217" xr:uid="{00000000-0005-0000-0000-0000E4BB0000}"/>
    <cellStyle name="Normal 5 9 9" xfId="48218" xr:uid="{00000000-0005-0000-0000-0000E5BB0000}"/>
    <cellStyle name="Normal 5_2015 Annual Rpt" xfId="48219" xr:uid="{00000000-0005-0000-0000-0000E6BB0000}"/>
    <cellStyle name="Normal 50" xfId="327" xr:uid="{00000000-0005-0000-0000-0000E7BB0000}"/>
    <cellStyle name="Normal 50 2" xfId="48220" xr:uid="{00000000-0005-0000-0000-0000E8BB0000}"/>
    <cellStyle name="Normal 50 2 2" xfId="48221" xr:uid="{00000000-0005-0000-0000-0000E9BB0000}"/>
    <cellStyle name="Normal 50 2 2 2" xfId="48222" xr:uid="{00000000-0005-0000-0000-0000EABB0000}"/>
    <cellStyle name="Normal 50 2 2 3" xfId="48223" xr:uid="{00000000-0005-0000-0000-0000EBBB0000}"/>
    <cellStyle name="Normal 50 2 3" xfId="48224" xr:uid="{00000000-0005-0000-0000-0000ECBB0000}"/>
    <cellStyle name="Normal 50 2 4" xfId="48225" xr:uid="{00000000-0005-0000-0000-0000EDBB0000}"/>
    <cellStyle name="Normal 50 2 5" xfId="48226" xr:uid="{00000000-0005-0000-0000-0000EEBB0000}"/>
    <cellStyle name="Normal 50 3" xfId="48227" xr:uid="{00000000-0005-0000-0000-0000EFBB0000}"/>
    <cellStyle name="Normal 50 3 2" xfId="48228" xr:uid="{00000000-0005-0000-0000-0000F0BB0000}"/>
    <cellStyle name="Normal 50 3 3" xfId="48229" xr:uid="{00000000-0005-0000-0000-0000F1BB0000}"/>
    <cellStyle name="Normal 50 4" xfId="48230" xr:uid="{00000000-0005-0000-0000-0000F2BB0000}"/>
    <cellStyle name="Normal 50 4 2" xfId="48231" xr:uid="{00000000-0005-0000-0000-0000F3BB0000}"/>
    <cellStyle name="Normal 50 5" xfId="48232" xr:uid="{00000000-0005-0000-0000-0000F4BB0000}"/>
    <cellStyle name="Normal 51" xfId="328" xr:uid="{00000000-0005-0000-0000-0000F5BB0000}"/>
    <cellStyle name="Normal 51 10" xfId="48233" xr:uid="{00000000-0005-0000-0000-0000F6BB0000}"/>
    <cellStyle name="Normal 51 11" xfId="48234" xr:uid="{00000000-0005-0000-0000-0000F7BB0000}"/>
    <cellStyle name="Normal 51 12" xfId="48235" xr:uid="{00000000-0005-0000-0000-0000F8BB0000}"/>
    <cellStyle name="Normal 51 2" xfId="48236" xr:uid="{00000000-0005-0000-0000-0000F9BB0000}"/>
    <cellStyle name="Normal 51 2 2" xfId="48237" xr:uid="{00000000-0005-0000-0000-0000FABB0000}"/>
    <cellStyle name="Normal 51 2 2 2" xfId="48238" xr:uid="{00000000-0005-0000-0000-0000FBBB0000}"/>
    <cellStyle name="Normal 51 2 2 3" xfId="48239" xr:uid="{00000000-0005-0000-0000-0000FCBB0000}"/>
    <cellStyle name="Normal 51 2 3" xfId="48240" xr:uid="{00000000-0005-0000-0000-0000FDBB0000}"/>
    <cellStyle name="Normal 51 2 3 2" xfId="48241" xr:uid="{00000000-0005-0000-0000-0000FEBB0000}"/>
    <cellStyle name="Normal 51 2 3 3" xfId="48242" xr:uid="{00000000-0005-0000-0000-0000FFBB0000}"/>
    <cellStyle name="Normal 51 2 4" xfId="48243" xr:uid="{00000000-0005-0000-0000-000000BC0000}"/>
    <cellStyle name="Normal 51 2 4 2" xfId="48244" xr:uid="{00000000-0005-0000-0000-000001BC0000}"/>
    <cellStyle name="Normal 51 2 4 3" xfId="48245" xr:uid="{00000000-0005-0000-0000-000002BC0000}"/>
    <cellStyle name="Normal 51 2 5" xfId="48246" xr:uid="{00000000-0005-0000-0000-000003BC0000}"/>
    <cellStyle name="Normal 51 2 6" xfId="48247" xr:uid="{00000000-0005-0000-0000-000004BC0000}"/>
    <cellStyle name="Normal 51 2 7" xfId="48248" xr:uid="{00000000-0005-0000-0000-000005BC0000}"/>
    <cellStyle name="Normal 51 2 8" xfId="48249" xr:uid="{00000000-0005-0000-0000-000006BC0000}"/>
    <cellStyle name="Normal 51 2 9" xfId="48250" xr:uid="{00000000-0005-0000-0000-000007BC0000}"/>
    <cellStyle name="Normal 51 3" xfId="48251" xr:uid="{00000000-0005-0000-0000-000008BC0000}"/>
    <cellStyle name="Normal 51 3 2" xfId="48252" xr:uid="{00000000-0005-0000-0000-000009BC0000}"/>
    <cellStyle name="Normal 51 3 2 2" xfId="48253" xr:uid="{00000000-0005-0000-0000-00000ABC0000}"/>
    <cellStyle name="Normal 51 3 2 3" xfId="48254" xr:uid="{00000000-0005-0000-0000-00000BBC0000}"/>
    <cellStyle name="Normal 51 3 3" xfId="48255" xr:uid="{00000000-0005-0000-0000-00000CBC0000}"/>
    <cellStyle name="Normal 51 3 3 2" xfId="48256" xr:uid="{00000000-0005-0000-0000-00000DBC0000}"/>
    <cellStyle name="Normal 51 3 4" xfId="48257" xr:uid="{00000000-0005-0000-0000-00000EBC0000}"/>
    <cellStyle name="Normal 51 3 5" xfId="48258" xr:uid="{00000000-0005-0000-0000-00000FBC0000}"/>
    <cellStyle name="Normal 51 3 6" xfId="48259" xr:uid="{00000000-0005-0000-0000-000010BC0000}"/>
    <cellStyle name="Normal 51 3 7" xfId="48260" xr:uid="{00000000-0005-0000-0000-000011BC0000}"/>
    <cellStyle name="Normal 51 3 8" xfId="48261" xr:uid="{00000000-0005-0000-0000-000012BC0000}"/>
    <cellStyle name="Normal 51 4" xfId="48262" xr:uid="{00000000-0005-0000-0000-000013BC0000}"/>
    <cellStyle name="Normal 51 4 2" xfId="48263" xr:uid="{00000000-0005-0000-0000-000014BC0000}"/>
    <cellStyle name="Normal 51 4 2 2" xfId="48264" xr:uid="{00000000-0005-0000-0000-000015BC0000}"/>
    <cellStyle name="Normal 51 4 3" xfId="48265" xr:uid="{00000000-0005-0000-0000-000016BC0000}"/>
    <cellStyle name="Normal 51 4 3 2" xfId="48266" xr:uid="{00000000-0005-0000-0000-000017BC0000}"/>
    <cellStyle name="Normal 51 4 4" xfId="48267" xr:uid="{00000000-0005-0000-0000-000018BC0000}"/>
    <cellStyle name="Normal 51 4 5" xfId="48268" xr:uid="{00000000-0005-0000-0000-000019BC0000}"/>
    <cellStyle name="Normal 51 4 6" xfId="48269" xr:uid="{00000000-0005-0000-0000-00001ABC0000}"/>
    <cellStyle name="Normal 51 4 7" xfId="48270" xr:uid="{00000000-0005-0000-0000-00001BBC0000}"/>
    <cellStyle name="Normal 51 4 8" xfId="48271" xr:uid="{00000000-0005-0000-0000-00001CBC0000}"/>
    <cellStyle name="Normal 51 5" xfId="48272" xr:uid="{00000000-0005-0000-0000-00001DBC0000}"/>
    <cellStyle name="Normal 51 6" xfId="48273" xr:uid="{00000000-0005-0000-0000-00001EBC0000}"/>
    <cellStyle name="Normal 51 6 2" xfId="48274" xr:uid="{00000000-0005-0000-0000-00001FBC0000}"/>
    <cellStyle name="Normal 51 7" xfId="48275" xr:uid="{00000000-0005-0000-0000-000020BC0000}"/>
    <cellStyle name="Normal 51 7 2" xfId="48276" xr:uid="{00000000-0005-0000-0000-000021BC0000}"/>
    <cellStyle name="Normal 51 8" xfId="48277" xr:uid="{00000000-0005-0000-0000-000022BC0000}"/>
    <cellStyle name="Normal 51 8 2" xfId="48278" xr:uid="{00000000-0005-0000-0000-000023BC0000}"/>
    <cellStyle name="Normal 51 9" xfId="48279" xr:uid="{00000000-0005-0000-0000-000024BC0000}"/>
    <cellStyle name="Normal 52" xfId="388" xr:uid="{00000000-0005-0000-0000-000025BC0000}"/>
    <cellStyle name="Normal 52 10" xfId="48280" xr:uid="{00000000-0005-0000-0000-000026BC0000}"/>
    <cellStyle name="Normal 52 11" xfId="48281" xr:uid="{00000000-0005-0000-0000-000027BC0000}"/>
    <cellStyle name="Normal 52 12" xfId="48282" xr:uid="{00000000-0005-0000-0000-000028BC0000}"/>
    <cellStyle name="Normal 52 2" xfId="391" xr:uid="{00000000-0005-0000-0000-000029BC0000}"/>
    <cellStyle name="Normal 52 2 2" xfId="48283" xr:uid="{00000000-0005-0000-0000-00002ABC0000}"/>
    <cellStyle name="Normal 52 2 2 2" xfId="48284" xr:uid="{00000000-0005-0000-0000-00002BBC0000}"/>
    <cellStyle name="Normal 52 2 2 3" xfId="48285" xr:uid="{00000000-0005-0000-0000-00002CBC0000}"/>
    <cellStyle name="Normal 52 2 3" xfId="48286" xr:uid="{00000000-0005-0000-0000-00002DBC0000}"/>
    <cellStyle name="Normal 52 2 3 2" xfId="48287" xr:uid="{00000000-0005-0000-0000-00002EBC0000}"/>
    <cellStyle name="Normal 52 2 3 3" xfId="48288" xr:uid="{00000000-0005-0000-0000-00002FBC0000}"/>
    <cellStyle name="Normal 52 2 4" xfId="48289" xr:uid="{00000000-0005-0000-0000-000030BC0000}"/>
    <cellStyle name="Normal 52 2 4 2" xfId="48290" xr:uid="{00000000-0005-0000-0000-000031BC0000}"/>
    <cellStyle name="Normal 52 2 4 3" xfId="48291" xr:uid="{00000000-0005-0000-0000-000032BC0000}"/>
    <cellStyle name="Normal 52 2 5" xfId="48292" xr:uid="{00000000-0005-0000-0000-000033BC0000}"/>
    <cellStyle name="Normal 52 2 6" xfId="48293" xr:uid="{00000000-0005-0000-0000-000034BC0000}"/>
    <cellStyle name="Normal 52 2 7" xfId="48294" xr:uid="{00000000-0005-0000-0000-000035BC0000}"/>
    <cellStyle name="Normal 52 2 8" xfId="48295" xr:uid="{00000000-0005-0000-0000-000036BC0000}"/>
    <cellStyle name="Normal 52 2 9" xfId="48296" xr:uid="{00000000-0005-0000-0000-000037BC0000}"/>
    <cellStyle name="Normal 52 3" xfId="48297" xr:uid="{00000000-0005-0000-0000-000038BC0000}"/>
    <cellStyle name="Normal 52 3 2" xfId="48298" xr:uid="{00000000-0005-0000-0000-000039BC0000}"/>
    <cellStyle name="Normal 52 3 2 2" xfId="48299" xr:uid="{00000000-0005-0000-0000-00003ABC0000}"/>
    <cellStyle name="Normal 52 3 2 3" xfId="48300" xr:uid="{00000000-0005-0000-0000-00003BBC0000}"/>
    <cellStyle name="Normal 52 3 3" xfId="48301" xr:uid="{00000000-0005-0000-0000-00003CBC0000}"/>
    <cellStyle name="Normal 52 3 3 2" xfId="48302" xr:uid="{00000000-0005-0000-0000-00003DBC0000}"/>
    <cellStyle name="Normal 52 3 3 3" xfId="48303" xr:uid="{00000000-0005-0000-0000-00003EBC0000}"/>
    <cellStyle name="Normal 52 3 4" xfId="48304" xr:uid="{00000000-0005-0000-0000-00003FBC0000}"/>
    <cellStyle name="Normal 52 3 5" xfId="48305" xr:uid="{00000000-0005-0000-0000-000040BC0000}"/>
    <cellStyle name="Normal 52 3 6" xfId="48306" xr:uid="{00000000-0005-0000-0000-000041BC0000}"/>
    <cellStyle name="Normal 52 3 7" xfId="48307" xr:uid="{00000000-0005-0000-0000-000042BC0000}"/>
    <cellStyle name="Normal 52 3 8" xfId="48308" xr:uid="{00000000-0005-0000-0000-000043BC0000}"/>
    <cellStyle name="Normal 52 3 9" xfId="61187" xr:uid="{7BF7829D-E333-4DC4-8A73-471F5F8D897C}"/>
    <cellStyle name="Normal 52 4" xfId="48309" xr:uid="{00000000-0005-0000-0000-000044BC0000}"/>
    <cellStyle name="Normal 52 4 2" xfId="48310" xr:uid="{00000000-0005-0000-0000-000045BC0000}"/>
    <cellStyle name="Normal 52 4 2 2" xfId="48311" xr:uid="{00000000-0005-0000-0000-000046BC0000}"/>
    <cellStyle name="Normal 52 4 3" xfId="48312" xr:uid="{00000000-0005-0000-0000-000047BC0000}"/>
    <cellStyle name="Normal 52 4 3 2" xfId="48313" xr:uid="{00000000-0005-0000-0000-000048BC0000}"/>
    <cellStyle name="Normal 52 4 4" xfId="48314" xr:uid="{00000000-0005-0000-0000-000049BC0000}"/>
    <cellStyle name="Normal 52 4 5" xfId="48315" xr:uid="{00000000-0005-0000-0000-00004ABC0000}"/>
    <cellStyle name="Normal 52 4 6" xfId="48316" xr:uid="{00000000-0005-0000-0000-00004BBC0000}"/>
    <cellStyle name="Normal 52 4 7" xfId="48317" xr:uid="{00000000-0005-0000-0000-00004CBC0000}"/>
    <cellStyle name="Normal 52 4 8" xfId="48318" xr:uid="{00000000-0005-0000-0000-00004DBC0000}"/>
    <cellStyle name="Normal 52 5" xfId="48319" xr:uid="{00000000-0005-0000-0000-00004EBC0000}"/>
    <cellStyle name="Normal 52 6" xfId="48320" xr:uid="{00000000-0005-0000-0000-00004FBC0000}"/>
    <cellStyle name="Normal 52 6 2" xfId="48321" xr:uid="{00000000-0005-0000-0000-000050BC0000}"/>
    <cellStyle name="Normal 52 7" xfId="48322" xr:uid="{00000000-0005-0000-0000-000051BC0000}"/>
    <cellStyle name="Normal 52 7 2" xfId="48323" xr:uid="{00000000-0005-0000-0000-000052BC0000}"/>
    <cellStyle name="Normal 52 8" xfId="48324" xr:uid="{00000000-0005-0000-0000-000053BC0000}"/>
    <cellStyle name="Normal 52 8 2" xfId="48325" xr:uid="{00000000-0005-0000-0000-000054BC0000}"/>
    <cellStyle name="Normal 52 9" xfId="48326" xr:uid="{00000000-0005-0000-0000-000055BC0000}"/>
    <cellStyle name="Normal 52_2015 Annual Rpt" xfId="48327" xr:uid="{00000000-0005-0000-0000-000056BC0000}"/>
    <cellStyle name="Normal 53" xfId="394" xr:uid="{00000000-0005-0000-0000-000057BC0000}"/>
    <cellStyle name="Normal 53 2" xfId="48328" xr:uid="{00000000-0005-0000-0000-000058BC0000}"/>
    <cellStyle name="Normal 53 2 2" xfId="48329" xr:uid="{00000000-0005-0000-0000-000059BC0000}"/>
    <cellStyle name="Normal 53 2 2 2" xfId="48330" xr:uid="{00000000-0005-0000-0000-00005ABC0000}"/>
    <cellStyle name="Normal 53 2 2 3" xfId="48331" xr:uid="{00000000-0005-0000-0000-00005BBC0000}"/>
    <cellStyle name="Normal 53 2 3" xfId="48332" xr:uid="{00000000-0005-0000-0000-00005CBC0000}"/>
    <cellStyle name="Normal 53 2 4" xfId="48333" xr:uid="{00000000-0005-0000-0000-00005DBC0000}"/>
    <cellStyle name="Normal 53 2 5" xfId="48334" xr:uid="{00000000-0005-0000-0000-00005EBC0000}"/>
    <cellStyle name="Normal 53 3" xfId="48335" xr:uid="{00000000-0005-0000-0000-00005FBC0000}"/>
    <cellStyle name="Normal 53 3 2" xfId="48336" xr:uid="{00000000-0005-0000-0000-000060BC0000}"/>
    <cellStyle name="Normal 53 3 3" xfId="48337" xr:uid="{00000000-0005-0000-0000-000061BC0000}"/>
    <cellStyle name="Normal 53 4" xfId="48338" xr:uid="{00000000-0005-0000-0000-000062BC0000}"/>
    <cellStyle name="Normal 53 4 2" xfId="48339" xr:uid="{00000000-0005-0000-0000-000063BC0000}"/>
    <cellStyle name="Normal 53 5" xfId="48340" xr:uid="{00000000-0005-0000-0000-000064BC0000}"/>
    <cellStyle name="Normal 53 6" xfId="48341" xr:uid="{00000000-0005-0000-0000-000065BC0000}"/>
    <cellStyle name="Normal 53 7" xfId="61182" xr:uid="{BF048D9E-F95C-451C-B760-D721DD8C8C4D}"/>
    <cellStyle name="Normal 54" xfId="398" xr:uid="{00000000-0005-0000-0000-000066BC0000}"/>
    <cellStyle name="Normal 54 10" xfId="48342" xr:uid="{00000000-0005-0000-0000-000067BC0000}"/>
    <cellStyle name="Normal 54 11" xfId="48343" xr:uid="{00000000-0005-0000-0000-000068BC0000}"/>
    <cellStyle name="Normal 54 12" xfId="48344" xr:uid="{00000000-0005-0000-0000-000069BC0000}"/>
    <cellStyle name="Normal 54 13" xfId="61188" xr:uid="{D3D90F97-F8D9-47A6-9550-78B424B29654}"/>
    <cellStyle name="Normal 54 2" xfId="48345" xr:uid="{00000000-0005-0000-0000-00006ABC0000}"/>
    <cellStyle name="Normal 54 2 2" xfId="48346" xr:uid="{00000000-0005-0000-0000-00006BBC0000}"/>
    <cellStyle name="Normal 54 2 2 2" xfId="48347" xr:uid="{00000000-0005-0000-0000-00006CBC0000}"/>
    <cellStyle name="Normal 54 2 2 3" xfId="48348" xr:uid="{00000000-0005-0000-0000-00006DBC0000}"/>
    <cellStyle name="Normal 54 2 3" xfId="48349" xr:uid="{00000000-0005-0000-0000-00006EBC0000}"/>
    <cellStyle name="Normal 54 2 3 2" xfId="48350" xr:uid="{00000000-0005-0000-0000-00006FBC0000}"/>
    <cellStyle name="Normal 54 2 3 3" xfId="48351" xr:uid="{00000000-0005-0000-0000-000070BC0000}"/>
    <cellStyle name="Normal 54 2 4" xfId="48352" xr:uid="{00000000-0005-0000-0000-000071BC0000}"/>
    <cellStyle name="Normal 54 2 4 2" xfId="48353" xr:uid="{00000000-0005-0000-0000-000072BC0000}"/>
    <cellStyle name="Normal 54 2 4 3" xfId="48354" xr:uid="{00000000-0005-0000-0000-000073BC0000}"/>
    <cellStyle name="Normal 54 2 5" xfId="48355" xr:uid="{00000000-0005-0000-0000-000074BC0000}"/>
    <cellStyle name="Normal 54 2 6" xfId="48356" xr:uid="{00000000-0005-0000-0000-000075BC0000}"/>
    <cellStyle name="Normal 54 2 7" xfId="48357" xr:uid="{00000000-0005-0000-0000-000076BC0000}"/>
    <cellStyle name="Normal 54 2 8" xfId="48358" xr:uid="{00000000-0005-0000-0000-000077BC0000}"/>
    <cellStyle name="Normal 54 2 9" xfId="48359" xr:uid="{00000000-0005-0000-0000-000078BC0000}"/>
    <cellStyle name="Normal 54 3" xfId="48360" xr:uid="{00000000-0005-0000-0000-000079BC0000}"/>
    <cellStyle name="Normal 54 3 2" xfId="48361" xr:uid="{00000000-0005-0000-0000-00007ABC0000}"/>
    <cellStyle name="Normal 54 3 2 2" xfId="48362" xr:uid="{00000000-0005-0000-0000-00007BBC0000}"/>
    <cellStyle name="Normal 54 3 2 3" xfId="48363" xr:uid="{00000000-0005-0000-0000-00007CBC0000}"/>
    <cellStyle name="Normal 54 3 3" xfId="48364" xr:uid="{00000000-0005-0000-0000-00007DBC0000}"/>
    <cellStyle name="Normal 54 3 3 2" xfId="48365" xr:uid="{00000000-0005-0000-0000-00007EBC0000}"/>
    <cellStyle name="Normal 54 3 3 3" xfId="48366" xr:uid="{00000000-0005-0000-0000-00007FBC0000}"/>
    <cellStyle name="Normal 54 3 4" xfId="48367" xr:uid="{00000000-0005-0000-0000-000080BC0000}"/>
    <cellStyle name="Normal 54 3 5" xfId="48368" xr:uid="{00000000-0005-0000-0000-000081BC0000}"/>
    <cellStyle name="Normal 54 3 6" xfId="48369" xr:uid="{00000000-0005-0000-0000-000082BC0000}"/>
    <cellStyle name="Normal 54 3 7" xfId="48370" xr:uid="{00000000-0005-0000-0000-000083BC0000}"/>
    <cellStyle name="Normal 54 3 8" xfId="48371" xr:uid="{00000000-0005-0000-0000-000084BC0000}"/>
    <cellStyle name="Normal 54 4" xfId="48372" xr:uid="{00000000-0005-0000-0000-000085BC0000}"/>
    <cellStyle name="Normal 54 4 2" xfId="48373" xr:uid="{00000000-0005-0000-0000-000086BC0000}"/>
    <cellStyle name="Normal 54 4 2 2" xfId="48374" xr:uid="{00000000-0005-0000-0000-000087BC0000}"/>
    <cellStyle name="Normal 54 4 3" xfId="48375" xr:uid="{00000000-0005-0000-0000-000088BC0000}"/>
    <cellStyle name="Normal 54 4 3 2" xfId="48376" xr:uid="{00000000-0005-0000-0000-000089BC0000}"/>
    <cellStyle name="Normal 54 4 4" xfId="48377" xr:uid="{00000000-0005-0000-0000-00008ABC0000}"/>
    <cellStyle name="Normal 54 4 5" xfId="48378" xr:uid="{00000000-0005-0000-0000-00008BBC0000}"/>
    <cellStyle name="Normal 54 4 6" xfId="48379" xr:uid="{00000000-0005-0000-0000-00008CBC0000}"/>
    <cellStyle name="Normal 54 4 7" xfId="48380" xr:uid="{00000000-0005-0000-0000-00008DBC0000}"/>
    <cellStyle name="Normal 54 4 8" xfId="48381" xr:uid="{00000000-0005-0000-0000-00008EBC0000}"/>
    <cellStyle name="Normal 54 5" xfId="48382" xr:uid="{00000000-0005-0000-0000-00008FBC0000}"/>
    <cellStyle name="Normal 54 6" xfId="48383" xr:uid="{00000000-0005-0000-0000-000090BC0000}"/>
    <cellStyle name="Normal 54 6 2" xfId="48384" xr:uid="{00000000-0005-0000-0000-000091BC0000}"/>
    <cellStyle name="Normal 54 6 3" xfId="48385" xr:uid="{00000000-0005-0000-0000-000092BC0000}"/>
    <cellStyle name="Normal 54 7" xfId="48386" xr:uid="{00000000-0005-0000-0000-000093BC0000}"/>
    <cellStyle name="Normal 54 7 2" xfId="48387" xr:uid="{00000000-0005-0000-0000-000094BC0000}"/>
    <cellStyle name="Normal 54 8" xfId="48388" xr:uid="{00000000-0005-0000-0000-000095BC0000}"/>
    <cellStyle name="Normal 54 8 2" xfId="48389" xr:uid="{00000000-0005-0000-0000-000096BC0000}"/>
    <cellStyle name="Normal 54 9" xfId="48390" xr:uid="{00000000-0005-0000-0000-000097BC0000}"/>
    <cellStyle name="Normal 55" xfId="48391" xr:uid="{00000000-0005-0000-0000-000098BC0000}"/>
    <cellStyle name="Normal 55 10" xfId="48392" xr:uid="{00000000-0005-0000-0000-000099BC0000}"/>
    <cellStyle name="Normal 55 11" xfId="48393" xr:uid="{00000000-0005-0000-0000-00009ABC0000}"/>
    <cellStyle name="Normal 55 12" xfId="48394" xr:uid="{00000000-0005-0000-0000-00009BBC0000}"/>
    <cellStyle name="Normal 55 2" xfId="48395" xr:uid="{00000000-0005-0000-0000-00009CBC0000}"/>
    <cellStyle name="Normal 55 2 2" xfId="48396" xr:uid="{00000000-0005-0000-0000-00009DBC0000}"/>
    <cellStyle name="Normal 55 2 2 2" xfId="48397" xr:uid="{00000000-0005-0000-0000-00009EBC0000}"/>
    <cellStyle name="Normal 55 2 2 3" xfId="48398" xr:uid="{00000000-0005-0000-0000-00009FBC0000}"/>
    <cellStyle name="Normal 55 2 3" xfId="48399" xr:uid="{00000000-0005-0000-0000-0000A0BC0000}"/>
    <cellStyle name="Normal 55 2 3 2" xfId="48400" xr:uid="{00000000-0005-0000-0000-0000A1BC0000}"/>
    <cellStyle name="Normal 55 2 3 3" xfId="48401" xr:uid="{00000000-0005-0000-0000-0000A2BC0000}"/>
    <cellStyle name="Normal 55 2 4" xfId="48402" xr:uid="{00000000-0005-0000-0000-0000A3BC0000}"/>
    <cellStyle name="Normal 55 2 4 2" xfId="48403" xr:uid="{00000000-0005-0000-0000-0000A4BC0000}"/>
    <cellStyle name="Normal 55 2 4 3" xfId="48404" xr:uid="{00000000-0005-0000-0000-0000A5BC0000}"/>
    <cellStyle name="Normal 55 2 5" xfId="48405" xr:uid="{00000000-0005-0000-0000-0000A6BC0000}"/>
    <cellStyle name="Normal 55 2 6" xfId="48406" xr:uid="{00000000-0005-0000-0000-0000A7BC0000}"/>
    <cellStyle name="Normal 55 2 7" xfId="48407" xr:uid="{00000000-0005-0000-0000-0000A8BC0000}"/>
    <cellStyle name="Normal 55 2 8" xfId="48408" xr:uid="{00000000-0005-0000-0000-0000A9BC0000}"/>
    <cellStyle name="Normal 55 2 9" xfId="48409" xr:uid="{00000000-0005-0000-0000-0000AABC0000}"/>
    <cellStyle name="Normal 55 3" xfId="48410" xr:uid="{00000000-0005-0000-0000-0000ABBC0000}"/>
    <cellStyle name="Normal 55 3 2" xfId="48411" xr:uid="{00000000-0005-0000-0000-0000ACBC0000}"/>
    <cellStyle name="Normal 55 3 2 2" xfId="48412" xr:uid="{00000000-0005-0000-0000-0000ADBC0000}"/>
    <cellStyle name="Normal 55 3 2 3" xfId="48413" xr:uid="{00000000-0005-0000-0000-0000AEBC0000}"/>
    <cellStyle name="Normal 55 3 3" xfId="48414" xr:uid="{00000000-0005-0000-0000-0000AFBC0000}"/>
    <cellStyle name="Normal 55 3 3 2" xfId="48415" xr:uid="{00000000-0005-0000-0000-0000B0BC0000}"/>
    <cellStyle name="Normal 55 3 4" xfId="48416" xr:uid="{00000000-0005-0000-0000-0000B1BC0000}"/>
    <cellStyle name="Normal 55 3 5" xfId="48417" xr:uid="{00000000-0005-0000-0000-0000B2BC0000}"/>
    <cellStyle name="Normal 55 3 6" xfId="48418" xr:uid="{00000000-0005-0000-0000-0000B3BC0000}"/>
    <cellStyle name="Normal 55 3 7" xfId="48419" xr:uid="{00000000-0005-0000-0000-0000B4BC0000}"/>
    <cellStyle name="Normal 55 3 8" xfId="48420" xr:uid="{00000000-0005-0000-0000-0000B5BC0000}"/>
    <cellStyle name="Normal 55 4" xfId="48421" xr:uid="{00000000-0005-0000-0000-0000B6BC0000}"/>
    <cellStyle name="Normal 55 4 2" xfId="48422" xr:uid="{00000000-0005-0000-0000-0000B7BC0000}"/>
    <cellStyle name="Normal 55 4 2 2" xfId="48423" xr:uid="{00000000-0005-0000-0000-0000B8BC0000}"/>
    <cellStyle name="Normal 55 4 3" xfId="48424" xr:uid="{00000000-0005-0000-0000-0000B9BC0000}"/>
    <cellStyle name="Normal 55 4 3 2" xfId="48425" xr:uid="{00000000-0005-0000-0000-0000BABC0000}"/>
    <cellStyle name="Normal 55 4 4" xfId="48426" xr:uid="{00000000-0005-0000-0000-0000BBBC0000}"/>
    <cellStyle name="Normal 55 4 5" xfId="48427" xr:uid="{00000000-0005-0000-0000-0000BCBC0000}"/>
    <cellStyle name="Normal 55 4 6" xfId="48428" xr:uid="{00000000-0005-0000-0000-0000BDBC0000}"/>
    <cellStyle name="Normal 55 4 7" xfId="48429" xr:uid="{00000000-0005-0000-0000-0000BEBC0000}"/>
    <cellStyle name="Normal 55 4 8" xfId="48430" xr:uid="{00000000-0005-0000-0000-0000BFBC0000}"/>
    <cellStyle name="Normal 55 5" xfId="48431" xr:uid="{00000000-0005-0000-0000-0000C0BC0000}"/>
    <cellStyle name="Normal 55 6" xfId="48432" xr:uid="{00000000-0005-0000-0000-0000C1BC0000}"/>
    <cellStyle name="Normal 55 6 2" xfId="48433" xr:uid="{00000000-0005-0000-0000-0000C2BC0000}"/>
    <cellStyle name="Normal 55 7" xfId="48434" xr:uid="{00000000-0005-0000-0000-0000C3BC0000}"/>
    <cellStyle name="Normal 55 7 2" xfId="48435" xr:uid="{00000000-0005-0000-0000-0000C4BC0000}"/>
    <cellStyle name="Normal 55 8" xfId="48436" xr:uid="{00000000-0005-0000-0000-0000C5BC0000}"/>
    <cellStyle name="Normal 55 8 2" xfId="48437" xr:uid="{00000000-0005-0000-0000-0000C6BC0000}"/>
    <cellStyle name="Normal 55 9" xfId="48438" xr:uid="{00000000-0005-0000-0000-0000C7BC0000}"/>
    <cellStyle name="Normal 56" xfId="48439" xr:uid="{00000000-0005-0000-0000-0000C8BC0000}"/>
    <cellStyle name="Normal 56 2" xfId="48440" xr:uid="{00000000-0005-0000-0000-0000C9BC0000}"/>
    <cellStyle name="Normal 56 2 2" xfId="48441" xr:uid="{00000000-0005-0000-0000-0000CABC0000}"/>
    <cellStyle name="Normal 56 2 2 2" xfId="48442" xr:uid="{00000000-0005-0000-0000-0000CBBC0000}"/>
    <cellStyle name="Normal 56 2 2 3" xfId="48443" xr:uid="{00000000-0005-0000-0000-0000CCBC0000}"/>
    <cellStyle name="Normal 56 2 3" xfId="48444" xr:uid="{00000000-0005-0000-0000-0000CDBC0000}"/>
    <cellStyle name="Normal 56 2 4" xfId="48445" xr:uid="{00000000-0005-0000-0000-0000CEBC0000}"/>
    <cellStyle name="Normal 56 2 5" xfId="48446" xr:uid="{00000000-0005-0000-0000-0000CFBC0000}"/>
    <cellStyle name="Normal 56 3" xfId="48447" xr:uid="{00000000-0005-0000-0000-0000D0BC0000}"/>
    <cellStyle name="Normal 56 3 2" xfId="48448" xr:uid="{00000000-0005-0000-0000-0000D1BC0000}"/>
    <cellStyle name="Normal 56 3 3" xfId="48449" xr:uid="{00000000-0005-0000-0000-0000D2BC0000}"/>
    <cellStyle name="Normal 56 4" xfId="48450" xr:uid="{00000000-0005-0000-0000-0000D3BC0000}"/>
    <cellStyle name="Normal 56 4 2" xfId="48451" xr:uid="{00000000-0005-0000-0000-0000D4BC0000}"/>
    <cellStyle name="Normal 56 5" xfId="48452" xr:uid="{00000000-0005-0000-0000-0000D5BC0000}"/>
    <cellStyle name="Normal 57" xfId="48453" xr:uid="{00000000-0005-0000-0000-0000D6BC0000}"/>
    <cellStyle name="Normal 57 10" xfId="48454" xr:uid="{00000000-0005-0000-0000-0000D7BC0000}"/>
    <cellStyle name="Normal 57 11" xfId="48455" xr:uid="{00000000-0005-0000-0000-0000D8BC0000}"/>
    <cellStyle name="Normal 57 12" xfId="48456" xr:uid="{00000000-0005-0000-0000-0000D9BC0000}"/>
    <cellStyle name="Normal 57 2" xfId="48457" xr:uid="{00000000-0005-0000-0000-0000DABC0000}"/>
    <cellStyle name="Normal 57 2 2" xfId="48458" xr:uid="{00000000-0005-0000-0000-0000DBBC0000}"/>
    <cellStyle name="Normal 57 2 2 2" xfId="48459" xr:uid="{00000000-0005-0000-0000-0000DCBC0000}"/>
    <cellStyle name="Normal 57 2 2 3" xfId="48460" xr:uid="{00000000-0005-0000-0000-0000DDBC0000}"/>
    <cellStyle name="Normal 57 2 3" xfId="48461" xr:uid="{00000000-0005-0000-0000-0000DEBC0000}"/>
    <cellStyle name="Normal 57 2 3 2" xfId="48462" xr:uid="{00000000-0005-0000-0000-0000DFBC0000}"/>
    <cellStyle name="Normal 57 2 3 3" xfId="48463" xr:uid="{00000000-0005-0000-0000-0000E0BC0000}"/>
    <cellStyle name="Normal 57 2 4" xfId="48464" xr:uid="{00000000-0005-0000-0000-0000E1BC0000}"/>
    <cellStyle name="Normal 57 2 4 2" xfId="48465" xr:uid="{00000000-0005-0000-0000-0000E2BC0000}"/>
    <cellStyle name="Normal 57 2 4 3" xfId="48466" xr:uid="{00000000-0005-0000-0000-0000E3BC0000}"/>
    <cellStyle name="Normal 57 2 5" xfId="48467" xr:uid="{00000000-0005-0000-0000-0000E4BC0000}"/>
    <cellStyle name="Normal 57 2 6" xfId="48468" xr:uid="{00000000-0005-0000-0000-0000E5BC0000}"/>
    <cellStyle name="Normal 57 2 7" xfId="48469" xr:uid="{00000000-0005-0000-0000-0000E6BC0000}"/>
    <cellStyle name="Normal 57 2 8" xfId="48470" xr:uid="{00000000-0005-0000-0000-0000E7BC0000}"/>
    <cellStyle name="Normal 57 2 9" xfId="48471" xr:uid="{00000000-0005-0000-0000-0000E8BC0000}"/>
    <cellStyle name="Normal 57 3" xfId="48472" xr:uid="{00000000-0005-0000-0000-0000E9BC0000}"/>
    <cellStyle name="Normal 57 3 2" xfId="48473" xr:uid="{00000000-0005-0000-0000-0000EABC0000}"/>
    <cellStyle name="Normal 57 3 2 2" xfId="48474" xr:uid="{00000000-0005-0000-0000-0000EBBC0000}"/>
    <cellStyle name="Normal 57 3 2 3" xfId="48475" xr:uid="{00000000-0005-0000-0000-0000ECBC0000}"/>
    <cellStyle name="Normal 57 3 3" xfId="48476" xr:uid="{00000000-0005-0000-0000-0000EDBC0000}"/>
    <cellStyle name="Normal 57 3 3 2" xfId="48477" xr:uid="{00000000-0005-0000-0000-0000EEBC0000}"/>
    <cellStyle name="Normal 57 3 4" xfId="48478" xr:uid="{00000000-0005-0000-0000-0000EFBC0000}"/>
    <cellStyle name="Normal 57 3 5" xfId="48479" xr:uid="{00000000-0005-0000-0000-0000F0BC0000}"/>
    <cellStyle name="Normal 57 3 6" xfId="48480" xr:uid="{00000000-0005-0000-0000-0000F1BC0000}"/>
    <cellStyle name="Normal 57 3 7" xfId="48481" xr:uid="{00000000-0005-0000-0000-0000F2BC0000}"/>
    <cellStyle name="Normal 57 3 8" xfId="48482" xr:uid="{00000000-0005-0000-0000-0000F3BC0000}"/>
    <cellStyle name="Normal 57 4" xfId="48483" xr:uid="{00000000-0005-0000-0000-0000F4BC0000}"/>
    <cellStyle name="Normal 57 4 2" xfId="48484" xr:uid="{00000000-0005-0000-0000-0000F5BC0000}"/>
    <cellStyle name="Normal 57 4 2 2" xfId="48485" xr:uid="{00000000-0005-0000-0000-0000F6BC0000}"/>
    <cellStyle name="Normal 57 4 2 3" xfId="48486" xr:uid="{00000000-0005-0000-0000-0000F7BC0000}"/>
    <cellStyle name="Normal 57 4 3" xfId="48487" xr:uid="{00000000-0005-0000-0000-0000F8BC0000}"/>
    <cellStyle name="Normal 57 4 3 2" xfId="48488" xr:uid="{00000000-0005-0000-0000-0000F9BC0000}"/>
    <cellStyle name="Normal 57 4 4" xfId="48489" xr:uid="{00000000-0005-0000-0000-0000FABC0000}"/>
    <cellStyle name="Normal 57 4 5" xfId="48490" xr:uid="{00000000-0005-0000-0000-0000FBBC0000}"/>
    <cellStyle name="Normal 57 4 6" xfId="48491" xr:uid="{00000000-0005-0000-0000-0000FCBC0000}"/>
    <cellStyle name="Normal 57 4 7" xfId="48492" xr:uid="{00000000-0005-0000-0000-0000FDBC0000}"/>
    <cellStyle name="Normal 57 4 8" xfId="48493" xr:uid="{00000000-0005-0000-0000-0000FEBC0000}"/>
    <cellStyle name="Normal 57 5" xfId="48494" xr:uid="{00000000-0005-0000-0000-0000FFBC0000}"/>
    <cellStyle name="Normal 57 6" xfId="48495" xr:uid="{00000000-0005-0000-0000-000000BD0000}"/>
    <cellStyle name="Normal 57 6 2" xfId="48496" xr:uid="{00000000-0005-0000-0000-000001BD0000}"/>
    <cellStyle name="Normal 57 7" xfId="48497" xr:uid="{00000000-0005-0000-0000-000002BD0000}"/>
    <cellStyle name="Normal 57 7 2" xfId="48498" xr:uid="{00000000-0005-0000-0000-000003BD0000}"/>
    <cellStyle name="Normal 57 8" xfId="48499" xr:uid="{00000000-0005-0000-0000-000004BD0000}"/>
    <cellStyle name="Normal 57 8 2" xfId="48500" xr:uid="{00000000-0005-0000-0000-000005BD0000}"/>
    <cellStyle name="Normal 57 9" xfId="48501" xr:uid="{00000000-0005-0000-0000-000006BD0000}"/>
    <cellStyle name="Normal 58" xfId="48502" xr:uid="{00000000-0005-0000-0000-000007BD0000}"/>
    <cellStyle name="Normal 58 10" xfId="48503" xr:uid="{00000000-0005-0000-0000-000008BD0000}"/>
    <cellStyle name="Normal 58 11" xfId="48504" xr:uid="{00000000-0005-0000-0000-000009BD0000}"/>
    <cellStyle name="Normal 58 12" xfId="48505" xr:uid="{00000000-0005-0000-0000-00000ABD0000}"/>
    <cellStyle name="Normal 58 2" xfId="48506" xr:uid="{00000000-0005-0000-0000-00000BBD0000}"/>
    <cellStyle name="Normal 58 2 2" xfId="48507" xr:uid="{00000000-0005-0000-0000-00000CBD0000}"/>
    <cellStyle name="Normal 58 2 2 2" xfId="48508" xr:uid="{00000000-0005-0000-0000-00000DBD0000}"/>
    <cellStyle name="Normal 58 2 2 3" xfId="48509" xr:uid="{00000000-0005-0000-0000-00000EBD0000}"/>
    <cellStyle name="Normal 58 2 3" xfId="48510" xr:uid="{00000000-0005-0000-0000-00000FBD0000}"/>
    <cellStyle name="Normal 58 2 3 2" xfId="48511" xr:uid="{00000000-0005-0000-0000-000010BD0000}"/>
    <cellStyle name="Normal 58 2 3 3" xfId="48512" xr:uid="{00000000-0005-0000-0000-000011BD0000}"/>
    <cellStyle name="Normal 58 2 4" xfId="48513" xr:uid="{00000000-0005-0000-0000-000012BD0000}"/>
    <cellStyle name="Normal 58 2 4 2" xfId="48514" xr:uid="{00000000-0005-0000-0000-000013BD0000}"/>
    <cellStyle name="Normal 58 2 4 3" xfId="48515" xr:uid="{00000000-0005-0000-0000-000014BD0000}"/>
    <cellStyle name="Normal 58 2 5" xfId="48516" xr:uid="{00000000-0005-0000-0000-000015BD0000}"/>
    <cellStyle name="Normal 58 2 6" xfId="48517" xr:uid="{00000000-0005-0000-0000-000016BD0000}"/>
    <cellStyle name="Normal 58 2 7" xfId="48518" xr:uid="{00000000-0005-0000-0000-000017BD0000}"/>
    <cellStyle name="Normal 58 2 8" xfId="48519" xr:uid="{00000000-0005-0000-0000-000018BD0000}"/>
    <cellStyle name="Normal 58 2 9" xfId="48520" xr:uid="{00000000-0005-0000-0000-000019BD0000}"/>
    <cellStyle name="Normal 58 3" xfId="48521" xr:uid="{00000000-0005-0000-0000-00001ABD0000}"/>
    <cellStyle name="Normal 58 3 2" xfId="48522" xr:uid="{00000000-0005-0000-0000-00001BBD0000}"/>
    <cellStyle name="Normal 58 3 2 2" xfId="48523" xr:uid="{00000000-0005-0000-0000-00001CBD0000}"/>
    <cellStyle name="Normal 58 3 2 3" xfId="48524" xr:uid="{00000000-0005-0000-0000-00001DBD0000}"/>
    <cellStyle name="Normal 58 3 3" xfId="48525" xr:uid="{00000000-0005-0000-0000-00001EBD0000}"/>
    <cellStyle name="Normal 58 3 3 2" xfId="48526" xr:uid="{00000000-0005-0000-0000-00001FBD0000}"/>
    <cellStyle name="Normal 58 3 4" xfId="48527" xr:uid="{00000000-0005-0000-0000-000020BD0000}"/>
    <cellStyle name="Normal 58 3 5" xfId="48528" xr:uid="{00000000-0005-0000-0000-000021BD0000}"/>
    <cellStyle name="Normal 58 3 6" xfId="48529" xr:uid="{00000000-0005-0000-0000-000022BD0000}"/>
    <cellStyle name="Normal 58 3 7" xfId="48530" xr:uid="{00000000-0005-0000-0000-000023BD0000}"/>
    <cellStyle name="Normal 58 3 8" xfId="48531" xr:uid="{00000000-0005-0000-0000-000024BD0000}"/>
    <cellStyle name="Normal 58 4" xfId="48532" xr:uid="{00000000-0005-0000-0000-000025BD0000}"/>
    <cellStyle name="Normal 58 4 2" xfId="48533" xr:uid="{00000000-0005-0000-0000-000026BD0000}"/>
    <cellStyle name="Normal 58 4 2 2" xfId="48534" xr:uid="{00000000-0005-0000-0000-000027BD0000}"/>
    <cellStyle name="Normal 58 4 3" xfId="48535" xr:uid="{00000000-0005-0000-0000-000028BD0000}"/>
    <cellStyle name="Normal 58 4 3 2" xfId="48536" xr:uid="{00000000-0005-0000-0000-000029BD0000}"/>
    <cellStyle name="Normal 58 4 4" xfId="48537" xr:uid="{00000000-0005-0000-0000-00002ABD0000}"/>
    <cellStyle name="Normal 58 4 5" xfId="48538" xr:uid="{00000000-0005-0000-0000-00002BBD0000}"/>
    <cellStyle name="Normal 58 4 6" xfId="48539" xr:uid="{00000000-0005-0000-0000-00002CBD0000}"/>
    <cellStyle name="Normal 58 4 7" xfId="48540" xr:uid="{00000000-0005-0000-0000-00002DBD0000}"/>
    <cellStyle name="Normal 58 4 8" xfId="48541" xr:uid="{00000000-0005-0000-0000-00002EBD0000}"/>
    <cellStyle name="Normal 58 5" xfId="48542" xr:uid="{00000000-0005-0000-0000-00002FBD0000}"/>
    <cellStyle name="Normal 58 6" xfId="48543" xr:uid="{00000000-0005-0000-0000-000030BD0000}"/>
    <cellStyle name="Normal 58 6 2" xfId="48544" xr:uid="{00000000-0005-0000-0000-000031BD0000}"/>
    <cellStyle name="Normal 58 7" xfId="48545" xr:uid="{00000000-0005-0000-0000-000032BD0000}"/>
    <cellStyle name="Normal 58 7 2" xfId="48546" xr:uid="{00000000-0005-0000-0000-000033BD0000}"/>
    <cellStyle name="Normal 58 8" xfId="48547" xr:uid="{00000000-0005-0000-0000-000034BD0000}"/>
    <cellStyle name="Normal 58 8 2" xfId="48548" xr:uid="{00000000-0005-0000-0000-000035BD0000}"/>
    <cellStyle name="Normal 58 9" xfId="48549" xr:uid="{00000000-0005-0000-0000-000036BD0000}"/>
    <cellStyle name="Normal 59" xfId="48550" xr:uid="{00000000-0005-0000-0000-000037BD0000}"/>
    <cellStyle name="Normal 59 2" xfId="48551" xr:uid="{00000000-0005-0000-0000-000038BD0000}"/>
    <cellStyle name="Normal 59 2 2" xfId="48552" xr:uid="{00000000-0005-0000-0000-000039BD0000}"/>
    <cellStyle name="Normal 59 2 2 2" xfId="48553" xr:uid="{00000000-0005-0000-0000-00003ABD0000}"/>
    <cellStyle name="Normal 59 2 2 3" xfId="48554" xr:uid="{00000000-0005-0000-0000-00003BBD0000}"/>
    <cellStyle name="Normal 59 2 3" xfId="48555" xr:uid="{00000000-0005-0000-0000-00003CBD0000}"/>
    <cellStyle name="Normal 59 2 4" xfId="48556" xr:uid="{00000000-0005-0000-0000-00003DBD0000}"/>
    <cellStyle name="Normal 59 2 5" xfId="48557" xr:uid="{00000000-0005-0000-0000-00003EBD0000}"/>
    <cellStyle name="Normal 59 3" xfId="48558" xr:uid="{00000000-0005-0000-0000-00003FBD0000}"/>
    <cellStyle name="Normal 59 3 2" xfId="48559" xr:uid="{00000000-0005-0000-0000-000040BD0000}"/>
    <cellStyle name="Normal 59 3 3" xfId="48560" xr:uid="{00000000-0005-0000-0000-000041BD0000}"/>
    <cellStyle name="Normal 59 4" xfId="48561" xr:uid="{00000000-0005-0000-0000-000042BD0000}"/>
    <cellStyle name="Normal 59 4 2" xfId="48562" xr:uid="{00000000-0005-0000-0000-000043BD0000}"/>
    <cellStyle name="Normal 59 5" xfId="48563" xr:uid="{00000000-0005-0000-0000-000044BD0000}"/>
    <cellStyle name="Normal 6" xfId="329" xr:uid="{00000000-0005-0000-0000-000045BD0000}"/>
    <cellStyle name="Normal 6 2" xfId="330" xr:uid="{00000000-0005-0000-0000-000046BD0000}"/>
    <cellStyle name="Normal 6 2 10" xfId="48564" xr:uid="{00000000-0005-0000-0000-000047BD0000}"/>
    <cellStyle name="Normal 6 2 10 2" xfId="48565" xr:uid="{00000000-0005-0000-0000-000048BD0000}"/>
    <cellStyle name="Normal 6 2 10 3" xfId="48566" xr:uid="{00000000-0005-0000-0000-000049BD0000}"/>
    <cellStyle name="Normal 6 2 11" xfId="48567" xr:uid="{00000000-0005-0000-0000-00004ABD0000}"/>
    <cellStyle name="Normal 6 2 11 2" xfId="48568" xr:uid="{00000000-0005-0000-0000-00004BBD0000}"/>
    <cellStyle name="Normal 6 2 11 3" xfId="48569" xr:uid="{00000000-0005-0000-0000-00004CBD0000}"/>
    <cellStyle name="Normal 6 2 12" xfId="48570" xr:uid="{00000000-0005-0000-0000-00004DBD0000}"/>
    <cellStyle name="Normal 6 2 13" xfId="48571" xr:uid="{00000000-0005-0000-0000-00004EBD0000}"/>
    <cellStyle name="Normal 6 2 14" xfId="48572" xr:uid="{00000000-0005-0000-0000-00004FBD0000}"/>
    <cellStyle name="Normal 6 2 2" xfId="48573" xr:uid="{00000000-0005-0000-0000-000050BD0000}"/>
    <cellStyle name="Normal 6 2 2 2" xfId="48574" xr:uid="{00000000-0005-0000-0000-000051BD0000}"/>
    <cellStyle name="Normal 6 2 2 2 2" xfId="48575" xr:uid="{00000000-0005-0000-0000-000052BD0000}"/>
    <cellStyle name="Normal 6 2 2 2 3" xfId="48576" xr:uid="{00000000-0005-0000-0000-000053BD0000}"/>
    <cellStyle name="Normal 6 2 2 2 4" xfId="48577" xr:uid="{00000000-0005-0000-0000-000054BD0000}"/>
    <cellStyle name="Normal 6 2 2 3" xfId="48578" xr:uid="{00000000-0005-0000-0000-000055BD0000}"/>
    <cellStyle name="Normal 6 2 2 3 2" xfId="48579" xr:uid="{00000000-0005-0000-0000-000056BD0000}"/>
    <cellStyle name="Normal 6 2 2 3 3" xfId="48580" xr:uid="{00000000-0005-0000-0000-000057BD0000}"/>
    <cellStyle name="Normal 6 2 2 4" xfId="48581" xr:uid="{00000000-0005-0000-0000-000058BD0000}"/>
    <cellStyle name="Normal 6 2 2 4 2" xfId="48582" xr:uid="{00000000-0005-0000-0000-000059BD0000}"/>
    <cellStyle name="Normal 6 2 2 4 3" xfId="48583" xr:uid="{00000000-0005-0000-0000-00005ABD0000}"/>
    <cellStyle name="Normal 6 2 2 5" xfId="48584" xr:uid="{00000000-0005-0000-0000-00005BBD0000}"/>
    <cellStyle name="Normal 6 2 2 6" xfId="48585" xr:uid="{00000000-0005-0000-0000-00005CBD0000}"/>
    <cellStyle name="Normal 6 2 2 7" xfId="48586" xr:uid="{00000000-0005-0000-0000-00005DBD0000}"/>
    <cellStyle name="Normal 6 2 2 8" xfId="48587" xr:uid="{00000000-0005-0000-0000-00005EBD0000}"/>
    <cellStyle name="Normal 6 2 3" xfId="48588" xr:uid="{00000000-0005-0000-0000-00005FBD0000}"/>
    <cellStyle name="Normal 6 2 3 2" xfId="48589" xr:uid="{00000000-0005-0000-0000-000060BD0000}"/>
    <cellStyle name="Normal 6 2 3 2 2" xfId="48590" xr:uid="{00000000-0005-0000-0000-000061BD0000}"/>
    <cellStyle name="Normal 6 2 3 2 3" xfId="48591" xr:uid="{00000000-0005-0000-0000-000062BD0000}"/>
    <cellStyle name="Normal 6 2 3 3" xfId="48592" xr:uid="{00000000-0005-0000-0000-000063BD0000}"/>
    <cellStyle name="Normal 6 2 3 3 2" xfId="48593" xr:uid="{00000000-0005-0000-0000-000064BD0000}"/>
    <cellStyle name="Normal 6 2 3 3 3" xfId="48594" xr:uid="{00000000-0005-0000-0000-000065BD0000}"/>
    <cellStyle name="Normal 6 2 3 4" xfId="48595" xr:uid="{00000000-0005-0000-0000-000066BD0000}"/>
    <cellStyle name="Normal 6 2 3 5" xfId="48596" xr:uid="{00000000-0005-0000-0000-000067BD0000}"/>
    <cellStyle name="Normal 6 2 3 6" xfId="48597" xr:uid="{00000000-0005-0000-0000-000068BD0000}"/>
    <cellStyle name="Normal 6 2 3 7" xfId="48598" xr:uid="{00000000-0005-0000-0000-000069BD0000}"/>
    <cellStyle name="Normal 6 2 3 8" xfId="48599" xr:uid="{00000000-0005-0000-0000-00006ABD0000}"/>
    <cellStyle name="Normal 6 2 4" xfId="48600" xr:uid="{00000000-0005-0000-0000-00006BBD0000}"/>
    <cellStyle name="Normal 6 2 4 2" xfId="48601" xr:uid="{00000000-0005-0000-0000-00006CBD0000}"/>
    <cellStyle name="Normal 6 2 4 2 2" xfId="48602" xr:uid="{00000000-0005-0000-0000-00006DBD0000}"/>
    <cellStyle name="Normal 6 2 4 2 3" xfId="48603" xr:uid="{00000000-0005-0000-0000-00006EBD0000}"/>
    <cellStyle name="Normal 6 2 4 3" xfId="48604" xr:uid="{00000000-0005-0000-0000-00006FBD0000}"/>
    <cellStyle name="Normal 6 2 4 3 2" xfId="48605" xr:uid="{00000000-0005-0000-0000-000070BD0000}"/>
    <cellStyle name="Normal 6 2 4 3 3" xfId="48606" xr:uid="{00000000-0005-0000-0000-000071BD0000}"/>
    <cellStyle name="Normal 6 2 4 4" xfId="48607" xr:uid="{00000000-0005-0000-0000-000072BD0000}"/>
    <cellStyle name="Normal 6 2 4 5" xfId="48608" xr:uid="{00000000-0005-0000-0000-000073BD0000}"/>
    <cellStyle name="Normal 6 2 4 6" xfId="48609" xr:uid="{00000000-0005-0000-0000-000074BD0000}"/>
    <cellStyle name="Normal 6 2 4 7" xfId="48610" xr:uid="{00000000-0005-0000-0000-000075BD0000}"/>
    <cellStyle name="Normal 6 2 5" xfId="48611" xr:uid="{00000000-0005-0000-0000-000076BD0000}"/>
    <cellStyle name="Normal 6 2 5 2" xfId="48612" xr:uid="{00000000-0005-0000-0000-000077BD0000}"/>
    <cellStyle name="Normal 6 2 5 3" xfId="48613" xr:uid="{00000000-0005-0000-0000-000078BD0000}"/>
    <cellStyle name="Normal 6 2 6" xfId="48614" xr:uid="{00000000-0005-0000-0000-000079BD0000}"/>
    <cellStyle name="Normal 6 2 6 2" xfId="48615" xr:uid="{00000000-0005-0000-0000-00007ABD0000}"/>
    <cellStyle name="Normal 6 2 6 3" xfId="48616" xr:uid="{00000000-0005-0000-0000-00007BBD0000}"/>
    <cellStyle name="Normal 6 2 7" xfId="48617" xr:uid="{00000000-0005-0000-0000-00007CBD0000}"/>
    <cellStyle name="Normal 6 2 7 2" xfId="48618" xr:uid="{00000000-0005-0000-0000-00007DBD0000}"/>
    <cellStyle name="Normal 6 2 7 3" xfId="48619" xr:uid="{00000000-0005-0000-0000-00007EBD0000}"/>
    <cellStyle name="Normal 6 2 8" xfId="48620" xr:uid="{00000000-0005-0000-0000-00007FBD0000}"/>
    <cellStyle name="Normal 6 2 8 2" xfId="48621" xr:uid="{00000000-0005-0000-0000-000080BD0000}"/>
    <cellStyle name="Normal 6 2 8 3" xfId="48622" xr:uid="{00000000-0005-0000-0000-000081BD0000}"/>
    <cellStyle name="Normal 6 2 9" xfId="48623" xr:uid="{00000000-0005-0000-0000-000082BD0000}"/>
    <cellStyle name="Normal 6 2 9 2" xfId="48624" xr:uid="{00000000-0005-0000-0000-000083BD0000}"/>
    <cellStyle name="Normal 6 2 9 3" xfId="48625" xr:uid="{00000000-0005-0000-0000-000084BD0000}"/>
    <cellStyle name="Normal 6 2_2015 Annual Rpt" xfId="48626" xr:uid="{00000000-0005-0000-0000-000085BD0000}"/>
    <cellStyle name="Normal 6 3" xfId="48627" xr:uid="{00000000-0005-0000-0000-000086BD0000}"/>
    <cellStyle name="Normal 6 3 2" xfId="48628" xr:uid="{00000000-0005-0000-0000-000087BD0000}"/>
    <cellStyle name="Normal 6 3 2 2" xfId="48629" xr:uid="{00000000-0005-0000-0000-000088BD0000}"/>
    <cellStyle name="Normal 6 3 2 2 2" xfId="48630" xr:uid="{00000000-0005-0000-0000-000089BD0000}"/>
    <cellStyle name="Normal 6 3 2 2 3" xfId="48631" xr:uid="{00000000-0005-0000-0000-00008ABD0000}"/>
    <cellStyle name="Normal 6 3 2 3" xfId="48632" xr:uid="{00000000-0005-0000-0000-00008BBD0000}"/>
    <cellStyle name="Normal 6 3 2 3 2" xfId="48633" xr:uid="{00000000-0005-0000-0000-00008CBD0000}"/>
    <cellStyle name="Normal 6 3 2 4" xfId="48634" xr:uid="{00000000-0005-0000-0000-00008DBD0000}"/>
    <cellStyle name="Normal 6 3 2 5" xfId="48635" xr:uid="{00000000-0005-0000-0000-00008EBD0000}"/>
    <cellStyle name="Normal 6 3 2 6" xfId="48636" xr:uid="{00000000-0005-0000-0000-00008FBD0000}"/>
    <cellStyle name="Normal 6 3 2 7" xfId="48637" xr:uid="{00000000-0005-0000-0000-000090BD0000}"/>
    <cellStyle name="Normal 6 3 3" xfId="48638" xr:uid="{00000000-0005-0000-0000-000091BD0000}"/>
    <cellStyle name="Normal 6 3 3 2" xfId="48639" xr:uid="{00000000-0005-0000-0000-000092BD0000}"/>
    <cellStyle name="Normal 6 3 3 3" xfId="48640" xr:uid="{00000000-0005-0000-0000-000093BD0000}"/>
    <cellStyle name="Normal 6 3 4" xfId="48641" xr:uid="{00000000-0005-0000-0000-000094BD0000}"/>
    <cellStyle name="Normal 6 3 4 2" xfId="48642" xr:uid="{00000000-0005-0000-0000-000095BD0000}"/>
    <cellStyle name="Normal 6 3 4 3" xfId="48643" xr:uid="{00000000-0005-0000-0000-000096BD0000}"/>
    <cellStyle name="Normal 6 3 5" xfId="48644" xr:uid="{00000000-0005-0000-0000-000097BD0000}"/>
    <cellStyle name="Normal 6 3 6" xfId="48645" xr:uid="{00000000-0005-0000-0000-000098BD0000}"/>
    <cellStyle name="Normal 6 3 7" xfId="48646" xr:uid="{00000000-0005-0000-0000-000099BD0000}"/>
    <cellStyle name="Normal 6 3 8" xfId="48647" xr:uid="{00000000-0005-0000-0000-00009ABD0000}"/>
    <cellStyle name="Normal 6 3 9" xfId="48648" xr:uid="{00000000-0005-0000-0000-00009BBD0000}"/>
    <cellStyle name="Normal 6 4" xfId="48649" xr:uid="{00000000-0005-0000-0000-00009CBD0000}"/>
    <cellStyle name="Normal 6 4 2" xfId="48650" xr:uid="{00000000-0005-0000-0000-00009DBD0000}"/>
    <cellStyle name="Normal 6 4 2 2" xfId="48651" xr:uid="{00000000-0005-0000-0000-00009EBD0000}"/>
    <cellStyle name="Normal 6 4 2 3" xfId="48652" xr:uid="{00000000-0005-0000-0000-00009FBD0000}"/>
    <cellStyle name="Normal 6 4 3" xfId="48653" xr:uid="{00000000-0005-0000-0000-0000A0BD0000}"/>
    <cellStyle name="Normal 6 4 3 2" xfId="48654" xr:uid="{00000000-0005-0000-0000-0000A1BD0000}"/>
    <cellStyle name="Normal 6 4 4" xfId="48655" xr:uid="{00000000-0005-0000-0000-0000A2BD0000}"/>
    <cellStyle name="Normal 6 4 4 2" xfId="48656" xr:uid="{00000000-0005-0000-0000-0000A3BD0000}"/>
    <cellStyle name="Normal 6 4 5" xfId="48657" xr:uid="{00000000-0005-0000-0000-0000A4BD0000}"/>
    <cellStyle name="Normal 6 4 5 2" xfId="48658" xr:uid="{00000000-0005-0000-0000-0000A5BD0000}"/>
    <cellStyle name="Normal 6 4 6" xfId="48659" xr:uid="{00000000-0005-0000-0000-0000A6BD0000}"/>
    <cellStyle name="Normal 6 5" xfId="48660" xr:uid="{00000000-0005-0000-0000-0000A7BD0000}"/>
    <cellStyle name="Normal 6 5 2" xfId="48661" xr:uid="{00000000-0005-0000-0000-0000A8BD0000}"/>
    <cellStyle name="Normal 6 5 2 2" xfId="48662" xr:uid="{00000000-0005-0000-0000-0000A9BD0000}"/>
    <cellStyle name="Normal 6 5 3" xfId="48663" xr:uid="{00000000-0005-0000-0000-0000AABD0000}"/>
    <cellStyle name="Normal 6 6" xfId="48664" xr:uid="{00000000-0005-0000-0000-0000ABBD0000}"/>
    <cellStyle name="Normal 6 6 2" xfId="48665" xr:uid="{00000000-0005-0000-0000-0000ACBD0000}"/>
    <cellStyle name="Normal 6 7" xfId="48666" xr:uid="{00000000-0005-0000-0000-0000ADBD0000}"/>
    <cellStyle name="Normal 6 8" xfId="48667" xr:uid="{00000000-0005-0000-0000-0000AEBD0000}"/>
    <cellStyle name="Normal 6_2015 Annual Rpt" xfId="48668" xr:uid="{00000000-0005-0000-0000-0000AFBD0000}"/>
    <cellStyle name="Normal 60" xfId="48669" xr:uid="{00000000-0005-0000-0000-0000B0BD0000}"/>
    <cellStyle name="Normal 60 10" xfId="48670" xr:uid="{00000000-0005-0000-0000-0000B1BD0000}"/>
    <cellStyle name="Normal 60 11" xfId="48671" xr:uid="{00000000-0005-0000-0000-0000B2BD0000}"/>
    <cellStyle name="Normal 60 12" xfId="48672" xr:uid="{00000000-0005-0000-0000-0000B3BD0000}"/>
    <cellStyle name="Normal 60 2" xfId="48673" xr:uid="{00000000-0005-0000-0000-0000B4BD0000}"/>
    <cellStyle name="Normal 60 2 2" xfId="48674" xr:uid="{00000000-0005-0000-0000-0000B5BD0000}"/>
    <cellStyle name="Normal 60 2 2 2" xfId="48675" xr:uid="{00000000-0005-0000-0000-0000B6BD0000}"/>
    <cellStyle name="Normal 60 2 2 3" xfId="48676" xr:uid="{00000000-0005-0000-0000-0000B7BD0000}"/>
    <cellStyle name="Normal 60 2 3" xfId="48677" xr:uid="{00000000-0005-0000-0000-0000B8BD0000}"/>
    <cellStyle name="Normal 60 2 3 2" xfId="48678" xr:uid="{00000000-0005-0000-0000-0000B9BD0000}"/>
    <cellStyle name="Normal 60 2 3 3" xfId="48679" xr:uid="{00000000-0005-0000-0000-0000BABD0000}"/>
    <cellStyle name="Normal 60 2 4" xfId="48680" xr:uid="{00000000-0005-0000-0000-0000BBBD0000}"/>
    <cellStyle name="Normal 60 2 4 2" xfId="48681" xr:uid="{00000000-0005-0000-0000-0000BCBD0000}"/>
    <cellStyle name="Normal 60 2 4 3" xfId="48682" xr:uid="{00000000-0005-0000-0000-0000BDBD0000}"/>
    <cellStyle name="Normal 60 2 5" xfId="48683" xr:uid="{00000000-0005-0000-0000-0000BEBD0000}"/>
    <cellStyle name="Normal 60 2 6" xfId="48684" xr:uid="{00000000-0005-0000-0000-0000BFBD0000}"/>
    <cellStyle name="Normal 60 2 7" xfId="48685" xr:uid="{00000000-0005-0000-0000-0000C0BD0000}"/>
    <cellStyle name="Normal 60 2 8" xfId="48686" xr:uid="{00000000-0005-0000-0000-0000C1BD0000}"/>
    <cellStyle name="Normal 60 2 9" xfId="48687" xr:uid="{00000000-0005-0000-0000-0000C2BD0000}"/>
    <cellStyle name="Normal 60 3" xfId="48688" xr:uid="{00000000-0005-0000-0000-0000C3BD0000}"/>
    <cellStyle name="Normal 60 3 2" xfId="48689" xr:uid="{00000000-0005-0000-0000-0000C4BD0000}"/>
    <cellStyle name="Normal 60 3 2 2" xfId="48690" xr:uid="{00000000-0005-0000-0000-0000C5BD0000}"/>
    <cellStyle name="Normal 60 3 2 3" xfId="48691" xr:uid="{00000000-0005-0000-0000-0000C6BD0000}"/>
    <cellStyle name="Normal 60 3 3" xfId="48692" xr:uid="{00000000-0005-0000-0000-0000C7BD0000}"/>
    <cellStyle name="Normal 60 3 3 2" xfId="48693" xr:uid="{00000000-0005-0000-0000-0000C8BD0000}"/>
    <cellStyle name="Normal 60 3 4" xfId="48694" xr:uid="{00000000-0005-0000-0000-0000C9BD0000}"/>
    <cellStyle name="Normal 60 3 5" xfId="48695" xr:uid="{00000000-0005-0000-0000-0000CABD0000}"/>
    <cellStyle name="Normal 60 3 6" xfId="48696" xr:uid="{00000000-0005-0000-0000-0000CBBD0000}"/>
    <cellStyle name="Normal 60 3 7" xfId="48697" xr:uid="{00000000-0005-0000-0000-0000CCBD0000}"/>
    <cellStyle name="Normal 60 3 8" xfId="48698" xr:uid="{00000000-0005-0000-0000-0000CDBD0000}"/>
    <cellStyle name="Normal 60 4" xfId="48699" xr:uid="{00000000-0005-0000-0000-0000CEBD0000}"/>
    <cellStyle name="Normal 60 4 2" xfId="48700" xr:uid="{00000000-0005-0000-0000-0000CFBD0000}"/>
    <cellStyle name="Normal 60 4 2 2" xfId="48701" xr:uid="{00000000-0005-0000-0000-0000D0BD0000}"/>
    <cellStyle name="Normal 60 4 3" xfId="48702" xr:uid="{00000000-0005-0000-0000-0000D1BD0000}"/>
    <cellStyle name="Normal 60 4 3 2" xfId="48703" xr:uid="{00000000-0005-0000-0000-0000D2BD0000}"/>
    <cellStyle name="Normal 60 4 4" xfId="48704" xr:uid="{00000000-0005-0000-0000-0000D3BD0000}"/>
    <cellStyle name="Normal 60 4 5" xfId="48705" xr:uid="{00000000-0005-0000-0000-0000D4BD0000}"/>
    <cellStyle name="Normal 60 4 6" xfId="48706" xr:uid="{00000000-0005-0000-0000-0000D5BD0000}"/>
    <cellStyle name="Normal 60 4 7" xfId="48707" xr:uid="{00000000-0005-0000-0000-0000D6BD0000}"/>
    <cellStyle name="Normal 60 4 8" xfId="48708" xr:uid="{00000000-0005-0000-0000-0000D7BD0000}"/>
    <cellStyle name="Normal 60 5" xfId="48709" xr:uid="{00000000-0005-0000-0000-0000D8BD0000}"/>
    <cellStyle name="Normal 60 6" xfId="48710" xr:uid="{00000000-0005-0000-0000-0000D9BD0000}"/>
    <cellStyle name="Normal 60 6 2" xfId="48711" xr:uid="{00000000-0005-0000-0000-0000DABD0000}"/>
    <cellStyle name="Normal 60 7" xfId="48712" xr:uid="{00000000-0005-0000-0000-0000DBBD0000}"/>
    <cellStyle name="Normal 60 7 2" xfId="48713" xr:uid="{00000000-0005-0000-0000-0000DCBD0000}"/>
    <cellStyle name="Normal 60 8" xfId="48714" xr:uid="{00000000-0005-0000-0000-0000DDBD0000}"/>
    <cellStyle name="Normal 60 8 2" xfId="48715" xr:uid="{00000000-0005-0000-0000-0000DEBD0000}"/>
    <cellStyle name="Normal 60 9" xfId="48716" xr:uid="{00000000-0005-0000-0000-0000DFBD0000}"/>
    <cellStyle name="Normal 61" xfId="48717" xr:uid="{00000000-0005-0000-0000-0000E0BD0000}"/>
    <cellStyle name="Normal 61 10" xfId="48718" xr:uid="{00000000-0005-0000-0000-0000E1BD0000}"/>
    <cellStyle name="Normal 61 11" xfId="48719" xr:uid="{00000000-0005-0000-0000-0000E2BD0000}"/>
    <cellStyle name="Normal 61 12" xfId="48720" xr:uid="{00000000-0005-0000-0000-0000E3BD0000}"/>
    <cellStyle name="Normal 61 2" xfId="48721" xr:uid="{00000000-0005-0000-0000-0000E4BD0000}"/>
    <cellStyle name="Normal 61 2 2" xfId="48722" xr:uid="{00000000-0005-0000-0000-0000E5BD0000}"/>
    <cellStyle name="Normal 61 2 2 2" xfId="48723" xr:uid="{00000000-0005-0000-0000-0000E6BD0000}"/>
    <cellStyle name="Normal 61 2 2 3" xfId="48724" xr:uid="{00000000-0005-0000-0000-0000E7BD0000}"/>
    <cellStyle name="Normal 61 2 3" xfId="48725" xr:uid="{00000000-0005-0000-0000-0000E8BD0000}"/>
    <cellStyle name="Normal 61 2 3 2" xfId="48726" xr:uid="{00000000-0005-0000-0000-0000E9BD0000}"/>
    <cellStyle name="Normal 61 2 3 3" xfId="48727" xr:uid="{00000000-0005-0000-0000-0000EABD0000}"/>
    <cellStyle name="Normal 61 2 4" xfId="48728" xr:uid="{00000000-0005-0000-0000-0000EBBD0000}"/>
    <cellStyle name="Normal 61 2 4 2" xfId="48729" xr:uid="{00000000-0005-0000-0000-0000ECBD0000}"/>
    <cellStyle name="Normal 61 2 4 3" xfId="48730" xr:uid="{00000000-0005-0000-0000-0000EDBD0000}"/>
    <cellStyle name="Normal 61 2 5" xfId="48731" xr:uid="{00000000-0005-0000-0000-0000EEBD0000}"/>
    <cellStyle name="Normal 61 2 6" xfId="48732" xr:uid="{00000000-0005-0000-0000-0000EFBD0000}"/>
    <cellStyle name="Normal 61 2 7" xfId="48733" xr:uid="{00000000-0005-0000-0000-0000F0BD0000}"/>
    <cellStyle name="Normal 61 2 8" xfId="48734" xr:uid="{00000000-0005-0000-0000-0000F1BD0000}"/>
    <cellStyle name="Normal 61 2 9" xfId="48735" xr:uid="{00000000-0005-0000-0000-0000F2BD0000}"/>
    <cellStyle name="Normal 61 3" xfId="48736" xr:uid="{00000000-0005-0000-0000-0000F3BD0000}"/>
    <cellStyle name="Normal 61 3 2" xfId="48737" xr:uid="{00000000-0005-0000-0000-0000F4BD0000}"/>
    <cellStyle name="Normal 61 3 2 2" xfId="48738" xr:uid="{00000000-0005-0000-0000-0000F5BD0000}"/>
    <cellStyle name="Normal 61 3 3" xfId="48739" xr:uid="{00000000-0005-0000-0000-0000F6BD0000}"/>
    <cellStyle name="Normal 61 3 3 2" xfId="48740" xr:uid="{00000000-0005-0000-0000-0000F7BD0000}"/>
    <cellStyle name="Normal 61 3 4" xfId="48741" xr:uid="{00000000-0005-0000-0000-0000F8BD0000}"/>
    <cellStyle name="Normal 61 3 5" xfId="48742" xr:uid="{00000000-0005-0000-0000-0000F9BD0000}"/>
    <cellStyle name="Normal 61 3 6" xfId="48743" xr:uid="{00000000-0005-0000-0000-0000FABD0000}"/>
    <cellStyle name="Normal 61 3 7" xfId="48744" xr:uid="{00000000-0005-0000-0000-0000FBBD0000}"/>
    <cellStyle name="Normal 61 3 8" xfId="48745" xr:uid="{00000000-0005-0000-0000-0000FCBD0000}"/>
    <cellStyle name="Normal 61 4" xfId="48746" xr:uid="{00000000-0005-0000-0000-0000FDBD0000}"/>
    <cellStyle name="Normal 61 4 2" xfId="48747" xr:uid="{00000000-0005-0000-0000-0000FEBD0000}"/>
    <cellStyle name="Normal 61 4 2 2" xfId="48748" xr:uid="{00000000-0005-0000-0000-0000FFBD0000}"/>
    <cellStyle name="Normal 61 4 3" xfId="48749" xr:uid="{00000000-0005-0000-0000-000000BE0000}"/>
    <cellStyle name="Normal 61 4 3 2" xfId="48750" xr:uid="{00000000-0005-0000-0000-000001BE0000}"/>
    <cellStyle name="Normal 61 4 4" xfId="48751" xr:uid="{00000000-0005-0000-0000-000002BE0000}"/>
    <cellStyle name="Normal 61 4 5" xfId="48752" xr:uid="{00000000-0005-0000-0000-000003BE0000}"/>
    <cellStyle name="Normal 61 4 6" xfId="48753" xr:uid="{00000000-0005-0000-0000-000004BE0000}"/>
    <cellStyle name="Normal 61 4 7" xfId="48754" xr:uid="{00000000-0005-0000-0000-000005BE0000}"/>
    <cellStyle name="Normal 61 4 8" xfId="48755" xr:uid="{00000000-0005-0000-0000-000006BE0000}"/>
    <cellStyle name="Normal 61 5" xfId="48756" xr:uid="{00000000-0005-0000-0000-000007BE0000}"/>
    <cellStyle name="Normal 61 6" xfId="48757" xr:uid="{00000000-0005-0000-0000-000008BE0000}"/>
    <cellStyle name="Normal 61 6 2" xfId="48758" xr:uid="{00000000-0005-0000-0000-000009BE0000}"/>
    <cellStyle name="Normal 61 7" xfId="48759" xr:uid="{00000000-0005-0000-0000-00000ABE0000}"/>
    <cellStyle name="Normal 61 7 2" xfId="48760" xr:uid="{00000000-0005-0000-0000-00000BBE0000}"/>
    <cellStyle name="Normal 61 8" xfId="48761" xr:uid="{00000000-0005-0000-0000-00000CBE0000}"/>
    <cellStyle name="Normal 61 8 2" xfId="48762" xr:uid="{00000000-0005-0000-0000-00000DBE0000}"/>
    <cellStyle name="Normal 61 9" xfId="48763" xr:uid="{00000000-0005-0000-0000-00000EBE0000}"/>
    <cellStyle name="Normal 62" xfId="48764" xr:uid="{00000000-0005-0000-0000-00000FBE0000}"/>
    <cellStyle name="Normal 62 2" xfId="48765" xr:uid="{00000000-0005-0000-0000-000010BE0000}"/>
    <cellStyle name="Normal 62 2 2" xfId="48766" xr:uid="{00000000-0005-0000-0000-000011BE0000}"/>
    <cellStyle name="Normal 62 2 2 2" xfId="48767" xr:uid="{00000000-0005-0000-0000-000012BE0000}"/>
    <cellStyle name="Normal 62 2 2 3" xfId="48768" xr:uid="{00000000-0005-0000-0000-000013BE0000}"/>
    <cellStyle name="Normal 62 2 3" xfId="48769" xr:uid="{00000000-0005-0000-0000-000014BE0000}"/>
    <cellStyle name="Normal 62 2 4" xfId="48770" xr:uid="{00000000-0005-0000-0000-000015BE0000}"/>
    <cellStyle name="Normal 62 2 5" xfId="48771" xr:uid="{00000000-0005-0000-0000-000016BE0000}"/>
    <cellStyle name="Normal 62 3" xfId="48772" xr:uid="{00000000-0005-0000-0000-000017BE0000}"/>
    <cellStyle name="Normal 62 3 2" xfId="48773" xr:uid="{00000000-0005-0000-0000-000018BE0000}"/>
    <cellStyle name="Normal 62 3 3" xfId="48774" xr:uid="{00000000-0005-0000-0000-000019BE0000}"/>
    <cellStyle name="Normal 62 4" xfId="48775" xr:uid="{00000000-0005-0000-0000-00001ABE0000}"/>
    <cellStyle name="Normal 62 5" xfId="48776" xr:uid="{00000000-0005-0000-0000-00001BBE0000}"/>
    <cellStyle name="Normal 63" xfId="48777" xr:uid="{00000000-0005-0000-0000-00001CBE0000}"/>
    <cellStyle name="Normal 63 10" xfId="48778" xr:uid="{00000000-0005-0000-0000-00001DBE0000}"/>
    <cellStyle name="Normal 63 11" xfId="48779" xr:uid="{00000000-0005-0000-0000-00001EBE0000}"/>
    <cellStyle name="Normal 63 2" xfId="48780" xr:uid="{00000000-0005-0000-0000-00001FBE0000}"/>
    <cellStyle name="Normal 63 2 2" xfId="48781" xr:uid="{00000000-0005-0000-0000-000020BE0000}"/>
    <cellStyle name="Normal 63 2 2 2" xfId="48782" xr:uid="{00000000-0005-0000-0000-000021BE0000}"/>
    <cellStyle name="Normal 63 2 2 3" xfId="48783" xr:uid="{00000000-0005-0000-0000-000022BE0000}"/>
    <cellStyle name="Normal 63 2 3" xfId="48784" xr:uid="{00000000-0005-0000-0000-000023BE0000}"/>
    <cellStyle name="Normal 63 2 3 2" xfId="48785" xr:uid="{00000000-0005-0000-0000-000024BE0000}"/>
    <cellStyle name="Normal 63 2 3 3" xfId="48786" xr:uid="{00000000-0005-0000-0000-000025BE0000}"/>
    <cellStyle name="Normal 63 2 4" xfId="48787" xr:uid="{00000000-0005-0000-0000-000026BE0000}"/>
    <cellStyle name="Normal 63 2 4 2" xfId="48788" xr:uid="{00000000-0005-0000-0000-000027BE0000}"/>
    <cellStyle name="Normal 63 2 5" xfId="48789" xr:uid="{00000000-0005-0000-0000-000028BE0000}"/>
    <cellStyle name="Normal 63 2 6" xfId="48790" xr:uid="{00000000-0005-0000-0000-000029BE0000}"/>
    <cellStyle name="Normal 63 2 7" xfId="48791" xr:uid="{00000000-0005-0000-0000-00002ABE0000}"/>
    <cellStyle name="Normal 63 2 8" xfId="48792" xr:uid="{00000000-0005-0000-0000-00002BBE0000}"/>
    <cellStyle name="Normal 63 2 9" xfId="48793" xr:uid="{00000000-0005-0000-0000-00002CBE0000}"/>
    <cellStyle name="Normal 63 3" xfId="48794" xr:uid="{00000000-0005-0000-0000-00002DBE0000}"/>
    <cellStyle name="Normal 63 3 2" xfId="48795" xr:uid="{00000000-0005-0000-0000-00002EBE0000}"/>
    <cellStyle name="Normal 63 3 2 2" xfId="48796" xr:uid="{00000000-0005-0000-0000-00002FBE0000}"/>
    <cellStyle name="Normal 63 3 2 3" xfId="48797" xr:uid="{00000000-0005-0000-0000-000030BE0000}"/>
    <cellStyle name="Normal 63 3 3" xfId="48798" xr:uid="{00000000-0005-0000-0000-000031BE0000}"/>
    <cellStyle name="Normal 63 3 3 2" xfId="48799" xr:uid="{00000000-0005-0000-0000-000032BE0000}"/>
    <cellStyle name="Normal 63 3 4" xfId="48800" xr:uid="{00000000-0005-0000-0000-000033BE0000}"/>
    <cellStyle name="Normal 63 3 5" xfId="48801" xr:uid="{00000000-0005-0000-0000-000034BE0000}"/>
    <cellStyle name="Normal 63 3 6" xfId="48802" xr:uid="{00000000-0005-0000-0000-000035BE0000}"/>
    <cellStyle name="Normal 63 3 7" xfId="48803" xr:uid="{00000000-0005-0000-0000-000036BE0000}"/>
    <cellStyle name="Normal 63 3 8" xfId="48804" xr:uid="{00000000-0005-0000-0000-000037BE0000}"/>
    <cellStyle name="Normal 63 4" xfId="48805" xr:uid="{00000000-0005-0000-0000-000038BE0000}"/>
    <cellStyle name="Normal 63 4 2" xfId="48806" xr:uid="{00000000-0005-0000-0000-000039BE0000}"/>
    <cellStyle name="Normal 63 4 2 2" xfId="48807" xr:uid="{00000000-0005-0000-0000-00003ABE0000}"/>
    <cellStyle name="Normal 63 4 3" xfId="48808" xr:uid="{00000000-0005-0000-0000-00003BBE0000}"/>
    <cellStyle name="Normal 63 4 3 2" xfId="48809" xr:uid="{00000000-0005-0000-0000-00003CBE0000}"/>
    <cellStyle name="Normal 63 4 4" xfId="48810" xr:uid="{00000000-0005-0000-0000-00003DBE0000}"/>
    <cellStyle name="Normal 63 4 5" xfId="48811" xr:uid="{00000000-0005-0000-0000-00003EBE0000}"/>
    <cellStyle name="Normal 63 4 6" xfId="48812" xr:uid="{00000000-0005-0000-0000-00003FBE0000}"/>
    <cellStyle name="Normal 63 4 7" xfId="48813" xr:uid="{00000000-0005-0000-0000-000040BE0000}"/>
    <cellStyle name="Normal 63 4 8" xfId="48814" xr:uid="{00000000-0005-0000-0000-000041BE0000}"/>
    <cellStyle name="Normal 63 5" xfId="48815" xr:uid="{00000000-0005-0000-0000-000042BE0000}"/>
    <cellStyle name="Normal 63 6" xfId="48816" xr:uid="{00000000-0005-0000-0000-000043BE0000}"/>
    <cellStyle name="Normal 63 6 2" xfId="48817" xr:uid="{00000000-0005-0000-0000-000044BE0000}"/>
    <cellStyle name="Normal 63 7" xfId="48818" xr:uid="{00000000-0005-0000-0000-000045BE0000}"/>
    <cellStyle name="Normal 63 7 2" xfId="48819" xr:uid="{00000000-0005-0000-0000-000046BE0000}"/>
    <cellStyle name="Normal 63 8" xfId="48820" xr:uid="{00000000-0005-0000-0000-000047BE0000}"/>
    <cellStyle name="Normal 63 8 2" xfId="48821" xr:uid="{00000000-0005-0000-0000-000048BE0000}"/>
    <cellStyle name="Normal 63 9" xfId="48822" xr:uid="{00000000-0005-0000-0000-000049BE0000}"/>
    <cellStyle name="Normal 64" xfId="48823" xr:uid="{00000000-0005-0000-0000-00004ABE0000}"/>
    <cellStyle name="Normal 64 10" xfId="48824" xr:uid="{00000000-0005-0000-0000-00004BBE0000}"/>
    <cellStyle name="Normal 64 11" xfId="48825" xr:uid="{00000000-0005-0000-0000-00004CBE0000}"/>
    <cellStyle name="Normal 64 12" xfId="48826" xr:uid="{00000000-0005-0000-0000-00004DBE0000}"/>
    <cellStyle name="Normal 64 2" xfId="48827" xr:uid="{00000000-0005-0000-0000-00004EBE0000}"/>
    <cellStyle name="Normal 64 2 2" xfId="48828" xr:uid="{00000000-0005-0000-0000-00004FBE0000}"/>
    <cellStyle name="Normal 64 2 2 2" xfId="48829" xr:uid="{00000000-0005-0000-0000-000050BE0000}"/>
    <cellStyle name="Normal 64 2 2 3" xfId="48830" xr:uid="{00000000-0005-0000-0000-000051BE0000}"/>
    <cellStyle name="Normal 64 2 3" xfId="48831" xr:uid="{00000000-0005-0000-0000-000052BE0000}"/>
    <cellStyle name="Normal 64 2 3 2" xfId="48832" xr:uid="{00000000-0005-0000-0000-000053BE0000}"/>
    <cellStyle name="Normal 64 2 3 3" xfId="48833" xr:uid="{00000000-0005-0000-0000-000054BE0000}"/>
    <cellStyle name="Normal 64 2 4" xfId="48834" xr:uid="{00000000-0005-0000-0000-000055BE0000}"/>
    <cellStyle name="Normal 64 2 4 2" xfId="48835" xr:uid="{00000000-0005-0000-0000-000056BE0000}"/>
    <cellStyle name="Normal 64 2 4 3" xfId="48836" xr:uid="{00000000-0005-0000-0000-000057BE0000}"/>
    <cellStyle name="Normal 64 2 5" xfId="48837" xr:uid="{00000000-0005-0000-0000-000058BE0000}"/>
    <cellStyle name="Normal 64 2 6" xfId="48838" xr:uid="{00000000-0005-0000-0000-000059BE0000}"/>
    <cellStyle name="Normal 64 2 7" xfId="48839" xr:uid="{00000000-0005-0000-0000-00005ABE0000}"/>
    <cellStyle name="Normal 64 2 8" xfId="48840" xr:uid="{00000000-0005-0000-0000-00005BBE0000}"/>
    <cellStyle name="Normal 64 2 9" xfId="48841" xr:uid="{00000000-0005-0000-0000-00005CBE0000}"/>
    <cellStyle name="Normal 64 3" xfId="48842" xr:uid="{00000000-0005-0000-0000-00005DBE0000}"/>
    <cellStyle name="Normal 64 3 2" xfId="48843" xr:uid="{00000000-0005-0000-0000-00005EBE0000}"/>
    <cellStyle name="Normal 64 3 2 2" xfId="48844" xr:uid="{00000000-0005-0000-0000-00005FBE0000}"/>
    <cellStyle name="Normal 64 3 3" xfId="48845" xr:uid="{00000000-0005-0000-0000-000060BE0000}"/>
    <cellStyle name="Normal 64 3 3 2" xfId="48846" xr:uid="{00000000-0005-0000-0000-000061BE0000}"/>
    <cellStyle name="Normal 64 3 4" xfId="48847" xr:uid="{00000000-0005-0000-0000-000062BE0000}"/>
    <cellStyle name="Normal 64 3 5" xfId="48848" xr:uid="{00000000-0005-0000-0000-000063BE0000}"/>
    <cellStyle name="Normal 64 3 6" xfId="48849" xr:uid="{00000000-0005-0000-0000-000064BE0000}"/>
    <cellStyle name="Normal 64 3 7" xfId="48850" xr:uid="{00000000-0005-0000-0000-000065BE0000}"/>
    <cellStyle name="Normal 64 3 8" xfId="48851" xr:uid="{00000000-0005-0000-0000-000066BE0000}"/>
    <cellStyle name="Normal 64 4" xfId="48852" xr:uid="{00000000-0005-0000-0000-000067BE0000}"/>
    <cellStyle name="Normal 64 4 2" xfId="48853" xr:uid="{00000000-0005-0000-0000-000068BE0000}"/>
    <cellStyle name="Normal 64 4 2 2" xfId="48854" xr:uid="{00000000-0005-0000-0000-000069BE0000}"/>
    <cellStyle name="Normal 64 4 3" xfId="48855" xr:uid="{00000000-0005-0000-0000-00006ABE0000}"/>
    <cellStyle name="Normal 64 4 3 2" xfId="48856" xr:uid="{00000000-0005-0000-0000-00006BBE0000}"/>
    <cellStyle name="Normal 64 4 4" xfId="48857" xr:uid="{00000000-0005-0000-0000-00006CBE0000}"/>
    <cellStyle name="Normal 64 4 5" xfId="48858" xr:uid="{00000000-0005-0000-0000-00006DBE0000}"/>
    <cellStyle name="Normal 64 4 6" xfId="48859" xr:uid="{00000000-0005-0000-0000-00006EBE0000}"/>
    <cellStyle name="Normal 64 4 7" xfId="48860" xr:uid="{00000000-0005-0000-0000-00006FBE0000}"/>
    <cellStyle name="Normal 64 4 8" xfId="48861" xr:uid="{00000000-0005-0000-0000-000070BE0000}"/>
    <cellStyle name="Normal 64 5" xfId="48862" xr:uid="{00000000-0005-0000-0000-000071BE0000}"/>
    <cellStyle name="Normal 64 6" xfId="48863" xr:uid="{00000000-0005-0000-0000-000072BE0000}"/>
    <cellStyle name="Normal 64 6 2" xfId="48864" xr:uid="{00000000-0005-0000-0000-000073BE0000}"/>
    <cellStyle name="Normal 64 7" xfId="48865" xr:uid="{00000000-0005-0000-0000-000074BE0000}"/>
    <cellStyle name="Normal 64 7 2" xfId="48866" xr:uid="{00000000-0005-0000-0000-000075BE0000}"/>
    <cellStyle name="Normal 64 8" xfId="48867" xr:uid="{00000000-0005-0000-0000-000076BE0000}"/>
    <cellStyle name="Normal 64 8 2" xfId="48868" xr:uid="{00000000-0005-0000-0000-000077BE0000}"/>
    <cellStyle name="Normal 64 9" xfId="48869" xr:uid="{00000000-0005-0000-0000-000078BE0000}"/>
    <cellStyle name="Normal 65" xfId="48870" xr:uid="{00000000-0005-0000-0000-000079BE0000}"/>
    <cellStyle name="Normal 65 10" xfId="48871" xr:uid="{00000000-0005-0000-0000-00007ABE0000}"/>
    <cellStyle name="Normal 65 11" xfId="48872" xr:uid="{00000000-0005-0000-0000-00007BBE0000}"/>
    <cellStyle name="Normal 65 2" xfId="48873" xr:uid="{00000000-0005-0000-0000-00007CBE0000}"/>
    <cellStyle name="Normal 65 2 2" xfId="48874" xr:uid="{00000000-0005-0000-0000-00007DBE0000}"/>
    <cellStyle name="Normal 65 2 2 2" xfId="48875" xr:uid="{00000000-0005-0000-0000-00007EBE0000}"/>
    <cellStyle name="Normal 65 2 2 3" xfId="48876" xr:uid="{00000000-0005-0000-0000-00007FBE0000}"/>
    <cellStyle name="Normal 65 2 3" xfId="48877" xr:uid="{00000000-0005-0000-0000-000080BE0000}"/>
    <cellStyle name="Normal 65 2 3 2" xfId="48878" xr:uid="{00000000-0005-0000-0000-000081BE0000}"/>
    <cellStyle name="Normal 65 2 3 3" xfId="48879" xr:uid="{00000000-0005-0000-0000-000082BE0000}"/>
    <cellStyle name="Normal 65 2 4" xfId="48880" xr:uid="{00000000-0005-0000-0000-000083BE0000}"/>
    <cellStyle name="Normal 65 2 4 2" xfId="48881" xr:uid="{00000000-0005-0000-0000-000084BE0000}"/>
    <cellStyle name="Normal 65 2 4 3" xfId="48882" xr:uid="{00000000-0005-0000-0000-000085BE0000}"/>
    <cellStyle name="Normal 65 2 5" xfId="48883" xr:uid="{00000000-0005-0000-0000-000086BE0000}"/>
    <cellStyle name="Normal 65 2 6" xfId="48884" xr:uid="{00000000-0005-0000-0000-000087BE0000}"/>
    <cellStyle name="Normal 65 2 7" xfId="48885" xr:uid="{00000000-0005-0000-0000-000088BE0000}"/>
    <cellStyle name="Normal 65 2 8" xfId="48886" xr:uid="{00000000-0005-0000-0000-000089BE0000}"/>
    <cellStyle name="Normal 65 2 9" xfId="48887" xr:uid="{00000000-0005-0000-0000-00008ABE0000}"/>
    <cellStyle name="Normal 65 3" xfId="48888" xr:uid="{00000000-0005-0000-0000-00008BBE0000}"/>
    <cellStyle name="Normal 65 3 2" xfId="48889" xr:uid="{00000000-0005-0000-0000-00008CBE0000}"/>
    <cellStyle name="Normal 65 3 2 2" xfId="48890" xr:uid="{00000000-0005-0000-0000-00008DBE0000}"/>
    <cellStyle name="Normal 65 3 2 3" xfId="48891" xr:uid="{00000000-0005-0000-0000-00008EBE0000}"/>
    <cellStyle name="Normal 65 3 3" xfId="48892" xr:uid="{00000000-0005-0000-0000-00008FBE0000}"/>
    <cellStyle name="Normal 65 3 3 2" xfId="48893" xr:uid="{00000000-0005-0000-0000-000090BE0000}"/>
    <cellStyle name="Normal 65 3 4" xfId="48894" xr:uid="{00000000-0005-0000-0000-000091BE0000}"/>
    <cellStyle name="Normal 65 3 5" xfId="48895" xr:uid="{00000000-0005-0000-0000-000092BE0000}"/>
    <cellStyle name="Normal 65 3 6" xfId="48896" xr:uid="{00000000-0005-0000-0000-000093BE0000}"/>
    <cellStyle name="Normal 65 3 7" xfId="48897" xr:uid="{00000000-0005-0000-0000-000094BE0000}"/>
    <cellStyle name="Normal 65 3 8" xfId="48898" xr:uid="{00000000-0005-0000-0000-000095BE0000}"/>
    <cellStyle name="Normal 65 4" xfId="48899" xr:uid="{00000000-0005-0000-0000-000096BE0000}"/>
    <cellStyle name="Normal 65 4 2" xfId="48900" xr:uid="{00000000-0005-0000-0000-000097BE0000}"/>
    <cellStyle name="Normal 65 4 2 2" xfId="48901" xr:uid="{00000000-0005-0000-0000-000098BE0000}"/>
    <cellStyle name="Normal 65 4 3" xfId="48902" xr:uid="{00000000-0005-0000-0000-000099BE0000}"/>
    <cellStyle name="Normal 65 4 3 2" xfId="48903" xr:uid="{00000000-0005-0000-0000-00009ABE0000}"/>
    <cellStyle name="Normal 65 4 4" xfId="48904" xr:uid="{00000000-0005-0000-0000-00009BBE0000}"/>
    <cellStyle name="Normal 65 4 5" xfId="48905" xr:uid="{00000000-0005-0000-0000-00009CBE0000}"/>
    <cellStyle name="Normal 65 4 6" xfId="48906" xr:uid="{00000000-0005-0000-0000-00009DBE0000}"/>
    <cellStyle name="Normal 65 4 7" xfId="48907" xr:uid="{00000000-0005-0000-0000-00009EBE0000}"/>
    <cellStyle name="Normal 65 4 8" xfId="48908" xr:uid="{00000000-0005-0000-0000-00009FBE0000}"/>
    <cellStyle name="Normal 65 5" xfId="48909" xr:uid="{00000000-0005-0000-0000-0000A0BE0000}"/>
    <cellStyle name="Normal 65 6" xfId="48910" xr:uid="{00000000-0005-0000-0000-0000A1BE0000}"/>
    <cellStyle name="Normal 65 6 2" xfId="48911" xr:uid="{00000000-0005-0000-0000-0000A2BE0000}"/>
    <cellStyle name="Normal 65 7" xfId="48912" xr:uid="{00000000-0005-0000-0000-0000A3BE0000}"/>
    <cellStyle name="Normal 65 7 2" xfId="48913" xr:uid="{00000000-0005-0000-0000-0000A4BE0000}"/>
    <cellStyle name="Normal 65 8" xfId="48914" xr:uid="{00000000-0005-0000-0000-0000A5BE0000}"/>
    <cellStyle name="Normal 65 8 2" xfId="48915" xr:uid="{00000000-0005-0000-0000-0000A6BE0000}"/>
    <cellStyle name="Normal 65 9" xfId="48916" xr:uid="{00000000-0005-0000-0000-0000A7BE0000}"/>
    <cellStyle name="Normal 66" xfId="48917" xr:uid="{00000000-0005-0000-0000-0000A8BE0000}"/>
    <cellStyle name="Normal 66 10" xfId="48918" xr:uid="{00000000-0005-0000-0000-0000A9BE0000}"/>
    <cellStyle name="Normal 66 11" xfId="48919" xr:uid="{00000000-0005-0000-0000-0000AABE0000}"/>
    <cellStyle name="Normal 66 12" xfId="48920" xr:uid="{00000000-0005-0000-0000-0000ABBE0000}"/>
    <cellStyle name="Normal 66 2" xfId="48921" xr:uid="{00000000-0005-0000-0000-0000ACBE0000}"/>
    <cellStyle name="Normal 66 2 2" xfId="48922" xr:uid="{00000000-0005-0000-0000-0000ADBE0000}"/>
    <cellStyle name="Normal 66 2 2 2" xfId="48923" xr:uid="{00000000-0005-0000-0000-0000AEBE0000}"/>
    <cellStyle name="Normal 66 2 2 3" xfId="48924" xr:uid="{00000000-0005-0000-0000-0000AFBE0000}"/>
    <cellStyle name="Normal 66 2 3" xfId="48925" xr:uid="{00000000-0005-0000-0000-0000B0BE0000}"/>
    <cellStyle name="Normal 66 2 3 2" xfId="48926" xr:uid="{00000000-0005-0000-0000-0000B1BE0000}"/>
    <cellStyle name="Normal 66 2 3 3" xfId="48927" xr:uid="{00000000-0005-0000-0000-0000B2BE0000}"/>
    <cellStyle name="Normal 66 2 4" xfId="48928" xr:uid="{00000000-0005-0000-0000-0000B3BE0000}"/>
    <cellStyle name="Normal 66 2 4 2" xfId="48929" xr:uid="{00000000-0005-0000-0000-0000B4BE0000}"/>
    <cellStyle name="Normal 66 2 4 3" xfId="48930" xr:uid="{00000000-0005-0000-0000-0000B5BE0000}"/>
    <cellStyle name="Normal 66 2 5" xfId="48931" xr:uid="{00000000-0005-0000-0000-0000B6BE0000}"/>
    <cellStyle name="Normal 66 2 6" xfId="48932" xr:uid="{00000000-0005-0000-0000-0000B7BE0000}"/>
    <cellStyle name="Normal 66 2 7" xfId="48933" xr:uid="{00000000-0005-0000-0000-0000B8BE0000}"/>
    <cellStyle name="Normal 66 2 8" xfId="48934" xr:uid="{00000000-0005-0000-0000-0000B9BE0000}"/>
    <cellStyle name="Normal 66 2 9" xfId="48935" xr:uid="{00000000-0005-0000-0000-0000BABE0000}"/>
    <cellStyle name="Normal 66 3" xfId="48936" xr:uid="{00000000-0005-0000-0000-0000BBBE0000}"/>
    <cellStyle name="Normal 66 3 2" xfId="48937" xr:uid="{00000000-0005-0000-0000-0000BCBE0000}"/>
    <cellStyle name="Normal 66 3 2 2" xfId="48938" xr:uid="{00000000-0005-0000-0000-0000BDBE0000}"/>
    <cellStyle name="Normal 66 3 2 3" xfId="48939" xr:uid="{00000000-0005-0000-0000-0000BEBE0000}"/>
    <cellStyle name="Normal 66 3 3" xfId="48940" xr:uid="{00000000-0005-0000-0000-0000BFBE0000}"/>
    <cellStyle name="Normal 66 3 3 2" xfId="48941" xr:uid="{00000000-0005-0000-0000-0000C0BE0000}"/>
    <cellStyle name="Normal 66 3 4" xfId="48942" xr:uid="{00000000-0005-0000-0000-0000C1BE0000}"/>
    <cellStyle name="Normal 66 3 5" xfId="48943" xr:uid="{00000000-0005-0000-0000-0000C2BE0000}"/>
    <cellStyle name="Normal 66 3 6" xfId="48944" xr:uid="{00000000-0005-0000-0000-0000C3BE0000}"/>
    <cellStyle name="Normal 66 3 7" xfId="48945" xr:uid="{00000000-0005-0000-0000-0000C4BE0000}"/>
    <cellStyle name="Normal 66 3 8" xfId="48946" xr:uid="{00000000-0005-0000-0000-0000C5BE0000}"/>
    <cellStyle name="Normal 66 4" xfId="48947" xr:uid="{00000000-0005-0000-0000-0000C6BE0000}"/>
    <cellStyle name="Normal 66 4 2" xfId="48948" xr:uid="{00000000-0005-0000-0000-0000C7BE0000}"/>
    <cellStyle name="Normal 66 4 2 2" xfId="48949" xr:uid="{00000000-0005-0000-0000-0000C8BE0000}"/>
    <cellStyle name="Normal 66 4 3" xfId="48950" xr:uid="{00000000-0005-0000-0000-0000C9BE0000}"/>
    <cellStyle name="Normal 66 4 3 2" xfId="48951" xr:uid="{00000000-0005-0000-0000-0000CABE0000}"/>
    <cellStyle name="Normal 66 4 4" xfId="48952" xr:uid="{00000000-0005-0000-0000-0000CBBE0000}"/>
    <cellStyle name="Normal 66 4 5" xfId="48953" xr:uid="{00000000-0005-0000-0000-0000CCBE0000}"/>
    <cellStyle name="Normal 66 4 6" xfId="48954" xr:uid="{00000000-0005-0000-0000-0000CDBE0000}"/>
    <cellStyle name="Normal 66 4 7" xfId="48955" xr:uid="{00000000-0005-0000-0000-0000CEBE0000}"/>
    <cellStyle name="Normal 66 4 8" xfId="48956" xr:uid="{00000000-0005-0000-0000-0000CFBE0000}"/>
    <cellStyle name="Normal 66 5" xfId="48957" xr:uid="{00000000-0005-0000-0000-0000D0BE0000}"/>
    <cellStyle name="Normal 66 6" xfId="48958" xr:uid="{00000000-0005-0000-0000-0000D1BE0000}"/>
    <cellStyle name="Normal 66 6 2" xfId="48959" xr:uid="{00000000-0005-0000-0000-0000D2BE0000}"/>
    <cellStyle name="Normal 66 7" xfId="48960" xr:uid="{00000000-0005-0000-0000-0000D3BE0000}"/>
    <cellStyle name="Normal 66 7 2" xfId="48961" xr:uid="{00000000-0005-0000-0000-0000D4BE0000}"/>
    <cellStyle name="Normal 66 8" xfId="48962" xr:uid="{00000000-0005-0000-0000-0000D5BE0000}"/>
    <cellStyle name="Normal 66 8 2" xfId="48963" xr:uid="{00000000-0005-0000-0000-0000D6BE0000}"/>
    <cellStyle name="Normal 66 9" xfId="48964" xr:uid="{00000000-0005-0000-0000-0000D7BE0000}"/>
    <cellStyle name="Normal 67" xfId="48965" xr:uid="{00000000-0005-0000-0000-0000D8BE0000}"/>
    <cellStyle name="Normal 67 10" xfId="48966" xr:uid="{00000000-0005-0000-0000-0000D9BE0000}"/>
    <cellStyle name="Normal 67 11" xfId="48967" xr:uid="{00000000-0005-0000-0000-0000DABE0000}"/>
    <cellStyle name="Normal 67 12" xfId="48968" xr:uid="{00000000-0005-0000-0000-0000DBBE0000}"/>
    <cellStyle name="Normal 67 2" xfId="48969" xr:uid="{00000000-0005-0000-0000-0000DCBE0000}"/>
    <cellStyle name="Normal 67 2 2" xfId="48970" xr:uid="{00000000-0005-0000-0000-0000DDBE0000}"/>
    <cellStyle name="Normal 67 2 2 2" xfId="48971" xr:uid="{00000000-0005-0000-0000-0000DEBE0000}"/>
    <cellStyle name="Normal 67 2 2 3" xfId="48972" xr:uid="{00000000-0005-0000-0000-0000DFBE0000}"/>
    <cellStyle name="Normal 67 2 3" xfId="48973" xr:uid="{00000000-0005-0000-0000-0000E0BE0000}"/>
    <cellStyle name="Normal 67 2 3 2" xfId="48974" xr:uid="{00000000-0005-0000-0000-0000E1BE0000}"/>
    <cellStyle name="Normal 67 2 3 3" xfId="48975" xr:uid="{00000000-0005-0000-0000-0000E2BE0000}"/>
    <cellStyle name="Normal 67 2 4" xfId="48976" xr:uid="{00000000-0005-0000-0000-0000E3BE0000}"/>
    <cellStyle name="Normal 67 2 4 2" xfId="48977" xr:uid="{00000000-0005-0000-0000-0000E4BE0000}"/>
    <cellStyle name="Normal 67 2 5" xfId="48978" xr:uid="{00000000-0005-0000-0000-0000E5BE0000}"/>
    <cellStyle name="Normal 67 2 6" xfId="48979" xr:uid="{00000000-0005-0000-0000-0000E6BE0000}"/>
    <cellStyle name="Normal 67 2 7" xfId="48980" xr:uid="{00000000-0005-0000-0000-0000E7BE0000}"/>
    <cellStyle name="Normal 67 2 8" xfId="48981" xr:uid="{00000000-0005-0000-0000-0000E8BE0000}"/>
    <cellStyle name="Normal 67 2 9" xfId="48982" xr:uid="{00000000-0005-0000-0000-0000E9BE0000}"/>
    <cellStyle name="Normal 67 3" xfId="48983" xr:uid="{00000000-0005-0000-0000-0000EABE0000}"/>
    <cellStyle name="Normal 67 3 2" xfId="48984" xr:uid="{00000000-0005-0000-0000-0000EBBE0000}"/>
    <cellStyle name="Normal 67 3 2 2" xfId="48985" xr:uid="{00000000-0005-0000-0000-0000ECBE0000}"/>
    <cellStyle name="Normal 67 3 3" xfId="48986" xr:uid="{00000000-0005-0000-0000-0000EDBE0000}"/>
    <cellStyle name="Normal 67 3 3 2" xfId="48987" xr:uid="{00000000-0005-0000-0000-0000EEBE0000}"/>
    <cellStyle name="Normal 67 3 4" xfId="48988" xr:uid="{00000000-0005-0000-0000-0000EFBE0000}"/>
    <cellStyle name="Normal 67 3 5" xfId="48989" xr:uid="{00000000-0005-0000-0000-0000F0BE0000}"/>
    <cellStyle name="Normal 67 3 6" xfId="48990" xr:uid="{00000000-0005-0000-0000-0000F1BE0000}"/>
    <cellStyle name="Normal 67 3 7" xfId="48991" xr:uid="{00000000-0005-0000-0000-0000F2BE0000}"/>
    <cellStyle name="Normal 67 3 8" xfId="48992" xr:uid="{00000000-0005-0000-0000-0000F3BE0000}"/>
    <cellStyle name="Normal 67 4" xfId="48993" xr:uid="{00000000-0005-0000-0000-0000F4BE0000}"/>
    <cellStyle name="Normal 67 4 2" xfId="48994" xr:uid="{00000000-0005-0000-0000-0000F5BE0000}"/>
    <cellStyle name="Normal 67 4 2 2" xfId="48995" xr:uid="{00000000-0005-0000-0000-0000F6BE0000}"/>
    <cellStyle name="Normal 67 4 3" xfId="48996" xr:uid="{00000000-0005-0000-0000-0000F7BE0000}"/>
    <cellStyle name="Normal 67 4 3 2" xfId="48997" xr:uid="{00000000-0005-0000-0000-0000F8BE0000}"/>
    <cellStyle name="Normal 67 4 4" xfId="48998" xr:uid="{00000000-0005-0000-0000-0000F9BE0000}"/>
    <cellStyle name="Normal 67 4 5" xfId="48999" xr:uid="{00000000-0005-0000-0000-0000FABE0000}"/>
    <cellStyle name="Normal 67 4 6" xfId="49000" xr:uid="{00000000-0005-0000-0000-0000FBBE0000}"/>
    <cellStyle name="Normal 67 4 7" xfId="49001" xr:uid="{00000000-0005-0000-0000-0000FCBE0000}"/>
    <cellStyle name="Normal 67 4 8" xfId="49002" xr:uid="{00000000-0005-0000-0000-0000FDBE0000}"/>
    <cellStyle name="Normal 67 5" xfId="49003" xr:uid="{00000000-0005-0000-0000-0000FEBE0000}"/>
    <cellStyle name="Normal 67 6" xfId="49004" xr:uid="{00000000-0005-0000-0000-0000FFBE0000}"/>
    <cellStyle name="Normal 67 6 2" xfId="49005" xr:uid="{00000000-0005-0000-0000-000000BF0000}"/>
    <cellStyle name="Normal 67 7" xfId="49006" xr:uid="{00000000-0005-0000-0000-000001BF0000}"/>
    <cellStyle name="Normal 67 7 2" xfId="49007" xr:uid="{00000000-0005-0000-0000-000002BF0000}"/>
    <cellStyle name="Normal 67 8" xfId="49008" xr:uid="{00000000-0005-0000-0000-000003BF0000}"/>
    <cellStyle name="Normal 67 8 2" xfId="49009" xr:uid="{00000000-0005-0000-0000-000004BF0000}"/>
    <cellStyle name="Normal 67 9" xfId="49010" xr:uid="{00000000-0005-0000-0000-000005BF0000}"/>
    <cellStyle name="Normal 68" xfId="49011" xr:uid="{00000000-0005-0000-0000-000006BF0000}"/>
    <cellStyle name="Normal 68 10" xfId="49012" xr:uid="{00000000-0005-0000-0000-000007BF0000}"/>
    <cellStyle name="Normal 68 11" xfId="49013" xr:uid="{00000000-0005-0000-0000-000008BF0000}"/>
    <cellStyle name="Normal 68 12" xfId="49014" xr:uid="{00000000-0005-0000-0000-000009BF0000}"/>
    <cellStyle name="Normal 68 2" xfId="49015" xr:uid="{00000000-0005-0000-0000-00000ABF0000}"/>
    <cellStyle name="Normal 68 2 2" xfId="49016" xr:uid="{00000000-0005-0000-0000-00000BBF0000}"/>
    <cellStyle name="Normal 68 2 2 2" xfId="49017" xr:uid="{00000000-0005-0000-0000-00000CBF0000}"/>
    <cellStyle name="Normal 68 2 2 3" xfId="49018" xr:uid="{00000000-0005-0000-0000-00000DBF0000}"/>
    <cellStyle name="Normal 68 2 3" xfId="49019" xr:uid="{00000000-0005-0000-0000-00000EBF0000}"/>
    <cellStyle name="Normal 68 2 3 2" xfId="49020" xr:uid="{00000000-0005-0000-0000-00000FBF0000}"/>
    <cellStyle name="Normal 68 2 3 3" xfId="49021" xr:uid="{00000000-0005-0000-0000-000010BF0000}"/>
    <cellStyle name="Normal 68 2 4" xfId="49022" xr:uid="{00000000-0005-0000-0000-000011BF0000}"/>
    <cellStyle name="Normal 68 2 4 2" xfId="49023" xr:uid="{00000000-0005-0000-0000-000012BF0000}"/>
    <cellStyle name="Normal 68 2 5" xfId="49024" xr:uid="{00000000-0005-0000-0000-000013BF0000}"/>
    <cellStyle name="Normal 68 2 6" xfId="49025" xr:uid="{00000000-0005-0000-0000-000014BF0000}"/>
    <cellStyle name="Normal 68 2 7" xfId="49026" xr:uid="{00000000-0005-0000-0000-000015BF0000}"/>
    <cellStyle name="Normal 68 2 8" xfId="49027" xr:uid="{00000000-0005-0000-0000-000016BF0000}"/>
    <cellStyle name="Normal 68 2 9" xfId="49028" xr:uid="{00000000-0005-0000-0000-000017BF0000}"/>
    <cellStyle name="Normal 68 3" xfId="49029" xr:uid="{00000000-0005-0000-0000-000018BF0000}"/>
    <cellStyle name="Normal 68 3 2" xfId="49030" xr:uid="{00000000-0005-0000-0000-000019BF0000}"/>
    <cellStyle name="Normal 68 3 2 2" xfId="49031" xr:uid="{00000000-0005-0000-0000-00001ABF0000}"/>
    <cellStyle name="Normal 68 3 3" xfId="49032" xr:uid="{00000000-0005-0000-0000-00001BBF0000}"/>
    <cellStyle name="Normal 68 3 3 2" xfId="49033" xr:uid="{00000000-0005-0000-0000-00001CBF0000}"/>
    <cellStyle name="Normal 68 3 4" xfId="49034" xr:uid="{00000000-0005-0000-0000-00001DBF0000}"/>
    <cellStyle name="Normal 68 3 5" xfId="49035" xr:uid="{00000000-0005-0000-0000-00001EBF0000}"/>
    <cellStyle name="Normal 68 3 6" xfId="49036" xr:uid="{00000000-0005-0000-0000-00001FBF0000}"/>
    <cellStyle name="Normal 68 3 7" xfId="49037" xr:uid="{00000000-0005-0000-0000-000020BF0000}"/>
    <cellStyle name="Normal 68 3 8" xfId="49038" xr:uid="{00000000-0005-0000-0000-000021BF0000}"/>
    <cellStyle name="Normal 68 4" xfId="49039" xr:uid="{00000000-0005-0000-0000-000022BF0000}"/>
    <cellStyle name="Normal 68 4 2" xfId="49040" xr:uid="{00000000-0005-0000-0000-000023BF0000}"/>
    <cellStyle name="Normal 68 4 2 2" xfId="49041" xr:uid="{00000000-0005-0000-0000-000024BF0000}"/>
    <cellStyle name="Normal 68 4 3" xfId="49042" xr:uid="{00000000-0005-0000-0000-000025BF0000}"/>
    <cellStyle name="Normal 68 4 3 2" xfId="49043" xr:uid="{00000000-0005-0000-0000-000026BF0000}"/>
    <cellStyle name="Normal 68 4 4" xfId="49044" xr:uid="{00000000-0005-0000-0000-000027BF0000}"/>
    <cellStyle name="Normal 68 4 5" xfId="49045" xr:uid="{00000000-0005-0000-0000-000028BF0000}"/>
    <cellStyle name="Normal 68 4 6" xfId="49046" xr:uid="{00000000-0005-0000-0000-000029BF0000}"/>
    <cellStyle name="Normal 68 4 7" xfId="49047" xr:uid="{00000000-0005-0000-0000-00002ABF0000}"/>
    <cellStyle name="Normal 68 4 8" xfId="49048" xr:uid="{00000000-0005-0000-0000-00002BBF0000}"/>
    <cellStyle name="Normal 68 5" xfId="49049" xr:uid="{00000000-0005-0000-0000-00002CBF0000}"/>
    <cellStyle name="Normal 68 6" xfId="49050" xr:uid="{00000000-0005-0000-0000-00002DBF0000}"/>
    <cellStyle name="Normal 68 6 2" xfId="49051" xr:uid="{00000000-0005-0000-0000-00002EBF0000}"/>
    <cellStyle name="Normal 68 7" xfId="49052" xr:uid="{00000000-0005-0000-0000-00002FBF0000}"/>
    <cellStyle name="Normal 68 7 2" xfId="49053" xr:uid="{00000000-0005-0000-0000-000030BF0000}"/>
    <cellStyle name="Normal 68 8" xfId="49054" xr:uid="{00000000-0005-0000-0000-000031BF0000}"/>
    <cellStyle name="Normal 68 8 2" xfId="49055" xr:uid="{00000000-0005-0000-0000-000032BF0000}"/>
    <cellStyle name="Normal 68 9" xfId="49056" xr:uid="{00000000-0005-0000-0000-000033BF0000}"/>
    <cellStyle name="Normal 69" xfId="49057" xr:uid="{00000000-0005-0000-0000-000034BF0000}"/>
    <cellStyle name="Normal 69 10" xfId="49058" xr:uid="{00000000-0005-0000-0000-000035BF0000}"/>
    <cellStyle name="Normal 69 11" xfId="49059" xr:uid="{00000000-0005-0000-0000-000036BF0000}"/>
    <cellStyle name="Normal 69 12" xfId="49060" xr:uid="{00000000-0005-0000-0000-000037BF0000}"/>
    <cellStyle name="Normal 69 2" xfId="49061" xr:uid="{00000000-0005-0000-0000-000038BF0000}"/>
    <cellStyle name="Normal 69 2 2" xfId="49062" xr:uid="{00000000-0005-0000-0000-000039BF0000}"/>
    <cellStyle name="Normal 69 2 2 2" xfId="49063" xr:uid="{00000000-0005-0000-0000-00003ABF0000}"/>
    <cellStyle name="Normal 69 2 2 3" xfId="49064" xr:uid="{00000000-0005-0000-0000-00003BBF0000}"/>
    <cellStyle name="Normal 69 2 3" xfId="49065" xr:uid="{00000000-0005-0000-0000-00003CBF0000}"/>
    <cellStyle name="Normal 69 2 3 2" xfId="49066" xr:uid="{00000000-0005-0000-0000-00003DBF0000}"/>
    <cellStyle name="Normal 69 2 3 3" xfId="49067" xr:uid="{00000000-0005-0000-0000-00003EBF0000}"/>
    <cellStyle name="Normal 69 2 4" xfId="49068" xr:uid="{00000000-0005-0000-0000-00003FBF0000}"/>
    <cellStyle name="Normal 69 2 4 2" xfId="49069" xr:uid="{00000000-0005-0000-0000-000040BF0000}"/>
    <cellStyle name="Normal 69 2 5" xfId="49070" xr:uid="{00000000-0005-0000-0000-000041BF0000}"/>
    <cellStyle name="Normal 69 2 6" xfId="49071" xr:uid="{00000000-0005-0000-0000-000042BF0000}"/>
    <cellStyle name="Normal 69 2 7" xfId="49072" xr:uid="{00000000-0005-0000-0000-000043BF0000}"/>
    <cellStyle name="Normal 69 2 8" xfId="49073" xr:uid="{00000000-0005-0000-0000-000044BF0000}"/>
    <cellStyle name="Normal 69 2 9" xfId="49074" xr:uid="{00000000-0005-0000-0000-000045BF0000}"/>
    <cellStyle name="Normal 69 3" xfId="49075" xr:uid="{00000000-0005-0000-0000-000046BF0000}"/>
    <cellStyle name="Normal 69 3 2" xfId="49076" xr:uid="{00000000-0005-0000-0000-000047BF0000}"/>
    <cellStyle name="Normal 69 3 2 2" xfId="49077" xr:uid="{00000000-0005-0000-0000-000048BF0000}"/>
    <cellStyle name="Normal 69 3 3" xfId="49078" xr:uid="{00000000-0005-0000-0000-000049BF0000}"/>
    <cellStyle name="Normal 69 3 3 2" xfId="49079" xr:uid="{00000000-0005-0000-0000-00004ABF0000}"/>
    <cellStyle name="Normal 69 3 4" xfId="49080" xr:uid="{00000000-0005-0000-0000-00004BBF0000}"/>
    <cellStyle name="Normal 69 3 5" xfId="49081" xr:uid="{00000000-0005-0000-0000-00004CBF0000}"/>
    <cellStyle name="Normal 69 3 6" xfId="49082" xr:uid="{00000000-0005-0000-0000-00004DBF0000}"/>
    <cellStyle name="Normal 69 3 7" xfId="49083" xr:uid="{00000000-0005-0000-0000-00004EBF0000}"/>
    <cellStyle name="Normal 69 3 8" xfId="49084" xr:uid="{00000000-0005-0000-0000-00004FBF0000}"/>
    <cellStyle name="Normal 69 4" xfId="49085" xr:uid="{00000000-0005-0000-0000-000050BF0000}"/>
    <cellStyle name="Normal 69 4 2" xfId="49086" xr:uid="{00000000-0005-0000-0000-000051BF0000}"/>
    <cellStyle name="Normal 69 4 2 2" xfId="49087" xr:uid="{00000000-0005-0000-0000-000052BF0000}"/>
    <cellStyle name="Normal 69 4 3" xfId="49088" xr:uid="{00000000-0005-0000-0000-000053BF0000}"/>
    <cellStyle name="Normal 69 4 3 2" xfId="49089" xr:uid="{00000000-0005-0000-0000-000054BF0000}"/>
    <cellStyle name="Normal 69 4 4" xfId="49090" xr:uid="{00000000-0005-0000-0000-000055BF0000}"/>
    <cellStyle name="Normal 69 4 5" xfId="49091" xr:uid="{00000000-0005-0000-0000-000056BF0000}"/>
    <cellStyle name="Normal 69 4 6" xfId="49092" xr:uid="{00000000-0005-0000-0000-000057BF0000}"/>
    <cellStyle name="Normal 69 4 7" xfId="49093" xr:uid="{00000000-0005-0000-0000-000058BF0000}"/>
    <cellStyle name="Normal 69 4 8" xfId="49094" xr:uid="{00000000-0005-0000-0000-000059BF0000}"/>
    <cellStyle name="Normal 69 5" xfId="49095" xr:uid="{00000000-0005-0000-0000-00005ABF0000}"/>
    <cellStyle name="Normal 69 6" xfId="49096" xr:uid="{00000000-0005-0000-0000-00005BBF0000}"/>
    <cellStyle name="Normal 69 6 2" xfId="49097" xr:uid="{00000000-0005-0000-0000-00005CBF0000}"/>
    <cellStyle name="Normal 69 7" xfId="49098" xr:uid="{00000000-0005-0000-0000-00005DBF0000}"/>
    <cellStyle name="Normal 69 7 2" xfId="49099" xr:uid="{00000000-0005-0000-0000-00005EBF0000}"/>
    <cellStyle name="Normal 69 8" xfId="49100" xr:uid="{00000000-0005-0000-0000-00005FBF0000}"/>
    <cellStyle name="Normal 69 8 2" xfId="49101" xr:uid="{00000000-0005-0000-0000-000060BF0000}"/>
    <cellStyle name="Normal 69 9" xfId="49102" xr:uid="{00000000-0005-0000-0000-000061BF0000}"/>
    <cellStyle name="Normal 7" xfId="331" xr:uid="{00000000-0005-0000-0000-000062BF0000}"/>
    <cellStyle name="Normal 7 10" xfId="49103" xr:uid="{00000000-0005-0000-0000-000063BF0000}"/>
    <cellStyle name="Normal 7 10 2" xfId="49104" xr:uid="{00000000-0005-0000-0000-000064BF0000}"/>
    <cellStyle name="Normal 7 10 2 2" xfId="49105" xr:uid="{00000000-0005-0000-0000-000065BF0000}"/>
    <cellStyle name="Normal 7 10 2 2 2" xfId="49106" xr:uid="{00000000-0005-0000-0000-000066BF0000}"/>
    <cellStyle name="Normal 7 10 2 2 3" xfId="49107" xr:uid="{00000000-0005-0000-0000-000067BF0000}"/>
    <cellStyle name="Normal 7 10 2 3" xfId="49108" xr:uid="{00000000-0005-0000-0000-000068BF0000}"/>
    <cellStyle name="Normal 7 10 2 4" xfId="49109" xr:uid="{00000000-0005-0000-0000-000069BF0000}"/>
    <cellStyle name="Normal 7 10 3" xfId="49110" xr:uid="{00000000-0005-0000-0000-00006ABF0000}"/>
    <cellStyle name="Normal 7 10 3 2" xfId="49111" xr:uid="{00000000-0005-0000-0000-00006BBF0000}"/>
    <cellStyle name="Normal 7 10 3 3" xfId="49112" xr:uid="{00000000-0005-0000-0000-00006CBF0000}"/>
    <cellStyle name="Normal 7 10 4" xfId="49113" xr:uid="{00000000-0005-0000-0000-00006DBF0000}"/>
    <cellStyle name="Normal 7 11" xfId="49114" xr:uid="{00000000-0005-0000-0000-00006EBF0000}"/>
    <cellStyle name="Normal 7 11 2" xfId="49115" xr:uid="{00000000-0005-0000-0000-00006FBF0000}"/>
    <cellStyle name="Normal 7 11 2 2" xfId="49116" xr:uid="{00000000-0005-0000-0000-000070BF0000}"/>
    <cellStyle name="Normal 7 11 2 2 2" xfId="49117" xr:uid="{00000000-0005-0000-0000-000071BF0000}"/>
    <cellStyle name="Normal 7 11 2 2 3" xfId="49118" xr:uid="{00000000-0005-0000-0000-000072BF0000}"/>
    <cellStyle name="Normal 7 11 2 3" xfId="49119" xr:uid="{00000000-0005-0000-0000-000073BF0000}"/>
    <cellStyle name="Normal 7 11 2 4" xfId="49120" xr:uid="{00000000-0005-0000-0000-000074BF0000}"/>
    <cellStyle name="Normal 7 11 3" xfId="49121" xr:uid="{00000000-0005-0000-0000-000075BF0000}"/>
    <cellStyle name="Normal 7 11 3 2" xfId="49122" xr:uid="{00000000-0005-0000-0000-000076BF0000}"/>
    <cellStyle name="Normal 7 11 3 3" xfId="49123" xr:uid="{00000000-0005-0000-0000-000077BF0000}"/>
    <cellStyle name="Normal 7 11 4" xfId="49124" xr:uid="{00000000-0005-0000-0000-000078BF0000}"/>
    <cellStyle name="Normal 7 12" xfId="49125" xr:uid="{00000000-0005-0000-0000-000079BF0000}"/>
    <cellStyle name="Normal 7 12 2" xfId="49126" xr:uid="{00000000-0005-0000-0000-00007ABF0000}"/>
    <cellStyle name="Normal 7 12 2 2" xfId="49127" xr:uid="{00000000-0005-0000-0000-00007BBF0000}"/>
    <cellStyle name="Normal 7 12 2 2 2" xfId="49128" xr:uid="{00000000-0005-0000-0000-00007CBF0000}"/>
    <cellStyle name="Normal 7 12 2 2 3" xfId="49129" xr:uid="{00000000-0005-0000-0000-00007DBF0000}"/>
    <cellStyle name="Normal 7 12 2 3" xfId="49130" xr:uid="{00000000-0005-0000-0000-00007EBF0000}"/>
    <cellStyle name="Normal 7 12 2 4" xfId="49131" xr:uid="{00000000-0005-0000-0000-00007FBF0000}"/>
    <cellStyle name="Normal 7 12 3" xfId="49132" xr:uid="{00000000-0005-0000-0000-000080BF0000}"/>
    <cellStyle name="Normal 7 12 3 2" xfId="49133" xr:uid="{00000000-0005-0000-0000-000081BF0000}"/>
    <cellStyle name="Normal 7 12 3 3" xfId="49134" xr:uid="{00000000-0005-0000-0000-000082BF0000}"/>
    <cellStyle name="Normal 7 12 4" xfId="49135" xr:uid="{00000000-0005-0000-0000-000083BF0000}"/>
    <cellStyle name="Normal 7 13" xfId="49136" xr:uid="{00000000-0005-0000-0000-000084BF0000}"/>
    <cellStyle name="Normal 7 13 2" xfId="49137" xr:uid="{00000000-0005-0000-0000-000085BF0000}"/>
    <cellStyle name="Normal 7 13 2 2" xfId="49138" xr:uid="{00000000-0005-0000-0000-000086BF0000}"/>
    <cellStyle name="Normal 7 13 2 2 2" xfId="49139" xr:uid="{00000000-0005-0000-0000-000087BF0000}"/>
    <cellStyle name="Normal 7 13 2 2 3" xfId="49140" xr:uid="{00000000-0005-0000-0000-000088BF0000}"/>
    <cellStyle name="Normal 7 13 2 3" xfId="49141" xr:uid="{00000000-0005-0000-0000-000089BF0000}"/>
    <cellStyle name="Normal 7 13 2 4" xfId="49142" xr:uid="{00000000-0005-0000-0000-00008ABF0000}"/>
    <cellStyle name="Normal 7 13 3" xfId="49143" xr:uid="{00000000-0005-0000-0000-00008BBF0000}"/>
    <cellStyle name="Normal 7 13 3 2" xfId="49144" xr:uid="{00000000-0005-0000-0000-00008CBF0000}"/>
    <cellStyle name="Normal 7 13 3 3" xfId="49145" xr:uid="{00000000-0005-0000-0000-00008DBF0000}"/>
    <cellStyle name="Normal 7 13 4" xfId="49146" xr:uid="{00000000-0005-0000-0000-00008EBF0000}"/>
    <cellStyle name="Normal 7 14" xfId="49147" xr:uid="{00000000-0005-0000-0000-00008FBF0000}"/>
    <cellStyle name="Normal 7 14 2" xfId="49148" xr:uid="{00000000-0005-0000-0000-000090BF0000}"/>
    <cellStyle name="Normal 7 14 2 2" xfId="49149" xr:uid="{00000000-0005-0000-0000-000091BF0000}"/>
    <cellStyle name="Normal 7 14 2 2 2" xfId="49150" xr:uid="{00000000-0005-0000-0000-000092BF0000}"/>
    <cellStyle name="Normal 7 14 2 2 3" xfId="49151" xr:uid="{00000000-0005-0000-0000-000093BF0000}"/>
    <cellStyle name="Normal 7 14 2 3" xfId="49152" xr:uid="{00000000-0005-0000-0000-000094BF0000}"/>
    <cellStyle name="Normal 7 14 2 4" xfId="49153" xr:uid="{00000000-0005-0000-0000-000095BF0000}"/>
    <cellStyle name="Normal 7 14 3" xfId="49154" xr:uid="{00000000-0005-0000-0000-000096BF0000}"/>
    <cellStyle name="Normal 7 14 3 2" xfId="49155" xr:uid="{00000000-0005-0000-0000-000097BF0000}"/>
    <cellStyle name="Normal 7 14 3 3" xfId="49156" xr:uid="{00000000-0005-0000-0000-000098BF0000}"/>
    <cellStyle name="Normal 7 14 4" xfId="49157" xr:uid="{00000000-0005-0000-0000-000099BF0000}"/>
    <cellStyle name="Normal 7 15" xfId="49158" xr:uid="{00000000-0005-0000-0000-00009ABF0000}"/>
    <cellStyle name="Normal 7 15 2" xfId="49159" xr:uid="{00000000-0005-0000-0000-00009BBF0000}"/>
    <cellStyle name="Normal 7 15 2 2" xfId="49160" xr:uid="{00000000-0005-0000-0000-00009CBF0000}"/>
    <cellStyle name="Normal 7 15 2 2 2" xfId="49161" xr:uid="{00000000-0005-0000-0000-00009DBF0000}"/>
    <cellStyle name="Normal 7 15 2 2 3" xfId="49162" xr:uid="{00000000-0005-0000-0000-00009EBF0000}"/>
    <cellStyle name="Normal 7 15 2 3" xfId="49163" xr:uid="{00000000-0005-0000-0000-00009FBF0000}"/>
    <cellStyle name="Normal 7 15 2 4" xfId="49164" xr:uid="{00000000-0005-0000-0000-0000A0BF0000}"/>
    <cellStyle name="Normal 7 15 3" xfId="49165" xr:uid="{00000000-0005-0000-0000-0000A1BF0000}"/>
    <cellStyle name="Normal 7 15 3 2" xfId="49166" xr:uid="{00000000-0005-0000-0000-0000A2BF0000}"/>
    <cellStyle name="Normal 7 15 3 3" xfId="49167" xr:uid="{00000000-0005-0000-0000-0000A3BF0000}"/>
    <cellStyle name="Normal 7 15 4" xfId="49168" xr:uid="{00000000-0005-0000-0000-0000A4BF0000}"/>
    <cellStyle name="Normal 7 16" xfId="49169" xr:uid="{00000000-0005-0000-0000-0000A5BF0000}"/>
    <cellStyle name="Normal 7 16 2" xfId="49170" xr:uid="{00000000-0005-0000-0000-0000A6BF0000}"/>
    <cellStyle name="Normal 7 16 2 2" xfId="49171" xr:uid="{00000000-0005-0000-0000-0000A7BF0000}"/>
    <cellStyle name="Normal 7 16 2 2 2" xfId="49172" xr:uid="{00000000-0005-0000-0000-0000A8BF0000}"/>
    <cellStyle name="Normal 7 16 2 2 3" xfId="49173" xr:uid="{00000000-0005-0000-0000-0000A9BF0000}"/>
    <cellStyle name="Normal 7 16 2 3" xfId="49174" xr:uid="{00000000-0005-0000-0000-0000AABF0000}"/>
    <cellStyle name="Normal 7 16 2 4" xfId="49175" xr:uid="{00000000-0005-0000-0000-0000ABBF0000}"/>
    <cellStyle name="Normal 7 16 3" xfId="49176" xr:uid="{00000000-0005-0000-0000-0000ACBF0000}"/>
    <cellStyle name="Normal 7 16 3 2" xfId="49177" xr:uid="{00000000-0005-0000-0000-0000ADBF0000}"/>
    <cellStyle name="Normal 7 16 3 3" xfId="49178" xr:uid="{00000000-0005-0000-0000-0000AEBF0000}"/>
    <cellStyle name="Normal 7 16 4" xfId="49179" xr:uid="{00000000-0005-0000-0000-0000AFBF0000}"/>
    <cellStyle name="Normal 7 17" xfId="49180" xr:uid="{00000000-0005-0000-0000-0000B0BF0000}"/>
    <cellStyle name="Normal 7 17 2" xfId="49181" xr:uid="{00000000-0005-0000-0000-0000B1BF0000}"/>
    <cellStyle name="Normal 7 17 2 2" xfId="49182" xr:uid="{00000000-0005-0000-0000-0000B2BF0000}"/>
    <cellStyle name="Normal 7 17 2 2 2" xfId="49183" xr:uid="{00000000-0005-0000-0000-0000B3BF0000}"/>
    <cellStyle name="Normal 7 17 2 2 3" xfId="49184" xr:uid="{00000000-0005-0000-0000-0000B4BF0000}"/>
    <cellStyle name="Normal 7 17 2 3" xfId="49185" xr:uid="{00000000-0005-0000-0000-0000B5BF0000}"/>
    <cellStyle name="Normal 7 17 2 4" xfId="49186" xr:uid="{00000000-0005-0000-0000-0000B6BF0000}"/>
    <cellStyle name="Normal 7 17 3" xfId="49187" xr:uid="{00000000-0005-0000-0000-0000B7BF0000}"/>
    <cellStyle name="Normal 7 17 3 2" xfId="49188" xr:uid="{00000000-0005-0000-0000-0000B8BF0000}"/>
    <cellStyle name="Normal 7 17 3 3" xfId="49189" xr:uid="{00000000-0005-0000-0000-0000B9BF0000}"/>
    <cellStyle name="Normal 7 17 4" xfId="49190" xr:uid="{00000000-0005-0000-0000-0000BABF0000}"/>
    <cellStyle name="Normal 7 18" xfId="49191" xr:uid="{00000000-0005-0000-0000-0000BBBF0000}"/>
    <cellStyle name="Normal 7 18 2" xfId="49192" xr:uid="{00000000-0005-0000-0000-0000BCBF0000}"/>
    <cellStyle name="Normal 7 18 2 2" xfId="49193" xr:uid="{00000000-0005-0000-0000-0000BDBF0000}"/>
    <cellStyle name="Normal 7 18 2 2 2" xfId="49194" xr:uid="{00000000-0005-0000-0000-0000BEBF0000}"/>
    <cellStyle name="Normal 7 18 2 2 3" xfId="49195" xr:uid="{00000000-0005-0000-0000-0000BFBF0000}"/>
    <cellStyle name="Normal 7 18 2 3" xfId="49196" xr:uid="{00000000-0005-0000-0000-0000C0BF0000}"/>
    <cellStyle name="Normal 7 18 2 4" xfId="49197" xr:uid="{00000000-0005-0000-0000-0000C1BF0000}"/>
    <cellStyle name="Normal 7 18 3" xfId="49198" xr:uid="{00000000-0005-0000-0000-0000C2BF0000}"/>
    <cellStyle name="Normal 7 18 3 2" xfId="49199" xr:uid="{00000000-0005-0000-0000-0000C3BF0000}"/>
    <cellStyle name="Normal 7 18 3 3" xfId="49200" xr:uid="{00000000-0005-0000-0000-0000C4BF0000}"/>
    <cellStyle name="Normal 7 18 4" xfId="49201" xr:uid="{00000000-0005-0000-0000-0000C5BF0000}"/>
    <cellStyle name="Normal 7 19" xfId="49202" xr:uid="{00000000-0005-0000-0000-0000C6BF0000}"/>
    <cellStyle name="Normal 7 19 2" xfId="49203" xr:uid="{00000000-0005-0000-0000-0000C7BF0000}"/>
    <cellStyle name="Normal 7 19 2 2" xfId="49204" xr:uid="{00000000-0005-0000-0000-0000C8BF0000}"/>
    <cellStyle name="Normal 7 19 2 2 2" xfId="49205" xr:uid="{00000000-0005-0000-0000-0000C9BF0000}"/>
    <cellStyle name="Normal 7 19 2 2 3" xfId="49206" xr:uid="{00000000-0005-0000-0000-0000CABF0000}"/>
    <cellStyle name="Normal 7 19 2 3" xfId="49207" xr:uid="{00000000-0005-0000-0000-0000CBBF0000}"/>
    <cellStyle name="Normal 7 19 2 4" xfId="49208" xr:uid="{00000000-0005-0000-0000-0000CCBF0000}"/>
    <cellStyle name="Normal 7 19 3" xfId="49209" xr:uid="{00000000-0005-0000-0000-0000CDBF0000}"/>
    <cellStyle name="Normal 7 19 3 2" xfId="49210" xr:uid="{00000000-0005-0000-0000-0000CEBF0000}"/>
    <cellStyle name="Normal 7 19 3 3" xfId="49211" xr:uid="{00000000-0005-0000-0000-0000CFBF0000}"/>
    <cellStyle name="Normal 7 19 4" xfId="49212" xr:uid="{00000000-0005-0000-0000-0000D0BF0000}"/>
    <cellStyle name="Normal 7 2" xfId="332" xr:uid="{00000000-0005-0000-0000-0000D1BF0000}"/>
    <cellStyle name="Normal 7 2 10" xfId="49213" xr:uid="{00000000-0005-0000-0000-0000D2BF0000}"/>
    <cellStyle name="Normal 7 2 10 2" xfId="49214" xr:uid="{00000000-0005-0000-0000-0000D3BF0000}"/>
    <cellStyle name="Normal 7 2 10 2 2" xfId="49215" xr:uid="{00000000-0005-0000-0000-0000D4BF0000}"/>
    <cellStyle name="Normal 7 2 10 2 2 2" xfId="49216" xr:uid="{00000000-0005-0000-0000-0000D5BF0000}"/>
    <cellStyle name="Normal 7 2 10 2 2 3" xfId="49217" xr:uid="{00000000-0005-0000-0000-0000D6BF0000}"/>
    <cellStyle name="Normal 7 2 10 2 3" xfId="49218" xr:uid="{00000000-0005-0000-0000-0000D7BF0000}"/>
    <cellStyle name="Normal 7 2 10 2 4" xfId="49219" xr:uid="{00000000-0005-0000-0000-0000D8BF0000}"/>
    <cellStyle name="Normal 7 2 10 3" xfId="49220" xr:uid="{00000000-0005-0000-0000-0000D9BF0000}"/>
    <cellStyle name="Normal 7 2 10 3 2" xfId="49221" xr:uid="{00000000-0005-0000-0000-0000DABF0000}"/>
    <cellStyle name="Normal 7 2 10 3 3" xfId="49222" xr:uid="{00000000-0005-0000-0000-0000DBBF0000}"/>
    <cellStyle name="Normal 7 2 10 4" xfId="49223" xr:uid="{00000000-0005-0000-0000-0000DCBF0000}"/>
    <cellStyle name="Normal 7 2 11" xfId="49224" xr:uid="{00000000-0005-0000-0000-0000DDBF0000}"/>
    <cellStyle name="Normal 7 2 11 2" xfId="49225" xr:uid="{00000000-0005-0000-0000-0000DEBF0000}"/>
    <cellStyle name="Normal 7 2 11 2 2" xfId="49226" xr:uid="{00000000-0005-0000-0000-0000DFBF0000}"/>
    <cellStyle name="Normal 7 2 11 2 2 2" xfId="49227" xr:uid="{00000000-0005-0000-0000-0000E0BF0000}"/>
    <cellStyle name="Normal 7 2 11 2 2 3" xfId="49228" xr:uid="{00000000-0005-0000-0000-0000E1BF0000}"/>
    <cellStyle name="Normal 7 2 11 2 3" xfId="49229" xr:uid="{00000000-0005-0000-0000-0000E2BF0000}"/>
    <cellStyle name="Normal 7 2 11 2 4" xfId="49230" xr:uid="{00000000-0005-0000-0000-0000E3BF0000}"/>
    <cellStyle name="Normal 7 2 11 3" xfId="49231" xr:uid="{00000000-0005-0000-0000-0000E4BF0000}"/>
    <cellStyle name="Normal 7 2 11 3 2" xfId="49232" xr:uid="{00000000-0005-0000-0000-0000E5BF0000}"/>
    <cellStyle name="Normal 7 2 11 3 3" xfId="49233" xr:uid="{00000000-0005-0000-0000-0000E6BF0000}"/>
    <cellStyle name="Normal 7 2 11 4" xfId="49234" xr:uid="{00000000-0005-0000-0000-0000E7BF0000}"/>
    <cellStyle name="Normal 7 2 12" xfId="49235" xr:uid="{00000000-0005-0000-0000-0000E8BF0000}"/>
    <cellStyle name="Normal 7 2 12 2" xfId="49236" xr:uid="{00000000-0005-0000-0000-0000E9BF0000}"/>
    <cellStyle name="Normal 7 2 12 2 2" xfId="49237" xr:uid="{00000000-0005-0000-0000-0000EABF0000}"/>
    <cellStyle name="Normal 7 2 12 2 2 2" xfId="49238" xr:uid="{00000000-0005-0000-0000-0000EBBF0000}"/>
    <cellStyle name="Normal 7 2 12 2 2 3" xfId="49239" xr:uid="{00000000-0005-0000-0000-0000ECBF0000}"/>
    <cellStyle name="Normal 7 2 12 2 3" xfId="49240" xr:uid="{00000000-0005-0000-0000-0000EDBF0000}"/>
    <cellStyle name="Normal 7 2 12 2 4" xfId="49241" xr:uid="{00000000-0005-0000-0000-0000EEBF0000}"/>
    <cellStyle name="Normal 7 2 12 3" xfId="49242" xr:uid="{00000000-0005-0000-0000-0000EFBF0000}"/>
    <cellStyle name="Normal 7 2 12 3 2" xfId="49243" xr:uid="{00000000-0005-0000-0000-0000F0BF0000}"/>
    <cellStyle name="Normal 7 2 12 3 3" xfId="49244" xr:uid="{00000000-0005-0000-0000-0000F1BF0000}"/>
    <cellStyle name="Normal 7 2 12 4" xfId="49245" xr:uid="{00000000-0005-0000-0000-0000F2BF0000}"/>
    <cellStyle name="Normal 7 2 13" xfId="49246" xr:uid="{00000000-0005-0000-0000-0000F3BF0000}"/>
    <cellStyle name="Normal 7 2 13 2" xfId="49247" xr:uid="{00000000-0005-0000-0000-0000F4BF0000}"/>
    <cellStyle name="Normal 7 2 13 2 2" xfId="49248" xr:uid="{00000000-0005-0000-0000-0000F5BF0000}"/>
    <cellStyle name="Normal 7 2 13 2 2 2" xfId="49249" xr:uid="{00000000-0005-0000-0000-0000F6BF0000}"/>
    <cellStyle name="Normal 7 2 13 2 2 3" xfId="49250" xr:uid="{00000000-0005-0000-0000-0000F7BF0000}"/>
    <cellStyle name="Normal 7 2 13 2 3" xfId="49251" xr:uid="{00000000-0005-0000-0000-0000F8BF0000}"/>
    <cellStyle name="Normal 7 2 13 2 4" xfId="49252" xr:uid="{00000000-0005-0000-0000-0000F9BF0000}"/>
    <cellStyle name="Normal 7 2 13 3" xfId="49253" xr:uid="{00000000-0005-0000-0000-0000FABF0000}"/>
    <cellStyle name="Normal 7 2 13 3 2" xfId="49254" xr:uid="{00000000-0005-0000-0000-0000FBBF0000}"/>
    <cellStyle name="Normal 7 2 13 3 3" xfId="49255" xr:uid="{00000000-0005-0000-0000-0000FCBF0000}"/>
    <cellStyle name="Normal 7 2 13 4" xfId="49256" xr:uid="{00000000-0005-0000-0000-0000FDBF0000}"/>
    <cellStyle name="Normal 7 2 14" xfId="49257" xr:uid="{00000000-0005-0000-0000-0000FEBF0000}"/>
    <cellStyle name="Normal 7 2 14 2" xfId="49258" xr:uid="{00000000-0005-0000-0000-0000FFBF0000}"/>
    <cellStyle name="Normal 7 2 14 2 2" xfId="49259" xr:uid="{00000000-0005-0000-0000-000000C00000}"/>
    <cellStyle name="Normal 7 2 14 2 2 2" xfId="49260" xr:uid="{00000000-0005-0000-0000-000001C00000}"/>
    <cellStyle name="Normal 7 2 14 2 2 3" xfId="49261" xr:uid="{00000000-0005-0000-0000-000002C00000}"/>
    <cellStyle name="Normal 7 2 14 2 3" xfId="49262" xr:uid="{00000000-0005-0000-0000-000003C00000}"/>
    <cellStyle name="Normal 7 2 14 2 4" xfId="49263" xr:uid="{00000000-0005-0000-0000-000004C00000}"/>
    <cellStyle name="Normal 7 2 14 3" xfId="49264" xr:uid="{00000000-0005-0000-0000-000005C00000}"/>
    <cellStyle name="Normal 7 2 14 3 2" xfId="49265" xr:uid="{00000000-0005-0000-0000-000006C00000}"/>
    <cellStyle name="Normal 7 2 14 3 3" xfId="49266" xr:uid="{00000000-0005-0000-0000-000007C00000}"/>
    <cellStyle name="Normal 7 2 14 4" xfId="49267" xr:uid="{00000000-0005-0000-0000-000008C00000}"/>
    <cellStyle name="Normal 7 2 15" xfId="49268" xr:uid="{00000000-0005-0000-0000-000009C00000}"/>
    <cellStyle name="Normal 7 2 15 2" xfId="49269" xr:uid="{00000000-0005-0000-0000-00000AC00000}"/>
    <cellStyle name="Normal 7 2 15 2 2" xfId="49270" xr:uid="{00000000-0005-0000-0000-00000BC00000}"/>
    <cellStyle name="Normal 7 2 15 2 2 2" xfId="49271" xr:uid="{00000000-0005-0000-0000-00000CC00000}"/>
    <cellStyle name="Normal 7 2 15 2 2 3" xfId="49272" xr:uid="{00000000-0005-0000-0000-00000DC00000}"/>
    <cellStyle name="Normal 7 2 15 2 3" xfId="49273" xr:uid="{00000000-0005-0000-0000-00000EC00000}"/>
    <cellStyle name="Normal 7 2 15 2 4" xfId="49274" xr:uid="{00000000-0005-0000-0000-00000FC00000}"/>
    <cellStyle name="Normal 7 2 15 3" xfId="49275" xr:uid="{00000000-0005-0000-0000-000010C00000}"/>
    <cellStyle name="Normal 7 2 15 3 2" xfId="49276" xr:uid="{00000000-0005-0000-0000-000011C00000}"/>
    <cellStyle name="Normal 7 2 15 3 3" xfId="49277" xr:uid="{00000000-0005-0000-0000-000012C00000}"/>
    <cellStyle name="Normal 7 2 15 4" xfId="49278" xr:uid="{00000000-0005-0000-0000-000013C00000}"/>
    <cellStyle name="Normal 7 2 16" xfId="49279" xr:uid="{00000000-0005-0000-0000-000014C00000}"/>
    <cellStyle name="Normal 7 2 16 2" xfId="49280" xr:uid="{00000000-0005-0000-0000-000015C00000}"/>
    <cellStyle name="Normal 7 2 16 2 2" xfId="49281" xr:uid="{00000000-0005-0000-0000-000016C00000}"/>
    <cellStyle name="Normal 7 2 16 2 2 2" xfId="49282" xr:uid="{00000000-0005-0000-0000-000017C00000}"/>
    <cellStyle name="Normal 7 2 16 2 2 3" xfId="49283" xr:uid="{00000000-0005-0000-0000-000018C00000}"/>
    <cellStyle name="Normal 7 2 16 2 3" xfId="49284" xr:uid="{00000000-0005-0000-0000-000019C00000}"/>
    <cellStyle name="Normal 7 2 16 2 4" xfId="49285" xr:uid="{00000000-0005-0000-0000-00001AC00000}"/>
    <cellStyle name="Normal 7 2 16 3" xfId="49286" xr:uid="{00000000-0005-0000-0000-00001BC00000}"/>
    <cellStyle name="Normal 7 2 16 3 2" xfId="49287" xr:uid="{00000000-0005-0000-0000-00001CC00000}"/>
    <cellStyle name="Normal 7 2 16 3 3" xfId="49288" xr:uid="{00000000-0005-0000-0000-00001DC00000}"/>
    <cellStyle name="Normal 7 2 16 4" xfId="49289" xr:uid="{00000000-0005-0000-0000-00001EC00000}"/>
    <cellStyle name="Normal 7 2 17" xfId="49290" xr:uid="{00000000-0005-0000-0000-00001FC00000}"/>
    <cellStyle name="Normal 7 2 17 2" xfId="49291" xr:uid="{00000000-0005-0000-0000-000020C00000}"/>
    <cellStyle name="Normal 7 2 17 2 2" xfId="49292" xr:uid="{00000000-0005-0000-0000-000021C00000}"/>
    <cellStyle name="Normal 7 2 17 2 2 2" xfId="49293" xr:uid="{00000000-0005-0000-0000-000022C00000}"/>
    <cellStyle name="Normal 7 2 17 2 2 3" xfId="49294" xr:uid="{00000000-0005-0000-0000-000023C00000}"/>
    <cellStyle name="Normal 7 2 17 2 3" xfId="49295" xr:uid="{00000000-0005-0000-0000-000024C00000}"/>
    <cellStyle name="Normal 7 2 17 2 4" xfId="49296" xr:uid="{00000000-0005-0000-0000-000025C00000}"/>
    <cellStyle name="Normal 7 2 17 3" xfId="49297" xr:uid="{00000000-0005-0000-0000-000026C00000}"/>
    <cellStyle name="Normal 7 2 17 3 2" xfId="49298" xr:uid="{00000000-0005-0000-0000-000027C00000}"/>
    <cellStyle name="Normal 7 2 17 3 3" xfId="49299" xr:uid="{00000000-0005-0000-0000-000028C00000}"/>
    <cellStyle name="Normal 7 2 17 4" xfId="49300" xr:uid="{00000000-0005-0000-0000-000029C00000}"/>
    <cellStyle name="Normal 7 2 18" xfId="49301" xr:uid="{00000000-0005-0000-0000-00002AC00000}"/>
    <cellStyle name="Normal 7 2 18 2" xfId="49302" xr:uid="{00000000-0005-0000-0000-00002BC00000}"/>
    <cellStyle name="Normal 7 2 18 2 2" xfId="49303" xr:uid="{00000000-0005-0000-0000-00002CC00000}"/>
    <cellStyle name="Normal 7 2 18 2 2 2" xfId="49304" xr:uid="{00000000-0005-0000-0000-00002DC00000}"/>
    <cellStyle name="Normal 7 2 18 2 2 3" xfId="49305" xr:uid="{00000000-0005-0000-0000-00002EC00000}"/>
    <cellStyle name="Normal 7 2 18 2 3" xfId="49306" xr:uid="{00000000-0005-0000-0000-00002FC00000}"/>
    <cellStyle name="Normal 7 2 18 2 4" xfId="49307" xr:uid="{00000000-0005-0000-0000-000030C00000}"/>
    <cellStyle name="Normal 7 2 18 3" xfId="49308" xr:uid="{00000000-0005-0000-0000-000031C00000}"/>
    <cellStyle name="Normal 7 2 18 3 2" xfId="49309" xr:uid="{00000000-0005-0000-0000-000032C00000}"/>
    <cellStyle name="Normal 7 2 18 3 3" xfId="49310" xr:uid="{00000000-0005-0000-0000-000033C00000}"/>
    <cellStyle name="Normal 7 2 18 4" xfId="49311" xr:uid="{00000000-0005-0000-0000-000034C00000}"/>
    <cellStyle name="Normal 7 2 19" xfId="49312" xr:uid="{00000000-0005-0000-0000-000035C00000}"/>
    <cellStyle name="Normal 7 2 19 2" xfId="49313" xr:uid="{00000000-0005-0000-0000-000036C00000}"/>
    <cellStyle name="Normal 7 2 19 2 2" xfId="49314" xr:uid="{00000000-0005-0000-0000-000037C00000}"/>
    <cellStyle name="Normal 7 2 19 2 2 2" xfId="49315" xr:uid="{00000000-0005-0000-0000-000038C00000}"/>
    <cellStyle name="Normal 7 2 19 2 2 3" xfId="49316" xr:uid="{00000000-0005-0000-0000-000039C00000}"/>
    <cellStyle name="Normal 7 2 19 2 3" xfId="49317" xr:uid="{00000000-0005-0000-0000-00003AC00000}"/>
    <cellStyle name="Normal 7 2 19 2 4" xfId="49318" xr:uid="{00000000-0005-0000-0000-00003BC00000}"/>
    <cellStyle name="Normal 7 2 19 3" xfId="49319" xr:uid="{00000000-0005-0000-0000-00003CC00000}"/>
    <cellStyle name="Normal 7 2 19 3 2" xfId="49320" xr:uid="{00000000-0005-0000-0000-00003DC00000}"/>
    <cellStyle name="Normal 7 2 19 3 3" xfId="49321" xr:uid="{00000000-0005-0000-0000-00003EC00000}"/>
    <cellStyle name="Normal 7 2 19 4" xfId="49322" xr:uid="{00000000-0005-0000-0000-00003FC00000}"/>
    <cellStyle name="Normal 7 2 2" xfId="49323" xr:uid="{00000000-0005-0000-0000-000040C00000}"/>
    <cellStyle name="Normal 7 2 2 10" xfId="49324" xr:uid="{00000000-0005-0000-0000-000041C00000}"/>
    <cellStyle name="Normal 7 2 2 11" xfId="49325" xr:uid="{00000000-0005-0000-0000-000042C00000}"/>
    <cellStyle name="Normal 7 2 2 12" xfId="49326" xr:uid="{00000000-0005-0000-0000-000043C00000}"/>
    <cellStyle name="Normal 7 2 2 2" xfId="49327" xr:uid="{00000000-0005-0000-0000-000044C00000}"/>
    <cellStyle name="Normal 7 2 2 2 10" xfId="49328" xr:uid="{00000000-0005-0000-0000-000045C00000}"/>
    <cellStyle name="Normal 7 2 2 2 11" xfId="49329" xr:uid="{00000000-0005-0000-0000-000046C00000}"/>
    <cellStyle name="Normal 7 2 2 2 2" xfId="49330" xr:uid="{00000000-0005-0000-0000-000047C00000}"/>
    <cellStyle name="Normal 7 2 2 2 2 10" xfId="49331" xr:uid="{00000000-0005-0000-0000-000048C00000}"/>
    <cellStyle name="Normal 7 2 2 2 2 11" xfId="49332" xr:uid="{00000000-0005-0000-0000-000049C00000}"/>
    <cellStyle name="Normal 7 2 2 2 2 2" xfId="49333" xr:uid="{00000000-0005-0000-0000-00004AC00000}"/>
    <cellStyle name="Normal 7 2 2 2 2 2 2" xfId="49334" xr:uid="{00000000-0005-0000-0000-00004BC00000}"/>
    <cellStyle name="Normal 7 2 2 2 2 2 2 2" xfId="49335" xr:uid="{00000000-0005-0000-0000-00004CC00000}"/>
    <cellStyle name="Normal 7 2 2 2 2 2 2 2 2" xfId="49336" xr:uid="{00000000-0005-0000-0000-00004DC00000}"/>
    <cellStyle name="Normal 7 2 2 2 2 2 2 2 3" xfId="49337" xr:uid="{00000000-0005-0000-0000-00004EC00000}"/>
    <cellStyle name="Normal 7 2 2 2 2 2 2 3" xfId="49338" xr:uid="{00000000-0005-0000-0000-00004FC00000}"/>
    <cellStyle name="Normal 7 2 2 2 2 2 2 3 2" xfId="49339" xr:uid="{00000000-0005-0000-0000-000050C00000}"/>
    <cellStyle name="Normal 7 2 2 2 2 2 2 3 3" xfId="49340" xr:uid="{00000000-0005-0000-0000-000051C00000}"/>
    <cellStyle name="Normal 7 2 2 2 2 2 2 4" xfId="49341" xr:uid="{00000000-0005-0000-0000-000052C00000}"/>
    <cellStyle name="Normal 7 2 2 2 2 2 2 5" xfId="49342" xr:uid="{00000000-0005-0000-0000-000053C00000}"/>
    <cellStyle name="Normal 7 2 2 2 2 2 2 6" xfId="49343" xr:uid="{00000000-0005-0000-0000-000054C00000}"/>
    <cellStyle name="Normal 7 2 2 2 2 2 2 7" xfId="49344" xr:uid="{00000000-0005-0000-0000-000055C00000}"/>
    <cellStyle name="Normal 7 2 2 2 2 2 2 8" xfId="49345" xr:uid="{00000000-0005-0000-0000-000056C00000}"/>
    <cellStyle name="Normal 7 2 2 2 2 2 3" xfId="49346" xr:uid="{00000000-0005-0000-0000-000057C00000}"/>
    <cellStyle name="Normal 7 2 2 2 2 2 3 2" xfId="49347" xr:uid="{00000000-0005-0000-0000-000058C00000}"/>
    <cellStyle name="Normal 7 2 2 2 2 2 3 2 2" xfId="49348" xr:uid="{00000000-0005-0000-0000-000059C00000}"/>
    <cellStyle name="Normal 7 2 2 2 2 2 3 2 3" xfId="49349" xr:uid="{00000000-0005-0000-0000-00005AC00000}"/>
    <cellStyle name="Normal 7 2 2 2 2 2 3 3" xfId="49350" xr:uid="{00000000-0005-0000-0000-00005BC00000}"/>
    <cellStyle name="Normal 7 2 2 2 2 2 3 3 2" xfId="49351" xr:uid="{00000000-0005-0000-0000-00005CC00000}"/>
    <cellStyle name="Normal 7 2 2 2 2 2 3 4" xfId="49352" xr:uid="{00000000-0005-0000-0000-00005DC00000}"/>
    <cellStyle name="Normal 7 2 2 2 2 2 4" xfId="49353" xr:uid="{00000000-0005-0000-0000-00005EC00000}"/>
    <cellStyle name="Normal 7 2 2 2 2 2 4 2" xfId="49354" xr:uid="{00000000-0005-0000-0000-00005FC00000}"/>
    <cellStyle name="Normal 7 2 2 2 2 2 4 3" xfId="49355" xr:uid="{00000000-0005-0000-0000-000060C00000}"/>
    <cellStyle name="Normal 7 2 2 2 2 2 5" xfId="49356" xr:uid="{00000000-0005-0000-0000-000061C00000}"/>
    <cellStyle name="Normal 7 2 2 2 2 2 6" xfId="49357" xr:uid="{00000000-0005-0000-0000-000062C00000}"/>
    <cellStyle name="Normal 7 2 2 2 2 2 7" xfId="49358" xr:uid="{00000000-0005-0000-0000-000063C00000}"/>
    <cellStyle name="Normal 7 2 2 2 2 2 8" xfId="49359" xr:uid="{00000000-0005-0000-0000-000064C00000}"/>
    <cellStyle name="Normal 7 2 2 2 2 2 9" xfId="49360" xr:uid="{00000000-0005-0000-0000-000065C00000}"/>
    <cellStyle name="Normal 7 2 2 2 2 3" xfId="49361" xr:uid="{00000000-0005-0000-0000-000066C00000}"/>
    <cellStyle name="Normal 7 2 2 2 2 3 2" xfId="49362" xr:uid="{00000000-0005-0000-0000-000067C00000}"/>
    <cellStyle name="Normal 7 2 2 2 2 3 2 2" xfId="49363" xr:uid="{00000000-0005-0000-0000-000068C00000}"/>
    <cellStyle name="Normal 7 2 2 2 2 3 2 3" xfId="49364" xr:uid="{00000000-0005-0000-0000-000069C00000}"/>
    <cellStyle name="Normal 7 2 2 2 2 3 3" xfId="49365" xr:uid="{00000000-0005-0000-0000-00006AC00000}"/>
    <cellStyle name="Normal 7 2 2 2 2 3 3 2" xfId="49366" xr:uid="{00000000-0005-0000-0000-00006BC00000}"/>
    <cellStyle name="Normal 7 2 2 2 2 3 3 3" xfId="49367" xr:uid="{00000000-0005-0000-0000-00006CC00000}"/>
    <cellStyle name="Normal 7 2 2 2 2 3 4" xfId="49368" xr:uid="{00000000-0005-0000-0000-00006DC00000}"/>
    <cellStyle name="Normal 7 2 2 2 2 3 5" xfId="49369" xr:uid="{00000000-0005-0000-0000-00006EC00000}"/>
    <cellStyle name="Normal 7 2 2 2 2 3 6" xfId="49370" xr:uid="{00000000-0005-0000-0000-00006FC00000}"/>
    <cellStyle name="Normal 7 2 2 2 2 3 7" xfId="49371" xr:uid="{00000000-0005-0000-0000-000070C00000}"/>
    <cellStyle name="Normal 7 2 2 2 2 3 8" xfId="49372" xr:uid="{00000000-0005-0000-0000-000071C00000}"/>
    <cellStyle name="Normal 7 2 2 2 2 4" xfId="49373" xr:uid="{00000000-0005-0000-0000-000072C00000}"/>
    <cellStyle name="Normal 7 2 2 2 2 4 2" xfId="49374" xr:uid="{00000000-0005-0000-0000-000073C00000}"/>
    <cellStyle name="Normal 7 2 2 2 2 4 2 2" xfId="49375" xr:uid="{00000000-0005-0000-0000-000074C00000}"/>
    <cellStyle name="Normal 7 2 2 2 2 4 2 3" xfId="49376" xr:uid="{00000000-0005-0000-0000-000075C00000}"/>
    <cellStyle name="Normal 7 2 2 2 2 4 3" xfId="49377" xr:uid="{00000000-0005-0000-0000-000076C00000}"/>
    <cellStyle name="Normal 7 2 2 2 2 4 3 2" xfId="49378" xr:uid="{00000000-0005-0000-0000-000077C00000}"/>
    <cellStyle name="Normal 7 2 2 2 2 4 4" xfId="49379" xr:uid="{00000000-0005-0000-0000-000078C00000}"/>
    <cellStyle name="Normal 7 2 2 2 2 5" xfId="49380" xr:uid="{00000000-0005-0000-0000-000079C00000}"/>
    <cellStyle name="Normal 7 2 2 2 2 5 2" xfId="49381" xr:uid="{00000000-0005-0000-0000-00007AC00000}"/>
    <cellStyle name="Normal 7 2 2 2 2 5 3" xfId="49382" xr:uid="{00000000-0005-0000-0000-00007BC00000}"/>
    <cellStyle name="Normal 7 2 2 2 2 6" xfId="49383" xr:uid="{00000000-0005-0000-0000-00007CC00000}"/>
    <cellStyle name="Normal 7 2 2 2 2 6 2" xfId="49384" xr:uid="{00000000-0005-0000-0000-00007DC00000}"/>
    <cellStyle name="Normal 7 2 2 2 2 6 3" xfId="49385" xr:uid="{00000000-0005-0000-0000-00007EC00000}"/>
    <cellStyle name="Normal 7 2 2 2 2 7" xfId="49386" xr:uid="{00000000-0005-0000-0000-00007FC00000}"/>
    <cellStyle name="Normal 7 2 2 2 2 8" xfId="49387" xr:uid="{00000000-0005-0000-0000-000080C00000}"/>
    <cellStyle name="Normal 7 2 2 2 2 9" xfId="49388" xr:uid="{00000000-0005-0000-0000-000081C00000}"/>
    <cellStyle name="Normal 7 2 2 2 3" xfId="49389" xr:uid="{00000000-0005-0000-0000-000082C00000}"/>
    <cellStyle name="Normal 7 2 2 2 3 10" xfId="49390" xr:uid="{00000000-0005-0000-0000-000083C00000}"/>
    <cellStyle name="Normal 7 2 2 2 3 2" xfId="49391" xr:uid="{00000000-0005-0000-0000-000084C00000}"/>
    <cellStyle name="Normal 7 2 2 2 3 2 2" xfId="49392" xr:uid="{00000000-0005-0000-0000-000085C00000}"/>
    <cellStyle name="Normal 7 2 2 2 3 2 2 2" xfId="49393" xr:uid="{00000000-0005-0000-0000-000086C00000}"/>
    <cellStyle name="Normal 7 2 2 2 3 2 2 3" xfId="49394" xr:uid="{00000000-0005-0000-0000-000087C00000}"/>
    <cellStyle name="Normal 7 2 2 2 3 2 3" xfId="49395" xr:uid="{00000000-0005-0000-0000-000088C00000}"/>
    <cellStyle name="Normal 7 2 2 2 3 2 3 2" xfId="49396" xr:uid="{00000000-0005-0000-0000-000089C00000}"/>
    <cellStyle name="Normal 7 2 2 2 3 2 3 3" xfId="49397" xr:uid="{00000000-0005-0000-0000-00008AC00000}"/>
    <cellStyle name="Normal 7 2 2 2 3 2 4" xfId="49398" xr:uid="{00000000-0005-0000-0000-00008BC00000}"/>
    <cellStyle name="Normal 7 2 2 2 3 2 5" xfId="49399" xr:uid="{00000000-0005-0000-0000-00008CC00000}"/>
    <cellStyle name="Normal 7 2 2 2 3 2 6" xfId="49400" xr:uid="{00000000-0005-0000-0000-00008DC00000}"/>
    <cellStyle name="Normal 7 2 2 2 3 2 7" xfId="49401" xr:uid="{00000000-0005-0000-0000-00008EC00000}"/>
    <cellStyle name="Normal 7 2 2 2 3 2 8" xfId="49402" xr:uid="{00000000-0005-0000-0000-00008FC00000}"/>
    <cellStyle name="Normal 7 2 2 2 3 3" xfId="49403" xr:uid="{00000000-0005-0000-0000-000090C00000}"/>
    <cellStyle name="Normal 7 2 2 2 3 3 2" xfId="49404" xr:uid="{00000000-0005-0000-0000-000091C00000}"/>
    <cellStyle name="Normal 7 2 2 2 3 3 2 2" xfId="49405" xr:uid="{00000000-0005-0000-0000-000092C00000}"/>
    <cellStyle name="Normal 7 2 2 2 3 3 2 3" xfId="49406" xr:uid="{00000000-0005-0000-0000-000093C00000}"/>
    <cellStyle name="Normal 7 2 2 2 3 3 3" xfId="49407" xr:uid="{00000000-0005-0000-0000-000094C00000}"/>
    <cellStyle name="Normal 7 2 2 2 3 3 3 2" xfId="49408" xr:uid="{00000000-0005-0000-0000-000095C00000}"/>
    <cellStyle name="Normal 7 2 2 2 3 3 4" xfId="49409" xr:uid="{00000000-0005-0000-0000-000096C00000}"/>
    <cellStyle name="Normal 7 2 2 2 3 4" xfId="49410" xr:uid="{00000000-0005-0000-0000-000097C00000}"/>
    <cellStyle name="Normal 7 2 2 2 3 4 2" xfId="49411" xr:uid="{00000000-0005-0000-0000-000098C00000}"/>
    <cellStyle name="Normal 7 2 2 2 3 4 3" xfId="49412" xr:uid="{00000000-0005-0000-0000-000099C00000}"/>
    <cellStyle name="Normal 7 2 2 2 3 5" xfId="49413" xr:uid="{00000000-0005-0000-0000-00009AC00000}"/>
    <cellStyle name="Normal 7 2 2 2 3 5 2" xfId="49414" xr:uid="{00000000-0005-0000-0000-00009BC00000}"/>
    <cellStyle name="Normal 7 2 2 2 3 5 3" xfId="49415" xr:uid="{00000000-0005-0000-0000-00009CC00000}"/>
    <cellStyle name="Normal 7 2 2 2 3 6" xfId="49416" xr:uid="{00000000-0005-0000-0000-00009DC00000}"/>
    <cellStyle name="Normal 7 2 2 2 3 7" xfId="49417" xr:uid="{00000000-0005-0000-0000-00009EC00000}"/>
    <cellStyle name="Normal 7 2 2 2 3 8" xfId="49418" xr:uid="{00000000-0005-0000-0000-00009FC00000}"/>
    <cellStyle name="Normal 7 2 2 2 3 9" xfId="49419" xr:uid="{00000000-0005-0000-0000-0000A0C00000}"/>
    <cellStyle name="Normal 7 2 2 2 4" xfId="49420" xr:uid="{00000000-0005-0000-0000-0000A1C00000}"/>
    <cellStyle name="Normal 7 2 2 2 4 2" xfId="49421" xr:uid="{00000000-0005-0000-0000-0000A2C00000}"/>
    <cellStyle name="Normal 7 2 2 2 4 2 2" xfId="49422" xr:uid="{00000000-0005-0000-0000-0000A3C00000}"/>
    <cellStyle name="Normal 7 2 2 2 4 2 3" xfId="49423" xr:uid="{00000000-0005-0000-0000-0000A4C00000}"/>
    <cellStyle name="Normal 7 2 2 2 4 2 4" xfId="49424" xr:uid="{00000000-0005-0000-0000-0000A5C00000}"/>
    <cellStyle name="Normal 7 2 2 2 4 3" xfId="49425" xr:uid="{00000000-0005-0000-0000-0000A6C00000}"/>
    <cellStyle name="Normal 7 2 2 2 4 3 2" xfId="49426" xr:uid="{00000000-0005-0000-0000-0000A7C00000}"/>
    <cellStyle name="Normal 7 2 2 2 4 3 3" xfId="49427" xr:uid="{00000000-0005-0000-0000-0000A8C00000}"/>
    <cellStyle name="Normal 7 2 2 2 4 4" xfId="49428" xr:uid="{00000000-0005-0000-0000-0000A9C00000}"/>
    <cellStyle name="Normal 7 2 2 2 4 5" xfId="49429" xr:uid="{00000000-0005-0000-0000-0000AAC00000}"/>
    <cellStyle name="Normal 7 2 2 2 4 6" xfId="49430" xr:uid="{00000000-0005-0000-0000-0000ABC00000}"/>
    <cellStyle name="Normal 7 2 2 2 4 7" xfId="49431" xr:uid="{00000000-0005-0000-0000-0000ACC00000}"/>
    <cellStyle name="Normal 7 2 2 2 4 8" xfId="49432" xr:uid="{00000000-0005-0000-0000-0000ADC00000}"/>
    <cellStyle name="Normal 7 2 2 2 5" xfId="49433" xr:uid="{00000000-0005-0000-0000-0000AEC00000}"/>
    <cellStyle name="Normal 7 2 2 2 5 2" xfId="49434" xr:uid="{00000000-0005-0000-0000-0000AFC00000}"/>
    <cellStyle name="Normal 7 2 2 2 5 2 2" xfId="49435" xr:uid="{00000000-0005-0000-0000-0000B0C00000}"/>
    <cellStyle name="Normal 7 2 2 2 5 2 3" xfId="49436" xr:uid="{00000000-0005-0000-0000-0000B1C00000}"/>
    <cellStyle name="Normal 7 2 2 2 5 3" xfId="49437" xr:uid="{00000000-0005-0000-0000-0000B2C00000}"/>
    <cellStyle name="Normal 7 2 2 2 5 4" xfId="49438" xr:uid="{00000000-0005-0000-0000-0000B3C00000}"/>
    <cellStyle name="Normal 7 2 2 2 5 5" xfId="49439" xr:uid="{00000000-0005-0000-0000-0000B4C00000}"/>
    <cellStyle name="Normal 7 2 2 2 5 6" xfId="49440" xr:uid="{00000000-0005-0000-0000-0000B5C00000}"/>
    <cellStyle name="Normal 7 2 2 2 6" xfId="49441" xr:uid="{00000000-0005-0000-0000-0000B6C00000}"/>
    <cellStyle name="Normal 7 2 2 2 6 2" xfId="49442" xr:uid="{00000000-0005-0000-0000-0000B7C00000}"/>
    <cellStyle name="Normal 7 2 2 2 6 3" xfId="49443" xr:uid="{00000000-0005-0000-0000-0000B8C00000}"/>
    <cellStyle name="Normal 7 2 2 2 7" xfId="49444" xr:uid="{00000000-0005-0000-0000-0000B9C00000}"/>
    <cellStyle name="Normal 7 2 2 2 7 2" xfId="49445" xr:uid="{00000000-0005-0000-0000-0000BAC00000}"/>
    <cellStyle name="Normal 7 2 2 2 7 3" xfId="49446" xr:uid="{00000000-0005-0000-0000-0000BBC00000}"/>
    <cellStyle name="Normal 7 2 2 2 8" xfId="49447" xr:uid="{00000000-0005-0000-0000-0000BCC00000}"/>
    <cellStyle name="Normal 7 2 2 2 8 2" xfId="49448" xr:uid="{00000000-0005-0000-0000-0000BDC00000}"/>
    <cellStyle name="Normal 7 2 2 2 8 3" xfId="49449" xr:uid="{00000000-0005-0000-0000-0000BEC00000}"/>
    <cellStyle name="Normal 7 2 2 2 9" xfId="49450" xr:uid="{00000000-0005-0000-0000-0000BFC00000}"/>
    <cellStyle name="Normal 7 2 2 3" xfId="49451" xr:uid="{00000000-0005-0000-0000-0000C0C00000}"/>
    <cellStyle name="Normal 7 2 2 3 10" xfId="49452" xr:uid="{00000000-0005-0000-0000-0000C1C00000}"/>
    <cellStyle name="Normal 7 2 2 3 11" xfId="49453" xr:uid="{00000000-0005-0000-0000-0000C2C00000}"/>
    <cellStyle name="Normal 7 2 2 3 2" xfId="49454" xr:uid="{00000000-0005-0000-0000-0000C3C00000}"/>
    <cellStyle name="Normal 7 2 2 3 2 2" xfId="49455" xr:uid="{00000000-0005-0000-0000-0000C4C00000}"/>
    <cellStyle name="Normal 7 2 2 3 2 2 2" xfId="49456" xr:uid="{00000000-0005-0000-0000-0000C5C00000}"/>
    <cellStyle name="Normal 7 2 2 3 2 2 2 2" xfId="49457" xr:uid="{00000000-0005-0000-0000-0000C6C00000}"/>
    <cellStyle name="Normal 7 2 2 3 2 2 2 3" xfId="49458" xr:uid="{00000000-0005-0000-0000-0000C7C00000}"/>
    <cellStyle name="Normal 7 2 2 3 2 2 3" xfId="49459" xr:uid="{00000000-0005-0000-0000-0000C8C00000}"/>
    <cellStyle name="Normal 7 2 2 3 2 2 3 2" xfId="49460" xr:uid="{00000000-0005-0000-0000-0000C9C00000}"/>
    <cellStyle name="Normal 7 2 2 3 2 2 3 3" xfId="49461" xr:uid="{00000000-0005-0000-0000-0000CAC00000}"/>
    <cellStyle name="Normal 7 2 2 3 2 2 4" xfId="49462" xr:uid="{00000000-0005-0000-0000-0000CBC00000}"/>
    <cellStyle name="Normal 7 2 2 3 2 2 5" xfId="49463" xr:uid="{00000000-0005-0000-0000-0000CCC00000}"/>
    <cellStyle name="Normal 7 2 2 3 2 2 6" xfId="49464" xr:uid="{00000000-0005-0000-0000-0000CDC00000}"/>
    <cellStyle name="Normal 7 2 2 3 2 2 7" xfId="49465" xr:uid="{00000000-0005-0000-0000-0000CEC00000}"/>
    <cellStyle name="Normal 7 2 2 3 2 2 8" xfId="49466" xr:uid="{00000000-0005-0000-0000-0000CFC00000}"/>
    <cellStyle name="Normal 7 2 2 3 2 3" xfId="49467" xr:uid="{00000000-0005-0000-0000-0000D0C00000}"/>
    <cellStyle name="Normal 7 2 2 3 2 3 2" xfId="49468" xr:uid="{00000000-0005-0000-0000-0000D1C00000}"/>
    <cellStyle name="Normal 7 2 2 3 2 3 2 2" xfId="49469" xr:uid="{00000000-0005-0000-0000-0000D2C00000}"/>
    <cellStyle name="Normal 7 2 2 3 2 3 2 3" xfId="49470" xr:uid="{00000000-0005-0000-0000-0000D3C00000}"/>
    <cellStyle name="Normal 7 2 2 3 2 3 3" xfId="49471" xr:uid="{00000000-0005-0000-0000-0000D4C00000}"/>
    <cellStyle name="Normal 7 2 2 3 2 3 3 2" xfId="49472" xr:uid="{00000000-0005-0000-0000-0000D5C00000}"/>
    <cellStyle name="Normal 7 2 2 3 2 3 4" xfId="49473" xr:uid="{00000000-0005-0000-0000-0000D6C00000}"/>
    <cellStyle name="Normal 7 2 2 3 2 4" xfId="49474" xr:uid="{00000000-0005-0000-0000-0000D7C00000}"/>
    <cellStyle name="Normal 7 2 2 3 2 4 2" xfId="49475" xr:uid="{00000000-0005-0000-0000-0000D8C00000}"/>
    <cellStyle name="Normal 7 2 2 3 2 4 3" xfId="49476" xr:uid="{00000000-0005-0000-0000-0000D9C00000}"/>
    <cellStyle name="Normal 7 2 2 3 2 5" xfId="49477" xr:uid="{00000000-0005-0000-0000-0000DAC00000}"/>
    <cellStyle name="Normal 7 2 2 3 2 6" xfId="49478" xr:uid="{00000000-0005-0000-0000-0000DBC00000}"/>
    <cellStyle name="Normal 7 2 2 3 2 7" xfId="49479" xr:uid="{00000000-0005-0000-0000-0000DCC00000}"/>
    <cellStyle name="Normal 7 2 2 3 2 8" xfId="49480" xr:uid="{00000000-0005-0000-0000-0000DDC00000}"/>
    <cellStyle name="Normal 7 2 2 3 2 9" xfId="49481" xr:uid="{00000000-0005-0000-0000-0000DEC00000}"/>
    <cellStyle name="Normal 7 2 2 3 3" xfId="49482" xr:uid="{00000000-0005-0000-0000-0000DFC00000}"/>
    <cellStyle name="Normal 7 2 2 3 3 2" xfId="49483" xr:uid="{00000000-0005-0000-0000-0000E0C00000}"/>
    <cellStyle name="Normal 7 2 2 3 3 2 2" xfId="49484" xr:uid="{00000000-0005-0000-0000-0000E1C00000}"/>
    <cellStyle name="Normal 7 2 2 3 3 2 3" xfId="49485" xr:uid="{00000000-0005-0000-0000-0000E2C00000}"/>
    <cellStyle name="Normal 7 2 2 3 3 3" xfId="49486" xr:uid="{00000000-0005-0000-0000-0000E3C00000}"/>
    <cellStyle name="Normal 7 2 2 3 3 3 2" xfId="49487" xr:uid="{00000000-0005-0000-0000-0000E4C00000}"/>
    <cellStyle name="Normal 7 2 2 3 3 3 3" xfId="49488" xr:uid="{00000000-0005-0000-0000-0000E5C00000}"/>
    <cellStyle name="Normal 7 2 2 3 3 4" xfId="49489" xr:uid="{00000000-0005-0000-0000-0000E6C00000}"/>
    <cellStyle name="Normal 7 2 2 3 3 5" xfId="49490" xr:uid="{00000000-0005-0000-0000-0000E7C00000}"/>
    <cellStyle name="Normal 7 2 2 3 3 6" xfId="49491" xr:uid="{00000000-0005-0000-0000-0000E8C00000}"/>
    <cellStyle name="Normal 7 2 2 3 3 7" xfId="49492" xr:uid="{00000000-0005-0000-0000-0000E9C00000}"/>
    <cellStyle name="Normal 7 2 2 3 3 8" xfId="49493" xr:uid="{00000000-0005-0000-0000-0000EAC00000}"/>
    <cellStyle name="Normal 7 2 2 3 4" xfId="49494" xr:uid="{00000000-0005-0000-0000-0000EBC00000}"/>
    <cellStyle name="Normal 7 2 2 3 4 2" xfId="49495" xr:uid="{00000000-0005-0000-0000-0000ECC00000}"/>
    <cellStyle name="Normal 7 2 2 3 4 2 2" xfId="49496" xr:uid="{00000000-0005-0000-0000-0000EDC00000}"/>
    <cellStyle name="Normal 7 2 2 3 4 2 3" xfId="49497" xr:uid="{00000000-0005-0000-0000-0000EEC00000}"/>
    <cellStyle name="Normal 7 2 2 3 4 3" xfId="49498" xr:uid="{00000000-0005-0000-0000-0000EFC00000}"/>
    <cellStyle name="Normal 7 2 2 3 4 3 2" xfId="49499" xr:uid="{00000000-0005-0000-0000-0000F0C00000}"/>
    <cellStyle name="Normal 7 2 2 3 4 4" xfId="49500" xr:uid="{00000000-0005-0000-0000-0000F1C00000}"/>
    <cellStyle name="Normal 7 2 2 3 5" xfId="49501" xr:uid="{00000000-0005-0000-0000-0000F2C00000}"/>
    <cellStyle name="Normal 7 2 2 3 5 2" xfId="49502" xr:uid="{00000000-0005-0000-0000-0000F3C00000}"/>
    <cellStyle name="Normal 7 2 2 3 5 3" xfId="49503" xr:uid="{00000000-0005-0000-0000-0000F4C00000}"/>
    <cellStyle name="Normal 7 2 2 3 6" xfId="49504" xr:uid="{00000000-0005-0000-0000-0000F5C00000}"/>
    <cellStyle name="Normal 7 2 2 3 6 2" xfId="49505" xr:uid="{00000000-0005-0000-0000-0000F6C00000}"/>
    <cellStyle name="Normal 7 2 2 3 6 3" xfId="49506" xr:uid="{00000000-0005-0000-0000-0000F7C00000}"/>
    <cellStyle name="Normal 7 2 2 3 7" xfId="49507" xr:uid="{00000000-0005-0000-0000-0000F8C00000}"/>
    <cellStyle name="Normal 7 2 2 3 8" xfId="49508" xr:uid="{00000000-0005-0000-0000-0000F9C00000}"/>
    <cellStyle name="Normal 7 2 2 3 9" xfId="49509" xr:uid="{00000000-0005-0000-0000-0000FAC00000}"/>
    <cellStyle name="Normal 7 2 2 4" xfId="49510" xr:uid="{00000000-0005-0000-0000-0000FBC00000}"/>
    <cellStyle name="Normal 7 2 2 4 10" xfId="49511" xr:uid="{00000000-0005-0000-0000-0000FCC00000}"/>
    <cellStyle name="Normal 7 2 2 4 2" xfId="49512" xr:uid="{00000000-0005-0000-0000-0000FDC00000}"/>
    <cellStyle name="Normal 7 2 2 4 2 2" xfId="49513" xr:uid="{00000000-0005-0000-0000-0000FEC00000}"/>
    <cellStyle name="Normal 7 2 2 4 2 2 2" xfId="49514" xr:uid="{00000000-0005-0000-0000-0000FFC00000}"/>
    <cellStyle name="Normal 7 2 2 4 2 2 3" xfId="49515" xr:uid="{00000000-0005-0000-0000-000000C10000}"/>
    <cellStyle name="Normal 7 2 2 4 2 2 4" xfId="49516" xr:uid="{00000000-0005-0000-0000-000001C10000}"/>
    <cellStyle name="Normal 7 2 2 4 2 3" xfId="49517" xr:uid="{00000000-0005-0000-0000-000002C10000}"/>
    <cellStyle name="Normal 7 2 2 4 2 3 2" xfId="49518" xr:uid="{00000000-0005-0000-0000-000003C10000}"/>
    <cellStyle name="Normal 7 2 2 4 2 3 3" xfId="49519" xr:uid="{00000000-0005-0000-0000-000004C10000}"/>
    <cellStyle name="Normal 7 2 2 4 2 4" xfId="49520" xr:uid="{00000000-0005-0000-0000-000005C10000}"/>
    <cellStyle name="Normal 7 2 2 4 2 5" xfId="49521" xr:uid="{00000000-0005-0000-0000-000006C10000}"/>
    <cellStyle name="Normal 7 2 2 4 2 6" xfId="49522" xr:uid="{00000000-0005-0000-0000-000007C10000}"/>
    <cellStyle name="Normal 7 2 2 4 2 7" xfId="49523" xr:uid="{00000000-0005-0000-0000-000008C10000}"/>
    <cellStyle name="Normal 7 2 2 4 2 8" xfId="49524" xr:uid="{00000000-0005-0000-0000-000009C10000}"/>
    <cellStyle name="Normal 7 2 2 4 3" xfId="49525" xr:uid="{00000000-0005-0000-0000-00000AC10000}"/>
    <cellStyle name="Normal 7 2 2 4 3 2" xfId="49526" xr:uid="{00000000-0005-0000-0000-00000BC10000}"/>
    <cellStyle name="Normal 7 2 2 4 3 2 2" xfId="49527" xr:uid="{00000000-0005-0000-0000-00000CC10000}"/>
    <cellStyle name="Normal 7 2 2 4 3 2 3" xfId="49528" xr:uid="{00000000-0005-0000-0000-00000DC10000}"/>
    <cellStyle name="Normal 7 2 2 4 3 3" xfId="49529" xr:uid="{00000000-0005-0000-0000-00000EC10000}"/>
    <cellStyle name="Normal 7 2 2 4 3 4" xfId="49530" xr:uid="{00000000-0005-0000-0000-00000FC10000}"/>
    <cellStyle name="Normal 7 2 2 4 3 5" xfId="49531" xr:uid="{00000000-0005-0000-0000-000010C10000}"/>
    <cellStyle name="Normal 7 2 2 4 3 6" xfId="49532" xr:uid="{00000000-0005-0000-0000-000011C10000}"/>
    <cellStyle name="Normal 7 2 2 4 4" xfId="49533" xr:uid="{00000000-0005-0000-0000-000012C10000}"/>
    <cellStyle name="Normal 7 2 2 4 4 2" xfId="49534" xr:uid="{00000000-0005-0000-0000-000013C10000}"/>
    <cellStyle name="Normal 7 2 2 4 4 3" xfId="49535" xr:uid="{00000000-0005-0000-0000-000014C10000}"/>
    <cellStyle name="Normal 7 2 2 4 5" xfId="49536" xr:uid="{00000000-0005-0000-0000-000015C10000}"/>
    <cellStyle name="Normal 7 2 2 4 5 2" xfId="49537" xr:uid="{00000000-0005-0000-0000-000016C10000}"/>
    <cellStyle name="Normal 7 2 2 4 5 3" xfId="49538" xr:uid="{00000000-0005-0000-0000-000017C10000}"/>
    <cellStyle name="Normal 7 2 2 4 6" xfId="49539" xr:uid="{00000000-0005-0000-0000-000018C10000}"/>
    <cellStyle name="Normal 7 2 2 4 7" xfId="49540" xr:uid="{00000000-0005-0000-0000-000019C10000}"/>
    <cellStyle name="Normal 7 2 2 4 8" xfId="49541" xr:uid="{00000000-0005-0000-0000-00001AC10000}"/>
    <cellStyle name="Normal 7 2 2 4 9" xfId="49542" xr:uid="{00000000-0005-0000-0000-00001BC10000}"/>
    <cellStyle name="Normal 7 2 2 5" xfId="49543" xr:uid="{00000000-0005-0000-0000-00001CC10000}"/>
    <cellStyle name="Normal 7 2 2 5 2" xfId="49544" xr:uid="{00000000-0005-0000-0000-00001DC10000}"/>
    <cellStyle name="Normal 7 2 2 5 2 2" xfId="49545" xr:uid="{00000000-0005-0000-0000-00001EC10000}"/>
    <cellStyle name="Normal 7 2 2 5 3" xfId="49546" xr:uid="{00000000-0005-0000-0000-00001FC10000}"/>
    <cellStyle name="Normal 7 2 2 5 4" xfId="49547" xr:uid="{00000000-0005-0000-0000-000020C10000}"/>
    <cellStyle name="Normal 7 2 2 5 5" xfId="49548" xr:uid="{00000000-0005-0000-0000-000021C10000}"/>
    <cellStyle name="Normal 7 2 2 6" xfId="49549" xr:uid="{00000000-0005-0000-0000-000022C10000}"/>
    <cellStyle name="Normal 7 2 2 6 2" xfId="49550" xr:uid="{00000000-0005-0000-0000-000023C10000}"/>
    <cellStyle name="Normal 7 2 2 6 2 2" xfId="49551" xr:uid="{00000000-0005-0000-0000-000024C10000}"/>
    <cellStyle name="Normal 7 2 2 6 2 3" xfId="49552" xr:uid="{00000000-0005-0000-0000-000025C10000}"/>
    <cellStyle name="Normal 7 2 2 6 3" xfId="49553" xr:uid="{00000000-0005-0000-0000-000026C10000}"/>
    <cellStyle name="Normal 7 2 2 6 3 2" xfId="49554" xr:uid="{00000000-0005-0000-0000-000027C10000}"/>
    <cellStyle name="Normal 7 2 2 6 3 3" xfId="49555" xr:uid="{00000000-0005-0000-0000-000028C10000}"/>
    <cellStyle name="Normal 7 2 2 6 4" xfId="49556" xr:uid="{00000000-0005-0000-0000-000029C10000}"/>
    <cellStyle name="Normal 7 2 2 6 5" xfId="49557" xr:uid="{00000000-0005-0000-0000-00002AC10000}"/>
    <cellStyle name="Normal 7 2 2 6 6" xfId="49558" xr:uid="{00000000-0005-0000-0000-00002BC10000}"/>
    <cellStyle name="Normal 7 2 2 6 7" xfId="49559" xr:uid="{00000000-0005-0000-0000-00002CC10000}"/>
    <cellStyle name="Normal 7 2 2 6 8" xfId="49560" xr:uid="{00000000-0005-0000-0000-00002DC10000}"/>
    <cellStyle name="Normal 7 2 2 7" xfId="49561" xr:uid="{00000000-0005-0000-0000-00002EC10000}"/>
    <cellStyle name="Normal 7 2 2 7 2" xfId="49562" xr:uid="{00000000-0005-0000-0000-00002FC10000}"/>
    <cellStyle name="Normal 7 2 2 7 2 2" xfId="49563" xr:uid="{00000000-0005-0000-0000-000030C10000}"/>
    <cellStyle name="Normal 7 2 2 7 2 3" xfId="49564" xr:uid="{00000000-0005-0000-0000-000031C10000}"/>
    <cellStyle name="Normal 7 2 2 7 3" xfId="49565" xr:uid="{00000000-0005-0000-0000-000032C10000}"/>
    <cellStyle name="Normal 7 2 2 7 3 2" xfId="49566" xr:uid="{00000000-0005-0000-0000-000033C10000}"/>
    <cellStyle name="Normal 7 2 2 7 3 3" xfId="49567" xr:uid="{00000000-0005-0000-0000-000034C10000}"/>
    <cellStyle name="Normal 7 2 2 7 4" xfId="49568" xr:uid="{00000000-0005-0000-0000-000035C10000}"/>
    <cellStyle name="Normal 7 2 2 7 5" xfId="49569" xr:uid="{00000000-0005-0000-0000-000036C10000}"/>
    <cellStyle name="Normal 7 2 2 7 6" xfId="49570" xr:uid="{00000000-0005-0000-0000-000037C10000}"/>
    <cellStyle name="Normal 7 2 2 7 7" xfId="49571" xr:uid="{00000000-0005-0000-0000-000038C10000}"/>
    <cellStyle name="Normal 7 2 2 7 8" xfId="49572" xr:uid="{00000000-0005-0000-0000-000039C10000}"/>
    <cellStyle name="Normal 7 2 2 8" xfId="49573" xr:uid="{00000000-0005-0000-0000-00003AC10000}"/>
    <cellStyle name="Normal 7 2 2 8 2" xfId="49574" xr:uid="{00000000-0005-0000-0000-00003BC10000}"/>
    <cellStyle name="Normal 7 2 2 8 3" xfId="49575" xr:uid="{00000000-0005-0000-0000-00003CC10000}"/>
    <cellStyle name="Normal 7 2 2 9" xfId="49576" xr:uid="{00000000-0005-0000-0000-00003DC10000}"/>
    <cellStyle name="Normal 7 2 2 9 2" xfId="49577" xr:uid="{00000000-0005-0000-0000-00003EC10000}"/>
    <cellStyle name="Normal 7 2 2 9 3" xfId="49578" xr:uid="{00000000-0005-0000-0000-00003FC10000}"/>
    <cellStyle name="Normal 7 2 20" xfId="49579" xr:uid="{00000000-0005-0000-0000-000040C10000}"/>
    <cellStyle name="Normal 7 2 20 2" xfId="49580" xr:uid="{00000000-0005-0000-0000-000041C10000}"/>
    <cellStyle name="Normal 7 2 20 2 2" xfId="49581" xr:uid="{00000000-0005-0000-0000-000042C10000}"/>
    <cellStyle name="Normal 7 2 20 2 2 2" xfId="49582" xr:uid="{00000000-0005-0000-0000-000043C10000}"/>
    <cellStyle name="Normal 7 2 20 2 2 3" xfId="49583" xr:uid="{00000000-0005-0000-0000-000044C10000}"/>
    <cellStyle name="Normal 7 2 20 2 3" xfId="49584" xr:uid="{00000000-0005-0000-0000-000045C10000}"/>
    <cellStyle name="Normal 7 2 20 2 4" xfId="49585" xr:uid="{00000000-0005-0000-0000-000046C10000}"/>
    <cellStyle name="Normal 7 2 20 3" xfId="49586" xr:uid="{00000000-0005-0000-0000-000047C10000}"/>
    <cellStyle name="Normal 7 2 20 3 2" xfId="49587" xr:uid="{00000000-0005-0000-0000-000048C10000}"/>
    <cellStyle name="Normal 7 2 20 3 3" xfId="49588" xr:uid="{00000000-0005-0000-0000-000049C10000}"/>
    <cellStyle name="Normal 7 2 20 4" xfId="49589" xr:uid="{00000000-0005-0000-0000-00004AC10000}"/>
    <cellStyle name="Normal 7 2 21" xfId="49590" xr:uid="{00000000-0005-0000-0000-00004BC10000}"/>
    <cellStyle name="Normal 7 2 21 2" xfId="49591" xr:uid="{00000000-0005-0000-0000-00004CC10000}"/>
    <cellStyle name="Normal 7 2 21 2 2" xfId="49592" xr:uid="{00000000-0005-0000-0000-00004DC10000}"/>
    <cellStyle name="Normal 7 2 21 2 2 2" xfId="49593" xr:uid="{00000000-0005-0000-0000-00004EC10000}"/>
    <cellStyle name="Normal 7 2 21 2 2 3" xfId="49594" xr:uid="{00000000-0005-0000-0000-00004FC10000}"/>
    <cellStyle name="Normal 7 2 21 2 3" xfId="49595" xr:uid="{00000000-0005-0000-0000-000050C10000}"/>
    <cellStyle name="Normal 7 2 21 2 4" xfId="49596" xr:uid="{00000000-0005-0000-0000-000051C10000}"/>
    <cellStyle name="Normal 7 2 21 3" xfId="49597" xr:uid="{00000000-0005-0000-0000-000052C10000}"/>
    <cellStyle name="Normal 7 2 21 3 2" xfId="49598" xr:uid="{00000000-0005-0000-0000-000053C10000}"/>
    <cellStyle name="Normal 7 2 21 3 3" xfId="49599" xr:uid="{00000000-0005-0000-0000-000054C10000}"/>
    <cellStyle name="Normal 7 2 21 4" xfId="49600" xr:uid="{00000000-0005-0000-0000-000055C10000}"/>
    <cellStyle name="Normal 7 2 22" xfId="49601" xr:uid="{00000000-0005-0000-0000-000056C10000}"/>
    <cellStyle name="Normal 7 2 22 2" xfId="49602" xr:uid="{00000000-0005-0000-0000-000057C10000}"/>
    <cellStyle name="Normal 7 2 22 2 2" xfId="49603" xr:uid="{00000000-0005-0000-0000-000058C10000}"/>
    <cellStyle name="Normal 7 2 22 2 2 2" xfId="49604" xr:uid="{00000000-0005-0000-0000-000059C10000}"/>
    <cellStyle name="Normal 7 2 22 2 2 3" xfId="49605" xr:uid="{00000000-0005-0000-0000-00005AC10000}"/>
    <cellStyle name="Normal 7 2 22 2 3" xfId="49606" xr:uid="{00000000-0005-0000-0000-00005BC10000}"/>
    <cellStyle name="Normal 7 2 22 2 4" xfId="49607" xr:uid="{00000000-0005-0000-0000-00005CC10000}"/>
    <cellStyle name="Normal 7 2 22 3" xfId="49608" xr:uid="{00000000-0005-0000-0000-00005DC10000}"/>
    <cellStyle name="Normal 7 2 22 3 2" xfId="49609" xr:uid="{00000000-0005-0000-0000-00005EC10000}"/>
    <cellStyle name="Normal 7 2 22 3 3" xfId="49610" xr:uid="{00000000-0005-0000-0000-00005FC10000}"/>
    <cellStyle name="Normal 7 2 22 4" xfId="49611" xr:uid="{00000000-0005-0000-0000-000060C10000}"/>
    <cellStyle name="Normal 7 2 23" xfId="49612" xr:uid="{00000000-0005-0000-0000-000061C10000}"/>
    <cellStyle name="Normal 7 2 23 2" xfId="49613" xr:uid="{00000000-0005-0000-0000-000062C10000}"/>
    <cellStyle name="Normal 7 2 23 2 2" xfId="49614" xr:uid="{00000000-0005-0000-0000-000063C10000}"/>
    <cellStyle name="Normal 7 2 23 2 2 2" xfId="49615" xr:uid="{00000000-0005-0000-0000-000064C10000}"/>
    <cellStyle name="Normal 7 2 23 2 2 3" xfId="49616" xr:uid="{00000000-0005-0000-0000-000065C10000}"/>
    <cellStyle name="Normal 7 2 23 2 3" xfId="49617" xr:uid="{00000000-0005-0000-0000-000066C10000}"/>
    <cellStyle name="Normal 7 2 23 2 4" xfId="49618" xr:uid="{00000000-0005-0000-0000-000067C10000}"/>
    <cellStyle name="Normal 7 2 23 3" xfId="49619" xr:uid="{00000000-0005-0000-0000-000068C10000}"/>
    <cellStyle name="Normal 7 2 23 3 2" xfId="49620" xr:uid="{00000000-0005-0000-0000-000069C10000}"/>
    <cellStyle name="Normal 7 2 23 3 3" xfId="49621" xr:uid="{00000000-0005-0000-0000-00006AC10000}"/>
    <cellStyle name="Normal 7 2 23 4" xfId="49622" xr:uid="{00000000-0005-0000-0000-00006BC10000}"/>
    <cellStyle name="Normal 7 2 24" xfId="49623" xr:uid="{00000000-0005-0000-0000-00006CC10000}"/>
    <cellStyle name="Normal 7 2 24 2" xfId="49624" xr:uid="{00000000-0005-0000-0000-00006DC10000}"/>
    <cellStyle name="Normal 7 2 24 2 2" xfId="49625" xr:uid="{00000000-0005-0000-0000-00006EC10000}"/>
    <cellStyle name="Normal 7 2 24 2 3" xfId="49626" xr:uid="{00000000-0005-0000-0000-00006FC10000}"/>
    <cellStyle name="Normal 7 2 24 3" xfId="49627" xr:uid="{00000000-0005-0000-0000-000070C10000}"/>
    <cellStyle name="Normal 7 2 24 4" xfId="49628" xr:uid="{00000000-0005-0000-0000-000071C10000}"/>
    <cellStyle name="Normal 7 2 25" xfId="49629" xr:uid="{00000000-0005-0000-0000-000072C10000}"/>
    <cellStyle name="Normal 7 2 25 2" xfId="49630" xr:uid="{00000000-0005-0000-0000-000073C10000}"/>
    <cellStyle name="Normal 7 2 25 2 2" xfId="49631" xr:uid="{00000000-0005-0000-0000-000074C10000}"/>
    <cellStyle name="Normal 7 2 25 2 3" xfId="49632" xr:uid="{00000000-0005-0000-0000-000075C10000}"/>
    <cellStyle name="Normal 7 2 25 3" xfId="49633" xr:uid="{00000000-0005-0000-0000-000076C10000}"/>
    <cellStyle name="Normal 7 2 25 3 2" xfId="49634" xr:uid="{00000000-0005-0000-0000-000077C10000}"/>
    <cellStyle name="Normal 7 2 25 3 3" xfId="49635" xr:uid="{00000000-0005-0000-0000-000078C10000}"/>
    <cellStyle name="Normal 7 2 25 4" xfId="49636" xr:uid="{00000000-0005-0000-0000-000079C10000}"/>
    <cellStyle name="Normal 7 2 25 5" xfId="49637" xr:uid="{00000000-0005-0000-0000-00007AC10000}"/>
    <cellStyle name="Normal 7 2 25 6" xfId="49638" xr:uid="{00000000-0005-0000-0000-00007BC10000}"/>
    <cellStyle name="Normal 7 2 25 7" xfId="49639" xr:uid="{00000000-0005-0000-0000-00007CC10000}"/>
    <cellStyle name="Normal 7 2 25 8" xfId="49640" xr:uid="{00000000-0005-0000-0000-00007DC10000}"/>
    <cellStyle name="Normal 7 2 26" xfId="49641" xr:uid="{00000000-0005-0000-0000-00007EC10000}"/>
    <cellStyle name="Normal 7 2 26 2" xfId="49642" xr:uid="{00000000-0005-0000-0000-00007FC10000}"/>
    <cellStyle name="Normal 7 2 26 2 2" xfId="49643" xr:uid="{00000000-0005-0000-0000-000080C10000}"/>
    <cellStyle name="Normal 7 2 26 2 3" xfId="49644" xr:uid="{00000000-0005-0000-0000-000081C10000}"/>
    <cellStyle name="Normal 7 2 26 3" xfId="49645" xr:uid="{00000000-0005-0000-0000-000082C10000}"/>
    <cellStyle name="Normal 7 2 26 3 2" xfId="49646" xr:uid="{00000000-0005-0000-0000-000083C10000}"/>
    <cellStyle name="Normal 7 2 26 3 3" xfId="49647" xr:uid="{00000000-0005-0000-0000-000084C10000}"/>
    <cellStyle name="Normal 7 2 26 4" xfId="49648" xr:uid="{00000000-0005-0000-0000-000085C10000}"/>
    <cellStyle name="Normal 7 2 26 5" xfId="49649" xr:uid="{00000000-0005-0000-0000-000086C10000}"/>
    <cellStyle name="Normal 7 2 26 6" xfId="49650" xr:uid="{00000000-0005-0000-0000-000087C10000}"/>
    <cellStyle name="Normal 7 2 26 7" xfId="49651" xr:uid="{00000000-0005-0000-0000-000088C10000}"/>
    <cellStyle name="Normal 7 2 26 8" xfId="49652" xr:uid="{00000000-0005-0000-0000-000089C10000}"/>
    <cellStyle name="Normal 7 2 27" xfId="49653" xr:uid="{00000000-0005-0000-0000-00008AC10000}"/>
    <cellStyle name="Normal 7 2 27 2" xfId="49654" xr:uid="{00000000-0005-0000-0000-00008BC10000}"/>
    <cellStyle name="Normal 7 2 27 3" xfId="49655" xr:uid="{00000000-0005-0000-0000-00008CC10000}"/>
    <cellStyle name="Normal 7 2 28" xfId="49656" xr:uid="{00000000-0005-0000-0000-00008DC10000}"/>
    <cellStyle name="Normal 7 2 28 2" xfId="49657" xr:uid="{00000000-0005-0000-0000-00008EC10000}"/>
    <cellStyle name="Normal 7 2 28 3" xfId="49658" xr:uid="{00000000-0005-0000-0000-00008FC10000}"/>
    <cellStyle name="Normal 7 2 29" xfId="49659" xr:uid="{00000000-0005-0000-0000-000090C10000}"/>
    <cellStyle name="Normal 7 2 29 2" xfId="49660" xr:uid="{00000000-0005-0000-0000-000091C10000}"/>
    <cellStyle name="Normal 7 2 29 3" xfId="49661" xr:uid="{00000000-0005-0000-0000-000092C10000}"/>
    <cellStyle name="Normal 7 2 3" xfId="49662" xr:uid="{00000000-0005-0000-0000-000093C10000}"/>
    <cellStyle name="Normal 7 2 3 10" xfId="49663" xr:uid="{00000000-0005-0000-0000-000094C10000}"/>
    <cellStyle name="Normal 7 2 3 11" xfId="49664" xr:uid="{00000000-0005-0000-0000-000095C10000}"/>
    <cellStyle name="Normal 7 2 3 2" xfId="49665" xr:uid="{00000000-0005-0000-0000-000096C10000}"/>
    <cellStyle name="Normal 7 2 3 2 2" xfId="49666" xr:uid="{00000000-0005-0000-0000-000097C10000}"/>
    <cellStyle name="Normal 7 2 3 2 2 10" xfId="49667" xr:uid="{00000000-0005-0000-0000-000098C10000}"/>
    <cellStyle name="Normal 7 2 3 2 2 2" xfId="49668" xr:uid="{00000000-0005-0000-0000-000099C10000}"/>
    <cellStyle name="Normal 7 2 3 2 2 2 2" xfId="49669" xr:uid="{00000000-0005-0000-0000-00009AC10000}"/>
    <cellStyle name="Normal 7 2 3 2 2 2 2 2" xfId="49670" xr:uid="{00000000-0005-0000-0000-00009BC10000}"/>
    <cellStyle name="Normal 7 2 3 2 2 2 2 3" xfId="49671" xr:uid="{00000000-0005-0000-0000-00009CC10000}"/>
    <cellStyle name="Normal 7 2 3 2 2 2 3" xfId="49672" xr:uid="{00000000-0005-0000-0000-00009DC10000}"/>
    <cellStyle name="Normal 7 2 3 2 2 2 3 2" xfId="49673" xr:uid="{00000000-0005-0000-0000-00009EC10000}"/>
    <cellStyle name="Normal 7 2 3 2 2 2 3 3" xfId="49674" xr:uid="{00000000-0005-0000-0000-00009FC10000}"/>
    <cellStyle name="Normal 7 2 3 2 2 2 4" xfId="49675" xr:uid="{00000000-0005-0000-0000-0000A0C10000}"/>
    <cellStyle name="Normal 7 2 3 2 2 2 5" xfId="49676" xr:uid="{00000000-0005-0000-0000-0000A1C10000}"/>
    <cellStyle name="Normal 7 2 3 2 2 2 6" xfId="49677" xr:uid="{00000000-0005-0000-0000-0000A2C10000}"/>
    <cellStyle name="Normal 7 2 3 2 2 2 7" xfId="49678" xr:uid="{00000000-0005-0000-0000-0000A3C10000}"/>
    <cellStyle name="Normal 7 2 3 2 2 2 8" xfId="49679" xr:uid="{00000000-0005-0000-0000-0000A4C10000}"/>
    <cellStyle name="Normal 7 2 3 2 2 3" xfId="49680" xr:uid="{00000000-0005-0000-0000-0000A5C10000}"/>
    <cellStyle name="Normal 7 2 3 2 2 3 2" xfId="49681" xr:uid="{00000000-0005-0000-0000-0000A6C10000}"/>
    <cellStyle name="Normal 7 2 3 2 2 3 2 2" xfId="49682" xr:uid="{00000000-0005-0000-0000-0000A7C10000}"/>
    <cellStyle name="Normal 7 2 3 2 2 3 2 3" xfId="49683" xr:uid="{00000000-0005-0000-0000-0000A8C10000}"/>
    <cellStyle name="Normal 7 2 3 2 2 3 3" xfId="49684" xr:uid="{00000000-0005-0000-0000-0000A9C10000}"/>
    <cellStyle name="Normal 7 2 3 2 2 3 3 2" xfId="49685" xr:uid="{00000000-0005-0000-0000-0000AAC10000}"/>
    <cellStyle name="Normal 7 2 3 2 2 3 4" xfId="49686" xr:uid="{00000000-0005-0000-0000-0000ABC10000}"/>
    <cellStyle name="Normal 7 2 3 2 2 4" xfId="49687" xr:uid="{00000000-0005-0000-0000-0000ACC10000}"/>
    <cellStyle name="Normal 7 2 3 2 2 4 2" xfId="49688" xr:uid="{00000000-0005-0000-0000-0000ADC10000}"/>
    <cellStyle name="Normal 7 2 3 2 2 4 3" xfId="49689" xr:uid="{00000000-0005-0000-0000-0000AEC10000}"/>
    <cellStyle name="Normal 7 2 3 2 2 5" xfId="49690" xr:uid="{00000000-0005-0000-0000-0000AFC10000}"/>
    <cellStyle name="Normal 7 2 3 2 2 5 2" xfId="49691" xr:uid="{00000000-0005-0000-0000-0000B0C10000}"/>
    <cellStyle name="Normal 7 2 3 2 2 5 3" xfId="49692" xr:uid="{00000000-0005-0000-0000-0000B1C10000}"/>
    <cellStyle name="Normal 7 2 3 2 2 6" xfId="49693" xr:uid="{00000000-0005-0000-0000-0000B2C10000}"/>
    <cellStyle name="Normal 7 2 3 2 2 7" xfId="49694" xr:uid="{00000000-0005-0000-0000-0000B3C10000}"/>
    <cellStyle name="Normal 7 2 3 2 2 8" xfId="49695" xr:uid="{00000000-0005-0000-0000-0000B4C10000}"/>
    <cellStyle name="Normal 7 2 3 2 2 9" xfId="49696" xr:uid="{00000000-0005-0000-0000-0000B5C10000}"/>
    <cellStyle name="Normal 7 2 3 2 3" xfId="49697" xr:uid="{00000000-0005-0000-0000-0000B6C10000}"/>
    <cellStyle name="Normal 7 2 3 2 3 2" xfId="49698" xr:uid="{00000000-0005-0000-0000-0000B7C10000}"/>
    <cellStyle name="Normal 7 2 3 2 3 2 2" xfId="49699" xr:uid="{00000000-0005-0000-0000-0000B8C10000}"/>
    <cellStyle name="Normal 7 2 3 2 3 2 3" xfId="49700" xr:uid="{00000000-0005-0000-0000-0000B9C10000}"/>
    <cellStyle name="Normal 7 2 3 2 3 3" xfId="49701" xr:uid="{00000000-0005-0000-0000-0000BAC10000}"/>
    <cellStyle name="Normal 7 2 3 2 3 3 2" xfId="49702" xr:uid="{00000000-0005-0000-0000-0000BBC10000}"/>
    <cellStyle name="Normal 7 2 3 2 3 3 3" xfId="49703" xr:uid="{00000000-0005-0000-0000-0000BCC10000}"/>
    <cellStyle name="Normal 7 2 3 2 3 4" xfId="49704" xr:uid="{00000000-0005-0000-0000-0000BDC10000}"/>
    <cellStyle name="Normal 7 2 3 2 3 5" xfId="49705" xr:uid="{00000000-0005-0000-0000-0000BEC10000}"/>
    <cellStyle name="Normal 7 2 3 2 3 6" xfId="49706" xr:uid="{00000000-0005-0000-0000-0000BFC10000}"/>
    <cellStyle name="Normal 7 2 3 2 3 7" xfId="49707" xr:uid="{00000000-0005-0000-0000-0000C0C10000}"/>
    <cellStyle name="Normal 7 2 3 2 3 8" xfId="49708" xr:uid="{00000000-0005-0000-0000-0000C1C10000}"/>
    <cellStyle name="Normal 7 2 3 2 4" xfId="49709" xr:uid="{00000000-0005-0000-0000-0000C2C10000}"/>
    <cellStyle name="Normal 7 2 3 2 4 2" xfId="49710" xr:uid="{00000000-0005-0000-0000-0000C3C10000}"/>
    <cellStyle name="Normal 7 2 3 2 4 2 2" xfId="49711" xr:uid="{00000000-0005-0000-0000-0000C4C10000}"/>
    <cellStyle name="Normal 7 2 3 2 4 2 3" xfId="49712" xr:uid="{00000000-0005-0000-0000-0000C5C10000}"/>
    <cellStyle name="Normal 7 2 3 2 4 3" xfId="49713" xr:uid="{00000000-0005-0000-0000-0000C6C10000}"/>
    <cellStyle name="Normal 7 2 3 2 4 3 2" xfId="49714" xr:uid="{00000000-0005-0000-0000-0000C7C10000}"/>
    <cellStyle name="Normal 7 2 3 2 4 4" xfId="49715" xr:uid="{00000000-0005-0000-0000-0000C8C10000}"/>
    <cellStyle name="Normal 7 2 3 2 5" xfId="49716" xr:uid="{00000000-0005-0000-0000-0000C9C10000}"/>
    <cellStyle name="Normal 7 2 3 2 5 2" xfId="49717" xr:uid="{00000000-0005-0000-0000-0000CAC10000}"/>
    <cellStyle name="Normal 7 2 3 2 5 3" xfId="49718" xr:uid="{00000000-0005-0000-0000-0000CBC10000}"/>
    <cellStyle name="Normal 7 2 3 2 6" xfId="49719" xr:uid="{00000000-0005-0000-0000-0000CCC10000}"/>
    <cellStyle name="Normal 7 2 3 2 6 2" xfId="49720" xr:uid="{00000000-0005-0000-0000-0000CDC10000}"/>
    <cellStyle name="Normal 7 2 3 2 6 3" xfId="49721" xr:uid="{00000000-0005-0000-0000-0000CEC10000}"/>
    <cellStyle name="Normal 7 2 3 2 7" xfId="49722" xr:uid="{00000000-0005-0000-0000-0000CFC10000}"/>
    <cellStyle name="Normal 7 2 3 2 8" xfId="49723" xr:uid="{00000000-0005-0000-0000-0000D0C10000}"/>
    <cellStyle name="Normal 7 2 3 2 9" xfId="49724" xr:uid="{00000000-0005-0000-0000-0000D1C10000}"/>
    <cellStyle name="Normal 7 2 3 3" xfId="49725" xr:uid="{00000000-0005-0000-0000-0000D2C10000}"/>
    <cellStyle name="Normal 7 2 3 3 10" xfId="49726" xr:uid="{00000000-0005-0000-0000-0000D3C10000}"/>
    <cellStyle name="Normal 7 2 3 3 2" xfId="49727" xr:uid="{00000000-0005-0000-0000-0000D4C10000}"/>
    <cellStyle name="Normal 7 2 3 3 2 2" xfId="49728" xr:uid="{00000000-0005-0000-0000-0000D5C10000}"/>
    <cellStyle name="Normal 7 2 3 3 2 2 2" xfId="49729" xr:uid="{00000000-0005-0000-0000-0000D6C10000}"/>
    <cellStyle name="Normal 7 2 3 3 2 2 3" xfId="49730" xr:uid="{00000000-0005-0000-0000-0000D7C10000}"/>
    <cellStyle name="Normal 7 2 3 3 2 2 4" xfId="49731" xr:uid="{00000000-0005-0000-0000-0000D8C10000}"/>
    <cellStyle name="Normal 7 2 3 3 2 3" xfId="49732" xr:uid="{00000000-0005-0000-0000-0000D9C10000}"/>
    <cellStyle name="Normal 7 2 3 3 2 3 2" xfId="49733" xr:uid="{00000000-0005-0000-0000-0000DAC10000}"/>
    <cellStyle name="Normal 7 2 3 3 2 3 3" xfId="49734" xr:uid="{00000000-0005-0000-0000-0000DBC10000}"/>
    <cellStyle name="Normal 7 2 3 3 2 4" xfId="49735" xr:uid="{00000000-0005-0000-0000-0000DCC10000}"/>
    <cellStyle name="Normal 7 2 3 3 2 5" xfId="49736" xr:uid="{00000000-0005-0000-0000-0000DDC10000}"/>
    <cellStyle name="Normal 7 2 3 3 2 6" xfId="49737" xr:uid="{00000000-0005-0000-0000-0000DEC10000}"/>
    <cellStyle name="Normal 7 2 3 3 2 7" xfId="49738" xr:uid="{00000000-0005-0000-0000-0000DFC10000}"/>
    <cellStyle name="Normal 7 2 3 3 2 8" xfId="49739" xr:uid="{00000000-0005-0000-0000-0000E0C10000}"/>
    <cellStyle name="Normal 7 2 3 3 3" xfId="49740" xr:uid="{00000000-0005-0000-0000-0000E1C10000}"/>
    <cellStyle name="Normal 7 2 3 3 3 2" xfId="49741" xr:uid="{00000000-0005-0000-0000-0000E2C10000}"/>
    <cellStyle name="Normal 7 2 3 3 3 2 2" xfId="49742" xr:uid="{00000000-0005-0000-0000-0000E3C10000}"/>
    <cellStyle name="Normal 7 2 3 3 3 2 3" xfId="49743" xr:uid="{00000000-0005-0000-0000-0000E4C10000}"/>
    <cellStyle name="Normal 7 2 3 3 3 3" xfId="49744" xr:uid="{00000000-0005-0000-0000-0000E5C10000}"/>
    <cellStyle name="Normal 7 2 3 3 3 4" xfId="49745" xr:uid="{00000000-0005-0000-0000-0000E6C10000}"/>
    <cellStyle name="Normal 7 2 3 3 3 5" xfId="49746" xr:uid="{00000000-0005-0000-0000-0000E7C10000}"/>
    <cellStyle name="Normal 7 2 3 3 3 6" xfId="49747" xr:uid="{00000000-0005-0000-0000-0000E8C10000}"/>
    <cellStyle name="Normal 7 2 3 3 4" xfId="49748" xr:uid="{00000000-0005-0000-0000-0000E9C10000}"/>
    <cellStyle name="Normal 7 2 3 3 4 2" xfId="49749" xr:uid="{00000000-0005-0000-0000-0000EAC10000}"/>
    <cellStyle name="Normal 7 2 3 3 4 3" xfId="49750" xr:uid="{00000000-0005-0000-0000-0000EBC10000}"/>
    <cellStyle name="Normal 7 2 3 3 5" xfId="49751" xr:uid="{00000000-0005-0000-0000-0000ECC10000}"/>
    <cellStyle name="Normal 7 2 3 3 5 2" xfId="49752" xr:uid="{00000000-0005-0000-0000-0000EDC10000}"/>
    <cellStyle name="Normal 7 2 3 3 5 3" xfId="49753" xr:uid="{00000000-0005-0000-0000-0000EEC10000}"/>
    <cellStyle name="Normal 7 2 3 3 6" xfId="49754" xr:uid="{00000000-0005-0000-0000-0000EFC10000}"/>
    <cellStyle name="Normal 7 2 3 3 7" xfId="49755" xr:uid="{00000000-0005-0000-0000-0000F0C10000}"/>
    <cellStyle name="Normal 7 2 3 3 8" xfId="49756" xr:uid="{00000000-0005-0000-0000-0000F1C10000}"/>
    <cellStyle name="Normal 7 2 3 3 9" xfId="49757" xr:uid="{00000000-0005-0000-0000-0000F2C10000}"/>
    <cellStyle name="Normal 7 2 3 4" xfId="49758" xr:uid="{00000000-0005-0000-0000-0000F3C10000}"/>
    <cellStyle name="Normal 7 2 3 4 2" xfId="49759" xr:uid="{00000000-0005-0000-0000-0000F4C10000}"/>
    <cellStyle name="Normal 7 2 3 4 2 2" xfId="49760" xr:uid="{00000000-0005-0000-0000-0000F5C10000}"/>
    <cellStyle name="Normal 7 2 3 4 3" xfId="49761" xr:uid="{00000000-0005-0000-0000-0000F6C10000}"/>
    <cellStyle name="Normal 7 2 3 4 4" xfId="49762" xr:uid="{00000000-0005-0000-0000-0000F7C10000}"/>
    <cellStyle name="Normal 7 2 3 4 5" xfId="49763" xr:uid="{00000000-0005-0000-0000-0000F8C10000}"/>
    <cellStyle name="Normal 7 2 3 5" xfId="49764" xr:uid="{00000000-0005-0000-0000-0000F9C10000}"/>
    <cellStyle name="Normal 7 2 3 5 2" xfId="49765" xr:uid="{00000000-0005-0000-0000-0000FAC10000}"/>
    <cellStyle name="Normal 7 2 3 5 2 2" xfId="49766" xr:uid="{00000000-0005-0000-0000-0000FBC10000}"/>
    <cellStyle name="Normal 7 2 3 5 2 3" xfId="49767" xr:uid="{00000000-0005-0000-0000-0000FCC10000}"/>
    <cellStyle name="Normal 7 2 3 5 3" xfId="49768" xr:uid="{00000000-0005-0000-0000-0000FDC10000}"/>
    <cellStyle name="Normal 7 2 3 5 3 2" xfId="49769" xr:uid="{00000000-0005-0000-0000-0000FEC10000}"/>
    <cellStyle name="Normal 7 2 3 5 3 3" xfId="49770" xr:uid="{00000000-0005-0000-0000-0000FFC10000}"/>
    <cellStyle name="Normal 7 2 3 5 4" xfId="49771" xr:uid="{00000000-0005-0000-0000-000000C20000}"/>
    <cellStyle name="Normal 7 2 3 5 5" xfId="49772" xr:uid="{00000000-0005-0000-0000-000001C20000}"/>
    <cellStyle name="Normal 7 2 3 5 6" xfId="49773" xr:uid="{00000000-0005-0000-0000-000002C20000}"/>
    <cellStyle name="Normal 7 2 3 5 7" xfId="49774" xr:uid="{00000000-0005-0000-0000-000003C20000}"/>
    <cellStyle name="Normal 7 2 3 5 8" xfId="49775" xr:uid="{00000000-0005-0000-0000-000004C20000}"/>
    <cellStyle name="Normal 7 2 3 6" xfId="49776" xr:uid="{00000000-0005-0000-0000-000005C20000}"/>
    <cellStyle name="Normal 7 2 3 6 2" xfId="49777" xr:uid="{00000000-0005-0000-0000-000006C20000}"/>
    <cellStyle name="Normal 7 2 3 6 2 2" xfId="49778" xr:uid="{00000000-0005-0000-0000-000007C20000}"/>
    <cellStyle name="Normal 7 2 3 6 2 3" xfId="49779" xr:uid="{00000000-0005-0000-0000-000008C20000}"/>
    <cellStyle name="Normal 7 2 3 6 3" xfId="49780" xr:uid="{00000000-0005-0000-0000-000009C20000}"/>
    <cellStyle name="Normal 7 2 3 6 4" xfId="49781" xr:uid="{00000000-0005-0000-0000-00000AC20000}"/>
    <cellStyle name="Normal 7 2 3 6 5" xfId="49782" xr:uid="{00000000-0005-0000-0000-00000BC20000}"/>
    <cellStyle name="Normal 7 2 3 6 6" xfId="49783" xr:uid="{00000000-0005-0000-0000-00000CC20000}"/>
    <cellStyle name="Normal 7 2 3 7" xfId="49784" xr:uid="{00000000-0005-0000-0000-00000DC20000}"/>
    <cellStyle name="Normal 7 2 3 7 2" xfId="49785" xr:uid="{00000000-0005-0000-0000-00000EC20000}"/>
    <cellStyle name="Normal 7 2 3 7 3" xfId="49786" xr:uid="{00000000-0005-0000-0000-00000FC20000}"/>
    <cellStyle name="Normal 7 2 3 8" xfId="49787" xr:uid="{00000000-0005-0000-0000-000010C20000}"/>
    <cellStyle name="Normal 7 2 3 8 2" xfId="49788" xr:uid="{00000000-0005-0000-0000-000011C20000}"/>
    <cellStyle name="Normal 7 2 3 8 3" xfId="49789" xr:uid="{00000000-0005-0000-0000-000012C20000}"/>
    <cellStyle name="Normal 7 2 3 9" xfId="49790" xr:uid="{00000000-0005-0000-0000-000013C20000}"/>
    <cellStyle name="Normal 7 2 30" xfId="49791" xr:uid="{00000000-0005-0000-0000-000014C20000}"/>
    <cellStyle name="Normal 7 2 30 2" xfId="49792" xr:uid="{00000000-0005-0000-0000-000015C20000}"/>
    <cellStyle name="Normal 7 2 30 3" xfId="49793" xr:uid="{00000000-0005-0000-0000-000016C20000}"/>
    <cellStyle name="Normal 7 2 31" xfId="49794" xr:uid="{00000000-0005-0000-0000-000017C20000}"/>
    <cellStyle name="Normal 7 2 31 2" xfId="49795" xr:uid="{00000000-0005-0000-0000-000018C20000}"/>
    <cellStyle name="Normal 7 2 31 3" xfId="49796" xr:uid="{00000000-0005-0000-0000-000019C20000}"/>
    <cellStyle name="Normal 7 2 32" xfId="49797" xr:uid="{00000000-0005-0000-0000-00001AC20000}"/>
    <cellStyle name="Normal 7 2 32 2" xfId="49798" xr:uid="{00000000-0005-0000-0000-00001BC20000}"/>
    <cellStyle name="Normal 7 2 32 3" xfId="49799" xr:uid="{00000000-0005-0000-0000-00001CC20000}"/>
    <cellStyle name="Normal 7 2 33" xfId="49800" xr:uid="{00000000-0005-0000-0000-00001DC20000}"/>
    <cellStyle name="Normal 7 2 33 2" xfId="49801" xr:uid="{00000000-0005-0000-0000-00001EC20000}"/>
    <cellStyle name="Normal 7 2 33 3" xfId="49802" xr:uid="{00000000-0005-0000-0000-00001FC20000}"/>
    <cellStyle name="Normal 7 2 34" xfId="49803" xr:uid="{00000000-0005-0000-0000-000020C20000}"/>
    <cellStyle name="Normal 7 2 34 2" xfId="49804" xr:uid="{00000000-0005-0000-0000-000021C20000}"/>
    <cellStyle name="Normal 7 2 34 3" xfId="49805" xr:uid="{00000000-0005-0000-0000-000022C20000}"/>
    <cellStyle name="Normal 7 2 35" xfId="49806" xr:uid="{00000000-0005-0000-0000-000023C20000}"/>
    <cellStyle name="Normal 7 2 35 2" xfId="49807" xr:uid="{00000000-0005-0000-0000-000024C20000}"/>
    <cellStyle name="Normal 7 2 35 3" xfId="49808" xr:uid="{00000000-0005-0000-0000-000025C20000}"/>
    <cellStyle name="Normal 7 2 36" xfId="49809" xr:uid="{00000000-0005-0000-0000-000026C20000}"/>
    <cellStyle name="Normal 7 2 36 2" xfId="49810" xr:uid="{00000000-0005-0000-0000-000027C20000}"/>
    <cellStyle name="Normal 7 2 36 3" xfId="49811" xr:uid="{00000000-0005-0000-0000-000028C20000}"/>
    <cellStyle name="Normal 7 2 37" xfId="49812" xr:uid="{00000000-0005-0000-0000-000029C20000}"/>
    <cellStyle name="Normal 7 2 37 2" xfId="49813" xr:uid="{00000000-0005-0000-0000-00002AC20000}"/>
    <cellStyle name="Normal 7 2 37 3" xfId="49814" xr:uid="{00000000-0005-0000-0000-00002BC20000}"/>
    <cellStyle name="Normal 7 2 38" xfId="49815" xr:uid="{00000000-0005-0000-0000-00002CC20000}"/>
    <cellStyle name="Normal 7 2 39" xfId="49816" xr:uid="{00000000-0005-0000-0000-00002DC20000}"/>
    <cellStyle name="Normal 7 2 4" xfId="49817" xr:uid="{00000000-0005-0000-0000-00002EC20000}"/>
    <cellStyle name="Normal 7 2 4 10" xfId="49818" xr:uid="{00000000-0005-0000-0000-00002FC20000}"/>
    <cellStyle name="Normal 7 2 4 2" xfId="49819" xr:uid="{00000000-0005-0000-0000-000030C20000}"/>
    <cellStyle name="Normal 7 2 4 2 2" xfId="49820" xr:uid="{00000000-0005-0000-0000-000031C20000}"/>
    <cellStyle name="Normal 7 2 4 2 2 2" xfId="49821" xr:uid="{00000000-0005-0000-0000-000032C20000}"/>
    <cellStyle name="Normal 7 2 4 2 2 2 2" xfId="49822" xr:uid="{00000000-0005-0000-0000-000033C20000}"/>
    <cellStyle name="Normal 7 2 4 2 2 2 2 2" xfId="49823" xr:uid="{00000000-0005-0000-0000-000034C20000}"/>
    <cellStyle name="Normal 7 2 4 2 2 2 2 3" xfId="49824" xr:uid="{00000000-0005-0000-0000-000035C20000}"/>
    <cellStyle name="Normal 7 2 4 2 2 2 3" xfId="49825" xr:uid="{00000000-0005-0000-0000-000036C20000}"/>
    <cellStyle name="Normal 7 2 4 2 2 2 3 2" xfId="49826" xr:uid="{00000000-0005-0000-0000-000037C20000}"/>
    <cellStyle name="Normal 7 2 4 2 2 2 3 3" xfId="49827" xr:uid="{00000000-0005-0000-0000-000038C20000}"/>
    <cellStyle name="Normal 7 2 4 2 2 2 4" xfId="49828" xr:uid="{00000000-0005-0000-0000-000039C20000}"/>
    <cellStyle name="Normal 7 2 4 2 2 2 5" xfId="49829" xr:uid="{00000000-0005-0000-0000-00003AC20000}"/>
    <cellStyle name="Normal 7 2 4 2 2 2 6" xfId="49830" xr:uid="{00000000-0005-0000-0000-00003BC20000}"/>
    <cellStyle name="Normal 7 2 4 2 2 2 7" xfId="49831" xr:uid="{00000000-0005-0000-0000-00003CC20000}"/>
    <cellStyle name="Normal 7 2 4 2 2 2 8" xfId="49832" xr:uid="{00000000-0005-0000-0000-00003DC20000}"/>
    <cellStyle name="Normal 7 2 4 2 2 3" xfId="49833" xr:uid="{00000000-0005-0000-0000-00003EC20000}"/>
    <cellStyle name="Normal 7 2 4 2 2 3 2" xfId="49834" xr:uid="{00000000-0005-0000-0000-00003FC20000}"/>
    <cellStyle name="Normal 7 2 4 2 2 3 3" xfId="49835" xr:uid="{00000000-0005-0000-0000-000040C20000}"/>
    <cellStyle name="Normal 7 2 4 2 2 4" xfId="49836" xr:uid="{00000000-0005-0000-0000-000041C20000}"/>
    <cellStyle name="Normal 7 2 4 2 2 4 2" xfId="49837" xr:uid="{00000000-0005-0000-0000-000042C20000}"/>
    <cellStyle name="Normal 7 2 4 2 2 4 3" xfId="49838" xr:uid="{00000000-0005-0000-0000-000043C20000}"/>
    <cellStyle name="Normal 7 2 4 2 2 5" xfId="49839" xr:uid="{00000000-0005-0000-0000-000044C20000}"/>
    <cellStyle name="Normal 7 2 4 2 2 6" xfId="49840" xr:uid="{00000000-0005-0000-0000-000045C20000}"/>
    <cellStyle name="Normal 7 2 4 2 2 7" xfId="49841" xr:uid="{00000000-0005-0000-0000-000046C20000}"/>
    <cellStyle name="Normal 7 2 4 2 2 8" xfId="49842" xr:uid="{00000000-0005-0000-0000-000047C20000}"/>
    <cellStyle name="Normal 7 2 4 2 2 9" xfId="49843" xr:uid="{00000000-0005-0000-0000-000048C20000}"/>
    <cellStyle name="Normal 7 2 4 2 3" xfId="49844" xr:uid="{00000000-0005-0000-0000-000049C20000}"/>
    <cellStyle name="Normal 7 2 4 2 3 2" xfId="49845" xr:uid="{00000000-0005-0000-0000-00004AC20000}"/>
    <cellStyle name="Normal 7 2 4 2 3 2 2" xfId="49846" xr:uid="{00000000-0005-0000-0000-00004BC20000}"/>
    <cellStyle name="Normal 7 2 4 2 3 2 3" xfId="49847" xr:uid="{00000000-0005-0000-0000-00004CC20000}"/>
    <cellStyle name="Normal 7 2 4 2 3 3" xfId="49848" xr:uid="{00000000-0005-0000-0000-00004DC20000}"/>
    <cellStyle name="Normal 7 2 4 2 3 3 2" xfId="49849" xr:uid="{00000000-0005-0000-0000-00004EC20000}"/>
    <cellStyle name="Normal 7 2 4 2 3 4" xfId="49850" xr:uid="{00000000-0005-0000-0000-00004FC20000}"/>
    <cellStyle name="Normal 7 2 4 2 4" xfId="49851" xr:uid="{00000000-0005-0000-0000-000050C20000}"/>
    <cellStyle name="Normal 7 2 4 2 5" xfId="49852" xr:uid="{00000000-0005-0000-0000-000051C20000}"/>
    <cellStyle name="Normal 7 2 4 2 6" xfId="49853" xr:uid="{00000000-0005-0000-0000-000052C20000}"/>
    <cellStyle name="Normal 7 2 4 2_Dec monthly report" xfId="49854" xr:uid="{00000000-0005-0000-0000-000053C20000}"/>
    <cellStyle name="Normal 7 2 4 3" xfId="49855" xr:uid="{00000000-0005-0000-0000-000054C20000}"/>
    <cellStyle name="Normal 7 2 4 3 2" xfId="49856" xr:uid="{00000000-0005-0000-0000-000055C20000}"/>
    <cellStyle name="Normal 7 2 4 3 2 2" xfId="49857" xr:uid="{00000000-0005-0000-0000-000056C20000}"/>
    <cellStyle name="Normal 7 2 4 3 2 3" xfId="49858" xr:uid="{00000000-0005-0000-0000-000057C20000}"/>
    <cellStyle name="Normal 7 2 4 3 3" xfId="49859" xr:uid="{00000000-0005-0000-0000-000058C20000}"/>
    <cellStyle name="Normal 7 2 4 3 3 2" xfId="49860" xr:uid="{00000000-0005-0000-0000-000059C20000}"/>
    <cellStyle name="Normal 7 2 4 3 3 3" xfId="49861" xr:uid="{00000000-0005-0000-0000-00005AC20000}"/>
    <cellStyle name="Normal 7 2 4 3 4" xfId="49862" xr:uid="{00000000-0005-0000-0000-00005BC20000}"/>
    <cellStyle name="Normal 7 2 4 3 5" xfId="49863" xr:uid="{00000000-0005-0000-0000-00005CC20000}"/>
    <cellStyle name="Normal 7 2 4 3 6" xfId="49864" xr:uid="{00000000-0005-0000-0000-00005DC20000}"/>
    <cellStyle name="Normal 7 2 4 3 7" xfId="49865" xr:uid="{00000000-0005-0000-0000-00005EC20000}"/>
    <cellStyle name="Normal 7 2 4 3 8" xfId="49866" xr:uid="{00000000-0005-0000-0000-00005FC20000}"/>
    <cellStyle name="Normal 7 2 4 4" xfId="49867" xr:uid="{00000000-0005-0000-0000-000060C20000}"/>
    <cellStyle name="Normal 7 2 4 4 2" xfId="49868" xr:uid="{00000000-0005-0000-0000-000061C20000}"/>
    <cellStyle name="Normal 7 2 4 4 2 2" xfId="49869" xr:uid="{00000000-0005-0000-0000-000062C20000}"/>
    <cellStyle name="Normal 7 2 4 4 2 3" xfId="49870" xr:uid="{00000000-0005-0000-0000-000063C20000}"/>
    <cellStyle name="Normal 7 2 4 4 3" xfId="49871" xr:uid="{00000000-0005-0000-0000-000064C20000}"/>
    <cellStyle name="Normal 7 2 4 4 4" xfId="49872" xr:uid="{00000000-0005-0000-0000-000065C20000}"/>
    <cellStyle name="Normal 7 2 4 4 5" xfId="49873" xr:uid="{00000000-0005-0000-0000-000066C20000}"/>
    <cellStyle name="Normal 7 2 4 4 6" xfId="49874" xr:uid="{00000000-0005-0000-0000-000067C20000}"/>
    <cellStyle name="Normal 7 2 4 5" xfId="49875" xr:uid="{00000000-0005-0000-0000-000068C20000}"/>
    <cellStyle name="Normal 7 2 4 5 2" xfId="49876" xr:uid="{00000000-0005-0000-0000-000069C20000}"/>
    <cellStyle name="Normal 7 2 4 5 3" xfId="49877" xr:uid="{00000000-0005-0000-0000-00006AC20000}"/>
    <cellStyle name="Normal 7 2 4 6" xfId="49878" xr:uid="{00000000-0005-0000-0000-00006BC20000}"/>
    <cellStyle name="Normal 7 2 4 6 2" xfId="49879" xr:uid="{00000000-0005-0000-0000-00006CC20000}"/>
    <cellStyle name="Normal 7 2 4 6 3" xfId="49880" xr:uid="{00000000-0005-0000-0000-00006DC20000}"/>
    <cellStyle name="Normal 7 2 4 7" xfId="49881" xr:uid="{00000000-0005-0000-0000-00006EC20000}"/>
    <cellStyle name="Normal 7 2 4 7 2" xfId="49882" xr:uid="{00000000-0005-0000-0000-00006FC20000}"/>
    <cellStyle name="Normal 7 2 4 7 3" xfId="49883" xr:uid="{00000000-0005-0000-0000-000070C20000}"/>
    <cellStyle name="Normal 7 2 4 8" xfId="49884" xr:uid="{00000000-0005-0000-0000-000071C20000}"/>
    <cellStyle name="Normal 7 2 4 9" xfId="49885" xr:uid="{00000000-0005-0000-0000-000072C20000}"/>
    <cellStyle name="Normal 7 2 40" xfId="49886" xr:uid="{00000000-0005-0000-0000-000073C20000}"/>
    <cellStyle name="Normal 7 2 5" xfId="49887" xr:uid="{00000000-0005-0000-0000-000074C20000}"/>
    <cellStyle name="Normal 7 2 5 10" xfId="49888" xr:uid="{00000000-0005-0000-0000-000075C20000}"/>
    <cellStyle name="Normal 7 2 5 2" xfId="49889" xr:uid="{00000000-0005-0000-0000-000076C20000}"/>
    <cellStyle name="Normal 7 2 5 2 2" xfId="49890" xr:uid="{00000000-0005-0000-0000-000077C20000}"/>
    <cellStyle name="Normal 7 2 5 2 2 2" xfId="49891" xr:uid="{00000000-0005-0000-0000-000078C20000}"/>
    <cellStyle name="Normal 7 2 5 2 2 3" xfId="49892" xr:uid="{00000000-0005-0000-0000-000079C20000}"/>
    <cellStyle name="Normal 7 2 5 2 3" xfId="49893" xr:uid="{00000000-0005-0000-0000-00007AC20000}"/>
    <cellStyle name="Normal 7 2 5 2 4" xfId="49894" xr:uid="{00000000-0005-0000-0000-00007BC20000}"/>
    <cellStyle name="Normal 7 2 5 2 5" xfId="49895" xr:uid="{00000000-0005-0000-0000-00007CC20000}"/>
    <cellStyle name="Normal 7 2 5 3" xfId="49896" xr:uid="{00000000-0005-0000-0000-00007DC20000}"/>
    <cellStyle name="Normal 7 2 5 3 2" xfId="49897" xr:uid="{00000000-0005-0000-0000-00007EC20000}"/>
    <cellStyle name="Normal 7 2 5 3 2 2" xfId="49898" xr:uid="{00000000-0005-0000-0000-00007FC20000}"/>
    <cellStyle name="Normal 7 2 5 3 2 3" xfId="49899" xr:uid="{00000000-0005-0000-0000-000080C20000}"/>
    <cellStyle name="Normal 7 2 5 3 3" xfId="49900" xr:uid="{00000000-0005-0000-0000-000081C20000}"/>
    <cellStyle name="Normal 7 2 5 3 3 2" xfId="49901" xr:uid="{00000000-0005-0000-0000-000082C20000}"/>
    <cellStyle name="Normal 7 2 5 3 3 3" xfId="49902" xr:uid="{00000000-0005-0000-0000-000083C20000}"/>
    <cellStyle name="Normal 7 2 5 3 4" xfId="49903" xr:uid="{00000000-0005-0000-0000-000084C20000}"/>
    <cellStyle name="Normal 7 2 5 3 5" xfId="49904" xr:uid="{00000000-0005-0000-0000-000085C20000}"/>
    <cellStyle name="Normal 7 2 5 3 6" xfId="49905" xr:uid="{00000000-0005-0000-0000-000086C20000}"/>
    <cellStyle name="Normal 7 2 5 3 7" xfId="49906" xr:uid="{00000000-0005-0000-0000-000087C20000}"/>
    <cellStyle name="Normal 7 2 5 3 8" xfId="49907" xr:uid="{00000000-0005-0000-0000-000088C20000}"/>
    <cellStyle name="Normal 7 2 5 4" xfId="49908" xr:uid="{00000000-0005-0000-0000-000089C20000}"/>
    <cellStyle name="Normal 7 2 5 4 2" xfId="49909" xr:uid="{00000000-0005-0000-0000-00008AC20000}"/>
    <cellStyle name="Normal 7 2 5 4 2 2" xfId="49910" xr:uid="{00000000-0005-0000-0000-00008BC20000}"/>
    <cellStyle name="Normal 7 2 5 4 2 3" xfId="49911" xr:uid="{00000000-0005-0000-0000-00008CC20000}"/>
    <cellStyle name="Normal 7 2 5 4 3" xfId="49912" xr:uid="{00000000-0005-0000-0000-00008DC20000}"/>
    <cellStyle name="Normal 7 2 5 4 4" xfId="49913" xr:uid="{00000000-0005-0000-0000-00008EC20000}"/>
    <cellStyle name="Normal 7 2 5 4 5" xfId="49914" xr:uid="{00000000-0005-0000-0000-00008FC20000}"/>
    <cellStyle name="Normal 7 2 5 4 6" xfId="49915" xr:uid="{00000000-0005-0000-0000-000090C20000}"/>
    <cellStyle name="Normal 7 2 5 5" xfId="49916" xr:uid="{00000000-0005-0000-0000-000091C20000}"/>
    <cellStyle name="Normal 7 2 5 5 2" xfId="49917" xr:uid="{00000000-0005-0000-0000-000092C20000}"/>
    <cellStyle name="Normal 7 2 5 5 3" xfId="49918" xr:uid="{00000000-0005-0000-0000-000093C20000}"/>
    <cellStyle name="Normal 7 2 5 6" xfId="49919" xr:uid="{00000000-0005-0000-0000-000094C20000}"/>
    <cellStyle name="Normal 7 2 5 6 2" xfId="49920" xr:uid="{00000000-0005-0000-0000-000095C20000}"/>
    <cellStyle name="Normal 7 2 5 6 3" xfId="49921" xr:uid="{00000000-0005-0000-0000-000096C20000}"/>
    <cellStyle name="Normal 7 2 5 7" xfId="49922" xr:uid="{00000000-0005-0000-0000-000097C20000}"/>
    <cellStyle name="Normal 7 2 5 7 2" xfId="49923" xr:uid="{00000000-0005-0000-0000-000098C20000}"/>
    <cellStyle name="Normal 7 2 5 7 3" xfId="49924" xr:uid="{00000000-0005-0000-0000-000099C20000}"/>
    <cellStyle name="Normal 7 2 5 8" xfId="49925" xr:uid="{00000000-0005-0000-0000-00009AC20000}"/>
    <cellStyle name="Normal 7 2 5 9" xfId="49926" xr:uid="{00000000-0005-0000-0000-00009BC20000}"/>
    <cellStyle name="Normal 7 2 6" xfId="49927" xr:uid="{00000000-0005-0000-0000-00009CC20000}"/>
    <cellStyle name="Normal 7 2 6 2" xfId="49928" xr:uid="{00000000-0005-0000-0000-00009DC20000}"/>
    <cellStyle name="Normal 7 2 6 2 2" xfId="49929" xr:uid="{00000000-0005-0000-0000-00009EC20000}"/>
    <cellStyle name="Normal 7 2 6 2 2 2" xfId="49930" xr:uid="{00000000-0005-0000-0000-00009FC20000}"/>
    <cellStyle name="Normal 7 2 6 2 2 3" xfId="49931" xr:uid="{00000000-0005-0000-0000-0000A0C20000}"/>
    <cellStyle name="Normal 7 2 6 2 3" xfId="49932" xr:uid="{00000000-0005-0000-0000-0000A1C20000}"/>
    <cellStyle name="Normal 7 2 6 2 4" xfId="49933" xr:uid="{00000000-0005-0000-0000-0000A2C20000}"/>
    <cellStyle name="Normal 7 2 6 3" xfId="49934" xr:uid="{00000000-0005-0000-0000-0000A3C20000}"/>
    <cellStyle name="Normal 7 2 6 3 2" xfId="49935" xr:uid="{00000000-0005-0000-0000-0000A4C20000}"/>
    <cellStyle name="Normal 7 2 6 3 3" xfId="49936" xr:uid="{00000000-0005-0000-0000-0000A5C20000}"/>
    <cellStyle name="Normal 7 2 6 4" xfId="49937" xr:uid="{00000000-0005-0000-0000-0000A6C20000}"/>
    <cellStyle name="Normal 7 2 6 5" xfId="49938" xr:uid="{00000000-0005-0000-0000-0000A7C20000}"/>
    <cellStyle name="Normal 7 2 7" xfId="49939" xr:uid="{00000000-0005-0000-0000-0000A8C20000}"/>
    <cellStyle name="Normal 7 2 7 2" xfId="49940" xr:uid="{00000000-0005-0000-0000-0000A9C20000}"/>
    <cellStyle name="Normal 7 2 7 2 2" xfId="49941" xr:uid="{00000000-0005-0000-0000-0000AAC20000}"/>
    <cellStyle name="Normal 7 2 7 2 2 2" xfId="49942" xr:uid="{00000000-0005-0000-0000-0000ABC20000}"/>
    <cellStyle name="Normal 7 2 7 2 2 3" xfId="49943" xr:uid="{00000000-0005-0000-0000-0000ACC20000}"/>
    <cellStyle name="Normal 7 2 7 2 3" xfId="49944" xr:uid="{00000000-0005-0000-0000-0000ADC20000}"/>
    <cellStyle name="Normal 7 2 7 2 4" xfId="49945" xr:uid="{00000000-0005-0000-0000-0000AEC20000}"/>
    <cellStyle name="Normal 7 2 7 3" xfId="49946" xr:uid="{00000000-0005-0000-0000-0000AFC20000}"/>
    <cellStyle name="Normal 7 2 7 3 2" xfId="49947" xr:uid="{00000000-0005-0000-0000-0000B0C20000}"/>
    <cellStyle name="Normal 7 2 7 3 3" xfId="49948" xr:uid="{00000000-0005-0000-0000-0000B1C20000}"/>
    <cellStyle name="Normal 7 2 7 4" xfId="49949" xr:uid="{00000000-0005-0000-0000-0000B2C20000}"/>
    <cellStyle name="Normal 7 2 8" xfId="49950" xr:uid="{00000000-0005-0000-0000-0000B3C20000}"/>
    <cellStyle name="Normal 7 2 8 2" xfId="49951" xr:uid="{00000000-0005-0000-0000-0000B4C20000}"/>
    <cellStyle name="Normal 7 2 8 2 2" xfId="49952" xr:uid="{00000000-0005-0000-0000-0000B5C20000}"/>
    <cellStyle name="Normal 7 2 8 2 2 2" xfId="49953" xr:uid="{00000000-0005-0000-0000-0000B6C20000}"/>
    <cellStyle name="Normal 7 2 8 2 2 3" xfId="49954" xr:uid="{00000000-0005-0000-0000-0000B7C20000}"/>
    <cellStyle name="Normal 7 2 8 2 3" xfId="49955" xr:uid="{00000000-0005-0000-0000-0000B8C20000}"/>
    <cellStyle name="Normal 7 2 8 2 4" xfId="49956" xr:uid="{00000000-0005-0000-0000-0000B9C20000}"/>
    <cellStyle name="Normal 7 2 8 3" xfId="49957" xr:uid="{00000000-0005-0000-0000-0000BAC20000}"/>
    <cellStyle name="Normal 7 2 8 3 2" xfId="49958" xr:uid="{00000000-0005-0000-0000-0000BBC20000}"/>
    <cellStyle name="Normal 7 2 8 3 3" xfId="49959" xr:uid="{00000000-0005-0000-0000-0000BCC20000}"/>
    <cellStyle name="Normal 7 2 8 4" xfId="49960" xr:uid="{00000000-0005-0000-0000-0000BDC20000}"/>
    <cellStyle name="Normal 7 2 9" xfId="49961" xr:uid="{00000000-0005-0000-0000-0000BEC20000}"/>
    <cellStyle name="Normal 7 2 9 2" xfId="49962" xr:uid="{00000000-0005-0000-0000-0000BFC20000}"/>
    <cellStyle name="Normal 7 2 9 2 2" xfId="49963" xr:uid="{00000000-0005-0000-0000-0000C0C20000}"/>
    <cellStyle name="Normal 7 2 9 2 2 2" xfId="49964" xr:uid="{00000000-0005-0000-0000-0000C1C20000}"/>
    <cellStyle name="Normal 7 2 9 2 2 3" xfId="49965" xr:uid="{00000000-0005-0000-0000-0000C2C20000}"/>
    <cellStyle name="Normal 7 2 9 2 3" xfId="49966" xr:uid="{00000000-0005-0000-0000-0000C3C20000}"/>
    <cellStyle name="Normal 7 2 9 2 4" xfId="49967" xr:uid="{00000000-0005-0000-0000-0000C4C20000}"/>
    <cellStyle name="Normal 7 2 9 3" xfId="49968" xr:uid="{00000000-0005-0000-0000-0000C5C20000}"/>
    <cellStyle name="Normal 7 2 9 3 2" xfId="49969" xr:uid="{00000000-0005-0000-0000-0000C6C20000}"/>
    <cellStyle name="Normal 7 2 9 3 3" xfId="49970" xr:uid="{00000000-0005-0000-0000-0000C7C20000}"/>
    <cellStyle name="Normal 7 2 9 4" xfId="49971" xr:uid="{00000000-0005-0000-0000-0000C8C20000}"/>
    <cellStyle name="Normal 7 2_2015 Annual Rpt" xfId="49972" xr:uid="{00000000-0005-0000-0000-0000C9C20000}"/>
    <cellStyle name="Normal 7 20" xfId="49973" xr:uid="{00000000-0005-0000-0000-0000CAC20000}"/>
    <cellStyle name="Normal 7 20 2" xfId="49974" xr:uid="{00000000-0005-0000-0000-0000CBC20000}"/>
    <cellStyle name="Normal 7 20 2 2" xfId="49975" xr:uid="{00000000-0005-0000-0000-0000CCC20000}"/>
    <cellStyle name="Normal 7 20 2 2 2" xfId="49976" xr:uid="{00000000-0005-0000-0000-0000CDC20000}"/>
    <cellStyle name="Normal 7 20 2 2 3" xfId="49977" xr:uid="{00000000-0005-0000-0000-0000CEC20000}"/>
    <cellStyle name="Normal 7 20 2 3" xfId="49978" xr:uid="{00000000-0005-0000-0000-0000CFC20000}"/>
    <cellStyle name="Normal 7 20 2 4" xfId="49979" xr:uid="{00000000-0005-0000-0000-0000D0C20000}"/>
    <cellStyle name="Normal 7 20 3" xfId="49980" xr:uid="{00000000-0005-0000-0000-0000D1C20000}"/>
    <cellStyle name="Normal 7 20 3 2" xfId="49981" xr:uid="{00000000-0005-0000-0000-0000D2C20000}"/>
    <cellStyle name="Normal 7 20 3 3" xfId="49982" xr:uid="{00000000-0005-0000-0000-0000D3C20000}"/>
    <cellStyle name="Normal 7 20 4" xfId="49983" xr:uid="{00000000-0005-0000-0000-0000D4C20000}"/>
    <cellStyle name="Normal 7 21" xfId="49984" xr:uid="{00000000-0005-0000-0000-0000D5C20000}"/>
    <cellStyle name="Normal 7 21 2" xfId="49985" xr:uid="{00000000-0005-0000-0000-0000D6C20000}"/>
    <cellStyle name="Normal 7 21 2 2" xfId="49986" xr:uid="{00000000-0005-0000-0000-0000D7C20000}"/>
    <cellStyle name="Normal 7 21 2 2 2" xfId="49987" xr:uid="{00000000-0005-0000-0000-0000D8C20000}"/>
    <cellStyle name="Normal 7 21 2 2 3" xfId="49988" xr:uid="{00000000-0005-0000-0000-0000D9C20000}"/>
    <cellStyle name="Normal 7 21 2 3" xfId="49989" xr:uid="{00000000-0005-0000-0000-0000DAC20000}"/>
    <cellStyle name="Normal 7 21 2 4" xfId="49990" xr:uid="{00000000-0005-0000-0000-0000DBC20000}"/>
    <cellStyle name="Normal 7 21 3" xfId="49991" xr:uid="{00000000-0005-0000-0000-0000DCC20000}"/>
    <cellStyle name="Normal 7 21 3 2" xfId="49992" xr:uid="{00000000-0005-0000-0000-0000DDC20000}"/>
    <cellStyle name="Normal 7 21 3 3" xfId="49993" xr:uid="{00000000-0005-0000-0000-0000DEC20000}"/>
    <cellStyle name="Normal 7 21 4" xfId="49994" xr:uid="{00000000-0005-0000-0000-0000DFC20000}"/>
    <cellStyle name="Normal 7 22" xfId="49995" xr:uid="{00000000-0005-0000-0000-0000E0C20000}"/>
    <cellStyle name="Normal 7 22 2" xfId="49996" xr:uid="{00000000-0005-0000-0000-0000E1C20000}"/>
    <cellStyle name="Normal 7 22 2 2" xfId="49997" xr:uid="{00000000-0005-0000-0000-0000E2C20000}"/>
    <cellStyle name="Normal 7 22 2 2 2" xfId="49998" xr:uid="{00000000-0005-0000-0000-0000E3C20000}"/>
    <cellStyle name="Normal 7 22 2 2 3" xfId="49999" xr:uid="{00000000-0005-0000-0000-0000E4C20000}"/>
    <cellStyle name="Normal 7 22 2 3" xfId="50000" xr:uid="{00000000-0005-0000-0000-0000E5C20000}"/>
    <cellStyle name="Normal 7 22 2 4" xfId="50001" xr:uid="{00000000-0005-0000-0000-0000E6C20000}"/>
    <cellStyle name="Normal 7 22 3" xfId="50002" xr:uid="{00000000-0005-0000-0000-0000E7C20000}"/>
    <cellStyle name="Normal 7 22 3 2" xfId="50003" xr:uid="{00000000-0005-0000-0000-0000E8C20000}"/>
    <cellStyle name="Normal 7 22 3 3" xfId="50004" xr:uid="{00000000-0005-0000-0000-0000E9C20000}"/>
    <cellStyle name="Normal 7 22 4" xfId="50005" xr:uid="{00000000-0005-0000-0000-0000EAC20000}"/>
    <cellStyle name="Normal 7 23" xfId="50006" xr:uid="{00000000-0005-0000-0000-0000EBC20000}"/>
    <cellStyle name="Normal 7 23 2" xfId="50007" xr:uid="{00000000-0005-0000-0000-0000ECC20000}"/>
    <cellStyle name="Normal 7 23 2 2" xfId="50008" xr:uid="{00000000-0005-0000-0000-0000EDC20000}"/>
    <cellStyle name="Normal 7 23 2 2 2" xfId="50009" xr:uid="{00000000-0005-0000-0000-0000EEC20000}"/>
    <cellStyle name="Normal 7 23 2 2 3" xfId="50010" xr:uid="{00000000-0005-0000-0000-0000EFC20000}"/>
    <cellStyle name="Normal 7 23 2 3" xfId="50011" xr:uid="{00000000-0005-0000-0000-0000F0C20000}"/>
    <cellStyle name="Normal 7 23 2 4" xfId="50012" xr:uid="{00000000-0005-0000-0000-0000F1C20000}"/>
    <cellStyle name="Normal 7 23 3" xfId="50013" xr:uid="{00000000-0005-0000-0000-0000F2C20000}"/>
    <cellStyle name="Normal 7 23 3 2" xfId="50014" xr:uid="{00000000-0005-0000-0000-0000F3C20000}"/>
    <cellStyle name="Normal 7 23 3 3" xfId="50015" xr:uid="{00000000-0005-0000-0000-0000F4C20000}"/>
    <cellStyle name="Normal 7 23 4" xfId="50016" xr:uid="{00000000-0005-0000-0000-0000F5C20000}"/>
    <cellStyle name="Normal 7 24" xfId="50017" xr:uid="{00000000-0005-0000-0000-0000F6C20000}"/>
    <cellStyle name="Normal 7 24 2" xfId="50018" xr:uid="{00000000-0005-0000-0000-0000F7C20000}"/>
    <cellStyle name="Normal 7 24 2 2" xfId="50019" xr:uid="{00000000-0005-0000-0000-0000F8C20000}"/>
    <cellStyle name="Normal 7 24 2 2 2" xfId="50020" xr:uid="{00000000-0005-0000-0000-0000F9C20000}"/>
    <cellStyle name="Normal 7 24 2 2 3" xfId="50021" xr:uid="{00000000-0005-0000-0000-0000FAC20000}"/>
    <cellStyle name="Normal 7 24 2 3" xfId="50022" xr:uid="{00000000-0005-0000-0000-0000FBC20000}"/>
    <cellStyle name="Normal 7 24 2 4" xfId="50023" xr:uid="{00000000-0005-0000-0000-0000FCC20000}"/>
    <cellStyle name="Normal 7 24 3" xfId="50024" xr:uid="{00000000-0005-0000-0000-0000FDC20000}"/>
    <cellStyle name="Normal 7 24 3 2" xfId="50025" xr:uid="{00000000-0005-0000-0000-0000FEC20000}"/>
    <cellStyle name="Normal 7 24 3 3" xfId="50026" xr:uid="{00000000-0005-0000-0000-0000FFC20000}"/>
    <cellStyle name="Normal 7 24 4" xfId="50027" xr:uid="{00000000-0005-0000-0000-000000C30000}"/>
    <cellStyle name="Normal 7 25" xfId="50028" xr:uid="{00000000-0005-0000-0000-000001C30000}"/>
    <cellStyle name="Normal 7 25 2" xfId="50029" xr:uid="{00000000-0005-0000-0000-000002C30000}"/>
    <cellStyle name="Normal 7 25 2 2" xfId="50030" xr:uid="{00000000-0005-0000-0000-000003C30000}"/>
    <cellStyle name="Normal 7 25 2 3" xfId="50031" xr:uid="{00000000-0005-0000-0000-000004C30000}"/>
    <cellStyle name="Normal 7 25 2 4" xfId="50032" xr:uid="{00000000-0005-0000-0000-000005C30000}"/>
    <cellStyle name="Normal 7 25 3" xfId="50033" xr:uid="{00000000-0005-0000-0000-000006C30000}"/>
    <cellStyle name="Normal 7 25 3 2" xfId="50034" xr:uid="{00000000-0005-0000-0000-000007C30000}"/>
    <cellStyle name="Normal 7 25 3 3" xfId="50035" xr:uid="{00000000-0005-0000-0000-000008C30000}"/>
    <cellStyle name="Normal 7 25 4" xfId="50036" xr:uid="{00000000-0005-0000-0000-000009C30000}"/>
    <cellStyle name="Normal 7 25 5" xfId="50037" xr:uid="{00000000-0005-0000-0000-00000AC30000}"/>
    <cellStyle name="Normal 7 25 6" xfId="50038" xr:uid="{00000000-0005-0000-0000-00000BC30000}"/>
    <cellStyle name="Normal 7 26" xfId="50039" xr:uid="{00000000-0005-0000-0000-00000CC30000}"/>
    <cellStyle name="Normal 7 26 2" xfId="50040" xr:uid="{00000000-0005-0000-0000-00000DC30000}"/>
    <cellStyle name="Normal 7 26 2 2" xfId="50041" xr:uid="{00000000-0005-0000-0000-00000EC30000}"/>
    <cellStyle name="Normal 7 26 2 3" xfId="50042" xr:uid="{00000000-0005-0000-0000-00000FC30000}"/>
    <cellStyle name="Normal 7 26 3" xfId="50043" xr:uid="{00000000-0005-0000-0000-000010C30000}"/>
    <cellStyle name="Normal 7 26 3 2" xfId="50044" xr:uid="{00000000-0005-0000-0000-000011C30000}"/>
    <cellStyle name="Normal 7 26 3 3" xfId="50045" xr:uid="{00000000-0005-0000-0000-000012C30000}"/>
    <cellStyle name="Normal 7 26 4" xfId="50046" xr:uid="{00000000-0005-0000-0000-000013C30000}"/>
    <cellStyle name="Normal 7 26 5" xfId="50047" xr:uid="{00000000-0005-0000-0000-000014C30000}"/>
    <cellStyle name="Normal 7 26 6" xfId="50048" xr:uid="{00000000-0005-0000-0000-000015C30000}"/>
    <cellStyle name="Normal 7 26 7" xfId="50049" xr:uid="{00000000-0005-0000-0000-000016C30000}"/>
    <cellStyle name="Normal 7 26 8" xfId="50050" xr:uid="{00000000-0005-0000-0000-000017C30000}"/>
    <cellStyle name="Normal 7 27" xfId="50051" xr:uid="{00000000-0005-0000-0000-000018C30000}"/>
    <cellStyle name="Normal 7 27 2" xfId="50052" xr:uid="{00000000-0005-0000-0000-000019C30000}"/>
    <cellStyle name="Normal 7 27 2 2" xfId="50053" xr:uid="{00000000-0005-0000-0000-00001AC30000}"/>
    <cellStyle name="Normal 7 27 2 3" xfId="50054" xr:uid="{00000000-0005-0000-0000-00001BC30000}"/>
    <cellStyle name="Normal 7 27 3" xfId="50055" xr:uid="{00000000-0005-0000-0000-00001CC30000}"/>
    <cellStyle name="Normal 7 27 3 2" xfId="50056" xr:uid="{00000000-0005-0000-0000-00001DC30000}"/>
    <cellStyle name="Normal 7 27 4" xfId="50057" xr:uid="{00000000-0005-0000-0000-00001EC30000}"/>
    <cellStyle name="Normal 7 27 5" xfId="50058" xr:uid="{00000000-0005-0000-0000-00001FC30000}"/>
    <cellStyle name="Normal 7 27 6" xfId="50059" xr:uid="{00000000-0005-0000-0000-000020C30000}"/>
    <cellStyle name="Normal 7 27 7" xfId="50060" xr:uid="{00000000-0005-0000-0000-000021C30000}"/>
    <cellStyle name="Normal 7 27 8" xfId="50061" xr:uid="{00000000-0005-0000-0000-000022C30000}"/>
    <cellStyle name="Normal 7 28" xfId="50062" xr:uid="{00000000-0005-0000-0000-000023C30000}"/>
    <cellStyle name="Normal 7 28 2" xfId="50063" xr:uid="{00000000-0005-0000-0000-000024C30000}"/>
    <cellStyle name="Normal 7 28 3" xfId="50064" xr:uid="{00000000-0005-0000-0000-000025C30000}"/>
    <cellStyle name="Normal 7 29" xfId="50065" xr:uid="{00000000-0005-0000-0000-000026C30000}"/>
    <cellStyle name="Normal 7 29 2" xfId="50066" xr:uid="{00000000-0005-0000-0000-000027C30000}"/>
    <cellStyle name="Normal 7 3" xfId="50067" xr:uid="{00000000-0005-0000-0000-000028C30000}"/>
    <cellStyle name="Normal 7 3 2" xfId="50068" xr:uid="{00000000-0005-0000-0000-000029C30000}"/>
    <cellStyle name="Normal 7 3 2 2" xfId="50069" xr:uid="{00000000-0005-0000-0000-00002AC30000}"/>
    <cellStyle name="Normal 7 3 2 2 2" xfId="50070" xr:uid="{00000000-0005-0000-0000-00002BC30000}"/>
    <cellStyle name="Normal 7 3 2 2 3" xfId="50071" xr:uid="{00000000-0005-0000-0000-00002CC30000}"/>
    <cellStyle name="Normal 7 3 2 3" xfId="50072" xr:uid="{00000000-0005-0000-0000-00002DC30000}"/>
    <cellStyle name="Normal 7 3 2 4" xfId="50073" xr:uid="{00000000-0005-0000-0000-00002EC30000}"/>
    <cellStyle name="Normal 7 3 2 5" xfId="50074" xr:uid="{00000000-0005-0000-0000-00002FC30000}"/>
    <cellStyle name="Normal 7 3 2_Dec monthly report" xfId="50075" xr:uid="{00000000-0005-0000-0000-000030C30000}"/>
    <cellStyle name="Normal 7 3 3" xfId="50076" xr:uid="{00000000-0005-0000-0000-000031C30000}"/>
    <cellStyle name="Normal 7 3 3 2" xfId="50077" xr:uid="{00000000-0005-0000-0000-000032C30000}"/>
    <cellStyle name="Normal 7 3 3 3" xfId="50078" xr:uid="{00000000-0005-0000-0000-000033C30000}"/>
    <cellStyle name="Normal 7 3 3 4" xfId="50079" xr:uid="{00000000-0005-0000-0000-000034C30000}"/>
    <cellStyle name="Normal 7 3 4" xfId="50080" xr:uid="{00000000-0005-0000-0000-000035C30000}"/>
    <cellStyle name="Normal 7 3 5" xfId="50081" xr:uid="{00000000-0005-0000-0000-000036C30000}"/>
    <cellStyle name="Normal 7 3 6" xfId="50082" xr:uid="{00000000-0005-0000-0000-000037C30000}"/>
    <cellStyle name="Normal 7 3_Dec monthly report" xfId="50083" xr:uid="{00000000-0005-0000-0000-000038C30000}"/>
    <cellStyle name="Normal 7 30" xfId="50084" xr:uid="{00000000-0005-0000-0000-000039C30000}"/>
    <cellStyle name="Normal 7 4" xfId="50085" xr:uid="{00000000-0005-0000-0000-00003AC30000}"/>
    <cellStyle name="Normal 7 4 2" xfId="50086" xr:uid="{00000000-0005-0000-0000-00003BC30000}"/>
    <cellStyle name="Normal 7 4 2 2" xfId="50087" xr:uid="{00000000-0005-0000-0000-00003CC30000}"/>
    <cellStyle name="Normal 7 4 2 2 2" xfId="50088" xr:uid="{00000000-0005-0000-0000-00003DC30000}"/>
    <cellStyle name="Normal 7 4 2 2 3" xfId="50089" xr:uid="{00000000-0005-0000-0000-00003EC30000}"/>
    <cellStyle name="Normal 7 4 2 3" xfId="50090" xr:uid="{00000000-0005-0000-0000-00003FC30000}"/>
    <cellStyle name="Normal 7 4 2 4" xfId="50091" xr:uid="{00000000-0005-0000-0000-000040C30000}"/>
    <cellStyle name="Normal 7 4 3" xfId="50092" xr:uid="{00000000-0005-0000-0000-000041C30000}"/>
    <cellStyle name="Normal 7 4 3 2" xfId="50093" xr:uid="{00000000-0005-0000-0000-000042C30000}"/>
    <cellStyle name="Normal 7 4 3 3" xfId="50094" xr:uid="{00000000-0005-0000-0000-000043C30000}"/>
    <cellStyle name="Normal 7 4 3 4" xfId="50095" xr:uid="{00000000-0005-0000-0000-000044C30000}"/>
    <cellStyle name="Normal 7 4 4" xfId="50096" xr:uid="{00000000-0005-0000-0000-000045C30000}"/>
    <cellStyle name="Normal 7 4 5" xfId="50097" xr:uid="{00000000-0005-0000-0000-000046C30000}"/>
    <cellStyle name="Normal 7 4 6" xfId="50098" xr:uid="{00000000-0005-0000-0000-000047C30000}"/>
    <cellStyle name="Normal 7 4_Dec monthly report" xfId="50099" xr:uid="{00000000-0005-0000-0000-000048C30000}"/>
    <cellStyle name="Normal 7 5" xfId="50100" xr:uid="{00000000-0005-0000-0000-000049C30000}"/>
    <cellStyle name="Normal 7 5 2" xfId="50101" xr:uid="{00000000-0005-0000-0000-00004AC30000}"/>
    <cellStyle name="Normal 7 5 2 2" xfId="50102" xr:uid="{00000000-0005-0000-0000-00004BC30000}"/>
    <cellStyle name="Normal 7 5 2 2 2" xfId="50103" xr:uid="{00000000-0005-0000-0000-00004CC30000}"/>
    <cellStyle name="Normal 7 5 2 2 3" xfId="50104" xr:uid="{00000000-0005-0000-0000-00004DC30000}"/>
    <cellStyle name="Normal 7 5 2 3" xfId="50105" xr:uid="{00000000-0005-0000-0000-00004EC30000}"/>
    <cellStyle name="Normal 7 5 2 4" xfId="50106" xr:uid="{00000000-0005-0000-0000-00004FC30000}"/>
    <cellStyle name="Normal 7 5 2 5" xfId="50107" xr:uid="{00000000-0005-0000-0000-000050C30000}"/>
    <cellStyle name="Normal 7 5 3" xfId="50108" xr:uid="{00000000-0005-0000-0000-000051C30000}"/>
    <cellStyle name="Normal 7 5 3 2" xfId="50109" xr:uid="{00000000-0005-0000-0000-000052C30000}"/>
    <cellStyle name="Normal 7 5 3 3" xfId="50110" xr:uid="{00000000-0005-0000-0000-000053C30000}"/>
    <cellStyle name="Normal 7 5 4" xfId="50111" xr:uid="{00000000-0005-0000-0000-000054C30000}"/>
    <cellStyle name="Normal 7 5 5" xfId="50112" xr:uid="{00000000-0005-0000-0000-000055C30000}"/>
    <cellStyle name="Normal 7 6" xfId="50113" xr:uid="{00000000-0005-0000-0000-000056C30000}"/>
    <cellStyle name="Normal 7 6 2" xfId="50114" xr:uid="{00000000-0005-0000-0000-000057C30000}"/>
    <cellStyle name="Normal 7 6 2 2" xfId="50115" xr:uid="{00000000-0005-0000-0000-000058C30000}"/>
    <cellStyle name="Normal 7 6 2 2 2" xfId="50116" xr:uid="{00000000-0005-0000-0000-000059C30000}"/>
    <cellStyle name="Normal 7 6 2 2 3" xfId="50117" xr:uid="{00000000-0005-0000-0000-00005AC30000}"/>
    <cellStyle name="Normal 7 6 2 3" xfId="50118" xr:uid="{00000000-0005-0000-0000-00005BC30000}"/>
    <cellStyle name="Normal 7 6 2 4" xfId="50119" xr:uid="{00000000-0005-0000-0000-00005CC30000}"/>
    <cellStyle name="Normal 7 6 3" xfId="50120" xr:uid="{00000000-0005-0000-0000-00005DC30000}"/>
    <cellStyle name="Normal 7 6 3 2" xfId="50121" xr:uid="{00000000-0005-0000-0000-00005EC30000}"/>
    <cellStyle name="Normal 7 6 3 3" xfId="50122" xr:uid="{00000000-0005-0000-0000-00005FC30000}"/>
    <cellStyle name="Normal 7 6 4" xfId="50123" xr:uid="{00000000-0005-0000-0000-000060C30000}"/>
    <cellStyle name="Normal 7 7" xfId="50124" xr:uid="{00000000-0005-0000-0000-000061C30000}"/>
    <cellStyle name="Normal 7 7 2" xfId="50125" xr:uid="{00000000-0005-0000-0000-000062C30000}"/>
    <cellStyle name="Normal 7 7 2 2" xfId="50126" xr:uid="{00000000-0005-0000-0000-000063C30000}"/>
    <cellStyle name="Normal 7 7 2 2 2" xfId="50127" xr:uid="{00000000-0005-0000-0000-000064C30000}"/>
    <cellStyle name="Normal 7 7 2 2 3" xfId="50128" xr:uid="{00000000-0005-0000-0000-000065C30000}"/>
    <cellStyle name="Normal 7 7 2 3" xfId="50129" xr:uid="{00000000-0005-0000-0000-000066C30000}"/>
    <cellStyle name="Normal 7 7 2 4" xfId="50130" xr:uid="{00000000-0005-0000-0000-000067C30000}"/>
    <cellStyle name="Normal 7 7 3" xfId="50131" xr:uid="{00000000-0005-0000-0000-000068C30000}"/>
    <cellStyle name="Normal 7 7 3 2" xfId="50132" xr:uid="{00000000-0005-0000-0000-000069C30000}"/>
    <cellStyle name="Normal 7 7 3 3" xfId="50133" xr:uid="{00000000-0005-0000-0000-00006AC30000}"/>
    <cellStyle name="Normal 7 7 4" xfId="50134" xr:uid="{00000000-0005-0000-0000-00006BC30000}"/>
    <cellStyle name="Normal 7 7 5" xfId="50135" xr:uid="{00000000-0005-0000-0000-00006CC30000}"/>
    <cellStyle name="Normal 7 8" xfId="50136" xr:uid="{00000000-0005-0000-0000-00006DC30000}"/>
    <cellStyle name="Normal 7 8 2" xfId="50137" xr:uid="{00000000-0005-0000-0000-00006EC30000}"/>
    <cellStyle name="Normal 7 8 2 2" xfId="50138" xr:uid="{00000000-0005-0000-0000-00006FC30000}"/>
    <cellStyle name="Normal 7 8 2 2 2" xfId="50139" xr:uid="{00000000-0005-0000-0000-000070C30000}"/>
    <cellStyle name="Normal 7 8 2 2 3" xfId="50140" xr:uid="{00000000-0005-0000-0000-000071C30000}"/>
    <cellStyle name="Normal 7 8 2 3" xfId="50141" xr:uid="{00000000-0005-0000-0000-000072C30000}"/>
    <cellStyle name="Normal 7 8 2 4" xfId="50142" xr:uid="{00000000-0005-0000-0000-000073C30000}"/>
    <cellStyle name="Normal 7 8 3" xfId="50143" xr:uid="{00000000-0005-0000-0000-000074C30000}"/>
    <cellStyle name="Normal 7 8 3 2" xfId="50144" xr:uid="{00000000-0005-0000-0000-000075C30000}"/>
    <cellStyle name="Normal 7 8 3 3" xfId="50145" xr:uid="{00000000-0005-0000-0000-000076C30000}"/>
    <cellStyle name="Normal 7 8 4" xfId="50146" xr:uid="{00000000-0005-0000-0000-000077C30000}"/>
    <cellStyle name="Normal 7 8 5" xfId="50147" xr:uid="{00000000-0005-0000-0000-000078C30000}"/>
    <cellStyle name="Normal 7 9" xfId="50148" xr:uid="{00000000-0005-0000-0000-000079C30000}"/>
    <cellStyle name="Normal 7 9 2" xfId="50149" xr:uid="{00000000-0005-0000-0000-00007AC30000}"/>
    <cellStyle name="Normal 7 9 2 2" xfId="50150" xr:uid="{00000000-0005-0000-0000-00007BC30000}"/>
    <cellStyle name="Normal 7 9 2 2 2" xfId="50151" xr:uid="{00000000-0005-0000-0000-00007CC30000}"/>
    <cellStyle name="Normal 7 9 2 2 3" xfId="50152" xr:uid="{00000000-0005-0000-0000-00007DC30000}"/>
    <cellStyle name="Normal 7 9 2 3" xfId="50153" xr:uid="{00000000-0005-0000-0000-00007EC30000}"/>
    <cellStyle name="Normal 7 9 2 4" xfId="50154" xr:uid="{00000000-0005-0000-0000-00007FC30000}"/>
    <cellStyle name="Normal 7 9 3" xfId="50155" xr:uid="{00000000-0005-0000-0000-000080C30000}"/>
    <cellStyle name="Normal 7 9 3 2" xfId="50156" xr:uid="{00000000-0005-0000-0000-000081C30000}"/>
    <cellStyle name="Normal 7 9 3 3" xfId="50157" xr:uid="{00000000-0005-0000-0000-000082C30000}"/>
    <cellStyle name="Normal 7 9 4" xfId="50158" xr:uid="{00000000-0005-0000-0000-000083C30000}"/>
    <cellStyle name="Normal 7_2015 Annual Rpt" xfId="50159" xr:uid="{00000000-0005-0000-0000-000084C30000}"/>
    <cellStyle name="Normal 70" xfId="50160" xr:uid="{00000000-0005-0000-0000-000085C30000}"/>
    <cellStyle name="Normal 70 10" xfId="50161" xr:uid="{00000000-0005-0000-0000-000086C30000}"/>
    <cellStyle name="Normal 70 11" xfId="50162" xr:uid="{00000000-0005-0000-0000-000087C30000}"/>
    <cellStyle name="Normal 70 12" xfId="50163" xr:uid="{00000000-0005-0000-0000-000088C30000}"/>
    <cellStyle name="Normal 70 2" xfId="50164" xr:uid="{00000000-0005-0000-0000-000089C30000}"/>
    <cellStyle name="Normal 70 2 2" xfId="50165" xr:uid="{00000000-0005-0000-0000-00008AC30000}"/>
    <cellStyle name="Normal 70 2 2 2" xfId="50166" xr:uid="{00000000-0005-0000-0000-00008BC30000}"/>
    <cellStyle name="Normal 70 2 2 3" xfId="50167" xr:uid="{00000000-0005-0000-0000-00008CC30000}"/>
    <cellStyle name="Normal 70 2 3" xfId="50168" xr:uid="{00000000-0005-0000-0000-00008DC30000}"/>
    <cellStyle name="Normal 70 2 3 2" xfId="50169" xr:uid="{00000000-0005-0000-0000-00008EC30000}"/>
    <cellStyle name="Normal 70 2 3 3" xfId="50170" xr:uid="{00000000-0005-0000-0000-00008FC30000}"/>
    <cellStyle name="Normal 70 2 4" xfId="50171" xr:uid="{00000000-0005-0000-0000-000090C30000}"/>
    <cellStyle name="Normal 70 2 4 2" xfId="50172" xr:uid="{00000000-0005-0000-0000-000091C30000}"/>
    <cellStyle name="Normal 70 2 4 3" xfId="50173" xr:uid="{00000000-0005-0000-0000-000092C30000}"/>
    <cellStyle name="Normal 70 2 5" xfId="50174" xr:uid="{00000000-0005-0000-0000-000093C30000}"/>
    <cellStyle name="Normal 70 2 6" xfId="50175" xr:uid="{00000000-0005-0000-0000-000094C30000}"/>
    <cellStyle name="Normal 70 2 7" xfId="50176" xr:uid="{00000000-0005-0000-0000-000095C30000}"/>
    <cellStyle name="Normal 70 2 8" xfId="50177" xr:uid="{00000000-0005-0000-0000-000096C30000}"/>
    <cellStyle name="Normal 70 2 9" xfId="50178" xr:uid="{00000000-0005-0000-0000-000097C30000}"/>
    <cellStyle name="Normal 70 3" xfId="50179" xr:uid="{00000000-0005-0000-0000-000098C30000}"/>
    <cellStyle name="Normal 70 3 2" xfId="50180" xr:uid="{00000000-0005-0000-0000-000099C30000}"/>
    <cellStyle name="Normal 70 3 2 2" xfId="50181" xr:uid="{00000000-0005-0000-0000-00009AC30000}"/>
    <cellStyle name="Normal 70 3 3" xfId="50182" xr:uid="{00000000-0005-0000-0000-00009BC30000}"/>
    <cellStyle name="Normal 70 3 3 2" xfId="50183" xr:uid="{00000000-0005-0000-0000-00009CC30000}"/>
    <cellStyle name="Normal 70 3 4" xfId="50184" xr:uid="{00000000-0005-0000-0000-00009DC30000}"/>
    <cellStyle name="Normal 70 3 5" xfId="50185" xr:uid="{00000000-0005-0000-0000-00009EC30000}"/>
    <cellStyle name="Normal 70 3 6" xfId="50186" xr:uid="{00000000-0005-0000-0000-00009FC30000}"/>
    <cellStyle name="Normal 70 3 7" xfId="50187" xr:uid="{00000000-0005-0000-0000-0000A0C30000}"/>
    <cellStyle name="Normal 70 3 8" xfId="50188" xr:uid="{00000000-0005-0000-0000-0000A1C30000}"/>
    <cellStyle name="Normal 70 4" xfId="50189" xr:uid="{00000000-0005-0000-0000-0000A2C30000}"/>
    <cellStyle name="Normal 70 4 2" xfId="50190" xr:uid="{00000000-0005-0000-0000-0000A3C30000}"/>
    <cellStyle name="Normal 70 4 2 2" xfId="50191" xr:uid="{00000000-0005-0000-0000-0000A4C30000}"/>
    <cellStyle name="Normal 70 4 3" xfId="50192" xr:uid="{00000000-0005-0000-0000-0000A5C30000}"/>
    <cellStyle name="Normal 70 4 3 2" xfId="50193" xr:uid="{00000000-0005-0000-0000-0000A6C30000}"/>
    <cellStyle name="Normal 70 4 4" xfId="50194" xr:uid="{00000000-0005-0000-0000-0000A7C30000}"/>
    <cellStyle name="Normal 70 4 5" xfId="50195" xr:uid="{00000000-0005-0000-0000-0000A8C30000}"/>
    <cellStyle name="Normal 70 4 6" xfId="50196" xr:uid="{00000000-0005-0000-0000-0000A9C30000}"/>
    <cellStyle name="Normal 70 4 7" xfId="50197" xr:uid="{00000000-0005-0000-0000-0000AAC30000}"/>
    <cellStyle name="Normal 70 4 8" xfId="50198" xr:uid="{00000000-0005-0000-0000-0000ABC30000}"/>
    <cellStyle name="Normal 70 5" xfId="50199" xr:uid="{00000000-0005-0000-0000-0000ACC30000}"/>
    <cellStyle name="Normal 70 6" xfId="50200" xr:uid="{00000000-0005-0000-0000-0000ADC30000}"/>
    <cellStyle name="Normal 70 6 2" xfId="50201" xr:uid="{00000000-0005-0000-0000-0000AEC30000}"/>
    <cellStyle name="Normal 70 7" xfId="50202" xr:uid="{00000000-0005-0000-0000-0000AFC30000}"/>
    <cellStyle name="Normal 70 7 2" xfId="50203" xr:uid="{00000000-0005-0000-0000-0000B0C30000}"/>
    <cellStyle name="Normal 70 8" xfId="50204" xr:uid="{00000000-0005-0000-0000-0000B1C30000}"/>
    <cellStyle name="Normal 70 8 2" xfId="50205" xr:uid="{00000000-0005-0000-0000-0000B2C30000}"/>
    <cellStyle name="Normal 70 9" xfId="50206" xr:uid="{00000000-0005-0000-0000-0000B3C30000}"/>
    <cellStyle name="Normal 71" xfId="50207" xr:uid="{00000000-0005-0000-0000-0000B4C30000}"/>
    <cellStyle name="Normal 71 10" xfId="50208" xr:uid="{00000000-0005-0000-0000-0000B5C30000}"/>
    <cellStyle name="Normal 71 11" xfId="50209" xr:uid="{00000000-0005-0000-0000-0000B6C30000}"/>
    <cellStyle name="Normal 71 12" xfId="50210" xr:uid="{00000000-0005-0000-0000-0000B7C30000}"/>
    <cellStyle name="Normal 71 2" xfId="50211" xr:uid="{00000000-0005-0000-0000-0000B8C30000}"/>
    <cellStyle name="Normal 71 2 2" xfId="50212" xr:uid="{00000000-0005-0000-0000-0000B9C30000}"/>
    <cellStyle name="Normal 71 2 2 2" xfId="50213" xr:uid="{00000000-0005-0000-0000-0000BAC30000}"/>
    <cellStyle name="Normal 71 2 2 3" xfId="50214" xr:uid="{00000000-0005-0000-0000-0000BBC30000}"/>
    <cellStyle name="Normal 71 2 3" xfId="50215" xr:uid="{00000000-0005-0000-0000-0000BCC30000}"/>
    <cellStyle name="Normal 71 2 3 2" xfId="50216" xr:uid="{00000000-0005-0000-0000-0000BDC30000}"/>
    <cellStyle name="Normal 71 2 3 3" xfId="50217" xr:uid="{00000000-0005-0000-0000-0000BEC30000}"/>
    <cellStyle name="Normal 71 2 4" xfId="50218" xr:uid="{00000000-0005-0000-0000-0000BFC30000}"/>
    <cellStyle name="Normal 71 2 4 2" xfId="50219" xr:uid="{00000000-0005-0000-0000-0000C0C30000}"/>
    <cellStyle name="Normal 71 2 4 3" xfId="50220" xr:uid="{00000000-0005-0000-0000-0000C1C30000}"/>
    <cellStyle name="Normal 71 2 5" xfId="50221" xr:uid="{00000000-0005-0000-0000-0000C2C30000}"/>
    <cellStyle name="Normal 71 2 6" xfId="50222" xr:uid="{00000000-0005-0000-0000-0000C3C30000}"/>
    <cellStyle name="Normal 71 2 7" xfId="50223" xr:uid="{00000000-0005-0000-0000-0000C4C30000}"/>
    <cellStyle name="Normal 71 2 8" xfId="50224" xr:uid="{00000000-0005-0000-0000-0000C5C30000}"/>
    <cellStyle name="Normal 71 2 9" xfId="50225" xr:uid="{00000000-0005-0000-0000-0000C6C30000}"/>
    <cellStyle name="Normal 71 3" xfId="50226" xr:uid="{00000000-0005-0000-0000-0000C7C30000}"/>
    <cellStyle name="Normal 71 3 2" xfId="50227" xr:uid="{00000000-0005-0000-0000-0000C8C30000}"/>
    <cellStyle name="Normal 71 3 2 2" xfId="50228" xr:uid="{00000000-0005-0000-0000-0000C9C30000}"/>
    <cellStyle name="Normal 71 3 3" xfId="50229" xr:uid="{00000000-0005-0000-0000-0000CAC30000}"/>
    <cellStyle name="Normal 71 3 3 2" xfId="50230" xr:uid="{00000000-0005-0000-0000-0000CBC30000}"/>
    <cellStyle name="Normal 71 3 4" xfId="50231" xr:uid="{00000000-0005-0000-0000-0000CCC30000}"/>
    <cellStyle name="Normal 71 3 5" xfId="50232" xr:uid="{00000000-0005-0000-0000-0000CDC30000}"/>
    <cellStyle name="Normal 71 3 6" xfId="50233" xr:uid="{00000000-0005-0000-0000-0000CEC30000}"/>
    <cellStyle name="Normal 71 3 7" xfId="50234" xr:uid="{00000000-0005-0000-0000-0000CFC30000}"/>
    <cellStyle name="Normal 71 3 8" xfId="50235" xr:uid="{00000000-0005-0000-0000-0000D0C30000}"/>
    <cellStyle name="Normal 71 4" xfId="50236" xr:uid="{00000000-0005-0000-0000-0000D1C30000}"/>
    <cellStyle name="Normal 71 4 2" xfId="50237" xr:uid="{00000000-0005-0000-0000-0000D2C30000}"/>
    <cellStyle name="Normal 71 4 2 2" xfId="50238" xr:uid="{00000000-0005-0000-0000-0000D3C30000}"/>
    <cellStyle name="Normal 71 4 3" xfId="50239" xr:uid="{00000000-0005-0000-0000-0000D4C30000}"/>
    <cellStyle name="Normal 71 4 3 2" xfId="50240" xr:uid="{00000000-0005-0000-0000-0000D5C30000}"/>
    <cellStyle name="Normal 71 4 4" xfId="50241" xr:uid="{00000000-0005-0000-0000-0000D6C30000}"/>
    <cellStyle name="Normal 71 4 5" xfId="50242" xr:uid="{00000000-0005-0000-0000-0000D7C30000}"/>
    <cellStyle name="Normal 71 4 6" xfId="50243" xr:uid="{00000000-0005-0000-0000-0000D8C30000}"/>
    <cellStyle name="Normal 71 4 7" xfId="50244" xr:uid="{00000000-0005-0000-0000-0000D9C30000}"/>
    <cellStyle name="Normal 71 4 8" xfId="50245" xr:uid="{00000000-0005-0000-0000-0000DAC30000}"/>
    <cellStyle name="Normal 71 5" xfId="50246" xr:uid="{00000000-0005-0000-0000-0000DBC30000}"/>
    <cellStyle name="Normal 71 6" xfId="50247" xr:uid="{00000000-0005-0000-0000-0000DCC30000}"/>
    <cellStyle name="Normal 71 6 2" xfId="50248" xr:uid="{00000000-0005-0000-0000-0000DDC30000}"/>
    <cellStyle name="Normal 71 7" xfId="50249" xr:uid="{00000000-0005-0000-0000-0000DEC30000}"/>
    <cellStyle name="Normal 71 7 2" xfId="50250" xr:uid="{00000000-0005-0000-0000-0000DFC30000}"/>
    <cellStyle name="Normal 71 8" xfId="50251" xr:uid="{00000000-0005-0000-0000-0000E0C30000}"/>
    <cellStyle name="Normal 71 8 2" xfId="50252" xr:uid="{00000000-0005-0000-0000-0000E1C30000}"/>
    <cellStyle name="Normal 71 9" xfId="50253" xr:uid="{00000000-0005-0000-0000-0000E2C30000}"/>
    <cellStyle name="Normal 72" xfId="50254" xr:uid="{00000000-0005-0000-0000-0000E3C30000}"/>
    <cellStyle name="Normal 72 10" xfId="50255" xr:uid="{00000000-0005-0000-0000-0000E4C30000}"/>
    <cellStyle name="Normal 72 11" xfId="50256" xr:uid="{00000000-0005-0000-0000-0000E5C30000}"/>
    <cellStyle name="Normal 72 12" xfId="50257" xr:uid="{00000000-0005-0000-0000-0000E6C30000}"/>
    <cellStyle name="Normal 72 2" xfId="50258" xr:uid="{00000000-0005-0000-0000-0000E7C30000}"/>
    <cellStyle name="Normal 72 2 2" xfId="50259" xr:uid="{00000000-0005-0000-0000-0000E8C30000}"/>
    <cellStyle name="Normal 72 2 2 2" xfId="50260" xr:uid="{00000000-0005-0000-0000-0000E9C30000}"/>
    <cellStyle name="Normal 72 2 2 3" xfId="50261" xr:uid="{00000000-0005-0000-0000-0000EAC30000}"/>
    <cellStyle name="Normal 72 2 3" xfId="50262" xr:uid="{00000000-0005-0000-0000-0000EBC30000}"/>
    <cellStyle name="Normal 72 2 3 2" xfId="50263" xr:uid="{00000000-0005-0000-0000-0000ECC30000}"/>
    <cellStyle name="Normal 72 2 3 3" xfId="50264" xr:uid="{00000000-0005-0000-0000-0000EDC30000}"/>
    <cellStyle name="Normal 72 2 4" xfId="50265" xr:uid="{00000000-0005-0000-0000-0000EEC30000}"/>
    <cellStyle name="Normal 72 2 4 2" xfId="50266" xr:uid="{00000000-0005-0000-0000-0000EFC30000}"/>
    <cellStyle name="Normal 72 2 4 3" xfId="50267" xr:uid="{00000000-0005-0000-0000-0000F0C30000}"/>
    <cellStyle name="Normal 72 2 5" xfId="50268" xr:uid="{00000000-0005-0000-0000-0000F1C30000}"/>
    <cellStyle name="Normal 72 2 6" xfId="50269" xr:uid="{00000000-0005-0000-0000-0000F2C30000}"/>
    <cellStyle name="Normal 72 2 7" xfId="50270" xr:uid="{00000000-0005-0000-0000-0000F3C30000}"/>
    <cellStyle name="Normal 72 2 8" xfId="50271" xr:uid="{00000000-0005-0000-0000-0000F4C30000}"/>
    <cellStyle name="Normal 72 2 9" xfId="50272" xr:uid="{00000000-0005-0000-0000-0000F5C30000}"/>
    <cellStyle name="Normal 72 3" xfId="50273" xr:uid="{00000000-0005-0000-0000-0000F6C30000}"/>
    <cellStyle name="Normal 72 3 2" xfId="50274" xr:uid="{00000000-0005-0000-0000-0000F7C30000}"/>
    <cellStyle name="Normal 72 3 2 2" xfId="50275" xr:uid="{00000000-0005-0000-0000-0000F8C30000}"/>
    <cellStyle name="Normal 72 3 3" xfId="50276" xr:uid="{00000000-0005-0000-0000-0000F9C30000}"/>
    <cellStyle name="Normal 72 3 3 2" xfId="50277" xr:uid="{00000000-0005-0000-0000-0000FAC30000}"/>
    <cellStyle name="Normal 72 3 4" xfId="50278" xr:uid="{00000000-0005-0000-0000-0000FBC30000}"/>
    <cellStyle name="Normal 72 3 5" xfId="50279" xr:uid="{00000000-0005-0000-0000-0000FCC30000}"/>
    <cellStyle name="Normal 72 3 6" xfId="50280" xr:uid="{00000000-0005-0000-0000-0000FDC30000}"/>
    <cellStyle name="Normal 72 3 7" xfId="50281" xr:uid="{00000000-0005-0000-0000-0000FEC30000}"/>
    <cellStyle name="Normal 72 3 8" xfId="50282" xr:uid="{00000000-0005-0000-0000-0000FFC30000}"/>
    <cellStyle name="Normal 72 4" xfId="50283" xr:uid="{00000000-0005-0000-0000-000000C40000}"/>
    <cellStyle name="Normal 72 4 2" xfId="50284" xr:uid="{00000000-0005-0000-0000-000001C40000}"/>
    <cellStyle name="Normal 72 4 2 2" xfId="50285" xr:uid="{00000000-0005-0000-0000-000002C40000}"/>
    <cellStyle name="Normal 72 4 3" xfId="50286" xr:uid="{00000000-0005-0000-0000-000003C40000}"/>
    <cellStyle name="Normal 72 4 3 2" xfId="50287" xr:uid="{00000000-0005-0000-0000-000004C40000}"/>
    <cellStyle name="Normal 72 4 4" xfId="50288" xr:uid="{00000000-0005-0000-0000-000005C40000}"/>
    <cellStyle name="Normal 72 4 5" xfId="50289" xr:uid="{00000000-0005-0000-0000-000006C40000}"/>
    <cellStyle name="Normal 72 4 6" xfId="50290" xr:uid="{00000000-0005-0000-0000-000007C40000}"/>
    <cellStyle name="Normal 72 4 7" xfId="50291" xr:uid="{00000000-0005-0000-0000-000008C40000}"/>
    <cellStyle name="Normal 72 4 8" xfId="50292" xr:uid="{00000000-0005-0000-0000-000009C40000}"/>
    <cellStyle name="Normal 72 5" xfId="50293" xr:uid="{00000000-0005-0000-0000-00000AC40000}"/>
    <cellStyle name="Normal 72 6" xfId="50294" xr:uid="{00000000-0005-0000-0000-00000BC40000}"/>
    <cellStyle name="Normal 72 6 2" xfId="50295" xr:uid="{00000000-0005-0000-0000-00000CC40000}"/>
    <cellStyle name="Normal 72 7" xfId="50296" xr:uid="{00000000-0005-0000-0000-00000DC40000}"/>
    <cellStyle name="Normal 72 7 2" xfId="50297" xr:uid="{00000000-0005-0000-0000-00000EC40000}"/>
    <cellStyle name="Normal 72 8" xfId="50298" xr:uid="{00000000-0005-0000-0000-00000FC40000}"/>
    <cellStyle name="Normal 72 8 2" xfId="50299" xr:uid="{00000000-0005-0000-0000-000010C40000}"/>
    <cellStyle name="Normal 72 9" xfId="50300" xr:uid="{00000000-0005-0000-0000-000011C40000}"/>
    <cellStyle name="Normal 73" xfId="50301" xr:uid="{00000000-0005-0000-0000-000012C40000}"/>
    <cellStyle name="Normal 73 10" xfId="50302" xr:uid="{00000000-0005-0000-0000-000013C40000}"/>
    <cellStyle name="Normal 73 11" xfId="50303" xr:uid="{00000000-0005-0000-0000-000014C40000}"/>
    <cellStyle name="Normal 73 12" xfId="50304" xr:uid="{00000000-0005-0000-0000-000015C40000}"/>
    <cellStyle name="Normal 73 2" xfId="50305" xr:uid="{00000000-0005-0000-0000-000016C40000}"/>
    <cellStyle name="Normal 73 2 2" xfId="50306" xr:uid="{00000000-0005-0000-0000-000017C40000}"/>
    <cellStyle name="Normal 73 2 2 2" xfId="50307" xr:uid="{00000000-0005-0000-0000-000018C40000}"/>
    <cellStyle name="Normal 73 2 2 3" xfId="50308" xr:uid="{00000000-0005-0000-0000-000019C40000}"/>
    <cellStyle name="Normal 73 2 3" xfId="50309" xr:uid="{00000000-0005-0000-0000-00001AC40000}"/>
    <cellStyle name="Normal 73 2 3 2" xfId="50310" xr:uid="{00000000-0005-0000-0000-00001BC40000}"/>
    <cellStyle name="Normal 73 2 3 3" xfId="50311" xr:uid="{00000000-0005-0000-0000-00001CC40000}"/>
    <cellStyle name="Normal 73 2 4" xfId="50312" xr:uid="{00000000-0005-0000-0000-00001DC40000}"/>
    <cellStyle name="Normal 73 2 4 2" xfId="50313" xr:uid="{00000000-0005-0000-0000-00001EC40000}"/>
    <cellStyle name="Normal 73 2 4 3" xfId="50314" xr:uid="{00000000-0005-0000-0000-00001FC40000}"/>
    <cellStyle name="Normal 73 2 5" xfId="50315" xr:uid="{00000000-0005-0000-0000-000020C40000}"/>
    <cellStyle name="Normal 73 2 6" xfId="50316" xr:uid="{00000000-0005-0000-0000-000021C40000}"/>
    <cellStyle name="Normal 73 2 7" xfId="50317" xr:uid="{00000000-0005-0000-0000-000022C40000}"/>
    <cellStyle name="Normal 73 2 8" xfId="50318" xr:uid="{00000000-0005-0000-0000-000023C40000}"/>
    <cellStyle name="Normal 73 2 9" xfId="50319" xr:uid="{00000000-0005-0000-0000-000024C40000}"/>
    <cellStyle name="Normal 73 3" xfId="50320" xr:uid="{00000000-0005-0000-0000-000025C40000}"/>
    <cellStyle name="Normal 73 3 2" xfId="50321" xr:uid="{00000000-0005-0000-0000-000026C40000}"/>
    <cellStyle name="Normal 73 3 2 2" xfId="50322" xr:uid="{00000000-0005-0000-0000-000027C40000}"/>
    <cellStyle name="Normal 73 3 3" xfId="50323" xr:uid="{00000000-0005-0000-0000-000028C40000}"/>
    <cellStyle name="Normal 73 3 3 2" xfId="50324" xr:uid="{00000000-0005-0000-0000-000029C40000}"/>
    <cellStyle name="Normal 73 3 4" xfId="50325" xr:uid="{00000000-0005-0000-0000-00002AC40000}"/>
    <cellStyle name="Normal 73 3 5" xfId="50326" xr:uid="{00000000-0005-0000-0000-00002BC40000}"/>
    <cellStyle name="Normal 73 3 6" xfId="50327" xr:uid="{00000000-0005-0000-0000-00002CC40000}"/>
    <cellStyle name="Normal 73 3 7" xfId="50328" xr:uid="{00000000-0005-0000-0000-00002DC40000}"/>
    <cellStyle name="Normal 73 3 8" xfId="50329" xr:uid="{00000000-0005-0000-0000-00002EC40000}"/>
    <cellStyle name="Normal 73 4" xfId="50330" xr:uid="{00000000-0005-0000-0000-00002FC40000}"/>
    <cellStyle name="Normal 73 4 2" xfId="50331" xr:uid="{00000000-0005-0000-0000-000030C40000}"/>
    <cellStyle name="Normal 73 4 2 2" xfId="50332" xr:uid="{00000000-0005-0000-0000-000031C40000}"/>
    <cellStyle name="Normal 73 4 3" xfId="50333" xr:uid="{00000000-0005-0000-0000-000032C40000}"/>
    <cellStyle name="Normal 73 4 3 2" xfId="50334" xr:uid="{00000000-0005-0000-0000-000033C40000}"/>
    <cellStyle name="Normal 73 4 4" xfId="50335" xr:uid="{00000000-0005-0000-0000-000034C40000}"/>
    <cellStyle name="Normal 73 4 5" xfId="50336" xr:uid="{00000000-0005-0000-0000-000035C40000}"/>
    <cellStyle name="Normal 73 4 6" xfId="50337" xr:uid="{00000000-0005-0000-0000-000036C40000}"/>
    <cellStyle name="Normal 73 4 7" xfId="50338" xr:uid="{00000000-0005-0000-0000-000037C40000}"/>
    <cellStyle name="Normal 73 4 8" xfId="50339" xr:uid="{00000000-0005-0000-0000-000038C40000}"/>
    <cellStyle name="Normal 73 5" xfId="50340" xr:uid="{00000000-0005-0000-0000-000039C40000}"/>
    <cellStyle name="Normal 73 6" xfId="50341" xr:uid="{00000000-0005-0000-0000-00003AC40000}"/>
    <cellStyle name="Normal 73 6 2" xfId="50342" xr:uid="{00000000-0005-0000-0000-00003BC40000}"/>
    <cellStyle name="Normal 73 7" xfId="50343" xr:uid="{00000000-0005-0000-0000-00003CC40000}"/>
    <cellStyle name="Normal 73 7 2" xfId="50344" xr:uid="{00000000-0005-0000-0000-00003DC40000}"/>
    <cellStyle name="Normal 73 8" xfId="50345" xr:uid="{00000000-0005-0000-0000-00003EC40000}"/>
    <cellStyle name="Normal 73 8 2" xfId="50346" xr:uid="{00000000-0005-0000-0000-00003FC40000}"/>
    <cellStyle name="Normal 73 9" xfId="50347" xr:uid="{00000000-0005-0000-0000-000040C40000}"/>
    <cellStyle name="Normal 74" xfId="50348" xr:uid="{00000000-0005-0000-0000-000041C40000}"/>
    <cellStyle name="Normal 74 10" xfId="50349" xr:uid="{00000000-0005-0000-0000-000042C40000}"/>
    <cellStyle name="Normal 74 11" xfId="50350" xr:uid="{00000000-0005-0000-0000-000043C40000}"/>
    <cellStyle name="Normal 74 12" xfId="50351" xr:uid="{00000000-0005-0000-0000-000044C40000}"/>
    <cellStyle name="Normal 74 2" xfId="50352" xr:uid="{00000000-0005-0000-0000-000045C40000}"/>
    <cellStyle name="Normal 74 2 2" xfId="50353" xr:uid="{00000000-0005-0000-0000-000046C40000}"/>
    <cellStyle name="Normal 74 2 2 2" xfId="50354" xr:uid="{00000000-0005-0000-0000-000047C40000}"/>
    <cellStyle name="Normal 74 2 2 3" xfId="50355" xr:uid="{00000000-0005-0000-0000-000048C40000}"/>
    <cellStyle name="Normal 74 2 3" xfId="50356" xr:uid="{00000000-0005-0000-0000-000049C40000}"/>
    <cellStyle name="Normal 74 2 3 2" xfId="50357" xr:uid="{00000000-0005-0000-0000-00004AC40000}"/>
    <cellStyle name="Normal 74 2 3 3" xfId="50358" xr:uid="{00000000-0005-0000-0000-00004BC40000}"/>
    <cellStyle name="Normal 74 2 4" xfId="50359" xr:uid="{00000000-0005-0000-0000-00004CC40000}"/>
    <cellStyle name="Normal 74 2 4 2" xfId="50360" xr:uid="{00000000-0005-0000-0000-00004DC40000}"/>
    <cellStyle name="Normal 74 2 4 3" xfId="50361" xr:uid="{00000000-0005-0000-0000-00004EC40000}"/>
    <cellStyle name="Normal 74 2 5" xfId="50362" xr:uid="{00000000-0005-0000-0000-00004FC40000}"/>
    <cellStyle name="Normal 74 2 6" xfId="50363" xr:uid="{00000000-0005-0000-0000-000050C40000}"/>
    <cellStyle name="Normal 74 2 7" xfId="50364" xr:uid="{00000000-0005-0000-0000-000051C40000}"/>
    <cellStyle name="Normal 74 2 8" xfId="50365" xr:uid="{00000000-0005-0000-0000-000052C40000}"/>
    <cellStyle name="Normal 74 2 9" xfId="50366" xr:uid="{00000000-0005-0000-0000-000053C40000}"/>
    <cellStyle name="Normal 74 3" xfId="50367" xr:uid="{00000000-0005-0000-0000-000054C40000}"/>
    <cellStyle name="Normal 74 3 2" xfId="50368" xr:uid="{00000000-0005-0000-0000-000055C40000}"/>
    <cellStyle name="Normal 74 3 2 2" xfId="50369" xr:uid="{00000000-0005-0000-0000-000056C40000}"/>
    <cellStyle name="Normal 74 3 3" xfId="50370" xr:uid="{00000000-0005-0000-0000-000057C40000}"/>
    <cellStyle name="Normal 74 3 3 2" xfId="50371" xr:uid="{00000000-0005-0000-0000-000058C40000}"/>
    <cellStyle name="Normal 74 3 4" xfId="50372" xr:uid="{00000000-0005-0000-0000-000059C40000}"/>
    <cellStyle name="Normal 74 3 5" xfId="50373" xr:uid="{00000000-0005-0000-0000-00005AC40000}"/>
    <cellStyle name="Normal 74 3 6" xfId="50374" xr:uid="{00000000-0005-0000-0000-00005BC40000}"/>
    <cellStyle name="Normal 74 3 7" xfId="50375" xr:uid="{00000000-0005-0000-0000-00005CC40000}"/>
    <cellStyle name="Normal 74 3 8" xfId="50376" xr:uid="{00000000-0005-0000-0000-00005DC40000}"/>
    <cellStyle name="Normal 74 4" xfId="50377" xr:uid="{00000000-0005-0000-0000-00005EC40000}"/>
    <cellStyle name="Normal 74 4 2" xfId="50378" xr:uid="{00000000-0005-0000-0000-00005FC40000}"/>
    <cellStyle name="Normal 74 4 2 2" xfId="50379" xr:uid="{00000000-0005-0000-0000-000060C40000}"/>
    <cellStyle name="Normal 74 4 3" xfId="50380" xr:uid="{00000000-0005-0000-0000-000061C40000}"/>
    <cellStyle name="Normal 74 4 3 2" xfId="50381" xr:uid="{00000000-0005-0000-0000-000062C40000}"/>
    <cellStyle name="Normal 74 4 4" xfId="50382" xr:uid="{00000000-0005-0000-0000-000063C40000}"/>
    <cellStyle name="Normal 74 4 5" xfId="50383" xr:uid="{00000000-0005-0000-0000-000064C40000}"/>
    <cellStyle name="Normal 74 4 6" xfId="50384" xr:uid="{00000000-0005-0000-0000-000065C40000}"/>
    <cellStyle name="Normal 74 4 7" xfId="50385" xr:uid="{00000000-0005-0000-0000-000066C40000}"/>
    <cellStyle name="Normal 74 4 8" xfId="50386" xr:uid="{00000000-0005-0000-0000-000067C40000}"/>
    <cellStyle name="Normal 74 5" xfId="50387" xr:uid="{00000000-0005-0000-0000-000068C40000}"/>
    <cellStyle name="Normal 74 6" xfId="50388" xr:uid="{00000000-0005-0000-0000-000069C40000}"/>
    <cellStyle name="Normal 74 6 2" xfId="50389" xr:uid="{00000000-0005-0000-0000-00006AC40000}"/>
    <cellStyle name="Normal 74 7" xfId="50390" xr:uid="{00000000-0005-0000-0000-00006BC40000}"/>
    <cellStyle name="Normal 74 7 2" xfId="50391" xr:uid="{00000000-0005-0000-0000-00006CC40000}"/>
    <cellStyle name="Normal 74 8" xfId="50392" xr:uid="{00000000-0005-0000-0000-00006DC40000}"/>
    <cellStyle name="Normal 74 8 2" xfId="50393" xr:uid="{00000000-0005-0000-0000-00006EC40000}"/>
    <cellStyle name="Normal 74 9" xfId="50394" xr:uid="{00000000-0005-0000-0000-00006FC40000}"/>
    <cellStyle name="Normal 75" xfId="50395" xr:uid="{00000000-0005-0000-0000-000070C40000}"/>
    <cellStyle name="Normal 75 10" xfId="50396" xr:uid="{00000000-0005-0000-0000-000071C40000}"/>
    <cellStyle name="Normal 75 11" xfId="50397" xr:uid="{00000000-0005-0000-0000-000072C40000}"/>
    <cellStyle name="Normal 75 12" xfId="50398" xr:uid="{00000000-0005-0000-0000-000073C40000}"/>
    <cellStyle name="Normal 75 2" xfId="50399" xr:uid="{00000000-0005-0000-0000-000074C40000}"/>
    <cellStyle name="Normal 75 2 2" xfId="50400" xr:uid="{00000000-0005-0000-0000-000075C40000}"/>
    <cellStyle name="Normal 75 2 2 2" xfId="50401" xr:uid="{00000000-0005-0000-0000-000076C40000}"/>
    <cellStyle name="Normal 75 2 2 3" xfId="50402" xr:uid="{00000000-0005-0000-0000-000077C40000}"/>
    <cellStyle name="Normal 75 2 3" xfId="50403" xr:uid="{00000000-0005-0000-0000-000078C40000}"/>
    <cellStyle name="Normal 75 2 3 2" xfId="50404" xr:uid="{00000000-0005-0000-0000-000079C40000}"/>
    <cellStyle name="Normal 75 2 3 3" xfId="50405" xr:uid="{00000000-0005-0000-0000-00007AC40000}"/>
    <cellStyle name="Normal 75 2 4" xfId="50406" xr:uid="{00000000-0005-0000-0000-00007BC40000}"/>
    <cellStyle name="Normal 75 2 4 2" xfId="50407" xr:uid="{00000000-0005-0000-0000-00007CC40000}"/>
    <cellStyle name="Normal 75 2 5" xfId="50408" xr:uid="{00000000-0005-0000-0000-00007DC40000}"/>
    <cellStyle name="Normal 75 2 6" xfId="50409" xr:uid="{00000000-0005-0000-0000-00007EC40000}"/>
    <cellStyle name="Normal 75 2 7" xfId="50410" xr:uid="{00000000-0005-0000-0000-00007FC40000}"/>
    <cellStyle name="Normal 75 2 8" xfId="50411" xr:uid="{00000000-0005-0000-0000-000080C40000}"/>
    <cellStyle name="Normal 75 2 9" xfId="50412" xr:uid="{00000000-0005-0000-0000-000081C40000}"/>
    <cellStyle name="Normal 75 3" xfId="50413" xr:uid="{00000000-0005-0000-0000-000082C40000}"/>
    <cellStyle name="Normal 75 3 2" xfId="50414" xr:uid="{00000000-0005-0000-0000-000083C40000}"/>
    <cellStyle name="Normal 75 3 2 2" xfId="50415" xr:uid="{00000000-0005-0000-0000-000084C40000}"/>
    <cellStyle name="Normal 75 3 3" xfId="50416" xr:uid="{00000000-0005-0000-0000-000085C40000}"/>
    <cellStyle name="Normal 75 3 3 2" xfId="50417" xr:uid="{00000000-0005-0000-0000-000086C40000}"/>
    <cellStyle name="Normal 75 3 4" xfId="50418" xr:uid="{00000000-0005-0000-0000-000087C40000}"/>
    <cellStyle name="Normal 75 3 5" xfId="50419" xr:uid="{00000000-0005-0000-0000-000088C40000}"/>
    <cellStyle name="Normal 75 3 6" xfId="50420" xr:uid="{00000000-0005-0000-0000-000089C40000}"/>
    <cellStyle name="Normal 75 3 7" xfId="50421" xr:uid="{00000000-0005-0000-0000-00008AC40000}"/>
    <cellStyle name="Normal 75 3 8" xfId="50422" xr:uid="{00000000-0005-0000-0000-00008BC40000}"/>
    <cellStyle name="Normal 75 4" xfId="50423" xr:uid="{00000000-0005-0000-0000-00008CC40000}"/>
    <cellStyle name="Normal 75 4 2" xfId="50424" xr:uid="{00000000-0005-0000-0000-00008DC40000}"/>
    <cellStyle name="Normal 75 4 2 2" xfId="50425" xr:uid="{00000000-0005-0000-0000-00008EC40000}"/>
    <cellStyle name="Normal 75 4 3" xfId="50426" xr:uid="{00000000-0005-0000-0000-00008FC40000}"/>
    <cellStyle name="Normal 75 4 3 2" xfId="50427" xr:uid="{00000000-0005-0000-0000-000090C40000}"/>
    <cellStyle name="Normal 75 4 4" xfId="50428" xr:uid="{00000000-0005-0000-0000-000091C40000}"/>
    <cellStyle name="Normal 75 4 5" xfId="50429" xr:uid="{00000000-0005-0000-0000-000092C40000}"/>
    <cellStyle name="Normal 75 4 6" xfId="50430" xr:uid="{00000000-0005-0000-0000-000093C40000}"/>
    <cellStyle name="Normal 75 4 7" xfId="50431" xr:uid="{00000000-0005-0000-0000-000094C40000}"/>
    <cellStyle name="Normal 75 4 8" xfId="50432" xr:uid="{00000000-0005-0000-0000-000095C40000}"/>
    <cellStyle name="Normal 75 5" xfId="50433" xr:uid="{00000000-0005-0000-0000-000096C40000}"/>
    <cellStyle name="Normal 75 6" xfId="50434" xr:uid="{00000000-0005-0000-0000-000097C40000}"/>
    <cellStyle name="Normal 75 6 2" xfId="50435" xr:uid="{00000000-0005-0000-0000-000098C40000}"/>
    <cellStyle name="Normal 75 7" xfId="50436" xr:uid="{00000000-0005-0000-0000-000099C40000}"/>
    <cellStyle name="Normal 75 7 2" xfId="50437" xr:uid="{00000000-0005-0000-0000-00009AC40000}"/>
    <cellStyle name="Normal 75 8" xfId="50438" xr:uid="{00000000-0005-0000-0000-00009BC40000}"/>
    <cellStyle name="Normal 75 8 2" xfId="50439" xr:uid="{00000000-0005-0000-0000-00009CC40000}"/>
    <cellStyle name="Normal 75 9" xfId="50440" xr:uid="{00000000-0005-0000-0000-00009DC40000}"/>
    <cellStyle name="Normal 76" xfId="50441" xr:uid="{00000000-0005-0000-0000-00009EC40000}"/>
    <cellStyle name="Normal 76 10" xfId="50442" xr:uid="{00000000-0005-0000-0000-00009FC40000}"/>
    <cellStyle name="Normal 76 11" xfId="50443" xr:uid="{00000000-0005-0000-0000-0000A0C40000}"/>
    <cellStyle name="Normal 76 12" xfId="50444" xr:uid="{00000000-0005-0000-0000-0000A1C40000}"/>
    <cellStyle name="Normal 76 2" xfId="50445" xr:uid="{00000000-0005-0000-0000-0000A2C40000}"/>
    <cellStyle name="Normal 76 2 2" xfId="50446" xr:uid="{00000000-0005-0000-0000-0000A3C40000}"/>
    <cellStyle name="Normal 76 2 2 2" xfId="50447" xr:uid="{00000000-0005-0000-0000-0000A4C40000}"/>
    <cellStyle name="Normal 76 2 2 3" xfId="50448" xr:uid="{00000000-0005-0000-0000-0000A5C40000}"/>
    <cellStyle name="Normal 76 2 3" xfId="50449" xr:uid="{00000000-0005-0000-0000-0000A6C40000}"/>
    <cellStyle name="Normal 76 2 3 2" xfId="50450" xr:uid="{00000000-0005-0000-0000-0000A7C40000}"/>
    <cellStyle name="Normal 76 2 3 3" xfId="50451" xr:uid="{00000000-0005-0000-0000-0000A8C40000}"/>
    <cellStyle name="Normal 76 2 4" xfId="50452" xr:uid="{00000000-0005-0000-0000-0000A9C40000}"/>
    <cellStyle name="Normal 76 2 4 2" xfId="50453" xr:uid="{00000000-0005-0000-0000-0000AAC40000}"/>
    <cellStyle name="Normal 76 2 5" xfId="50454" xr:uid="{00000000-0005-0000-0000-0000ABC40000}"/>
    <cellStyle name="Normal 76 2 6" xfId="50455" xr:uid="{00000000-0005-0000-0000-0000ACC40000}"/>
    <cellStyle name="Normal 76 2 7" xfId="50456" xr:uid="{00000000-0005-0000-0000-0000ADC40000}"/>
    <cellStyle name="Normal 76 2 8" xfId="50457" xr:uid="{00000000-0005-0000-0000-0000AEC40000}"/>
    <cellStyle name="Normal 76 2 9" xfId="50458" xr:uid="{00000000-0005-0000-0000-0000AFC40000}"/>
    <cellStyle name="Normal 76 3" xfId="50459" xr:uid="{00000000-0005-0000-0000-0000B0C40000}"/>
    <cellStyle name="Normal 76 3 2" xfId="50460" xr:uid="{00000000-0005-0000-0000-0000B1C40000}"/>
    <cellStyle name="Normal 76 3 2 2" xfId="50461" xr:uid="{00000000-0005-0000-0000-0000B2C40000}"/>
    <cellStyle name="Normal 76 3 3" xfId="50462" xr:uid="{00000000-0005-0000-0000-0000B3C40000}"/>
    <cellStyle name="Normal 76 3 3 2" xfId="50463" xr:uid="{00000000-0005-0000-0000-0000B4C40000}"/>
    <cellStyle name="Normal 76 3 4" xfId="50464" xr:uid="{00000000-0005-0000-0000-0000B5C40000}"/>
    <cellStyle name="Normal 76 3 5" xfId="50465" xr:uid="{00000000-0005-0000-0000-0000B6C40000}"/>
    <cellStyle name="Normal 76 3 6" xfId="50466" xr:uid="{00000000-0005-0000-0000-0000B7C40000}"/>
    <cellStyle name="Normal 76 3 7" xfId="50467" xr:uid="{00000000-0005-0000-0000-0000B8C40000}"/>
    <cellStyle name="Normal 76 3 8" xfId="50468" xr:uid="{00000000-0005-0000-0000-0000B9C40000}"/>
    <cellStyle name="Normal 76 4" xfId="50469" xr:uid="{00000000-0005-0000-0000-0000BAC40000}"/>
    <cellStyle name="Normal 76 4 2" xfId="50470" xr:uid="{00000000-0005-0000-0000-0000BBC40000}"/>
    <cellStyle name="Normal 76 4 2 2" xfId="50471" xr:uid="{00000000-0005-0000-0000-0000BCC40000}"/>
    <cellStyle name="Normal 76 4 3" xfId="50472" xr:uid="{00000000-0005-0000-0000-0000BDC40000}"/>
    <cellStyle name="Normal 76 4 3 2" xfId="50473" xr:uid="{00000000-0005-0000-0000-0000BEC40000}"/>
    <cellStyle name="Normal 76 4 4" xfId="50474" xr:uid="{00000000-0005-0000-0000-0000BFC40000}"/>
    <cellStyle name="Normal 76 4 5" xfId="50475" xr:uid="{00000000-0005-0000-0000-0000C0C40000}"/>
    <cellStyle name="Normal 76 4 6" xfId="50476" xr:uid="{00000000-0005-0000-0000-0000C1C40000}"/>
    <cellStyle name="Normal 76 4 7" xfId="50477" xr:uid="{00000000-0005-0000-0000-0000C2C40000}"/>
    <cellStyle name="Normal 76 4 8" xfId="50478" xr:uid="{00000000-0005-0000-0000-0000C3C40000}"/>
    <cellStyle name="Normal 76 5" xfId="50479" xr:uid="{00000000-0005-0000-0000-0000C4C40000}"/>
    <cellStyle name="Normal 76 6" xfId="50480" xr:uid="{00000000-0005-0000-0000-0000C5C40000}"/>
    <cellStyle name="Normal 76 6 2" xfId="50481" xr:uid="{00000000-0005-0000-0000-0000C6C40000}"/>
    <cellStyle name="Normal 76 7" xfId="50482" xr:uid="{00000000-0005-0000-0000-0000C7C40000}"/>
    <cellStyle name="Normal 76 7 2" xfId="50483" xr:uid="{00000000-0005-0000-0000-0000C8C40000}"/>
    <cellStyle name="Normal 76 8" xfId="50484" xr:uid="{00000000-0005-0000-0000-0000C9C40000}"/>
    <cellStyle name="Normal 76 8 2" xfId="50485" xr:uid="{00000000-0005-0000-0000-0000CAC40000}"/>
    <cellStyle name="Normal 76 9" xfId="50486" xr:uid="{00000000-0005-0000-0000-0000CBC40000}"/>
    <cellStyle name="Normal 77" xfId="50487" xr:uid="{00000000-0005-0000-0000-0000CCC40000}"/>
    <cellStyle name="Normal 77 10" xfId="50488" xr:uid="{00000000-0005-0000-0000-0000CDC40000}"/>
    <cellStyle name="Normal 77 11" xfId="50489" xr:uid="{00000000-0005-0000-0000-0000CEC40000}"/>
    <cellStyle name="Normal 77 12" xfId="50490" xr:uid="{00000000-0005-0000-0000-0000CFC40000}"/>
    <cellStyle name="Normal 77 2" xfId="50491" xr:uid="{00000000-0005-0000-0000-0000D0C40000}"/>
    <cellStyle name="Normal 77 2 2" xfId="50492" xr:uid="{00000000-0005-0000-0000-0000D1C40000}"/>
    <cellStyle name="Normal 77 2 2 2" xfId="50493" xr:uid="{00000000-0005-0000-0000-0000D2C40000}"/>
    <cellStyle name="Normal 77 2 2 3" xfId="50494" xr:uid="{00000000-0005-0000-0000-0000D3C40000}"/>
    <cellStyle name="Normal 77 2 3" xfId="50495" xr:uid="{00000000-0005-0000-0000-0000D4C40000}"/>
    <cellStyle name="Normal 77 2 3 2" xfId="50496" xr:uid="{00000000-0005-0000-0000-0000D5C40000}"/>
    <cellStyle name="Normal 77 2 3 3" xfId="50497" xr:uid="{00000000-0005-0000-0000-0000D6C40000}"/>
    <cellStyle name="Normal 77 2 4" xfId="50498" xr:uid="{00000000-0005-0000-0000-0000D7C40000}"/>
    <cellStyle name="Normal 77 2 4 2" xfId="50499" xr:uid="{00000000-0005-0000-0000-0000D8C40000}"/>
    <cellStyle name="Normal 77 2 5" xfId="50500" xr:uid="{00000000-0005-0000-0000-0000D9C40000}"/>
    <cellStyle name="Normal 77 2 6" xfId="50501" xr:uid="{00000000-0005-0000-0000-0000DAC40000}"/>
    <cellStyle name="Normal 77 2 7" xfId="50502" xr:uid="{00000000-0005-0000-0000-0000DBC40000}"/>
    <cellStyle name="Normal 77 2 8" xfId="50503" xr:uid="{00000000-0005-0000-0000-0000DCC40000}"/>
    <cellStyle name="Normal 77 2 9" xfId="50504" xr:uid="{00000000-0005-0000-0000-0000DDC40000}"/>
    <cellStyle name="Normal 77 3" xfId="50505" xr:uid="{00000000-0005-0000-0000-0000DEC40000}"/>
    <cellStyle name="Normal 77 3 2" xfId="50506" xr:uid="{00000000-0005-0000-0000-0000DFC40000}"/>
    <cellStyle name="Normal 77 3 2 2" xfId="50507" xr:uid="{00000000-0005-0000-0000-0000E0C40000}"/>
    <cellStyle name="Normal 77 3 3" xfId="50508" xr:uid="{00000000-0005-0000-0000-0000E1C40000}"/>
    <cellStyle name="Normal 77 3 3 2" xfId="50509" xr:uid="{00000000-0005-0000-0000-0000E2C40000}"/>
    <cellStyle name="Normal 77 3 4" xfId="50510" xr:uid="{00000000-0005-0000-0000-0000E3C40000}"/>
    <cellStyle name="Normal 77 3 5" xfId="50511" xr:uid="{00000000-0005-0000-0000-0000E4C40000}"/>
    <cellStyle name="Normal 77 3 6" xfId="50512" xr:uid="{00000000-0005-0000-0000-0000E5C40000}"/>
    <cellStyle name="Normal 77 3 7" xfId="50513" xr:uid="{00000000-0005-0000-0000-0000E6C40000}"/>
    <cellStyle name="Normal 77 3 8" xfId="50514" xr:uid="{00000000-0005-0000-0000-0000E7C40000}"/>
    <cellStyle name="Normal 77 4" xfId="50515" xr:uid="{00000000-0005-0000-0000-0000E8C40000}"/>
    <cellStyle name="Normal 77 4 2" xfId="50516" xr:uid="{00000000-0005-0000-0000-0000E9C40000}"/>
    <cellStyle name="Normal 77 4 2 2" xfId="50517" xr:uid="{00000000-0005-0000-0000-0000EAC40000}"/>
    <cellStyle name="Normal 77 4 3" xfId="50518" xr:uid="{00000000-0005-0000-0000-0000EBC40000}"/>
    <cellStyle name="Normal 77 4 3 2" xfId="50519" xr:uid="{00000000-0005-0000-0000-0000ECC40000}"/>
    <cellStyle name="Normal 77 4 4" xfId="50520" xr:uid="{00000000-0005-0000-0000-0000EDC40000}"/>
    <cellStyle name="Normal 77 4 5" xfId="50521" xr:uid="{00000000-0005-0000-0000-0000EEC40000}"/>
    <cellStyle name="Normal 77 4 6" xfId="50522" xr:uid="{00000000-0005-0000-0000-0000EFC40000}"/>
    <cellStyle name="Normal 77 4 7" xfId="50523" xr:uid="{00000000-0005-0000-0000-0000F0C40000}"/>
    <cellStyle name="Normal 77 4 8" xfId="50524" xr:uid="{00000000-0005-0000-0000-0000F1C40000}"/>
    <cellStyle name="Normal 77 5" xfId="50525" xr:uid="{00000000-0005-0000-0000-0000F2C40000}"/>
    <cellStyle name="Normal 77 6" xfId="50526" xr:uid="{00000000-0005-0000-0000-0000F3C40000}"/>
    <cellStyle name="Normal 77 6 2" xfId="50527" xr:uid="{00000000-0005-0000-0000-0000F4C40000}"/>
    <cellStyle name="Normal 77 7" xfId="50528" xr:uid="{00000000-0005-0000-0000-0000F5C40000}"/>
    <cellStyle name="Normal 77 7 2" xfId="50529" xr:uid="{00000000-0005-0000-0000-0000F6C40000}"/>
    <cellStyle name="Normal 77 8" xfId="50530" xr:uid="{00000000-0005-0000-0000-0000F7C40000}"/>
    <cellStyle name="Normal 77 8 2" xfId="50531" xr:uid="{00000000-0005-0000-0000-0000F8C40000}"/>
    <cellStyle name="Normal 77 9" xfId="50532" xr:uid="{00000000-0005-0000-0000-0000F9C40000}"/>
    <cellStyle name="Normal 78" xfId="50533" xr:uid="{00000000-0005-0000-0000-0000FAC40000}"/>
    <cellStyle name="Normal 78 10" xfId="50534" xr:uid="{00000000-0005-0000-0000-0000FBC40000}"/>
    <cellStyle name="Normal 78 11" xfId="50535" xr:uid="{00000000-0005-0000-0000-0000FCC40000}"/>
    <cellStyle name="Normal 78 12" xfId="50536" xr:uid="{00000000-0005-0000-0000-0000FDC40000}"/>
    <cellStyle name="Normal 78 2" xfId="50537" xr:uid="{00000000-0005-0000-0000-0000FEC40000}"/>
    <cellStyle name="Normal 78 2 2" xfId="50538" xr:uid="{00000000-0005-0000-0000-0000FFC40000}"/>
    <cellStyle name="Normal 78 2 2 2" xfId="50539" xr:uid="{00000000-0005-0000-0000-000000C50000}"/>
    <cellStyle name="Normal 78 2 2 3" xfId="50540" xr:uid="{00000000-0005-0000-0000-000001C50000}"/>
    <cellStyle name="Normal 78 2 3" xfId="50541" xr:uid="{00000000-0005-0000-0000-000002C50000}"/>
    <cellStyle name="Normal 78 2 3 2" xfId="50542" xr:uid="{00000000-0005-0000-0000-000003C50000}"/>
    <cellStyle name="Normal 78 2 3 3" xfId="50543" xr:uid="{00000000-0005-0000-0000-000004C50000}"/>
    <cellStyle name="Normal 78 2 4" xfId="50544" xr:uid="{00000000-0005-0000-0000-000005C50000}"/>
    <cellStyle name="Normal 78 2 4 2" xfId="50545" xr:uid="{00000000-0005-0000-0000-000006C50000}"/>
    <cellStyle name="Normal 78 2 5" xfId="50546" xr:uid="{00000000-0005-0000-0000-000007C50000}"/>
    <cellStyle name="Normal 78 2 6" xfId="50547" xr:uid="{00000000-0005-0000-0000-000008C50000}"/>
    <cellStyle name="Normal 78 2 7" xfId="50548" xr:uid="{00000000-0005-0000-0000-000009C50000}"/>
    <cellStyle name="Normal 78 2 8" xfId="50549" xr:uid="{00000000-0005-0000-0000-00000AC50000}"/>
    <cellStyle name="Normal 78 2 9" xfId="50550" xr:uid="{00000000-0005-0000-0000-00000BC50000}"/>
    <cellStyle name="Normal 78 3" xfId="50551" xr:uid="{00000000-0005-0000-0000-00000CC50000}"/>
    <cellStyle name="Normal 78 3 2" xfId="50552" xr:uid="{00000000-0005-0000-0000-00000DC50000}"/>
    <cellStyle name="Normal 78 3 2 2" xfId="50553" xr:uid="{00000000-0005-0000-0000-00000EC50000}"/>
    <cellStyle name="Normal 78 3 3" xfId="50554" xr:uid="{00000000-0005-0000-0000-00000FC50000}"/>
    <cellStyle name="Normal 78 3 3 2" xfId="50555" xr:uid="{00000000-0005-0000-0000-000010C50000}"/>
    <cellStyle name="Normal 78 3 4" xfId="50556" xr:uid="{00000000-0005-0000-0000-000011C50000}"/>
    <cellStyle name="Normal 78 3 5" xfId="50557" xr:uid="{00000000-0005-0000-0000-000012C50000}"/>
    <cellStyle name="Normal 78 3 6" xfId="50558" xr:uid="{00000000-0005-0000-0000-000013C50000}"/>
    <cellStyle name="Normal 78 3 7" xfId="50559" xr:uid="{00000000-0005-0000-0000-000014C50000}"/>
    <cellStyle name="Normal 78 3 8" xfId="50560" xr:uid="{00000000-0005-0000-0000-000015C50000}"/>
    <cellStyle name="Normal 78 4" xfId="50561" xr:uid="{00000000-0005-0000-0000-000016C50000}"/>
    <cellStyle name="Normal 78 4 2" xfId="50562" xr:uid="{00000000-0005-0000-0000-000017C50000}"/>
    <cellStyle name="Normal 78 4 2 2" xfId="50563" xr:uid="{00000000-0005-0000-0000-000018C50000}"/>
    <cellStyle name="Normal 78 4 3" xfId="50564" xr:uid="{00000000-0005-0000-0000-000019C50000}"/>
    <cellStyle name="Normal 78 4 3 2" xfId="50565" xr:uid="{00000000-0005-0000-0000-00001AC50000}"/>
    <cellStyle name="Normal 78 4 4" xfId="50566" xr:uid="{00000000-0005-0000-0000-00001BC50000}"/>
    <cellStyle name="Normal 78 4 5" xfId="50567" xr:uid="{00000000-0005-0000-0000-00001CC50000}"/>
    <cellStyle name="Normal 78 4 6" xfId="50568" xr:uid="{00000000-0005-0000-0000-00001DC50000}"/>
    <cellStyle name="Normal 78 4 7" xfId="50569" xr:uid="{00000000-0005-0000-0000-00001EC50000}"/>
    <cellStyle name="Normal 78 4 8" xfId="50570" xr:uid="{00000000-0005-0000-0000-00001FC50000}"/>
    <cellStyle name="Normal 78 5" xfId="50571" xr:uid="{00000000-0005-0000-0000-000020C50000}"/>
    <cellStyle name="Normal 78 6" xfId="50572" xr:uid="{00000000-0005-0000-0000-000021C50000}"/>
    <cellStyle name="Normal 78 6 2" xfId="50573" xr:uid="{00000000-0005-0000-0000-000022C50000}"/>
    <cellStyle name="Normal 78 7" xfId="50574" xr:uid="{00000000-0005-0000-0000-000023C50000}"/>
    <cellStyle name="Normal 78 7 2" xfId="50575" xr:uid="{00000000-0005-0000-0000-000024C50000}"/>
    <cellStyle name="Normal 78 8" xfId="50576" xr:uid="{00000000-0005-0000-0000-000025C50000}"/>
    <cellStyle name="Normal 78 8 2" xfId="50577" xr:uid="{00000000-0005-0000-0000-000026C50000}"/>
    <cellStyle name="Normal 78 9" xfId="50578" xr:uid="{00000000-0005-0000-0000-000027C50000}"/>
    <cellStyle name="Normal 79" xfId="50579" xr:uid="{00000000-0005-0000-0000-000028C50000}"/>
    <cellStyle name="Normal 79 10" xfId="50580" xr:uid="{00000000-0005-0000-0000-000029C50000}"/>
    <cellStyle name="Normal 79 11" xfId="50581" xr:uid="{00000000-0005-0000-0000-00002AC50000}"/>
    <cellStyle name="Normal 79 12" xfId="50582" xr:uid="{00000000-0005-0000-0000-00002BC50000}"/>
    <cellStyle name="Normal 79 2" xfId="50583" xr:uid="{00000000-0005-0000-0000-00002CC50000}"/>
    <cellStyle name="Normal 79 2 2" xfId="50584" xr:uid="{00000000-0005-0000-0000-00002DC50000}"/>
    <cellStyle name="Normal 79 2 2 2" xfId="50585" xr:uid="{00000000-0005-0000-0000-00002EC50000}"/>
    <cellStyle name="Normal 79 2 2 3" xfId="50586" xr:uid="{00000000-0005-0000-0000-00002FC50000}"/>
    <cellStyle name="Normal 79 2 3" xfId="50587" xr:uid="{00000000-0005-0000-0000-000030C50000}"/>
    <cellStyle name="Normal 79 2 3 2" xfId="50588" xr:uid="{00000000-0005-0000-0000-000031C50000}"/>
    <cellStyle name="Normal 79 2 3 3" xfId="50589" xr:uid="{00000000-0005-0000-0000-000032C50000}"/>
    <cellStyle name="Normal 79 2 4" xfId="50590" xr:uid="{00000000-0005-0000-0000-000033C50000}"/>
    <cellStyle name="Normal 79 2 4 2" xfId="50591" xr:uid="{00000000-0005-0000-0000-000034C50000}"/>
    <cellStyle name="Normal 79 2 5" xfId="50592" xr:uid="{00000000-0005-0000-0000-000035C50000}"/>
    <cellStyle name="Normal 79 2 6" xfId="50593" xr:uid="{00000000-0005-0000-0000-000036C50000}"/>
    <cellStyle name="Normal 79 2 7" xfId="50594" xr:uid="{00000000-0005-0000-0000-000037C50000}"/>
    <cellStyle name="Normal 79 2 8" xfId="50595" xr:uid="{00000000-0005-0000-0000-000038C50000}"/>
    <cellStyle name="Normal 79 2 9" xfId="50596" xr:uid="{00000000-0005-0000-0000-000039C50000}"/>
    <cellStyle name="Normal 79 3" xfId="50597" xr:uid="{00000000-0005-0000-0000-00003AC50000}"/>
    <cellStyle name="Normal 79 3 2" xfId="50598" xr:uid="{00000000-0005-0000-0000-00003BC50000}"/>
    <cellStyle name="Normal 79 3 2 2" xfId="50599" xr:uid="{00000000-0005-0000-0000-00003CC50000}"/>
    <cellStyle name="Normal 79 3 3" xfId="50600" xr:uid="{00000000-0005-0000-0000-00003DC50000}"/>
    <cellStyle name="Normal 79 3 3 2" xfId="50601" xr:uid="{00000000-0005-0000-0000-00003EC50000}"/>
    <cellStyle name="Normal 79 3 4" xfId="50602" xr:uid="{00000000-0005-0000-0000-00003FC50000}"/>
    <cellStyle name="Normal 79 3 5" xfId="50603" xr:uid="{00000000-0005-0000-0000-000040C50000}"/>
    <cellStyle name="Normal 79 3 6" xfId="50604" xr:uid="{00000000-0005-0000-0000-000041C50000}"/>
    <cellStyle name="Normal 79 3 7" xfId="50605" xr:uid="{00000000-0005-0000-0000-000042C50000}"/>
    <cellStyle name="Normal 79 3 8" xfId="50606" xr:uid="{00000000-0005-0000-0000-000043C50000}"/>
    <cellStyle name="Normal 79 4" xfId="50607" xr:uid="{00000000-0005-0000-0000-000044C50000}"/>
    <cellStyle name="Normal 79 4 2" xfId="50608" xr:uid="{00000000-0005-0000-0000-000045C50000}"/>
    <cellStyle name="Normal 79 4 2 2" xfId="50609" xr:uid="{00000000-0005-0000-0000-000046C50000}"/>
    <cellStyle name="Normal 79 4 3" xfId="50610" xr:uid="{00000000-0005-0000-0000-000047C50000}"/>
    <cellStyle name="Normal 79 4 3 2" xfId="50611" xr:uid="{00000000-0005-0000-0000-000048C50000}"/>
    <cellStyle name="Normal 79 4 4" xfId="50612" xr:uid="{00000000-0005-0000-0000-000049C50000}"/>
    <cellStyle name="Normal 79 4 5" xfId="50613" xr:uid="{00000000-0005-0000-0000-00004AC50000}"/>
    <cellStyle name="Normal 79 4 6" xfId="50614" xr:uid="{00000000-0005-0000-0000-00004BC50000}"/>
    <cellStyle name="Normal 79 4 7" xfId="50615" xr:uid="{00000000-0005-0000-0000-00004CC50000}"/>
    <cellStyle name="Normal 79 4 8" xfId="50616" xr:uid="{00000000-0005-0000-0000-00004DC50000}"/>
    <cellStyle name="Normal 79 5" xfId="50617" xr:uid="{00000000-0005-0000-0000-00004EC50000}"/>
    <cellStyle name="Normal 79 6" xfId="50618" xr:uid="{00000000-0005-0000-0000-00004FC50000}"/>
    <cellStyle name="Normal 79 6 2" xfId="50619" xr:uid="{00000000-0005-0000-0000-000050C50000}"/>
    <cellStyle name="Normal 79 7" xfId="50620" xr:uid="{00000000-0005-0000-0000-000051C50000}"/>
    <cellStyle name="Normal 79 7 2" xfId="50621" xr:uid="{00000000-0005-0000-0000-000052C50000}"/>
    <cellStyle name="Normal 79 8" xfId="50622" xr:uid="{00000000-0005-0000-0000-000053C50000}"/>
    <cellStyle name="Normal 79 8 2" xfId="50623" xr:uid="{00000000-0005-0000-0000-000054C50000}"/>
    <cellStyle name="Normal 79 9" xfId="50624" xr:uid="{00000000-0005-0000-0000-000055C50000}"/>
    <cellStyle name="Normal 8" xfId="333" xr:uid="{00000000-0005-0000-0000-000056C50000}"/>
    <cellStyle name="Normal 8 10" xfId="50625" xr:uid="{00000000-0005-0000-0000-000057C50000}"/>
    <cellStyle name="Normal 8 10 2" xfId="50626" xr:uid="{00000000-0005-0000-0000-000058C50000}"/>
    <cellStyle name="Normal 8 10 3" xfId="50627" xr:uid="{00000000-0005-0000-0000-000059C50000}"/>
    <cellStyle name="Normal 8 10 4" xfId="50628" xr:uid="{00000000-0005-0000-0000-00005AC50000}"/>
    <cellStyle name="Normal 8 11" xfId="50629" xr:uid="{00000000-0005-0000-0000-00005BC50000}"/>
    <cellStyle name="Normal 8 11 2" xfId="50630" xr:uid="{00000000-0005-0000-0000-00005CC50000}"/>
    <cellStyle name="Normal 8 11 2 2" xfId="50631" xr:uid="{00000000-0005-0000-0000-00005DC50000}"/>
    <cellStyle name="Normal 8 11 3" xfId="50632" xr:uid="{00000000-0005-0000-0000-00005EC50000}"/>
    <cellStyle name="Normal 8 12" xfId="50633" xr:uid="{00000000-0005-0000-0000-00005FC50000}"/>
    <cellStyle name="Normal 8 12 2" xfId="50634" xr:uid="{00000000-0005-0000-0000-000060C50000}"/>
    <cellStyle name="Normal 8 13" xfId="50635" xr:uid="{00000000-0005-0000-0000-000061C50000}"/>
    <cellStyle name="Normal 8 14" xfId="50636" xr:uid="{00000000-0005-0000-0000-000062C50000}"/>
    <cellStyle name="Normal 8 15" xfId="50637" xr:uid="{00000000-0005-0000-0000-000063C50000}"/>
    <cellStyle name="Normal 8 2" xfId="334" xr:uid="{00000000-0005-0000-0000-000064C50000}"/>
    <cellStyle name="Normal 8 2 10" xfId="50638" xr:uid="{00000000-0005-0000-0000-000065C50000}"/>
    <cellStyle name="Normal 8 2 10 2" xfId="50639" xr:uid="{00000000-0005-0000-0000-000066C50000}"/>
    <cellStyle name="Normal 8 2 10 3" xfId="50640" xr:uid="{00000000-0005-0000-0000-000067C50000}"/>
    <cellStyle name="Normal 8 2 11" xfId="50641" xr:uid="{00000000-0005-0000-0000-000068C50000}"/>
    <cellStyle name="Normal 8 2 11 2" xfId="50642" xr:uid="{00000000-0005-0000-0000-000069C50000}"/>
    <cellStyle name="Normal 8 2 11 3" xfId="50643" xr:uid="{00000000-0005-0000-0000-00006AC50000}"/>
    <cellStyle name="Normal 8 2 12" xfId="50644" xr:uid="{00000000-0005-0000-0000-00006BC50000}"/>
    <cellStyle name="Normal 8 2 12 2" xfId="50645" xr:uid="{00000000-0005-0000-0000-00006CC50000}"/>
    <cellStyle name="Normal 8 2 12 3" xfId="50646" xr:uid="{00000000-0005-0000-0000-00006DC50000}"/>
    <cellStyle name="Normal 8 2 13" xfId="50647" xr:uid="{00000000-0005-0000-0000-00006EC50000}"/>
    <cellStyle name="Normal 8 2 13 2" xfId="50648" xr:uid="{00000000-0005-0000-0000-00006FC50000}"/>
    <cellStyle name="Normal 8 2 13 3" xfId="50649" xr:uid="{00000000-0005-0000-0000-000070C50000}"/>
    <cellStyle name="Normal 8 2 14" xfId="50650" xr:uid="{00000000-0005-0000-0000-000071C50000}"/>
    <cellStyle name="Normal 8 2 14 2" xfId="50651" xr:uid="{00000000-0005-0000-0000-000072C50000}"/>
    <cellStyle name="Normal 8 2 14 3" xfId="50652" xr:uid="{00000000-0005-0000-0000-000073C50000}"/>
    <cellStyle name="Normal 8 2 15" xfId="50653" xr:uid="{00000000-0005-0000-0000-000074C50000}"/>
    <cellStyle name="Normal 8 2 16" xfId="50654" xr:uid="{00000000-0005-0000-0000-000075C50000}"/>
    <cellStyle name="Normal 8 2 17" xfId="50655" xr:uid="{00000000-0005-0000-0000-000076C50000}"/>
    <cellStyle name="Normal 8 2 2" xfId="50656" xr:uid="{00000000-0005-0000-0000-000077C50000}"/>
    <cellStyle name="Normal 8 2 2 10" xfId="50657" xr:uid="{00000000-0005-0000-0000-000078C50000}"/>
    <cellStyle name="Normal 8 2 2 11" xfId="50658" xr:uid="{00000000-0005-0000-0000-000079C50000}"/>
    <cellStyle name="Normal 8 2 2 2" xfId="50659" xr:uid="{00000000-0005-0000-0000-00007AC50000}"/>
    <cellStyle name="Normal 8 2 2 2 10" xfId="50660" xr:uid="{00000000-0005-0000-0000-00007BC50000}"/>
    <cellStyle name="Normal 8 2 2 2 2" xfId="50661" xr:uid="{00000000-0005-0000-0000-00007CC50000}"/>
    <cellStyle name="Normal 8 2 2 2 2 2" xfId="50662" xr:uid="{00000000-0005-0000-0000-00007DC50000}"/>
    <cellStyle name="Normal 8 2 2 2 2 2 2" xfId="50663" xr:uid="{00000000-0005-0000-0000-00007EC50000}"/>
    <cellStyle name="Normal 8 2 2 2 2 2 3" xfId="50664" xr:uid="{00000000-0005-0000-0000-00007FC50000}"/>
    <cellStyle name="Normal 8 2 2 2 2 3" xfId="50665" xr:uid="{00000000-0005-0000-0000-000080C50000}"/>
    <cellStyle name="Normal 8 2 2 2 2 3 2" xfId="50666" xr:uid="{00000000-0005-0000-0000-000081C50000}"/>
    <cellStyle name="Normal 8 2 2 2 2 3 3" xfId="50667" xr:uid="{00000000-0005-0000-0000-000082C50000}"/>
    <cellStyle name="Normal 8 2 2 2 2 4" xfId="50668" xr:uid="{00000000-0005-0000-0000-000083C50000}"/>
    <cellStyle name="Normal 8 2 2 2 2 5" xfId="50669" xr:uid="{00000000-0005-0000-0000-000084C50000}"/>
    <cellStyle name="Normal 8 2 2 2 2 6" xfId="50670" xr:uid="{00000000-0005-0000-0000-000085C50000}"/>
    <cellStyle name="Normal 8 2 2 2 2 7" xfId="50671" xr:uid="{00000000-0005-0000-0000-000086C50000}"/>
    <cellStyle name="Normal 8 2 2 2 2 8" xfId="50672" xr:uid="{00000000-0005-0000-0000-000087C50000}"/>
    <cellStyle name="Normal 8 2 2 2 3" xfId="50673" xr:uid="{00000000-0005-0000-0000-000088C50000}"/>
    <cellStyle name="Normal 8 2 2 2 3 2" xfId="50674" xr:uid="{00000000-0005-0000-0000-000089C50000}"/>
    <cellStyle name="Normal 8 2 2 2 3 2 2" xfId="50675" xr:uid="{00000000-0005-0000-0000-00008AC50000}"/>
    <cellStyle name="Normal 8 2 2 2 3 2 3" xfId="50676" xr:uid="{00000000-0005-0000-0000-00008BC50000}"/>
    <cellStyle name="Normal 8 2 2 2 3 3" xfId="50677" xr:uid="{00000000-0005-0000-0000-00008CC50000}"/>
    <cellStyle name="Normal 8 2 2 2 3 3 2" xfId="50678" xr:uid="{00000000-0005-0000-0000-00008DC50000}"/>
    <cellStyle name="Normal 8 2 2 2 3 4" xfId="50679" xr:uid="{00000000-0005-0000-0000-00008EC50000}"/>
    <cellStyle name="Normal 8 2 2 2 4" xfId="50680" xr:uid="{00000000-0005-0000-0000-00008FC50000}"/>
    <cellStyle name="Normal 8 2 2 2 4 2" xfId="50681" xr:uid="{00000000-0005-0000-0000-000090C50000}"/>
    <cellStyle name="Normal 8 2 2 2 4 3" xfId="50682" xr:uid="{00000000-0005-0000-0000-000091C50000}"/>
    <cellStyle name="Normal 8 2 2 2 5" xfId="50683" xr:uid="{00000000-0005-0000-0000-000092C50000}"/>
    <cellStyle name="Normal 8 2 2 2 5 2" xfId="50684" xr:uid="{00000000-0005-0000-0000-000093C50000}"/>
    <cellStyle name="Normal 8 2 2 2 5 3" xfId="50685" xr:uid="{00000000-0005-0000-0000-000094C50000}"/>
    <cellStyle name="Normal 8 2 2 2 6" xfId="50686" xr:uid="{00000000-0005-0000-0000-000095C50000}"/>
    <cellStyle name="Normal 8 2 2 2 7" xfId="50687" xr:uid="{00000000-0005-0000-0000-000096C50000}"/>
    <cellStyle name="Normal 8 2 2 2 8" xfId="50688" xr:uid="{00000000-0005-0000-0000-000097C50000}"/>
    <cellStyle name="Normal 8 2 2 2 9" xfId="50689" xr:uid="{00000000-0005-0000-0000-000098C50000}"/>
    <cellStyle name="Normal 8 2 2 3" xfId="50690" xr:uid="{00000000-0005-0000-0000-000099C50000}"/>
    <cellStyle name="Normal 8 2 2 3 2" xfId="50691" xr:uid="{00000000-0005-0000-0000-00009AC50000}"/>
    <cellStyle name="Normal 8 2 2 3 2 2" xfId="50692" xr:uid="{00000000-0005-0000-0000-00009BC50000}"/>
    <cellStyle name="Normal 8 2 2 3 2 3" xfId="50693" xr:uid="{00000000-0005-0000-0000-00009CC50000}"/>
    <cellStyle name="Normal 8 2 2 3 2 4" xfId="50694" xr:uid="{00000000-0005-0000-0000-00009DC50000}"/>
    <cellStyle name="Normal 8 2 2 3 3" xfId="50695" xr:uid="{00000000-0005-0000-0000-00009EC50000}"/>
    <cellStyle name="Normal 8 2 2 3 3 2" xfId="50696" xr:uid="{00000000-0005-0000-0000-00009FC50000}"/>
    <cellStyle name="Normal 8 2 2 3 3 3" xfId="50697" xr:uid="{00000000-0005-0000-0000-0000A0C50000}"/>
    <cellStyle name="Normal 8 2 2 3 4" xfId="50698" xr:uid="{00000000-0005-0000-0000-0000A1C50000}"/>
    <cellStyle name="Normal 8 2 2 3 5" xfId="50699" xr:uid="{00000000-0005-0000-0000-0000A2C50000}"/>
    <cellStyle name="Normal 8 2 2 3 6" xfId="50700" xr:uid="{00000000-0005-0000-0000-0000A3C50000}"/>
    <cellStyle name="Normal 8 2 2 3 7" xfId="50701" xr:uid="{00000000-0005-0000-0000-0000A4C50000}"/>
    <cellStyle name="Normal 8 2 2 3 8" xfId="50702" xr:uid="{00000000-0005-0000-0000-0000A5C50000}"/>
    <cellStyle name="Normal 8 2 2 4" xfId="50703" xr:uid="{00000000-0005-0000-0000-0000A6C50000}"/>
    <cellStyle name="Normal 8 2 2 4 2" xfId="50704" xr:uid="{00000000-0005-0000-0000-0000A7C50000}"/>
    <cellStyle name="Normal 8 2 2 4 2 2" xfId="50705" xr:uid="{00000000-0005-0000-0000-0000A8C50000}"/>
    <cellStyle name="Normal 8 2 2 4 2 3" xfId="50706" xr:uid="{00000000-0005-0000-0000-0000A9C50000}"/>
    <cellStyle name="Normal 8 2 2 4 3" xfId="50707" xr:uid="{00000000-0005-0000-0000-0000AAC50000}"/>
    <cellStyle name="Normal 8 2 2 4 3 2" xfId="50708" xr:uid="{00000000-0005-0000-0000-0000ABC50000}"/>
    <cellStyle name="Normal 8 2 2 4 3 3" xfId="50709" xr:uid="{00000000-0005-0000-0000-0000ACC50000}"/>
    <cellStyle name="Normal 8 2 2 4 4" xfId="50710" xr:uid="{00000000-0005-0000-0000-0000ADC50000}"/>
    <cellStyle name="Normal 8 2 2 4 5" xfId="50711" xr:uid="{00000000-0005-0000-0000-0000AEC50000}"/>
    <cellStyle name="Normal 8 2 2 4 6" xfId="50712" xr:uid="{00000000-0005-0000-0000-0000AFC50000}"/>
    <cellStyle name="Normal 8 2 2 4 7" xfId="50713" xr:uid="{00000000-0005-0000-0000-0000B0C50000}"/>
    <cellStyle name="Normal 8 2 2 4 8" xfId="50714" xr:uid="{00000000-0005-0000-0000-0000B1C50000}"/>
    <cellStyle name="Normal 8 2 2 5" xfId="50715" xr:uid="{00000000-0005-0000-0000-0000B2C50000}"/>
    <cellStyle name="Normal 8 2 2 5 2" xfId="50716" xr:uid="{00000000-0005-0000-0000-0000B3C50000}"/>
    <cellStyle name="Normal 8 2 2 5 3" xfId="50717" xr:uid="{00000000-0005-0000-0000-0000B4C50000}"/>
    <cellStyle name="Normal 8 2 2 6" xfId="50718" xr:uid="{00000000-0005-0000-0000-0000B5C50000}"/>
    <cellStyle name="Normal 8 2 2 6 2" xfId="50719" xr:uid="{00000000-0005-0000-0000-0000B6C50000}"/>
    <cellStyle name="Normal 8 2 2 6 3" xfId="50720" xr:uid="{00000000-0005-0000-0000-0000B7C50000}"/>
    <cellStyle name="Normal 8 2 2 7" xfId="50721" xr:uid="{00000000-0005-0000-0000-0000B8C50000}"/>
    <cellStyle name="Normal 8 2 2 8" xfId="50722" xr:uid="{00000000-0005-0000-0000-0000B9C50000}"/>
    <cellStyle name="Normal 8 2 2 9" xfId="50723" xr:uid="{00000000-0005-0000-0000-0000BAC50000}"/>
    <cellStyle name="Normal 8 2 2_Dec monthly report" xfId="50724" xr:uid="{00000000-0005-0000-0000-0000BBC50000}"/>
    <cellStyle name="Normal 8 2 3" xfId="50725" xr:uid="{00000000-0005-0000-0000-0000BCC50000}"/>
    <cellStyle name="Normal 8 2 3 10" xfId="50726" xr:uid="{00000000-0005-0000-0000-0000BDC50000}"/>
    <cellStyle name="Normal 8 2 3 11" xfId="50727" xr:uid="{00000000-0005-0000-0000-0000BEC50000}"/>
    <cellStyle name="Normal 8 2 3 2" xfId="50728" xr:uid="{00000000-0005-0000-0000-0000BFC50000}"/>
    <cellStyle name="Normal 8 2 3 2 2" xfId="50729" xr:uid="{00000000-0005-0000-0000-0000C0C50000}"/>
    <cellStyle name="Normal 8 2 3 2 2 2" xfId="50730" xr:uid="{00000000-0005-0000-0000-0000C1C50000}"/>
    <cellStyle name="Normal 8 2 3 2 2 3" xfId="50731" xr:uid="{00000000-0005-0000-0000-0000C2C50000}"/>
    <cellStyle name="Normal 8 2 3 2 2 4" xfId="50732" xr:uid="{00000000-0005-0000-0000-0000C3C50000}"/>
    <cellStyle name="Normal 8 2 3 2 3" xfId="50733" xr:uid="{00000000-0005-0000-0000-0000C4C50000}"/>
    <cellStyle name="Normal 8 2 3 2 3 2" xfId="50734" xr:uid="{00000000-0005-0000-0000-0000C5C50000}"/>
    <cellStyle name="Normal 8 2 3 2 3 3" xfId="50735" xr:uid="{00000000-0005-0000-0000-0000C6C50000}"/>
    <cellStyle name="Normal 8 2 3 2 4" xfId="50736" xr:uid="{00000000-0005-0000-0000-0000C7C50000}"/>
    <cellStyle name="Normal 8 2 3 2 5" xfId="50737" xr:uid="{00000000-0005-0000-0000-0000C8C50000}"/>
    <cellStyle name="Normal 8 2 3 2 6" xfId="50738" xr:uid="{00000000-0005-0000-0000-0000C9C50000}"/>
    <cellStyle name="Normal 8 2 3 2 7" xfId="50739" xr:uid="{00000000-0005-0000-0000-0000CAC50000}"/>
    <cellStyle name="Normal 8 2 3 2 8" xfId="50740" xr:uid="{00000000-0005-0000-0000-0000CBC50000}"/>
    <cellStyle name="Normal 8 2 3 3" xfId="50741" xr:uid="{00000000-0005-0000-0000-0000CCC50000}"/>
    <cellStyle name="Normal 8 2 3 3 2" xfId="50742" xr:uid="{00000000-0005-0000-0000-0000CDC50000}"/>
    <cellStyle name="Normal 8 2 3 3 2 2" xfId="50743" xr:uid="{00000000-0005-0000-0000-0000CEC50000}"/>
    <cellStyle name="Normal 8 2 3 3 2 3" xfId="50744" xr:uid="{00000000-0005-0000-0000-0000CFC50000}"/>
    <cellStyle name="Normal 8 2 3 3 3" xfId="50745" xr:uid="{00000000-0005-0000-0000-0000D0C50000}"/>
    <cellStyle name="Normal 8 2 3 3 4" xfId="50746" xr:uid="{00000000-0005-0000-0000-0000D1C50000}"/>
    <cellStyle name="Normal 8 2 3 3 5" xfId="50747" xr:uid="{00000000-0005-0000-0000-0000D2C50000}"/>
    <cellStyle name="Normal 8 2 3 3 6" xfId="50748" xr:uid="{00000000-0005-0000-0000-0000D3C50000}"/>
    <cellStyle name="Normal 8 2 3 4" xfId="50749" xr:uid="{00000000-0005-0000-0000-0000D4C50000}"/>
    <cellStyle name="Normal 8 2 3 4 2" xfId="50750" xr:uid="{00000000-0005-0000-0000-0000D5C50000}"/>
    <cellStyle name="Normal 8 2 3 4 3" xfId="50751" xr:uid="{00000000-0005-0000-0000-0000D6C50000}"/>
    <cellStyle name="Normal 8 2 3 5" xfId="50752" xr:uid="{00000000-0005-0000-0000-0000D7C50000}"/>
    <cellStyle name="Normal 8 2 3 5 2" xfId="50753" xr:uid="{00000000-0005-0000-0000-0000D8C50000}"/>
    <cellStyle name="Normal 8 2 3 5 3" xfId="50754" xr:uid="{00000000-0005-0000-0000-0000D9C50000}"/>
    <cellStyle name="Normal 8 2 3 6" xfId="50755" xr:uid="{00000000-0005-0000-0000-0000DAC50000}"/>
    <cellStyle name="Normal 8 2 3 6 2" xfId="50756" xr:uid="{00000000-0005-0000-0000-0000DBC50000}"/>
    <cellStyle name="Normal 8 2 3 6 3" xfId="50757" xr:uid="{00000000-0005-0000-0000-0000DCC50000}"/>
    <cellStyle name="Normal 8 2 3 7" xfId="50758" xr:uid="{00000000-0005-0000-0000-0000DDC50000}"/>
    <cellStyle name="Normal 8 2 3 8" xfId="50759" xr:uid="{00000000-0005-0000-0000-0000DEC50000}"/>
    <cellStyle name="Normal 8 2 3 9" xfId="50760" xr:uid="{00000000-0005-0000-0000-0000DFC50000}"/>
    <cellStyle name="Normal 8 2 4" xfId="50761" xr:uid="{00000000-0005-0000-0000-0000E0C50000}"/>
    <cellStyle name="Normal 8 2 4 2" xfId="50762" xr:uid="{00000000-0005-0000-0000-0000E1C50000}"/>
    <cellStyle name="Normal 8 2 4 2 2" xfId="50763" xr:uid="{00000000-0005-0000-0000-0000E2C50000}"/>
    <cellStyle name="Normal 8 2 4 2 3" xfId="50764" xr:uid="{00000000-0005-0000-0000-0000E3C50000}"/>
    <cellStyle name="Normal 8 2 4 2 4" xfId="50765" xr:uid="{00000000-0005-0000-0000-0000E4C50000}"/>
    <cellStyle name="Normal 8 2 4 3" xfId="50766" xr:uid="{00000000-0005-0000-0000-0000E5C50000}"/>
    <cellStyle name="Normal 8 2 4 3 2" xfId="50767" xr:uid="{00000000-0005-0000-0000-0000E6C50000}"/>
    <cellStyle name="Normal 8 2 4 3 3" xfId="50768" xr:uid="{00000000-0005-0000-0000-0000E7C50000}"/>
    <cellStyle name="Normal 8 2 4 4" xfId="50769" xr:uid="{00000000-0005-0000-0000-0000E8C50000}"/>
    <cellStyle name="Normal 8 2 4 5" xfId="50770" xr:uid="{00000000-0005-0000-0000-0000E9C50000}"/>
    <cellStyle name="Normal 8 2 4 6" xfId="50771" xr:uid="{00000000-0005-0000-0000-0000EAC50000}"/>
    <cellStyle name="Normal 8 2 4 7" xfId="50772" xr:uid="{00000000-0005-0000-0000-0000EBC50000}"/>
    <cellStyle name="Normal 8 2 4 8" xfId="50773" xr:uid="{00000000-0005-0000-0000-0000ECC50000}"/>
    <cellStyle name="Normal 8 2 5" xfId="50774" xr:uid="{00000000-0005-0000-0000-0000EDC50000}"/>
    <cellStyle name="Normal 8 2 5 2" xfId="50775" xr:uid="{00000000-0005-0000-0000-0000EEC50000}"/>
    <cellStyle name="Normal 8 2 5 2 2" xfId="50776" xr:uid="{00000000-0005-0000-0000-0000EFC50000}"/>
    <cellStyle name="Normal 8 2 5 2 3" xfId="50777" xr:uid="{00000000-0005-0000-0000-0000F0C50000}"/>
    <cellStyle name="Normal 8 2 5 3" xfId="50778" xr:uid="{00000000-0005-0000-0000-0000F1C50000}"/>
    <cellStyle name="Normal 8 2 5 3 2" xfId="50779" xr:uid="{00000000-0005-0000-0000-0000F2C50000}"/>
    <cellStyle name="Normal 8 2 5 3 3" xfId="50780" xr:uid="{00000000-0005-0000-0000-0000F3C50000}"/>
    <cellStyle name="Normal 8 2 5 4" xfId="50781" xr:uid="{00000000-0005-0000-0000-0000F4C50000}"/>
    <cellStyle name="Normal 8 2 5 5" xfId="50782" xr:uid="{00000000-0005-0000-0000-0000F5C50000}"/>
    <cellStyle name="Normal 8 2 5 6" xfId="50783" xr:uid="{00000000-0005-0000-0000-0000F6C50000}"/>
    <cellStyle name="Normal 8 2 5 7" xfId="50784" xr:uid="{00000000-0005-0000-0000-0000F7C50000}"/>
    <cellStyle name="Normal 8 2 5 8" xfId="50785" xr:uid="{00000000-0005-0000-0000-0000F8C50000}"/>
    <cellStyle name="Normal 8 2 6" xfId="50786" xr:uid="{00000000-0005-0000-0000-0000F9C50000}"/>
    <cellStyle name="Normal 8 2 6 2" xfId="50787" xr:uid="{00000000-0005-0000-0000-0000FAC50000}"/>
    <cellStyle name="Normal 8 2 6 3" xfId="50788" xr:uid="{00000000-0005-0000-0000-0000FBC50000}"/>
    <cellStyle name="Normal 8 2 7" xfId="50789" xr:uid="{00000000-0005-0000-0000-0000FCC50000}"/>
    <cellStyle name="Normal 8 2 7 2" xfId="50790" xr:uid="{00000000-0005-0000-0000-0000FDC50000}"/>
    <cellStyle name="Normal 8 2 7 3" xfId="50791" xr:uid="{00000000-0005-0000-0000-0000FEC50000}"/>
    <cellStyle name="Normal 8 2 8" xfId="50792" xr:uid="{00000000-0005-0000-0000-0000FFC50000}"/>
    <cellStyle name="Normal 8 2 8 2" xfId="50793" xr:uid="{00000000-0005-0000-0000-000000C60000}"/>
    <cellStyle name="Normal 8 2 8 3" xfId="50794" xr:uid="{00000000-0005-0000-0000-000001C60000}"/>
    <cellStyle name="Normal 8 2 9" xfId="50795" xr:uid="{00000000-0005-0000-0000-000002C60000}"/>
    <cellStyle name="Normal 8 2 9 2" xfId="50796" xr:uid="{00000000-0005-0000-0000-000003C60000}"/>
    <cellStyle name="Normal 8 2 9 3" xfId="50797" xr:uid="{00000000-0005-0000-0000-000004C60000}"/>
    <cellStyle name="Normal 8 2_2015 Annual Rpt" xfId="50798" xr:uid="{00000000-0005-0000-0000-000005C60000}"/>
    <cellStyle name="Normal 8 3" xfId="335" xr:uid="{00000000-0005-0000-0000-000006C60000}"/>
    <cellStyle name="Normal 8 3 10" xfId="50799" xr:uid="{00000000-0005-0000-0000-000007C60000}"/>
    <cellStyle name="Normal 8 3 11" xfId="50800" xr:uid="{00000000-0005-0000-0000-000008C60000}"/>
    <cellStyle name="Normal 8 3 2" xfId="50801" xr:uid="{00000000-0005-0000-0000-000009C60000}"/>
    <cellStyle name="Normal 8 3 2 2" xfId="50802" xr:uid="{00000000-0005-0000-0000-00000AC60000}"/>
    <cellStyle name="Normal 8 3 2 2 2" xfId="50803" xr:uid="{00000000-0005-0000-0000-00000BC60000}"/>
    <cellStyle name="Normal 8 3 2 2 2 2" xfId="50804" xr:uid="{00000000-0005-0000-0000-00000CC60000}"/>
    <cellStyle name="Normal 8 3 2 2 2 3" xfId="50805" xr:uid="{00000000-0005-0000-0000-00000DC60000}"/>
    <cellStyle name="Normal 8 3 2 2 3" xfId="50806" xr:uid="{00000000-0005-0000-0000-00000EC60000}"/>
    <cellStyle name="Normal 8 3 2 2 3 2" xfId="50807" xr:uid="{00000000-0005-0000-0000-00000FC60000}"/>
    <cellStyle name="Normal 8 3 2 2 3 3" xfId="50808" xr:uid="{00000000-0005-0000-0000-000010C60000}"/>
    <cellStyle name="Normal 8 3 2 2 4" xfId="50809" xr:uid="{00000000-0005-0000-0000-000011C60000}"/>
    <cellStyle name="Normal 8 3 2 2 5" xfId="50810" xr:uid="{00000000-0005-0000-0000-000012C60000}"/>
    <cellStyle name="Normal 8 3 2 2 6" xfId="50811" xr:uid="{00000000-0005-0000-0000-000013C60000}"/>
    <cellStyle name="Normal 8 3 2 2 7" xfId="50812" xr:uid="{00000000-0005-0000-0000-000014C60000}"/>
    <cellStyle name="Normal 8 3 2 2 8" xfId="50813" xr:uid="{00000000-0005-0000-0000-000015C60000}"/>
    <cellStyle name="Normal 8 3 2 3" xfId="50814" xr:uid="{00000000-0005-0000-0000-000016C60000}"/>
    <cellStyle name="Normal 8 3 2 3 2" xfId="50815" xr:uid="{00000000-0005-0000-0000-000017C60000}"/>
    <cellStyle name="Normal 8 3 2 3 2 2" xfId="50816" xr:uid="{00000000-0005-0000-0000-000018C60000}"/>
    <cellStyle name="Normal 8 3 2 3 2 3" xfId="50817" xr:uid="{00000000-0005-0000-0000-000019C60000}"/>
    <cellStyle name="Normal 8 3 2 3 3" xfId="50818" xr:uid="{00000000-0005-0000-0000-00001AC60000}"/>
    <cellStyle name="Normal 8 3 2 3 3 2" xfId="50819" xr:uid="{00000000-0005-0000-0000-00001BC60000}"/>
    <cellStyle name="Normal 8 3 2 3 4" xfId="50820" xr:uid="{00000000-0005-0000-0000-00001CC60000}"/>
    <cellStyle name="Normal 8 3 2 4" xfId="50821" xr:uid="{00000000-0005-0000-0000-00001DC60000}"/>
    <cellStyle name="Normal 8 3 2 4 2" xfId="50822" xr:uid="{00000000-0005-0000-0000-00001EC60000}"/>
    <cellStyle name="Normal 8 3 2 4 3" xfId="50823" xr:uid="{00000000-0005-0000-0000-00001FC60000}"/>
    <cellStyle name="Normal 8 3 2 5" xfId="50824" xr:uid="{00000000-0005-0000-0000-000020C60000}"/>
    <cellStyle name="Normal 8 3 2 6" xfId="50825" xr:uid="{00000000-0005-0000-0000-000021C60000}"/>
    <cellStyle name="Normal 8 3 2 7" xfId="50826" xr:uid="{00000000-0005-0000-0000-000022C60000}"/>
    <cellStyle name="Normal 8 3 2 8" xfId="50827" xr:uid="{00000000-0005-0000-0000-000023C60000}"/>
    <cellStyle name="Normal 8 3 2 9" xfId="50828" xr:uid="{00000000-0005-0000-0000-000024C60000}"/>
    <cellStyle name="Normal 8 3 3" xfId="50829" xr:uid="{00000000-0005-0000-0000-000025C60000}"/>
    <cellStyle name="Normal 8 3 3 2" xfId="50830" xr:uid="{00000000-0005-0000-0000-000026C60000}"/>
    <cellStyle name="Normal 8 3 3 2 2" xfId="50831" xr:uid="{00000000-0005-0000-0000-000027C60000}"/>
    <cellStyle name="Normal 8 3 3 2 3" xfId="50832" xr:uid="{00000000-0005-0000-0000-000028C60000}"/>
    <cellStyle name="Normal 8 3 3 2 4" xfId="50833" xr:uid="{00000000-0005-0000-0000-000029C60000}"/>
    <cellStyle name="Normal 8 3 3 3" xfId="50834" xr:uid="{00000000-0005-0000-0000-00002AC60000}"/>
    <cellStyle name="Normal 8 3 3 3 2" xfId="50835" xr:uid="{00000000-0005-0000-0000-00002BC60000}"/>
    <cellStyle name="Normal 8 3 3 3 3" xfId="50836" xr:uid="{00000000-0005-0000-0000-00002CC60000}"/>
    <cellStyle name="Normal 8 3 3 4" xfId="50837" xr:uid="{00000000-0005-0000-0000-00002DC60000}"/>
    <cellStyle name="Normal 8 3 3 5" xfId="50838" xr:uid="{00000000-0005-0000-0000-00002EC60000}"/>
    <cellStyle name="Normal 8 3 3 6" xfId="50839" xr:uid="{00000000-0005-0000-0000-00002FC60000}"/>
    <cellStyle name="Normal 8 3 3 7" xfId="50840" xr:uid="{00000000-0005-0000-0000-000030C60000}"/>
    <cellStyle name="Normal 8 3 3 8" xfId="50841" xr:uid="{00000000-0005-0000-0000-000031C60000}"/>
    <cellStyle name="Normal 8 3 4" xfId="50842" xr:uid="{00000000-0005-0000-0000-000032C60000}"/>
    <cellStyle name="Normal 8 3 4 2" xfId="50843" xr:uid="{00000000-0005-0000-0000-000033C60000}"/>
    <cellStyle name="Normal 8 3 4 2 2" xfId="50844" xr:uid="{00000000-0005-0000-0000-000034C60000}"/>
    <cellStyle name="Normal 8 3 4 2 3" xfId="50845" xr:uid="{00000000-0005-0000-0000-000035C60000}"/>
    <cellStyle name="Normal 8 3 4 2 4" xfId="50846" xr:uid="{00000000-0005-0000-0000-000036C60000}"/>
    <cellStyle name="Normal 8 3 4 3" xfId="50847" xr:uid="{00000000-0005-0000-0000-000037C60000}"/>
    <cellStyle name="Normal 8 3 4 4" xfId="50848" xr:uid="{00000000-0005-0000-0000-000038C60000}"/>
    <cellStyle name="Normal 8 3 4 5" xfId="50849" xr:uid="{00000000-0005-0000-0000-000039C60000}"/>
    <cellStyle name="Normal 8 3 4 6" xfId="50850" xr:uid="{00000000-0005-0000-0000-00003AC60000}"/>
    <cellStyle name="Normal 8 3 5" xfId="50851" xr:uid="{00000000-0005-0000-0000-00003BC60000}"/>
    <cellStyle name="Normal 8 3 5 2" xfId="50852" xr:uid="{00000000-0005-0000-0000-00003CC60000}"/>
    <cellStyle name="Normal 8 3 5 2 2" xfId="50853" xr:uid="{00000000-0005-0000-0000-00003DC60000}"/>
    <cellStyle name="Normal 8 3 5 3" xfId="50854" xr:uid="{00000000-0005-0000-0000-00003EC60000}"/>
    <cellStyle name="Normal 8 3 5 4" xfId="50855" xr:uid="{00000000-0005-0000-0000-00003FC60000}"/>
    <cellStyle name="Normal 8 3 5 5" xfId="50856" xr:uid="{00000000-0005-0000-0000-000040C60000}"/>
    <cellStyle name="Normal 8 3 6" xfId="50857" xr:uid="{00000000-0005-0000-0000-000041C60000}"/>
    <cellStyle name="Normal 8 3 6 2" xfId="50858" xr:uid="{00000000-0005-0000-0000-000042C60000}"/>
    <cellStyle name="Normal 8 3 6 3" xfId="50859" xr:uid="{00000000-0005-0000-0000-000043C60000}"/>
    <cellStyle name="Normal 8 3 7" xfId="50860" xr:uid="{00000000-0005-0000-0000-000044C60000}"/>
    <cellStyle name="Normal 8 3 8" xfId="50861" xr:uid="{00000000-0005-0000-0000-000045C60000}"/>
    <cellStyle name="Normal 8 3 9" xfId="50862" xr:uid="{00000000-0005-0000-0000-000046C60000}"/>
    <cellStyle name="Normal 8 3_2015 Annual Rpt" xfId="50863" xr:uid="{00000000-0005-0000-0000-000047C60000}"/>
    <cellStyle name="Normal 8 4" xfId="50864" xr:uid="{00000000-0005-0000-0000-000048C60000}"/>
    <cellStyle name="Normal 8 4 10" xfId="50865" xr:uid="{00000000-0005-0000-0000-000049C60000}"/>
    <cellStyle name="Normal 8 4 11" xfId="50866" xr:uid="{00000000-0005-0000-0000-00004AC60000}"/>
    <cellStyle name="Normal 8 4 2" xfId="50867" xr:uid="{00000000-0005-0000-0000-00004BC60000}"/>
    <cellStyle name="Normal 8 4 2 2" xfId="50868" xr:uid="{00000000-0005-0000-0000-00004CC60000}"/>
    <cellStyle name="Normal 8 4 2 3" xfId="50869" xr:uid="{00000000-0005-0000-0000-00004DC60000}"/>
    <cellStyle name="Normal 8 4 2 4" xfId="50870" xr:uid="{00000000-0005-0000-0000-00004EC60000}"/>
    <cellStyle name="Normal 8 4 2 5" xfId="50871" xr:uid="{00000000-0005-0000-0000-00004FC60000}"/>
    <cellStyle name="Normal 8 4 2_Dec monthly report" xfId="50872" xr:uid="{00000000-0005-0000-0000-000050C60000}"/>
    <cellStyle name="Normal 8 4 3" xfId="50873" xr:uid="{00000000-0005-0000-0000-000051C60000}"/>
    <cellStyle name="Normal 8 4 3 2" xfId="50874" xr:uid="{00000000-0005-0000-0000-000052C60000}"/>
    <cellStyle name="Normal 8 4 3 2 2" xfId="50875" xr:uid="{00000000-0005-0000-0000-000053C60000}"/>
    <cellStyle name="Normal 8 4 3 2 3" xfId="50876" xr:uid="{00000000-0005-0000-0000-000054C60000}"/>
    <cellStyle name="Normal 8 4 3 2 4" xfId="50877" xr:uid="{00000000-0005-0000-0000-000055C60000}"/>
    <cellStyle name="Normal 8 4 3 3" xfId="50878" xr:uid="{00000000-0005-0000-0000-000056C60000}"/>
    <cellStyle name="Normal 8 4 3 3 2" xfId="50879" xr:uid="{00000000-0005-0000-0000-000057C60000}"/>
    <cellStyle name="Normal 8 4 3 3 3" xfId="50880" xr:uid="{00000000-0005-0000-0000-000058C60000}"/>
    <cellStyle name="Normal 8 4 3 4" xfId="50881" xr:uid="{00000000-0005-0000-0000-000059C60000}"/>
    <cellStyle name="Normal 8 4 3 5" xfId="50882" xr:uid="{00000000-0005-0000-0000-00005AC60000}"/>
    <cellStyle name="Normal 8 4 3 6" xfId="50883" xr:uid="{00000000-0005-0000-0000-00005BC60000}"/>
    <cellStyle name="Normal 8 4 3 7" xfId="50884" xr:uid="{00000000-0005-0000-0000-00005CC60000}"/>
    <cellStyle name="Normal 8 4 3 8" xfId="50885" xr:uid="{00000000-0005-0000-0000-00005DC60000}"/>
    <cellStyle name="Normal 8 4 4" xfId="50886" xr:uid="{00000000-0005-0000-0000-00005EC60000}"/>
    <cellStyle name="Normal 8 4 4 2" xfId="50887" xr:uid="{00000000-0005-0000-0000-00005FC60000}"/>
    <cellStyle name="Normal 8 4 4 3" xfId="50888" xr:uid="{00000000-0005-0000-0000-000060C60000}"/>
    <cellStyle name="Normal 8 4 4 4" xfId="50889" xr:uid="{00000000-0005-0000-0000-000061C60000}"/>
    <cellStyle name="Normal 8 4 5" xfId="50890" xr:uid="{00000000-0005-0000-0000-000062C60000}"/>
    <cellStyle name="Normal 8 4 5 2" xfId="50891" xr:uid="{00000000-0005-0000-0000-000063C60000}"/>
    <cellStyle name="Normal 8 4 5 3" xfId="50892" xr:uid="{00000000-0005-0000-0000-000064C60000}"/>
    <cellStyle name="Normal 8 4 6" xfId="50893" xr:uid="{00000000-0005-0000-0000-000065C60000}"/>
    <cellStyle name="Normal 8 4 6 2" xfId="50894" xr:uid="{00000000-0005-0000-0000-000066C60000}"/>
    <cellStyle name="Normal 8 4 6 3" xfId="50895" xr:uid="{00000000-0005-0000-0000-000067C60000}"/>
    <cellStyle name="Normal 8 4 7" xfId="50896" xr:uid="{00000000-0005-0000-0000-000068C60000}"/>
    <cellStyle name="Normal 8 4 8" xfId="50897" xr:uid="{00000000-0005-0000-0000-000069C60000}"/>
    <cellStyle name="Normal 8 4 9" xfId="50898" xr:uid="{00000000-0005-0000-0000-00006AC60000}"/>
    <cellStyle name="Normal 8 5" xfId="50899" xr:uid="{00000000-0005-0000-0000-00006BC60000}"/>
    <cellStyle name="Normal 8 5 2" xfId="50900" xr:uid="{00000000-0005-0000-0000-00006CC60000}"/>
    <cellStyle name="Normal 8 5 2 2" xfId="50901" xr:uid="{00000000-0005-0000-0000-00006DC60000}"/>
    <cellStyle name="Normal 8 5 2 2 2" xfId="50902" xr:uid="{00000000-0005-0000-0000-00006EC60000}"/>
    <cellStyle name="Normal 8 5 2 2 2 2" xfId="50903" xr:uid="{00000000-0005-0000-0000-00006FC60000}"/>
    <cellStyle name="Normal 8 5 2 2 2 3" xfId="50904" xr:uid="{00000000-0005-0000-0000-000070C60000}"/>
    <cellStyle name="Normal 8 5 2 2 3" xfId="50905" xr:uid="{00000000-0005-0000-0000-000071C60000}"/>
    <cellStyle name="Normal 8 5 2 2 3 2" xfId="50906" xr:uid="{00000000-0005-0000-0000-000072C60000}"/>
    <cellStyle name="Normal 8 5 2 2 3 3" xfId="50907" xr:uid="{00000000-0005-0000-0000-000073C60000}"/>
    <cellStyle name="Normal 8 5 2 2 4" xfId="50908" xr:uid="{00000000-0005-0000-0000-000074C60000}"/>
    <cellStyle name="Normal 8 5 2 2 5" xfId="50909" xr:uid="{00000000-0005-0000-0000-000075C60000}"/>
    <cellStyle name="Normal 8 5 2 2 6" xfId="50910" xr:uid="{00000000-0005-0000-0000-000076C60000}"/>
    <cellStyle name="Normal 8 5 2 2 7" xfId="50911" xr:uid="{00000000-0005-0000-0000-000077C60000}"/>
    <cellStyle name="Normal 8 5 2 2 8" xfId="50912" xr:uid="{00000000-0005-0000-0000-000078C60000}"/>
    <cellStyle name="Normal 8 5 2 3" xfId="50913" xr:uid="{00000000-0005-0000-0000-000079C60000}"/>
    <cellStyle name="Normal 8 5 2 3 2" xfId="50914" xr:uid="{00000000-0005-0000-0000-00007AC60000}"/>
    <cellStyle name="Normal 8 5 2 3 3" xfId="50915" xr:uid="{00000000-0005-0000-0000-00007BC60000}"/>
    <cellStyle name="Normal 8 5 2 4" xfId="50916" xr:uid="{00000000-0005-0000-0000-00007CC60000}"/>
    <cellStyle name="Normal 8 5 2 4 2" xfId="50917" xr:uid="{00000000-0005-0000-0000-00007DC60000}"/>
    <cellStyle name="Normal 8 5 2 4 3" xfId="50918" xr:uid="{00000000-0005-0000-0000-00007EC60000}"/>
    <cellStyle name="Normal 8 5 2 5" xfId="50919" xr:uid="{00000000-0005-0000-0000-00007FC60000}"/>
    <cellStyle name="Normal 8 5 2 6" xfId="50920" xr:uid="{00000000-0005-0000-0000-000080C60000}"/>
    <cellStyle name="Normal 8 5 2 7" xfId="50921" xr:uid="{00000000-0005-0000-0000-000081C60000}"/>
    <cellStyle name="Normal 8 5 2 8" xfId="50922" xr:uid="{00000000-0005-0000-0000-000082C60000}"/>
    <cellStyle name="Normal 8 5 2 9" xfId="50923" xr:uid="{00000000-0005-0000-0000-000083C60000}"/>
    <cellStyle name="Normal 8 5 3" xfId="50924" xr:uid="{00000000-0005-0000-0000-000084C60000}"/>
    <cellStyle name="Normal 8 5 3 2" xfId="50925" xr:uid="{00000000-0005-0000-0000-000085C60000}"/>
    <cellStyle name="Normal 8 5 3 2 2" xfId="50926" xr:uid="{00000000-0005-0000-0000-000086C60000}"/>
    <cellStyle name="Normal 8 5 3 2 3" xfId="50927" xr:uid="{00000000-0005-0000-0000-000087C60000}"/>
    <cellStyle name="Normal 8 5 3 3" xfId="50928" xr:uid="{00000000-0005-0000-0000-000088C60000}"/>
    <cellStyle name="Normal 8 5 3 3 2" xfId="50929" xr:uid="{00000000-0005-0000-0000-000089C60000}"/>
    <cellStyle name="Normal 8 5 3 4" xfId="50930" xr:uid="{00000000-0005-0000-0000-00008AC60000}"/>
    <cellStyle name="Normal 8 5 4" xfId="50931" xr:uid="{00000000-0005-0000-0000-00008BC60000}"/>
    <cellStyle name="Normal 8 5 4 2" xfId="50932" xr:uid="{00000000-0005-0000-0000-00008CC60000}"/>
    <cellStyle name="Normal 8 5 5" xfId="50933" xr:uid="{00000000-0005-0000-0000-00008DC60000}"/>
    <cellStyle name="Normal 8 5 6" xfId="50934" xr:uid="{00000000-0005-0000-0000-00008EC60000}"/>
    <cellStyle name="Normal 8 5 7" xfId="50935" xr:uid="{00000000-0005-0000-0000-00008FC60000}"/>
    <cellStyle name="Normal 8 5 8" xfId="50936" xr:uid="{00000000-0005-0000-0000-000090C60000}"/>
    <cellStyle name="Normal 8 5_Dec monthly report" xfId="50937" xr:uid="{00000000-0005-0000-0000-000091C60000}"/>
    <cellStyle name="Normal 8 6" xfId="50938" xr:uid="{00000000-0005-0000-0000-000092C60000}"/>
    <cellStyle name="Normal 8 6 2" xfId="50939" xr:uid="{00000000-0005-0000-0000-000093C60000}"/>
    <cellStyle name="Normal 8 6 2 2" xfId="50940" xr:uid="{00000000-0005-0000-0000-000094C60000}"/>
    <cellStyle name="Normal 8 6 2 3" xfId="50941" xr:uid="{00000000-0005-0000-0000-000095C60000}"/>
    <cellStyle name="Normal 8 6 2 4" xfId="50942" xr:uid="{00000000-0005-0000-0000-000096C60000}"/>
    <cellStyle name="Normal 8 6 3" xfId="50943" xr:uid="{00000000-0005-0000-0000-000097C60000}"/>
    <cellStyle name="Normal 8 6 3 2" xfId="50944" xr:uid="{00000000-0005-0000-0000-000098C60000}"/>
    <cellStyle name="Normal 8 6 3 3" xfId="50945" xr:uid="{00000000-0005-0000-0000-000099C60000}"/>
    <cellStyle name="Normal 8 6 4" xfId="50946" xr:uid="{00000000-0005-0000-0000-00009AC60000}"/>
    <cellStyle name="Normal 8 6 5" xfId="50947" xr:uid="{00000000-0005-0000-0000-00009BC60000}"/>
    <cellStyle name="Normal 8 6 6" xfId="50948" xr:uid="{00000000-0005-0000-0000-00009CC60000}"/>
    <cellStyle name="Normal 8 6 7" xfId="50949" xr:uid="{00000000-0005-0000-0000-00009DC60000}"/>
    <cellStyle name="Normal 8 6 8" xfId="50950" xr:uid="{00000000-0005-0000-0000-00009EC60000}"/>
    <cellStyle name="Normal 8 7" xfId="50951" xr:uid="{00000000-0005-0000-0000-00009FC60000}"/>
    <cellStyle name="Normal 8 7 2" xfId="50952" xr:uid="{00000000-0005-0000-0000-0000A0C60000}"/>
    <cellStyle name="Normal 8 7 2 2" xfId="50953" xr:uid="{00000000-0005-0000-0000-0000A1C60000}"/>
    <cellStyle name="Normal 8 7 2 3" xfId="50954" xr:uid="{00000000-0005-0000-0000-0000A2C60000}"/>
    <cellStyle name="Normal 8 7 2 4" xfId="50955" xr:uid="{00000000-0005-0000-0000-0000A3C60000}"/>
    <cellStyle name="Normal 8 7 3" xfId="50956" xr:uid="{00000000-0005-0000-0000-0000A4C60000}"/>
    <cellStyle name="Normal 8 7 3 2" xfId="50957" xr:uid="{00000000-0005-0000-0000-0000A5C60000}"/>
    <cellStyle name="Normal 8 7 3 3" xfId="50958" xr:uid="{00000000-0005-0000-0000-0000A6C60000}"/>
    <cellStyle name="Normal 8 7 4" xfId="50959" xr:uid="{00000000-0005-0000-0000-0000A7C60000}"/>
    <cellStyle name="Normal 8 7 5" xfId="50960" xr:uid="{00000000-0005-0000-0000-0000A8C60000}"/>
    <cellStyle name="Normal 8 7 6" xfId="50961" xr:uid="{00000000-0005-0000-0000-0000A9C60000}"/>
    <cellStyle name="Normal 8 7 7" xfId="50962" xr:uid="{00000000-0005-0000-0000-0000AAC60000}"/>
    <cellStyle name="Normal 8 7 8" xfId="50963" xr:uid="{00000000-0005-0000-0000-0000ABC60000}"/>
    <cellStyle name="Normal 8 8" xfId="50964" xr:uid="{00000000-0005-0000-0000-0000ACC60000}"/>
    <cellStyle name="Normal 8 8 2" xfId="50965" xr:uid="{00000000-0005-0000-0000-0000ADC60000}"/>
    <cellStyle name="Normal 8 8 2 2" xfId="50966" xr:uid="{00000000-0005-0000-0000-0000AEC60000}"/>
    <cellStyle name="Normal 8 8 2 3" xfId="50967" xr:uid="{00000000-0005-0000-0000-0000AFC60000}"/>
    <cellStyle name="Normal 8 8 2 4" xfId="50968" xr:uid="{00000000-0005-0000-0000-0000B0C60000}"/>
    <cellStyle name="Normal 8 8 3" xfId="50969" xr:uid="{00000000-0005-0000-0000-0000B1C60000}"/>
    <cellStyle name="Normal 8 8 4" xfId="50970" xr:uid="{00000000-0005-0000-0000-0000B2C60000}"/>
    <cellStyle name="Normal 8 8 5" xfId="50971" xr:uid="{00000000-0005-0000-0000-0000B3C60000}"/>
    <cellStyle name="Normal 8 8 6" xfId="50972" xr:uid="{00000000-0005-0000-0000-0000B4C60000}"/>
    <cellStyle name="Normal 8 9" xfId="50973" xr:uid="{00000000-0005-0000-0000-0000B5C60000}"/>
    <cellStyle name="Normal 8 9 2" xfId="50974" xr:uid="{00000000-0005-0000-0000-0000B6C60000}"/>
    <cellStyle name="Normal 8 9 3" xfId="50975" xr:uid="{00000000-0005-0000-0000-0000B7C60000}"/>
    <cellStyle name="Normal 8_2015 Annual Rpt" xfId="50976" xr:uid="{00000000-0005-0000-0000-0000B8C60000}"/>
    <cellStyle name="Normal 80" xfId="50977" xr:uid="{00000000-0005-0000-0000-0000B9C60000}"/>
    <cellStyle name="Normal 80 10" xfId="50978" xr:uid="{00000000-0005-0000-0000-0000BAC60000}"/>
    <cellStyle name="Normal 80 11" xfId="50979" xr:uid="{00000000-0005-0000-0000-0000BBC60000}"/>
    <cellStyle name="Normal 80 12" xfId="50980" xr:uid="{00000000-0005-0000-0000-0000BCC60000}"/>
    <cellStyle name="Normal 80 2" xfId="50981" xr:uid="{00000000-0005-0000-0000-0000BDC60000}"/>
    <cellStyle name="Normal 80 2 2" xfId="50982" xr:uid="{00000000-0005-0000-0000-0000BEC60000}"/>
    <cellStyle name="Normal 80 2 2 2" xfId="50983" xr:uid="{00000000-0005-0000-0000-0000BFC60000}"/>
    <cellStyle name="Normal 80 2 3" xfId="50984" xr:uid="{00000000-0005-0000-0000-0000C0C60000}"/>
    <cellStyle name="Normal 80 2 3 2" xfId="50985" xr:uid="{00000000-0005-0000-0000-0000C1C60000}"/>
    <cellStyle name="Normal 80 2 3 3" xfId="50986" xr:uid="{00000000-0005-0000-0000-0000C2C60000}"/>
    <cellStyle name="Normal 80 2 4" xfId="50987" xr:uid="{00000000-0005-0000-0000-0000C3C60000}"/>
    <cellStyle name="Normal 80 2 4 2" xfId="50988" xr:uid="{00000000-0005-0000-0000-0000C4C60000}"/>
    <cellStyle name="Normal 80 2 5" xfId="50989" xr:uid="{00000000-0005-0000-0000-0000C5C60000}"/>
    <cellStyle name="Normal 80 2 6" xfId="50990" xr:uid="{00000000-0005-0000-0000-0000C6C60000}"/>
    <cellStyle name="Normal 80 2 7" xfId="50991" xr:uid="{00000000-0005-0000-0000-0000C7C60000}"/>
    <cellStyle name="Normal 80 2 8" xfId="50992" xr:uid="{00000000-0005-0000-0000-0000C8C60000}"/>
    <cellStyle name="Normal 80 2 9" xfId="50993" xr:uid="{00000000-0005-0000-0000-0000C9C60000}"/>
    <cellStyle name="Normal 80 3" xfId="50994" xr:uid="{00000000-0005-0000-0000-0000CAC60000}"/>
    <cellStyle name="Normal 80 3 2" xfId="50995" xr:uid="{00000000-0005-0000-0000-0000CBC60000}"/>
    <cellStyle name="Normal 80 3 2 2" xfId="50996" xr:uid="{00000000-0005-0000-0000-0000CCC60000}"/>
    <cellStyle name="Normal 80 3 3" xfId="50997" xr:uid="{00000000-0005-0000-0000-0000CDC60000}"/>
    <cellStyle name="Normal 80 3 3 2" xfId="50998" xr:uid="{00000000-0005-0000-0000-0000CEC60000}"/>
    <cellStyle name="Normal 80 3 4" xfId="50999" xr:uid="{00000000-0005-0000-0000-0000CFC60000}"/>
    <cellStyle name="Normal 80 3 5" xfId="51000" xr:uid="{00000000-0005-0000-0000-0000D0C60000}"/>
    <cellStyle name="Normal 80 3 6" xfId="51001" xr:uid="{00000000-0005-0000-0000-0000D1C60000}"/>
    <cellStyle name="Normal 80 3 7" xfId="51002" xr:uid="{00000000-0005-0000-0000-0000D2C60000}"/>
    <cellStyle name="Normal 80 3 8" xfId="51003" xr:uid="{00000000-0005-0000-0000-0000D3C60000}"/>
    <cellStyle name="Normal 80 4" xfId="51004" xr:uid="{00000000-0005-0000-0000-0000D4C60000}"/>
    <cellStyle name="Normal 80 4 2" xfId="51005" xr:uid="{00000000-0005-0000-0000-0000D5C60000}"/>
    <cellStyle name="Normal 80 4 2 2" xfId="51006" xr:uid="{00000000-0005-0000-0000-0000D6C60000}"/>
    <cellStyle name="Normal 80 4 3" xfId="51007" xr:uid="{00000000-0005-0000-0000-0000D7C60000}"/>
    <cellStyle name="Normal 80 4 3 2" xfId="51008" xr:uid="{00000000-0005-0000-0000-0000D8C60000}"/>
    <cellStyle name="Normal 80 4 4" xfId="51009" xr:uid="{00000000-0005-0000-0000-0000D9C60000}"/>
    <cellStyle name="Normal 80 4 5" xfId="51010" xr:uid="{00000000-0005-0000-0000-0000DAC60000}"/>
    <cellStyle name="Normal 80 4 6" xfId="51011" xr:uid="{00000000-0005-0000-0000-0000DBC60000}"/>
    <cellStyle name="Normal 80 4 7" xfId="51012" xr:uid="{00000000-0005-0000-0000-0000DCC60000}"/>
    <cellStyle name="Normal 80 4 8" xfId="51013" xr:uid="{00000000-0005-0000-0000-0000DDC60000}"/>
    <cellStyle name="Normal 80 5" xfId="51014" xr:uid="{00000000-0005-0000-0000-0000DEC60000}"/>
    <cellStyle name="Normal 80 6" xfId="51015" xr:uid="{00000000-0005-0000-0000-0000DFC60000}"/>
    <cellStyle name="Normal 80 6 2" xfId="51016" xr:uid="{00000000-0005-0000-0000-0000E0C60000}"/>
    <cellStyle name="Normal 80 7" xfId="51017" xr:uid="{00000000-0005-0000-0000-0000E1C60000}"/>
    <cellStyle name="Normal 80 7 2" xfId="51018" xr:uid="{00000000-0005-0000-0000-0000E2C60000}"/>
    <cellStyle name="Normal 80 8" xfId="51019" xr:uid="{00000000-0005-0000-0000-0000E3C60000}"/>
    <cellStyle name="Normal 80 8 2" xfId="51020" xr:uid="{00000000-0005-0000-0000-0000E4C60000}"/>
    <cellStyle name="Normal 80 9" xfId="51021" xr:uid="{00000000-0005-0000-0000-0000E5C60000}"/>
    <cellStyle name="Normal 81" xfId="51022" xr:uid="{00000000-0005-0000-0000-0000E6C60000}"/>
    <cellStyle name="Normal 81 10" xfId="51023" xr:uid="{00000000-0005-0000-0000-0000E7C60000}"/>
    <cellStyle name="Normal 81 11" xfId="51024" xr:uid="{00000000-0005-0000-0000-0000E8C60000}"/>
    <cellStyle name="Normal 81 12" xfId="51025" xr:uid="{00000000-0005-0000-0000-0000E9C60000}"/>
    <cellStyle name="Normal 81 2" xfId="51026" xr:uid="{00000000-0005-0000-0000-0000EAC60000}"/>
    <cellStyle name="Normal 81 2 2" xfId="51027" xr:uid="{00000000-0005-0000-0000-0000EBC60000}"/>
    <cellStyle name="Normal 81 2 2 2" xfId="51028" xr:uid="{00000000-0005-0000-0000-0000ECC60000}"/>
    <cellStyle name="Normal 81 2 3" xfId="51029" xr:uid="{00000000-0005-0000-0000-0000EDC60000}"/>
    <cellStyle name="Normal 81 2 3 2" xfId="51030" xr:uid="{00000000-0005-0000-0000-0000EEC60000}"/>
    <cellStyle name="Normal 81 2 3 3" xfId="51031" xr:uid="{00000000-0005-0000-0000-0000EFC60000}"/>
    <cellStyle name="Normal 81 2 4" xfId="51032" xr:uid="{00000000-0005-0000-0000-0000F0C60000}"/>
    <cellStyle name="Normal 81 2 4 2" xfId="51033" xr:uid="{00000000-0005-0000-0000-0000F1C60000}"/>
    <cellStyle name="Normal 81 2 5" xfId="51034" xr:uid="{00000000-0005-0000-0000-0000F2C60000}"/>
    <cellStyle name="Normal 81 2 6" xfId="51035" xr:uid="{00000000-0005-0000-0000-0000F3C60000}"/>
    <cellStyle name="Normal 81 2 7" xfId="51036" xr:uid="{00000000-0005-0000-0000-0000F4C60000}"/>
    <cellStyle name="Normal 81 2 8" xfId="51037" xr:uid="{00000000-0005-0000-0000-0000F5C60000}"/>
    <cellStyle name="Normal 81 2 9" xfId="51038" xr:uid="{00000000-0005-0000-0000-0000F6C60000}"/>
    <cellStyle name="Normal 81 3" xfId="51039" xr:uid="{00000000-0005-0000-0000-0000F7C60000}"/>
    <cellStyle name="Normal 81 3 2" xfId="51040" xr:uid="{00000000-0005-0000-0000-0000F8C60000}"/>
    <cellStyle name="Normal 81 3 2 2" xfId="51041" xr:uid="{00000000-0005-0000-0000-0000F9C60000}"/>
    <cellStyle name="Normal 81 3 3" xfId="51042" xr:uid="{00000000-0005-0000-0000-0000FAC60000}"/>
    <cellStyle name="Normal 81 3 3 2" xfId="51043" xr:uid="{00000000-0005-0000-0000-0000FBC60000}"/>
    <cellStyle name="Normal 81 3 4" xfId="51044" xr:uid="{00000000-0005-0000-0000-0000FCC60000}"/>
    <cellStyle name="Normal 81 3 5" xfId="51045" xr:uid="{00000000-0005-0000-0000-0000FDC60000}"/>
    <cellStyle name="Normal 81 3 6" xfId="51046" xr:uid="{00000000-0005-0000-0000-0000FEC60000}"/>
    <cellStyle name="Normal 81 3 7" xfId="51047" xr:uid="{00000000-0005-0000-0000-0000FFC60000}"/>
    <cellStyle name="Normal 81 3 8" xfId="51048" xr:uid="{00000000-0005-0000-0000-000000C70000}"/>
    <cellStyle name="Normal 81 4" xfId="51049" xr:uid="{00000000-0005-0000-0000-000001C70000}"/>
    <cellStyle name="Normal 81 4 2" xfId="51050" xr:uid="{00000000-0005-0000-0000-000002C70000}"/>
    <cellStyle name="Normal 81 4 2 2" xfId="51051" xr:uid="{00000000-0005-0000-0000-000003C70000}"/>
    <cellStyle name="Normal 81 4 3" xfId="51052" xr:uid="{00000000-0005-0000-0000-000004C70000}"/>
    <cellStyle name="Normal 81 4 3 2" xfId="51053" xr:uid="{00000000-0005-0000-0000-000005C70000}"/>
    <cellStyle name="Normal 81 4 4" xfId="51054" xr:uid="{00000000-0005-0000-0000-000006C70000}"/>
    <cellStyle name="Normal 81 4 5" xfId="51055" xr:uid="{00000000-0005-0000-0000-000007C70000}"/>
    <cellStyle name="Normal 81 4 6" xfId="51056" xr:uid="{00000000-0005-0000-0000-000008C70000}"/>
    <cellStyle name="Normal 81 4 7" xfId="51057" xr:uid="{00000000-0005-0000-0000-000009C70000}"/>
    <cellStyle name="Normal 81 4 8" xfId="51058" xr:uid="{00000000-0005-0000-0000-00000AC70000}"/>
    <cellStyle name="Normal 81 5" xfId="51059" xr:uid="{00000000-0005-0000-0000-00000BC70000}"/>
    <cellStyle name="Normal 81 6" xfId="51060" xr:uid="{00000000-0005-0000-0000-00000CC70000}"/>
    <cellStyle name="Normal 81 6 2" xfId="51061" xr:uid="{00000000-0005-0000-0000-00000DC70000}"/>
    <cellStyle name="Normal 81 7" xfId="51062" xr:uid="{00000000-0005-0000-0000-00000EC70000}"/>
    <cellStyle name="Normal 81 7 2" xfId="51063" xr:uid="{00000000-0005-0000-0000-00000FC70000}"/>
    <cellStyle name="Normal 81 8" xfId="51064" xr:uid="{00000000-0005-0000-0000-000010C70000}"/>
    <cellStyle name="Normal 81 8 2" xfId="51065" xr:uid="{00000000-0005-0000-0000-000011C70000}"/>
    <cellStyle name="Normal 81 9" xfId="51066" xr:uid="{00000000-0005-0000-0000-000012C70000}"/>
    <cellStyle name="Normal 82" xfId="51067" xr:uid="{00000000-0005-0000-0000-000013C70000}"/>
    <cellStyle name="Normal 82 10" xfId="51068" xr:uid="{00000000-0005-0000-0000-000014C70000}"/>
    <cellStyle name="Normal 82 11" xfId="51069" xr:uid="{00000000-0005-0000-0000-000015C70000}"/>
    <cellStyle name="Normal 82 12" xfId="51070" xr:uid="{00000000-0005-0000-0000-000016C70000}"/>
    <cellStyle name="Normal 82 2" xfId="51071" xr:uid="{00000000-0005-0000-0000-000017C70000}"/>
    <cellStyle name="Normal 82 2 2" xfId="51072" xr:uid="{00000000-0005-0000-0000-000018C70000}"/>
    <cellStyle name="Normal 82 2 2 2" xfId="51073" xr:uid="{00000000-0005-0000-0000-000019C70000}"/>
    <cellStyle name="Normal 82 2 3" xfId="51074" xr:uid="{00000000-0005-0000-0000-00001AC70000}"/>
    <cellStyle name="Normal 82 2 3 2" xfId="51075" xr:uid="{00000000-0005-0000-0000-00001BC70000}"/>
    <cellStyle name="Normal 82 2 3 3" xfId="51076" xr:uid="{00000000-0005-0000-0000-00001CC70000}"/>
    <cellStyle name="Normal 82 2 4" xfId="51077" xr:uid="{00000000-0005-0000-0000-00001DC70000}"/>
    <cellStyle name="Normal 82 2 4 2" xfId="51078" xr:uid="{00000000-0005-0000-0000-00001EC70000}"/>
    <cellStyle name="Normal 82 2 5" xfId="51079" xr:uid="{00000000-0005-0000-0000-00001FC70000}"/>
    <cellStyle name="Normal 82 2 6" xfId="51080" xr:uid="{00000000-0005-0000-0000-000020C70000}"/>
    <cellStyle name="Normal 82 2 7" xfId="51081" xr:uid="{00000000-0005-0000-0000-000021C70000}"/>
    <cellStyle name="Normal 82 2 8" xfId="51082" xr:uid="{00000000-0005-0000-0000-000022C70000}"/>
    <cellStyle name="Normal 82 2 9" xfId="51083" xr:uid="{00000000-0005-0000-0000-000023C70000}"/>
    <cellStyle name="Normal 82 3" xfId="51084" xr:uid="{00000000-0005-0000-0000-000024C70000}"/>
    <cellStyle name="Normal 82 3 2" xfId="51085" xr:uid="{00000000-0005-0000-0000-000025C70000}"/>
    <cellStyle name="Normal 82 3 2 2" xfId="51086" xr:uid="{00000000-0005-0000-0000-000026C70000}"/>
    <cellStyle name="Normal 82 3 3" xfId="51087" xr:uid="{00000000-0005-0000-0000-000027C70000}"/>
    <cellStyle name="Normal 82 3 3 2" xfId="51088" xr:uid="{00000000-0005-0000-0000-000028C70000}"/>
    <cellStyle name="Normal 82 3 4" xfId="51089" xr:uid="{00000000-0005-0000-0000-000029C70000}"/>
    <cellStyle name="Normal 82 3 5" xfId="51090" xr:uid="{00000000-0005-0000-0000-00002AC70000}"/>
    <cellStyle name="Normal 82 3 6" xfId="51091" xr:uid="{00000000-0005-0000-0000-00002BC70000}"/>
    <cellStyle name="Normal 82 3 7" xfId="51092" xr:uid="{00000000-0005-0000-0000-00002CC70000}"/>
    <cellStyle name="Normal 82 3 8" xfId="51093" xr:uid="{00000000-0005-0000-0000-00002DC70000}"/>
    <cellStyle name="Normal 82 4" xfId="51094" xr:uid="{00000000-0005-0000-0000-00002EC70000}"/>
    <cellStyle name="Normal 82 4 2" xfId="51095" xr:uid="{00000000-0005-0000-0000-00002FC70000}"/>
    <cellStyle name="Normal 82 4 2 2" xfId="51096" xr:uid="{00000000-0005-0000-0000-000030C70000}"/>
    <cellStyle name="Normal 82 4 3" xfId="51097" xr:uid="{00000000-0005-0000-0000-000031C70000}"/>
    <cellStyle name="Normal 82 4 3 2" xfId="51098" xr:uid="{00000000-0005-0000-0000-000032C70000}"/>
    <cellStyle name="Normal 82 4 4" xfId="51099" xr:uid="{00000000-0005-0000-0000-000033C70000}"/>
    <cellStyle name="Normal 82 4 5" xfId="51100" xr:uid="{00000000-0005-0000-0000-000034C70000}"/>
    <cellStyle name="Normal 82 4 6" xfId="51101" xr:uid="{00000000-0005-0000-0000-000035C70000}"/>
    <cellStyle name="Normal 82 4 7" xfId="51102" xr:uid="{00000000-0005-0000-0000-000036C70000}"/>
    <cellStyle name="Normal 82 4 8" xfId="51103" xr:uid="{00000000-0005-0000-0000-000037C70000}"/>
    <cellStyle name="Normal 82 5" xfId="51104" xr:uid="{00000000-0005-0000-0000-000038C70000}"/>
    <cellStyle name="Normal 82 6" xfId="51105" xr:uid="{00000000-0005-0000-0000-000039C70000}"/>
    <cellStyle name="Normal 82 6 2" xfId="51106" xr:uid="{00000000-0005-0000-0000-00003AC70000}"/>
    <cellStyle name="Normal 82 7" xfId="51107" xr:uid="{00000000-0005-0000-0000-00003BC70000}"/>
    <cellStyle name="Normal 82 7 2" xfId="51108" xr:uid="{00000000-0005-0000-0000-00003CC70000}"/>
    <cellStyle name="Normal 82 8" xfId="51109" xr:uid="{00000000-0005-0000-0000-00003DC70000}"/>
    <cellStyle name="Normal 82 8 2" xfId="51110" xr:uid="{00000000-0005-0000-0000-00003EC70000}"/>
    <cellStyle name="Normal 82 9" xfId="51111" xr:uid="{00000000-0005-0000-0000-00003FC70000}"/>
    <cellStyle name="Normal 83" xfId="51112" xr:uid="{00000000-0005-0000-0000-000040C70000}"/>
    <cellStyle name="Normal 83 10" xfId="51113" xr:uid="{00000000-0005-0000-0000-000041C70000}"/>
    <cellStyle name="Normal 83 11" xfId="51114" xr:uid="{00000000-0005-0000-0000-000042C70000}"/>
    <cellStyle name="Normal 83 12" xfId="51115" xr:uid="{00000000-0005-0000-0000-000043C70000}"/>
    <cellStyle name="Normal 83 2" xfId="51116" xr:uid="{00000000-0005-0000-0000-000044C70000}"/>
    <cellStyle name="Normal 83 2 2" xfId="51117" xr:uid="{00000000-0005-0000-0000-000045C70000}"/>
    <cellStyle name="Normal 83 2 2 2" xfId="51118" xr:uid="{00000000-0005-0000-0000-000046C70000}"/>
    <cellStyle name="Normal 83 2 3" xfId="51119" xr:uid="{00000000-0005-0000-0000-000047C70000}"/>
    <cellStyle name="Normal 83 2 3 2" xfId="51120" xr:uid="{00000000-0005-0000-0000-000048C70000}"/>
    <cellStyle name="Normal 83 2 3 3" xfId="51121" xr:uid="{00000000-0005-0000-0000-000049C70000}"/>
    <cellStyle name="Normal 83 2 4" xfId="51122" xr:uid="{00000000-0005-0000-0000-00004AC70000}"/>
    <cellStyle name="Normal 83 2 4 2" xfId="51123" xr:uid="{00000000-0005-0000-0000-00004BC70000}"/>
    <cellStyle name="Normal 83 2 5" xfId="51124" xr:uid="{00000000-0005-0000-0000-00004CC70000}"/>
    <cellStyle name="Normal 83 2 6" xfId="51125" xr:uid="{00000000-0005-0000-0000-00004DC70000}"/>
    <cellStyle name="Normal 83 2 7" xfId="51126" xr:uid="{00000000-0005-0000-0000-00004EC70000}"/>
    <cellStyle name="Normal 83 2 8" xfId="51127" xr:uid="{00000000-0005-0000-0000-00004FC70000}"/>
    <cellStyle name="Normal 83 2 9" xfId="51128" xr:uid="{00000000-0005-0000-0000-000050C70000}"/>
    <cellStyle name="Normal 83 3" xfId="51129" xr:uid="{00000000-0005-0000-0000-000051C70000}"/>
    <cellStyle name="Normal 83 3 2" xfId="51130" xr:uid="{00000000-0005-0000-0000-000052C70000}"/>
    <cellStyle name="Normal 83 3 2 2" xfId="51131" xr:uid="{00000000-0005-0000-0000-000053C70000}"/>
    <cellStyle name="Normal 83 3 3" xfId="51132" xr:uid="{00000000-0005-0000-0000-000054C70000}"/>
    <cellStyle name="Normal 83 3 3 2" xfId="51133" xr:uid="{00000000-0005-0000-0000-000055C70000}"/>
    <cellStyle name="Normal 83 3 4" xfId="51134" xr:uid="{00000000-0005-0000-0000-000056C70000}"/>
    <cellStyle name="Normal 83 3 5" xfId="51135" xr:uid="{00000000-0005-0000-0000-000057C70000}"/>
    <cellStyle name="Normal 83 3 6" xfId="51136" xr:uid="{00000000-0005-0000-0000-000058C70000}"/>
    <cellStyle name="Normal 83 3 7" xfId="51137" xr:uid="{00000000-0005-0000-0000-000059C70000}"/>
    <cellStyle name="Normal 83 3 8" xfId="51138" xr:uid="{00000000-0005-0000-0000-00005AC70000}"/>
    <cellStyle name="Normal 83 4" xfId="51139" xr:uid="{00000000-0005-0000-0000-00005BC70000}"/>
    <cellStyle name="Normal 83 4 2" xfId="51140" xr:uid="{00000000-0005-0000-0000-00005CC70000}"/>
    <cellStyle name="Normal 83 4 2 2" xfId="51141" xr:uid="{00000000-0005-0000-0000-00005DC70000}"/>
    <cellStyle name="Normal 83 4 3" xfId="51142" xr:uid="{00000000-0005-0000-0000-00005EC70000}"/>
    <cellStyle name="Normal 83 4 3 2" xfId="51143" xr:uid="{00000000-0005-0000-0000-00005FC70000}"/>
    <cellStyle name="Normal 83 4 4" xfId="51144" xr:uid="{00000000-0005-0000-0000-000060C70000}"/>
    <cellStyle name="Normal 83 4 5" xfId="51145" xr:uid="{00000000-0005-0000-0000-000061C70000}"/>
    <cellStyle name="Normal 83 4 6" xfId="51146" xr:uid="{00000000-0005-0000-0000-000062C70000}"/>
    <cellStyle name="Normal 83 4 7" xfId="51147" xr:uid="{00000000-0005-0000-0000-000063C70000}"/>
    <cellStyle name="Normal 83 4 8" xfId="51148" xr:uid="{00000000-0005-0000-0000-000064C70000}"/>
    <cellStyle name="Normal 83 5" xfId="51149" xr:uid="{00000000-0005-0000-0000-000065C70000}"/>
    <cellStyle name="Normal 83 6" xfId="51150" xr:uid="{00000000-0005-0000-0000-000066C70000}"/>
    <cellStyle name="Normal 83 6 2" xfId="51151" xr:uid="{00000000-0005-0000-0000-000067C70000}"/>
    <cellStyle name="Normal 83 7" xfId="51152" xr:uid="{00000000-0005-0000-0000-000068C70000}"/>
    <cellStyle name="Normal 83 7 2" xfId="51153" xr:uid="{00000000-0005-0000-0000-000069C70000}"/>
    <cellStyle name="Normal 83 8" xfId="51154" xr:uid="{00000000-0005-0000-0000-00006AC70000}"/>
    <cellStyle name="Normal 83 8 2" xfId="51155" xr:uid="{00000000-0005-0000-0000-00006BC70000}"/>
    <cellStyle name="Normal 83 9" xfId="51156" xr:uid="{00000000-0005-0000-0000-00006CC70000}"/>
    <cellStyle name="Normal 84" xfId="51157" xr:uid="{00000000-0005-0000-0000-00006DC70000}"/>
    <cellStyle name="Normal 84 10" xfId="51158" xr:uid="{00000000-0005-0000-0000-00006EC70000}"/>
    <cellStyle name="Normal 84 11" xfId="51159" xr:uid="{00000000-0005-0000-0000-00006FC70000}"/>
    <cellStyle name="Normal 84 12" xfId="51160" xr:uid="{00000000-0005-0000-0000-000070C70000}"/>
    <cellStyle name="Normal 84 2" xfId="51161" xr:uid="{00000000-0005-0000-0000-000071C70000}"/>
    <cellStyle name="Normal 84 2 2" xfId="51162" xr:uid="{00000000-0005-0000-0000-000072C70000}"/>
    <cellStyle name="Normal 84 2 2 2" xfId="51163" xr:uid="{00000000-0005-0000-0000-000073C70000}"/>
    <cellStyle name="Normal 84 2 3" xfId="51164" xr:uid="{00000000-0005-0000-0000-000074C70000}"/>
    <cellStyle name="Normal 84 2 3 2" xfId="51165" xr:uid="{00000000-0005-0000-0000-000075C70000}"/>
    <cellStyle name="Normal 84 2 3 3" xfId="51166" xr:uid="{00000000-0005-0000-0000-000076C70000}"/>
    <cellStyle name="Normal 84 2 4" xfId="51167" xr:uid="{00000000-0005-0000-0000-000077C70000}"/>
    <cellStyle name="Normal 84 2 4 2" xfId="51168" xr:uid="{00000000-0005-0000-0000-000078C70000}"/>
    <cellStyle name="Normal 84 2 5" xfId="51169" xr:uid="{00000000-0005-0000-0000-000079C70000}"/>
    <cellStyle name="Normal 84 2 6" xfId="51170" xr:uid="{00000000-0005-0000-0000-00007AC70000}"/>
    <cellStyle name="Normal 84 2 7" xfId="51171" xr:uid="{00000000-0005-0000-0000-00007BC70000}"/>
    <cellStyle name="Normal 84 2 8" xfId="51172" xr:uid="{00000000-0005-0000-0000-00007CC70000}"/>
    <cellStyle name="Normal 84 2 9" xfId="51173" xr:uid="{00000000-0005-0000-0000-00007DC70000}"/>
    <cellStyle name="Normal 84 3" xfId="51174" xr:uid="{00000000-0005-0000-0000-00007EC70000}"/>
    <cellStyle name="Normal 84 3 2" xfId="51175" xr:uid="{00000000-0005-0000-0000-00007FC70000}"/>
    <cellStyle name="Normal 84 3 2 2" xfId="51176" xr:uid="{00000000-0005-0000-0000-000080C70000}"/>
    <cellStyle name="Normal 84 3 3" xfId="51177" xr:uid="{00000000-0005-0000-0000-000081C70000}"/>
    <cellStyle name="Normal 84 3 3 2" xfId="51178" xr:uid="{00000000-0005-0000-0000-000082C70000}"/>
    <cellStyle name="Normal 84 3 4" xfId="51179" xr:uid="{00000000-0005-0000-0000-000083C70000}"/>
    <cellStyle name="Normal 84 3 5" xfId="51180" xr:uid="{00000000-0005-0000-0000-000084C70000}"/>
    <cellStyle name="Normal 84 3 6" xfId="51181" xr:uid="{00000000-0005-0000-0000-000085C70000}"/>
    <cellStyle name="Normal 84 3 7" xfId="51182" xr:uid="{00000000-0005-0000-0000-000086C70000}"/>
    <cellStyle name="Normal 84 3 8" xfId="51183" xr:uid="{00000000-0005-0000-0000-000087C70000}"/>
    <cellStyle name="Normal 84 4" xfId="51184" xr:uid="{00000000-0005-0000-0000-000088C70000}"/>
    <cellStyle name="Normal 84 4 2" xfId="51185" xr:uid="{00000000-0005-0000-0000-000089C70000}"/>
    <cellStyle name="Normal 84 4 2 2" xfId="51186" xr:uid="{00000000-0005-0000-0000-00008AC70000}"/>
    <cellStyle name="Normal 84 4 3" xfId="51187" xr:uid="{00000000-0005-0000-0000-00008BC70000}"/>
    <cellStyle name="Normal 84 4 3 2" xfId="51188" xr:uid="{00000000-0005-0000-0000-00008CC70000}"/>
    <cellStyle name="Normal 84 4 4" xfId="51189" xr:uid="{00000000-0005-0000-0000-00008DC70000}"/>
    <cellStyle name="Normal 84 4 5" xfId="51190" xr:uid="{00000000-0005-0000-0000-00008EC70000}"/>
    <cellStyle name="Normal 84 4 6" xfId="51191" xr:uid="{00000000-0005-0000-0000-00008FC70000}"/>
    <cellStyle name="Normal 84 4 7" xfId="51192" xr:uid="{00000000-0005-0000-0000-000090C70000}"/>
    <cellStyle name="Normal 84 4 8" xfId="51193" xr:uid="{00000000-0005-0000-0000-000091C70000}"/>
    <cellStyle name="Normal 84 5" xfId="51194" xr:uid="{00000000-0005-0000-0000-000092C70000}"/>
    <cellStyle name="Normal 84 6" xfId="51195" xr:uid="{00000000-0005-0000-0000-000093C70000}"/>
    <cellStyle name="Normal 84 6 2" xfId="51196" xr:uid="{00000000-0005-0000-0000-000094C70000}"/>
    <cellStyle name="Normal 84 7" xfId="51197" xr:uid="{00000000-0005-0000-0000-000095C70000}"/>
    <cellStyle name="Normal 84 7 2" xfId="51198" xr:uid="{00000000-0005-0000-0000-000096C70000}"/>
    <cellStyle name="Normal 84 8" xfId="51199" xr:uid="{00000000-0005-0000-0000-000097C70000}"/>
    <cellStyle name="Normal 84 8 2" xfId="51200" xr:uid="{00000000-0005-0000-0000-000098C70000}"/>
    <cellStyle name="Normal 84 9" xfId="51201" xr:uid="{00000000-0005-0000-0000-000099C70000}"/>
    <cellStyle name="Normal 85" xfId="51202" xr:uid="{00000000-0005-0000-0000-00009AC70000}"/>
    <cellStyle name="Normal 85 10" xfId="51203" xr:uid="{00000000-0005-0000-0000-00009BC70000}"/>
    <cellStyle name="Normal 85 11" xfId="51204" xr:uid="{00000000-0005-0000-0000-00009CC70000}"/>
    <cellStyle name="Normal 85 12" xfId="51205" xr:uid="{00000000-0005-0000-0000-00009DC70000}"/>
    <cellStyle name="Normal 85 2" xfId="51206" xr:uid="{00000000-0005-0000-0000-00009EC70000}"/>
    <cellStyle name="Normal 85 2 2" xfId="51207" xr:uid="{00000000-0005-0000-0000-00009FC70000}"/>
    <cellStyle name="Normal 85 2 2 2" xfId="51208" xr:uid="{00000000-0005-0000-0000-0000A0C70000}"/>
    <cellStyle name="Normal 85 2 3" xfId="51209" xr:uid="{00000000-0005-0000-0000-0000A1C70000}"/>
    <cellStyle name="Normal 85 2 3 2" xfId="51210" xr:uid="{00000000-0005-0000-0000-0000A2C70000}"/>
    <cellStyle name="Normal 85 2 3 3" xfId="51211" xr:uid="{00000000-0005-0000-0000-0000A3C70000}"/>
    <cellStyle name="Normal 85 2 4" xfId="51212" xr:uid="{00000000-0005-0000-0000-0000A4C70000}"/>
    <cellStyle name="Normal 85 2 4 2" xfId="51213" xr:uid="{00000000-0005-0000-0000-0000A5C70000}"/>
    <cellStyle name="Normal 85 2 5" xfId="51214" xr:uid="{00000000-0005-0000-0000-0000A6C70000}"/>
    <cellStyle name="Normal 85 2 6" xfId="51215" xr:uid="{00000000-0005-0000-0000-0000A7C70000}"/>
    <cellStyle name="Normal 85 2 7" xfId="51216" xr:uid="{00000000-0005-0000-0000-0000A8C70000}"/>
    <cellStyle name="Normal 85 2 8" xfId="51217" xr:uid="{00000000-0005-0000-0000-0000A9C70000}"/>
    <cellStyle name="Normal 85 2 9" xfId="51218" xr:uid="{00000000-0005-0000-0000-0000AAC70000}"/>
    <cellStyle name="Normal 85 3" xfId="51219" xr:uid="{00000000-0005-0000-0000-0000ABC70000}"/>
    <cellStyle name="Normal 85 3 2" xfId="51220" xr:uid="{00000000-0005-0000-0000-0000ACC70000}"/>
    <cellStyle name="Normal 85 3 2 2" xfId="51221" xr:uid="{00000000-0005-0000-0000-0000ADC70000}"/>
    <cellStyle name="Normal 85 3 3" xfId="51222" xr:uid="{00000000-0005-0000-0000-0000AEC70000}"/>
    <cellStyle name="Normal 85 3 3 2" xfId="51223" xr:uid="{00000000-0005-0000-0000-0000AFC70000}"/>
    <cellStyle name="Normal 85 3 4" xfId="51224" xr:uid="{00000000-0005-0000-0000-0000B0C70000}"/>
    <cellStyle name="Normal 85 3 5" xfId="51225" xr:uid="{00000000-0005-0000-0000-0000B1C70000}"/>
    <cellStyle name="Normal 85 3 6" xfId="51226" xr:uid="{00000000-0005-0000-0000-0000B2C70000}"/>
    <cellStyle name="Normal 85 3 7" xfId="51227" xr:uid="{00000000-0005-0000-0000-0000B3C70000}"/>
    <cellStyle name="Normal 85 3 8" xfId="51228" xr:uid="{00000000-0005-0000-0000-0000B4C70000}"/>
    <cellStyle name="Normal 85 4" xfId="51229" xr:uid="{00000000-0005-0000-0000-0000B5C70000}"/>
    <cellStyle name="Normal 85 4 2" xfId="51230" xr:uid="{00000000-0005-0000-0000-0000B6C70000}"/>
    <cellStyle name="Normal 85 4 2 2" xfId="51231" xr:uid="{00000000-0005-0000-0000-0000B7C70000}"/>
    <cellStyle name="Normal 85 4 3" xfId="51232" xr:uid="{00000000-0005-0000-0000-0000B8C70000}"/>
    <cellStyle name="Normal 85 4 3 2" xfId="51233" xr:uid="{00000000-0005-0000-0000-0000B9C70000}"/>
    <cellStyle name="Normal 85 4 4" xfId="51234" xr:uid="{00000000-0005-0000-0000-0000BAC70000}"/>
    <cellStyle name="Normal 85 4 5" xfId="51235" xr:uid="{00000000-0005-0000-0000-0000BBC70000}"/>
    <cellStyle name="Normal 85 4 6" xfId="51236" xr:uid="{00000000-0005-0000-0000-0000BCC70000}"/>
    <cellStyle name="Normal 85 4 7" xfId="51237" xr:uid="{00000000-0005-0000-0000-0000BDC70000}"/>
    <cellStyle name="Normal 85 4 8" xfId="51238" xr:uid="{00000000-0005-0000-0000-0000BEC70000}"/>
    <cellStyle name="Normal 85 5" xfId="51239" xr:uid="{00000000-0005-0000-0000-0000BFC70000}"/>
    <cellStyle name="Normal 85 6" xfId="51240" xr:uid="{00000000-0005-0000-0000-0000C0C70000}"/>
    <cellStyle name="Normal 85 6 2" xfId="51241" xr:uid="{00000000-0005-0000-0000-0000C1C70000}"/>
    <cellStyle name="Normal 85 7" xfId="51242" xr:uid="{00000000-0005-0000-0000-0000C2C70000}"/>
    <cellStyle name="Normal 85 7 2" xfId="51243" xr:uid="{00000000-0005-0000-0000-0000C3C70000}"/>
    <cellStyle name="Normal 85 8" xfId="51244" xr:uid="{00000000-0005-0000-0000-0000C4C70000}"/>
    <cellStyle name="Normal 85 8 2" xfId="51245" xr:uid="{00000000-0005-0000-0000-0000C5C70000}"/>
    <cellStyle name="Normal 85 9" xfId="51246" xr:uid="{00000000-0005-0000-0000-0000C6C70000}"/>
    <cellStyle name="Normal 86" xfId="51247" xr:uid="{00000000-0005-0000-0000-0000C7C70000}"/>
    <cellStyle name="Normal 86 10" xfId="51248" xr:uid="{00000000-0005-0000-0000-0000C8C70000}"/>
    <cellStyle name="Normal 86 11" xfId="51249" xr:uid="{00000000-0005-0000-0000-0000C9C70000}"/>
    <cellStyle name="Normal 86 12" xfId="51250" xr:uid="{00000000-0005-0000-0000-0000CAC70000}"/>
    <cellStyle name="Normal 86 2" xfId="51251" xr:uid="{00000000-0005-0000-0000-0000CBC70000}"/>
    <cellStyle name="Normal 86 2 2" xfId="51252" xr:uid="{00000000-0005-0000-0000-0000CCC70000}"/>
    <cellStyle name="Normal 86 2 2 2" xfId="51253" xr:uid="{00000000-0005-0000-0000-0000CDC70000}"/>
    <cellStyle name="Normal 86 2 3" xfId="51254" xr:uid="{00000000-0005-0000-0000-0000CEC70000}"/>
    <cellStyle name="Normal 86 2 3 2" xfId="51255" xr:uid="{00000000-0005-0000-0000-0000CFC70000}"/>
    <cellStyle name="Normal 86 2 3 3" xfId="51256" xr:uid="{00000000-0005-0000-0000-0000D0C70000}"/>
    <cellStyle name="Normal 86 2 4" xfId="51257" xr:uid="{00000000-0005-0000-0000-0000D1C70000}"/>
    <cellStyle name="Normal 86 2 4 2" xfId="51258" xr:uid="{00000000-0005-0000-0000-0000D2C70000}"/>
    <cellStyle name="Normal 86 2 5" xfId="51259" xr:uid="{00000000-0005-0000-0000-0000D3C70000}"/>
    <cellStyle name="Normal 86 2 6" xfId="51260" xr:uid="{00000000-0005-0000-0000-0000D4C70000}"/>
    <cellStyle name="Normal 86 2 7" xfId="51261" xr:uid="{00000000-0005-0000-0000-0000D5C70000}"/>
    <cellStyle name="Normal 86 2 8" xfId="51262" xr:uid="{00000000-0005-0000-0000-0000D6C70000}"/>
    <cellStyle name="Normal 86 2 9" xfId="51263" xr:uid="{00000000-0005-0000-0000-0000D7C70000}"/>
    <cellStyle name="Normal 86 3" xfId="51264" xr:uid="{00000000-0005-0000-0000-0000D8C70000}"/>
    <cellStyle name="Normal 86 3 2" xfId="51265" xr:uid="{00000000-0005-0000-0000-0000D9C70000}"/>
    <cellStyle name="Normal 86 3 2 2" xfId="51266" xr:uid="{00000000-0005-0000-0000-0000DAC70000}"/>
    <cellStyle name="Normal 86 3 3" xfId="51267" xr:uid="{00000000-0005-0000-0000-0000DBC70000}"/>
    <cellStyle name="Normal 86 3 3 2" xfId="51268" xr:uid="{00000000-0005-0000-0000-0000DCC70000}"/>
    <cellStyle name="Normal 86 3 4" xfId="51269" xr:uid="{00000000-0005-0000-0000-0000DDC70000}"/>
    <cellStyle name="Normal 86 3 5" xfId="51270" xr:uid="{00000000-0005-0000-0000-0000DEC70000}"/>
    <cellStyle name="Normal 86 3 6" xfId="51271" xr:uid="{00000000-0005-0000-0000-0000DFC70000}"/>
    <cellStyle name="Normal 86 3 7" xfId="51272" xr:uid="{00000000-0005-0000-0000-0000E0C70000}"/>
    <cellStyle name="Normal 86 3 8" xfId="51273" xr:uid="{00000000-0005-0000-0000-0000E1C70000}"/>
    <cellStyle name="Normal 86 4" xfId="51274" xr:uid="{00000000-0005-0000-0000-0000E2C70000}"/>
    <cellStyle name="Normal 86 4 2" xfId="51275" xr:uid="{00000000-0005-0000-0000-0000E3C70000}"/>
    <cellStyle name="Normal 86 4 2 2" xfId="51276" xr:uid="{00000000-0005-0000-0000-0000E4C70000}"/>
    <cellStyle name="Normal 86 4 3" xfId="51277" xr:uid="{00000000-0005-0000-0000-0000E5C70000}"/>
    <cellStyle name="Normal 86 4 3 2" xfId="51278" xr:uid="{00000000-0005-0000-0000-0000E6C70000}"/>
    <cellStyle name="Normal 86 4 4" xfId="51279" xr:uid="{00000000-0005-0000-0000-0000E7C70000}"/>
    <cellStyle name="Normal 86 4 5" xfId="51280" xr:uid="{00000000-0005-0000-0000-0000E8C70000}"/>
    <cellStyle name="Normal 86 4 6" xfId="51281" xr:uid="{00000000-0005-0000-0000-0000E9C70000}"/>
    <cellStyle name="Normal 86 4 7" xfId="51282" xr:uid="{00000000-0005-0000-0000-0000EAC70000}"/>
    <cellStyle name="Normal 86 4 8" xfId="51283" xr:uid="{00000000-0005-0000-0000-0000EBC70000}"/>
    <cellStyle name="Normal 86 5" xfId="51284" xr:uid="{00000000-0005-0000-0000-0000ECC70000}"/>
    <cellStyle name="Normal 86 6" xfId="51285" xr:uid="{00000000-0005-0000-0000-0000EDC70000}"/>
    <cellStyle name="Normal 86 6 2" xfId="51286" xr:uid="{00000000-0005-0000-0000-0000EEC70000}"/>
    <cellStyle name="Normal 86 7" xfId="51287" xr:uid="{00000000-0005-0000-0000-0000EFC70000}"/>
    <cellStyle name="Normal 86 7 2" xfId="51288" xr:uid="{00000000-0005-0000-0000-0000F0C70000}"/>
    <cellStyle name="Normal 86 8" xfId="51289" xr:uid="{00000000-0005-0000-0000-0000F1C70000}"/>
    <cellStyle name="Normal 86 8 2" xfId="51290" xr:uid="{00000000-0005-0000-0000-0000F2C70000}"/>
    <cellStyle name="Normal 86 9" xfId="51291" xr:uid="{00000000-0005-0000-0000-0000F3C70000}"/>
    <cellStyle name="Normal 87" xfId="51292" xr:uid="{00000000-0005-0000-0000-0000F4C70000}"/>
    <cellStyle name="Normal 87 10" xfId="51293" xr:uid="{00000000-0005-0000-0000-0000F5C70000}"/>
    <cellStyle name="Normal 87 11" xfId="51294" xr:uid="{00000000-0005-0000-0000-0000F6C70000}"/>
    <cellStyle name="Normal 87 12" xfId="51295" xr:uid="{00000000-0005-0000-0000-0000F7C70000}"/>
    <cellStyle name="Normal 87 2" xfId="51296" xr:uid="{00000000-0005-0000-0000-0000F8C70000}"/>
    <cellStyle name="Normal 87 2 2" xfId="51297" xr:uid="{00000000-0005-0000-0000-0000F9C70000}"/>
    <cellStyle name="Normal 87 2 2 2" xfId="51298" xr:uid="{00000000-0005-0000-0000-0000FAC70000}"/>
    <cellStyle name="Normal 87 2 3" xfId="51299" xr:uid="{00000000-0005-0000-0000-0000FBC70000}"/>
    <cellStyle name="Normal 87 2 3 2" xfId="51300" xr:uid="{00000000-0005-0000-0000-0000FCC70000}"/>
    <cellStyle name="Normal 87 2 3 3" xfId="51301" xr:uid="{00000000-0005-0000-0000-0000FDC70000}"/>
    <cellStyle name="Normal 87 2 4" xfId="51302" xr:uid="{00000000-0005-0000-0000-0000FEC70000}"/>
    <cellStyle name="Normal 87 2 4 2" xfId="51303" xr:uid="{00000000-0005-0000-0000-0000FFC70000}"/>
    <cellStyle name="Normal 87 2 5" xfId="51304" xr:uid="{00000000-0005-0000-0000-000000C80000}"/>
    <cellStyle name="Normal 87 2 6" xfId="51305" xr:uid="{00000000-0005-0000-0000-000001C80000}"/>
    <cellStyle name="Normal 87 2 7" xfId="51306" xr:uid="{00000000-0005-0000-0000-000002C80000}"/>
    <cellStyle name="Normal 87 2 8" xfId="51307" xr:uid="{00000000-0005-0000-0000-000003C80000}"/>
    <cellStyle name="Normal 87 2 9" xfId="51308" xr:uid="{00000000-0005-0000-0000-000004C80000}"/>
    <cellStyle name="Normal 87 3" xfId="51309" xr:uid="{00000000-0005-0000-0000-000005C80000}"/>
    <cellStyle name="Normal 87 3 2" xfId="51310" xr:uid="{00000000-0005-0000-0000-000006C80000}"/>
    <cellStyle name="Normal 87 3 2 2" xfId="51311" xr:uid="{00000000-0005-0000-0000-000007C80000}"/>
    <cellStyle name="Normal 87 3 3" xfId="51312" xr:uid="{00000000-0005-0000-0000-000008C80000}"/>
    <cellStyle name="Normal 87 3 3 2" xfId="51313" xr:uid="{00000000-0005-0000-0000-000009C80000}"/>
    <cellStyle name="Normal 87 3 4" xfId="51314" xr:uid="{00000000-0005-0000-0000-00000AC80000}"/>
    <cellStyle name="Normal 87 3 5" xfId="51315" xr:uid="{00000000-0005-0000-0000-00000BC80000}"/>
    <cellStyle name="Normal 87 3 6" xfId="51316" xr:uid="{00000000-0005-0000-0000-00000CC80000}"/>
    <cellStyle name="Normal 87 3 7" xfId="51317" xr:uid="{00000000-0005-0000-0000-00000DC80000}"/>
    <cellStyle name="Normal 87 3 8" xfId="51318" xr:uid="{00000000-0005-0000-0000-00000EC80000}"/>
    <cellStyle name="Normal 87 4" xfId="51319" xr:uid="{00000000-0005-0000-0000-00000FC80000}"/>
    <cellStyle name="Normal 87 4 2" xfId="51320" xr:uid="{00000000-0005-0000-0000-000010C80000}"/>
    <cellStyle name="Normal 87 4 2 2" xfId="51321" xr:uid="{00000000-0005-0000-0000-000011C80000}"/>
    <cellStyle name="Normal 87 4 3" xfId="51322" xr:uid="{00000000-0005-0000-0000-000012C80000}"/>
    <cellStyle name="Normal 87 4 3 2" xfId="51323" xr:uid="{00000000-0005-0000-0000-000013C80000}"/>
    <cellStyle name="Normal 87 4 4" xfId="51324" xr:uid="{00000000-0005-0000-0000-000014C80000}"/>
    <cellStyle name="Normal 87 4 5" xfId="51325" xr:uid="{00000000-0005-0000-0000-000015C80000}"/>
    <cellStyle name="Normal 87 4 6" xfId="51326" xr:uid="{00000000-0005-0000-0000-000016C80000}"/>
    <cellStyle name="Normal 87 4 7" xfId="51327" xr:uid="{00000000-0005-0000-0000-000017C80000}"/>
    <cellStyle name="Normal 87 4 8" xfId="51328" xr:uid="{00000000-0005-0000-0000-000018C80000}"/>
    <cellStyle name="Normal 87 5" xfId="51329" xr:uid="{00000000-0005-0000-0000-000019C80000}"/>
    <cellStyle name="Normal 87 6" xfId="51330" xr:uid="{00000000-0005-0000-0000-00001AC80000}"/>
    <cellStyle name="Normal 87 6 2" xfId="51331" xr:uid="{00000000-0005-0000-0000-00001BC80000}"/>
    <cellStyle name="Normal 87 7" xfId="51332" xr:uid="{00000000-0005-0000-0000-00001CC80000}"/>
    <cellStyle name="Normal 87 7 2" xfId="51333" xr:uid="{00000000-0005-0000-0000-00001DC80000}"/>
    <cellStyle name="Normal 87 8" xfId="51334" xr:uid="{00000000-0005-0000-0000-00001EC80000}"/>
    <cellStyle name="Normal 87 8 2" xfId="51335" xr:uid="{00000000-0005-0000-0000-00001FC80000}"/>
    <cellStyle name="Normal 87 9" xfId="51336" xr:uid="{00000000-0005-0000-0000-000020C80000}"/>
    <cellStyle name="Normal 88" xfId="51337" xr:uid="{00000000-0005-0000-0000-000021C80000}"/>
    <cellStyle name="Normal 88 10" xfId="51338" xr:uid="{00000000-0005-0000-0000-000022C80000}"/>
    <cellStyle name="Normal 88 11" xfId="51339" xr:uid="{00000000-0005-0000-0000-000023C80000}"/>
    <cellStyle name="Normal 88 12" xfId="51340" xr:uid="{00000000-0005-0000-0000-000024C80000}"/>
    <cellStyle name="Normal 88 2" xfId="51341" xr:uid="{00000000-0005-0000-0000-000025C80000}"/>
    <cellStyle name="Normal 88 2 2" xfId="51342" xr:uid="{00000000-0005-0000-0000-000026C80000}"/>
    <cellStyle name="Normal 88 2 2 2" xfId="51343" xr:uid="{00000000-0005-0000-0000-000027C80000}"/>
    <cellStyle name="Normal 88 2 3" xfId="51344" xr:uid="{00000000-0005-0000-0000-000028C80000}"/>
    <cellStyle name="Normal 88 2 3 2" xfId="51345" xr:uid="{00000000-0005-0000-0000-000029C80000}"/>
    <cellStyle name="Normal 88 2 4" xfId="51346" xr:uid="{00000000-0005-0000-0000-00002AC80000}"/>
    <cellStyle name="Normal 88 2 4 2" xfId="51347" xr:uid="{00000000-0005-0000-0000-00002BC80000}"/>
    <cellStyle name="Normal 88 2 5" xfId="51348" xr:uid="{00000000-0005-0000-0000-00002CC80000}"/>
    <cellStyle name="Normal 88 2 6" xfId="51349" xr:uid="{00000000-0005-0000-0000-00002DC80000}"/>
    <cellStyle name="Normal 88 2 7" xfId="51350" xr:uid="{00000000-0005-0000-0000-00002EC80000}"/>
    <cellStyle name="Normal 88 2 8" xfId="51351" xr:uid="{00000000-0005-0000-0000-00002FC80000}"/>
    <cellStyle name="Normal 88 2 9" xfId="51352" xr:uid="{00000000-0005-0000-0000-000030C80000}"/>
    <cellStyle name="Normal 88 3" xfId="51353" xr:uid="{00000000-0005-0000-0000-000031C80000}"/>
    <cellStyle name="Normal 88 3 2" xfId="51354" xr:uid="{00000000-0005-0000-0000-000032C80000}"/>
    <cellStyle name="Normal 88 3 2 2" xfId="51355" xr:uid="{00000000-0005-0000-0000-000033C80000}"/>
    <cellStyle name="Normal 88 3 3" xfId="51356" xr:uid="{00000000-0005-0000-0000-000034C80000}"/>
    <cellStyle name="Normal 88 3 3 2" xfId="51357" xr:uid="{00000000-0005-0000-0000-000035C80000}"/>
    <cellStyle name="Normal 88 3 4" xfId="51358" xr:uid="{00000000-0005-0000-0000-000036C80000}"/>
    <cellStyle name="Normal 88 3 5" xfId="51359" xr:uid="{00000000-0005-0000-0000-000037C80000}"/>
    <cellStyle name="Normal 88 3 6" xfId="51360" xr:uid="{00000000-0005-0000-0000-000038C80000}"/>
    <cellStyle name="Normal 88 3 7" xfId="51361" xr:uid="{00000000-0005-0000-0000-000039C80000}"/>
    <cellStyle name="Normal 88 3 8" xfId="51362" xr:uid="{00000000-0005-0000-0000-00003AC80000}"/>
    <cellStyle name="Normal 88 4" xfId="51363" xr:uid="{00000000-0005-0000-0000-00003BC80000}"/>
    <cellStyle name="Normal 88 4 2" xfId="51364" xr:uid="{00000000-0005-0000-0000-00003CC80000}"/>
    <cellStyle name="Normal 88 4 2 2" xfId="51365" xr:uid="{00000000-0005-0000-0000-00003DC80000}"/>
    <cellStyle name="Normal 88 4 3" xfId="51366" xr:uid="{00000000-0005-0000-0000-00003EC80000}"/>
    <cellStyle name="Normal 88 4 3 2" xfId="51367" xr:uid="{00000000-0005-0000-0000-00003FC80000}"/>
    <cellStyle name="Normal 88 4 4" xfId="51368" xr:uid="{00000000-0005-0000-0000-000040C80000}"/>
    <cellStyle name="Normal 88 4 5" xfId="51369" xr:uid="{00000000-0005-0000-0000-000041C80000}"/>
    <cellStyle name="Normal 88 4 6" xfId="51370" xr:uid="{00000000-0005-0000-0000-000042C80000}"/>
    <cellStyle name="Normal 88 4 7" xfId="51371" xr:uid="{00000000-0005-0000-0000-000043C80000}"/>
    <cellStyle name="Normal 88 5" xfId="51372" xr:uid="{00000000-0005-0000-0000-000044C80000}"/>
    <cellStyle name="Normal 88 6" xfId="51373" xr:uid="{00000000-0005-0000-0000-000045C80000}"/>
    <cellStyle name="Normal 88 6 2" xfId="51374" xr:uid="{00000000-0005-0000-0000-000046C80000}"/>
    <cellStyle name="Normal 88 7" xfId="51375" xr:uid="{00000000-0005-0000-0000-000047C80000}"/>
    <cellStyle name="Normal 88 7 2" xfId="51376" xr:uid="{00000000-0005-0000-0000-000048C80000}"/>
    <cellStyle name="Normal 88 8" xfId="51377" xr:uid="{00000000-0005-0000-0000-000049C80000}"/>
    <cellStyle name="Normal 88 8 2" xfId="51378" xr:uid="{00000000-0005-0000-0000-00004AC80000}"/>
    <cellStyle name="Normal 88 9" xfId="51379" xr:uid="{00000000-0005-0000-0000-00004BC80000}"/>
    <cellStyle name="Normal 89" xfId="51380" xr:uid="{00000000-0005-0000-0000-00004CC80000}"/>
    <cellStyle name="Normal 89 10" xfId="51381" xr:uid="{00000000-0005-0000-0000-00004DC80000}"/>
    <cellStyle name="Normal 89 11" xfId="51382" xr:uid="{00000000-0005-0000-0000-00004EC80000}"/>
    <cellStyle name="Normal 89 12" xfId="51383" xr:uid="{00000000-0005-0000-0000-00004FC80000}"/>
    <cellStyle name="Normal 89 2" xfId="51384" xr:uid="{00000000-0005-0000-0000-000050C80000}"/>
    <cellStyle name="Normal 89 2 2" xfId="51385" xr:uid="{00000000-0005-0000-0000-000051C80000}"/>
    <cellStyle name="Normal 89 2 3" xfId="51386" xr:uid="{00000000-0005-0000-0000-000052C80000}"/>
    <cellStyle name="Normal 89 2 3 2" xfId="51387" xr:uid="{00000000-0005-0000-0000-000053C80000}"/>
    <cellStyle name="Normal 89 2 4" xfId="51388" xr:uid="{00000000-0005-0000-0000-000054C80000}"/>
    <cellStyle name="Normal 89 2 4 2" xfId="51389" xr:uid="{00000000-0005-0000-0000-000055C80000}"/>
    <cellStyle name="Normal 89 2 5" xfId="51390" xr:uid="{00000000-0005-0000-0000-000056C80000}"/>
    <cellStyle name="Normal 89 2 6" xfId="51391" xr:uid="{00000000-0005-0000-0000-000057C80000}"/>
    <cellStyle name="Normal 89 2 7" xfId="51392" xr:uid="{00000000-0005-0000-0000-000058C80000}"/>
    <cellStyle name="Normal 89 2 8" xfId="51393" xr:uid="{00000000-0005-0000-0000-000059C80000}"/>
    <cellStyle name="Normal 89 2 9" xfId="51394" xr:uid="{00000000-0005-0000-0000-00005AC80000}"/>
    <cellStyle name="Normal 89 3" xfId="51395" xr:uid="{00000000-0005-0000-0000-00005BC80000}"/>
    <cellStyle name="Normal 89 3 2" xfId="51396" xr:uid="{00000000-0005-0000-0000-00005CC80000}"/>
    <cellStyle name="Normal 89 3 2 2" xfId="51397" xr:uid="{00000000-0005-0000-0000-00005DC80000}"/>
    <cellStyle name="Normal 89 3 3" xfId="51398" xr:uid="{00000000-0005-0000-0000-00005EC80000}"/>
    <cellStyle name="Normal 89 3 3 2" xfId="51399" xr:uid="{00000000-0005-0000-0000-00005FC80000}"/>
    <cellStyle name="Normal 89 3 4" xfId="51400" xr:uid="{00000000-0005-0000-0000-000060C80000}"/>
    <cellStyle name="Normal 89 3 5" xfId="51401" xr:uid="{00000000-0005-0000-0000-000061C80000}"/>
    <cellStyle name="Normal 89 3 6" xfId="51402" xr:uid="{00000000-0005-0000-0000-000062C80000}"/>
    <cellStyle name="Normal 89 3 7" xfId="51403" xr:uid="{00000000-0005-0000-0000-000063C80000}"/>
    <cellStyle name="Normal 89 3 8" xfId="51404" xr:uid="{00000000-0005-0000-0000-000064C80000}"/>
    <cellStyle name="Normal 89 4" xfId="51405" xr:uid="{00000000-0005-0000-0000-000065C80000}"/>
    <cellStyle name="Normal 89 4 2" xfId="51406" xr:uid="{00000000-0005-0000-0000-000066C80000}"/>
    <cellStyle name="Normal 89 4 2 2" xfId="51407" xr:uid="{00000000-0005-0000-0000-000067C80000}"/>
    <cellStyle name="Normal 89 4 3" xfId="51408" xr:uid="{00000000-0005-0000-0000-000068C80000}"/>
    <cellStyle name="Normal 89 4 3 2" xfId="51409" xr:uid="{00000000-0005-0000-0000-000069C80000}"/>
    <cellStyle name="Normal 89 4 4" xfId="51410" xr:uid="{00000000-0005-0000-0000-00006AC80000}"/>
    <cellStyle name="Normal 89 4 5" xfId="51411" xr:uid="{00000000-0005-0000-0000-00006BC80000}"/>
    <cellStyle name="Normal 89 4 6" xfId="51412" xr:uid="{00000000-0005-0000-0000-00006CC80000}"/>
    <cellStyle name="Normal 89 4 7" xfId="51413" xr:uid="{00000000-0005-0000-0000-00006DC80000}"/>
    <cellStyle name="Normal 89 4 8" xfId="51414" xr:uid="{00000000-0005-0000-0000-00006EC80000}"/>
    <cellStyle name="Normal 89 5" xfId="51415" xr:uid="{00000000-0005-0000-0000-00006FC80000}"/>
    <cellStyle name="Normal 89 6" xfId="51416" xr:uid="{00000000-0005-0000-0000-000070C80000}"/>
    <cellStyle name="Normal 89 6 2" xfId="51417" xr:uid="{00000000-0005-0000-0000-000071C80000}"/>
    <cellStyle name="Normal 89 7" xfId="51418" xr:uid="{00000000-0005-0000-0000-000072C80000}"/>
    <cellStyle name="Normal 89 7 2" xfId="51419" xr:uid="{00000000-0005-0000-0000-000073C80000}"/>
    <cellStyle name="Normal 89 8" xfId="51420" xr:uid="{00000000-0005-0000-0000-000074C80000}"/>
    <cellStyle name="Normal 89 8 2" xfId="51421" xr:uid="{00000000-0005-0000-0000-000075C80000}"/>
    <cellStyle name="Normal 89 9" xfId="51422" xr:uid="{00000000-0005-0000-0000-000076C80000}"/>
    <cellStyle name="Normal 9" xfId="336" xr:uid="{00000000-0005-0000-0000-000077C80000}"/>
    <cellStyle name="Normal 9 10" xfId="51423" xr:uid="{00000000-0005-0000-0000-000078C80000}"/>
    <cellStyle name="Normal 9 10 2" xfId="51424" xr:uid="{00000000-0005-0000-0000-000079C80000}"/>
    <cellStyle name="Normal 9 10 3" xfId="51425" xr:uid="{00000000-0005-0000-0000-00007AC80000}"/>
    <cellStyle name="Normal 9 11" xfId="51426" xr:uid="{00000000-0005-0000-0000-00007BC80000}"/>
    <cellStyle name="Normal 9 11 2" xfId="51427" xr:uid="{00000000-0005-0000-0000-00007CC80000}"/>
    <cellStyle name="Normal 9 11 3" xfId="51428" xr:uid="{00000000-0005-0000-0000-00007DC80000}"/>
    <cellStyle name="Normal 9 12" xfId="51429" xr:uid="{00000000-0005-0000-0000-00007EC80000}"/>
    <cellStyle name="Normal 9 12 2" xfId="51430" xr:uid="{00000000-0005-0000-0000-00007FC80000}"/>
    <cellStyle name="Normal 9 12 3" xfId="51431" xr:uid="{00000000-0005-0000-0000-000080C80000}"/>
    <cellStyle name="Normal 9 13" xfId="51432" xr:uid="{00000000-0005-0000-0000-000081C80000}"/>
    <cellStyle name="Normal 9 13 2" xfId="51433" xr:uid="{00000000-0005-0000-0000-000082C80000}"/>
    <cellStyle name="Normal 9 13 3" xfId="51434" xr:uid="{00000000-0005-0000-0000-000083C80000}"/>
    <cellStyle name="Normal 9 14" xfId="51435" xr:uid="{00000000-0005-0000-0000-000084C80000}"/>
    <cellStyle name="Normal 9 15" xfId="51436" xr:uid="{00000000-0005-0000-0000-000085C80000}"/>
    <cellStyle name="Normal 9 2" xfId="51437" xr:uid="{00000000-0005-0000-0000-000086C80000}"/>
    <cellStyle name="Normal 9 2 2" xfId="51438" xr:uid="{00000000-0005-0000-0000-000087C80000}"/>
    <cellStyle name="Normal 9 2 2 2" xfId="51439" xr:uid="{00000000-0005-0000-0000-000088C80000}"/>
    <cellStyle name="Normal 9 2 2 2 2" xfId="51440" xr:uid="{00000000-0005-0000-0000-000089C80000}"/>
    <cellStyle name="Normal 9 2 2 3" xfId="51441" xr:uid="{00000000-0005-0000-0000-00008AC80000}"/>
    <cellStyle name="Normal 9 2 2 4" xfId="51442" xr:uid="{00000000-0005-0000-0000-00008BC80000}"/>
    <cellStyle name="Normal 9 2 3" xfId="51443" xr:uid="{00000000-0005-0000-0000-00008CC80000}"/>
    <cellStyle name="Normal 9 2 3 2" xfId="51444" xr:uid="{00000000-0005-0000-0000-00008DC80000}"/>
    <cellStyle name="Normal 9 2 3 3" xfId="51445" xr:uid="{00000000-0005-0000-0000-00008EC80000}"/>
    <cellStyle name="Normal 9 2 4" xfId="51446" xr:uid="{00000000-0005-0000-0000-00008FC80000}"/>
    <cellStyle name="Normal 9 2 4 2" xfId="51447" xr:uid="{00000000-0005-0000-0000-000090C80000}"/>
    <cellStyle name="Normal 9 2 4 3" xfId="51448" xr:uid="{00000000-0005-0000-0000-000091C80000}"/>
    <cellStyle name="Normal 9 2 5" xfId="51449" xr:uid="{00000000-0005-0000-0000-000092C80000}"/>
    <cellStyle name="Normal 9 2 6" xfId="51450" xr:uid="{00000000-0005-0000-0000-000093C80000}"/>
    <cellStyle name="Normal 9 2_Dec monthly report" xfId="51451" xr:uid="{00000000-0005-0000-0000-000094C80000}"/>
    <cellStyle name="Normal 9 3" xfId="51452" xr:uid="{00000000-0005-0000-0000-000095C80000}"/>
    <cellStyle name="Normal 9 3 2" xfId="51453" xr:uid="{00000000-0005-0000-0000-000096C80000}"/>
    <cellStyle name="Normal 9 3 2 2" xfId="51454" xr:uid="{00000000-0005-0000-0000-000097C80000}"/>
    <cellStyle name="Normal 9 3 2 3" xfId="51455" xr:uid="{00000000-0005-0000-0000-000098C80000}"/>
    <cellStyle name="Normal 9 3 2 4" xfId="51456" xr:uid="{00000000-0005-0000-0000-000099C80000}"/>
    <cellStyle name="Normal 9 3 3" xfId="51457" xr:uid="{00000000-0005-0000-0000-00009AC80000}"/>
    <cellStyle name="Normal 9 3 3 2" xfId="51458" xr:uid="{00000000-0005-0000-0000-00009BC80000}"/>
    <cellStyle name="Normal 9 3 4" xfId="51459" xr:uid="{00000000-0005-0000-0000-00009CC80000}"/>
    <cellStyle name="Normal 9 3 5" xfId="51460" xr:uid="{00000000-0005-0000-0000-00009DC80000}"/>
    <cellStyle name="Normal 9 3 6" xfId="51461" xr:uid="{00000000-0005-0000-0000-00009EC80000}"/>
    <cellStyle name="Normal 9 3_Dec monthly report" xfId="51462" xr:uid="{00000000-0005-0000-0000-00009FC80000}"/>
    <cellStyle name="Normal 9 4" xfId="51463" xr:uid="{00000000-0005-0000-0000-0000A0C80000}"/>
    <cellStyle name="Normal 9 4 10" xfId="51464" xr:uid="{00000000-0005-0000-0000-0000A1C80000}"/>
    <cellStyle name="Normal 9 4 11" xfId="51465" xr:uid="{00000000-0005-0000-0000-0000A2C80000}"/>
    <cellStyle name="Normal 9 4 2" xfId="51466" xr:uid="{00000000-0005-0000-0000-0000A3C80000}"/>
    <cellStyle name="Normal 9 4 2 2" xfId="51467" xr:uid="{00000000-0005-0000-0000-0000A4C80000}"/>
    <cellStyle name="Normal 9 4 2 2 2" xfId="51468" xr:uid="{00000000-0005-0000-0000-0000A5C80000}"/>
    <cellStyle name="Normal 9 4 2 2 3" xfId="51469" xr:uid="{00000000-0005-0000-0000-0000A6C80000}"/>
    <cellStyle name="Normal 9 4 2 3" xfId="51470" xr:uid="{00000000-0005-0000-0000-0000A7C80000}"/>
    <cellStyle name="Normal 9 4 2 3 2" xfId="51471" xr:uid="{00000000-0005-0000-0000-0000A8C80000}"/>
    <cellStyle name="Normal 9 4 2 3 3" xfId="51472" xr:uid="{00000000-0005-0000-0000-0000A9C80000}"/>
    <cellStyle name="Normal 9 4 2 4" xfId="51473" xr:uid="{00000000-0005-0000-0000-0000AAC80000}"/>
    <cellStyle name="Normal 9 4 2 5" xfId="51474" xr:uid="{00000000-0005-0000-0000-0000ABC80000}"/>
    <cellStyle name="Normal 9 4 2 6" xfId="51475" xr:uid="{00000000-0005-0000-0000-0000ACC80000}"/>
    <cellStyle name="Normal 9 4 2 7" xfId="51476" xr:uid="{00000000-0005-0000-0000-0000ADC80000}"/>
    <cellStyle name="Normal 9 4 2 8" xfId="51477" xr:uid="{00000000-0005-0000-0000-0000AEC80000}"/>
    <cellStyle name="Normal 9 4 3" xfId="51478" xr:uid="{00000000-0005-0000-0000-0000AFC80000}"/>
    <cellStyle name="Normal 9 4 3 2" xfId="51479" xr:uid="{00000000-0005-0000-0000-0000B0C80000}"/>
    <cellStyle name="Normal 9 4 3 2 2" xfId="51480" xr:uid="{00000000-0005-0000-0000-0000B1C80000}"/>
    <cellStyle name="Normal 9 4 3 2 3" xfId="51481" xr:uid="{00000000-0005-0000-0000-0000B2C80000}"/>
    <cellStyle name="Normal 9 4 3 3" xfId="51482" xr:uid="{00000000-0005-0000-0000-0000B3C80000}"/>
    <cellStyle name="Normal 9 4 3 3 2" xfId="51483" xr:uid="{00000000-0005-0000-0000-0000B4C80000}"/>
    <cellStyle name="Normal 9 4 3 4" xfId="51484" xr:uid="{00000000-0005-0000-0000-0000B5C80000}"/>
    <cellStyle name="Normal 9 4 4" xfId="51485" xr:uid="{00000000-0005-0000-0000-0000B6C80000}"/>
    <cellStyle name="Normal 9 4 4 2" xfId="51486" xr:uid="{00000000-0005-0000-0000-0000B7C80000}"/>
    <cellStyle name="Normal 9 4 4 3" xfId="51487" xr:uid="{00000000-0005-0000-0000-0000B8C80000}"/>
    <cellStyle name="Normal 9 4 5" xfId="51488" xr:uid="{00000000-0005-0000-0000-0000B9C80000}"/>
    <cellStyle name="Normal 9 4 5 2" xfId="51489" xr:uid="{00000000-0005-0000-0000-0000BAC80000}"/>
    <cellStyle name="Normal 9 4 5 3" xfId="51490" xr:uid="{00000000-0005-0000-0000-0000BBC80000}"/>
    <cellStyle name="Normal 9 4 6" xfId="51491" xr:uid="{00000000-0005-0000-0000-0000BCC80000}"/>
    <cellStyle name="Normal 9 4 6 2" xfId="51492" xr:uid="{00000000-0005-0000-0000-0000BDC80000}"/>
    <cellStyle name="Normal 9 4 6 3" xfId="51493" xr:uid="{00000000-0005-0000-0000-0000BEC80000}"/>
    <cellStyle name="Normal 9 4 7" xfId="51494" xr:uid="{00000000-0005-0000-0000-0000BFC80000}"/>
    <cellStyle name="Normal 9 4 8" xfId="51495" xr:uid="{00000000-0005-0000-0000-0000C0C80000}"/>
    <cellStyle name="Normal 9 4 9" xfId="51496" xr:uid="{00000000-0005-0000-0000-0000C1C80000}"/>
    <cellStyle name="Normal 9 5" xfId="51497" xr:uid="{00000000-0005-0000-0000-0000C2C80000}"/>
    <cellStyle name="Normal 9 5 2" xfId="51498" xr:uid="{00000000-0005-0000-0000-0000C3C80000}"/>
    <cellStyle name="Normal 9 5 2 2" xfId="51499" xr:uid="{00000000-0005-0000-0000-0000C4C80000}"/>
    <cellStyle name="Normal 9 5 3" xfId="51500" xr:uid="{00000000-0005-0000-0000-0000C5C80000}"/>
    <cellStyle name="Normal 9 5 3 2" xfId="51501" xr:uid="{00000000-0005-0000-0000-0000C6C80000}"/>
    <cellStyle name="Normal 9 5 4" xfId="51502" xr:uid="{00000000-0005-0000-0000-0000C7C80000}"/>
    <cellStyle name="Normal 9 5 5" xfId="51503" xr:uid="{00000000-0005-0000-0000-0000C8C80000}"/>
    <cellStyle name="Normal 9 5 6" xfId="51504" xr:uid="{00000000-0005-0000-0000-0000C9C80000}"/>
    <cellStyle name="Normal 9 5 7" xfId="51505" xr:uid="{00000000-0005-0000-0000-0000CAC80000}"/>
    <cellStyle name="Normal 9 5 8" xfId="51506" xr:uid="{00000000-0005-0000-0000-0000CBC80000}"/>
    <cellStyle name="Normal 9 6" xfId="51507" xr:uid="{00000000-0005-0000-0000-0000CCC80000}"/>
    <cellStyle name="Normal 9 6 2" xfId="51508" xr:uid="{00000000-0005-0000-0000-0000CDC80000}"/>
    <cellStyle name="Normal 9 6 2 2" xfId="51509" xr:uid="{00000000-0005-0000-0000-0000CEC80000}"/>
    <cellStyle name="Normal 9 6 2 3" xfId="51510" xr:uid="{00000000-0005-0000-0000-0000CFC80000}"/>
    <cellStyle name="Normal 9 6 3" xfId="51511" xr:uid="{00000000-0005-0000-0000-0000D0C80000}"/>
    <cellStyle name="Normal 9 6 4" xfId="51512" xr:uid="{00000000-0005-0000-0000-0000D1C80000}"/>
    <cellStyle name="Normal 9 6 5" xfId="51513" xr:uid="{00000000-0005-0000-0000-0000D2C80000}"/>
    <cellStyle name="Normal 9 6 6" xfId="51514" xr:uid="{00000000-0005-0000-0000-0000D3C80000}"/>
    <cellStyle name="Normal 9 7" xfId="51515" xr:uid="{00000000-0005-0000-0000-0000D4C80000}"/>
    <cellStyle name="Normal 9 7 2" xfId="51516" xr:uid="{00000000-0005-0000-0000-0000D5C80000}"/>
    <cellStyle name="Normal 9 7 2 2" xfId="51517" xr:uid="{00000000-0005-0000-0000-0000D6C80000}"/>
    <cellStyle name="Normal 9 7 2 3" xfId="51518" xr:uid="{00000000-0005-0000-0000-0000D7C80000}"/>
    <cellStyle name="Normal 9 7 3" xfId="51519" xr:uid="{00000000-0005-0000-0000-0000D8C80000}"/>
    <cellStyle name="Normal 9 7 4" xfId="51520" xr:uid="{00000000-0005-0000-0000-0000D9C80000}"/>
    <cellStyle name="Normal 9 7 5" xfId="51521" xr:uid="{00000000-0005-0000-0000-0000DAC80000}"/>
    <cellStyle name="Normal 9 7 6" xfId="51522" xr:uid="{00000000-0005-0000-0000-0000DBC80000}"/>
    <cellStyle name="Normal 9 8" xfId="51523" xr:uid="{00000000-0005-0000-0000-0000DCC80000}"/>
    <cellStyle name="Normal 9 8 2" xfId="51524" xr:uid="{00000000-0005-0000-0000-0000DDC80000}"/>
    <cellStyle name="Normal 9 8 3" xfId="51525" xr:uid="{00000000-0005-0000-0000-0000DEC80000}"/>
    <cellStyle name="Normal 9 9" xfId="51526" xr:uid="{00000000-0005-0000-0000-0000DFC80000}"/>
    <cellStyle name="Normal 9 9 2" xfId="51527" xr:uid="{00000000-0005-0000-0000-0000E0C80000}"/>
    <cellStyle name="Normal 9 9 3" xfId="51528" xr:uid="{00000000-0005-0000-0000-0000E1C80000}"/>
    <cellStyle name="Normal 9_2015 Annual Rpt" xfId="51529" xr:uid="{00000000-0005-0000-0000-0000E2C80000}"/>
    <cellStyle name="Normal 90" xfId="51530" xr:uid="{00000000-0005-0000-0000-0000E3C80000}"/>
    <cellStyle name="Normal 90 10" xfId="51531" xr:uid="{00000000-0005-0000-0000-0000E4C80000}"/>
    <cellStyle name="Normal 90 11" xfId="51532" xr:uid="{00000000-0005-0000-0000-0000E5C80000}"/>
    <cellStyle name="Normal 90 12" xfId="51533" xr:uid="{00000000-0005-0000-0000-0000E6C80000}"/>
    <cellStyle name="Normal 90 2" xfId="51534" xr:uid="{00000000-0005-0000-0000-0000E7C80000}"/>
    <cellStyle name="Normal 90 2 2" xfId="51535" xr:uid="{00000000-0005-0000-0000-0000E8C80000}"/>
    <cellStyle name="Normal 90 2 3" xfId="51536" xr:uid="{00000000-0005-0000-0000-0000E9C80000}"/>
    <cellStyle name="Normal 90 2 3 2" xfId="51537" xr:uid="{00000000-0005-0000-0000-0000EAC80000}"/>
    <cellStyle name="Normal 90 2 4" xfId="51538" xr:uid="{00000000-0005-0000-0000-0000EBC80000}"/>
    <cellStyle name="Normal 90 2 4 2" xfId="51539" xr:uid="{00000000-0005-0000-0000-0000ECC80000}"/>
    <cellStyle name="Normal 90 2 5" xfId="51540" xr:uid="{00000000-0005-0000-0000-0000EDC80000}"/>
    <cellStyle name="Normal 90 2 6" xfId="51541" xr:uid="{00000000-0005-0000-0000-0000EEC80000}"/>
    <cellStyle name="Normal 90 2 7" xfId="51542" xr:uid="{00000000-0005-0000-0000-0000EFC80000}"/>
    <cellStyle name="Normal 90 2 8" xfId="51543" xr:uid="{00000000-0005-0000-0000-0000F0C80000}"/>
    <cellStyle name="Normal 90 2 9" xfId="51544" xr:uid="{00000000-0005-0000-0000-0000F1C80000}"/>
    <cellStyle name="Normal 90 3" xfId="51545" xr:uid="{00000000-0005-0000-0000-0000F2C80000}"/>
    <cellStyle name="Normal 90 3 2" xfId="51546" xr:uid="{00000000-0005-0000-0000-0000F3C80000}"/>
    <cellStyle name="Normal 90 3 2 2" xfId="51547" xr:uid="{00000000-0005-0000-0000-0000F4C80000}"/>
    <cellStyle name="Normal 90 3 3" xfId="51548" xr:uid="{00000000-0005-0000-0000-0000F5C80000}"/>
    <cellStyle name="Normal 90 3 3 2" xfId="51549" xr:uid="{00000000-0005-0000-0000-0000F6C80000}"/>
    <cellStyle name="Normal 90 3 4" xfId="51550" xr:uid="{00000000-0005-0000-0000-0000F7C80000}"/>
    <cellStyle name="Normal 90 3 5" xfId="51551" xr:uid="{00000000-0005-0000-0000-0000F8C80000}"/>
    <cellStyle name="Normal 90 3 6" xfId="51552" xr:uid="{00000000-0005-0000-0000-0000F9C80000}"/>
    <cellStyle name="Normal 90 3 7" xfId="51553" xr:uid="{00000000-0005-0000-0000-0000FAC80000}"/>
    <cellStyle name="Normal 90 3 8" xfId="51554" xr:uid="{00000000-0005-0000-0000-0000FBC80000}"/>
    <cellStyle name="Normal 90 4" xfId="51555" xr:uid="{00000000-0005-0000-0000-0000FCC80000}"/>
    <cellStyle name="Normal 90 4 2" xfId="51556" xr:uid="{00000000-0005-0000-0000-0000FDC80000}"/>
    <cellStyle name="Normal 90 4 2 2" xfId="51557" xr:uid="{00000000-0005-0000-0000-0000FEC80000}"/>
    <cellStyle name="Normal 90 4 3" xfId="51558" xr:uid="{00000000-0005-0000-0000-0000FFC80000}"/>
    <cellStyle name="Normal 90 4 3 2" xfId="51559" xr:uid="{00000000-0005-0000-0000-000000C90000}"/>
    <cellStyle name="Normal 90 4 4" xfId="51560" xr:uid="{00000000-0005-0000-0000-000001C90000}"/>
    <cellStyle name="Normal 90 4 5" xfId="51561" xr:uid="{00000000-0005-0000-0000-000002C90000}"/>
    <cellStyle name="Normal 90 4 6" xfId="51562" xr:uid="{00000000-0005-0000-0000-000003C90000}"/>
    <cellStyle name="Normal 90 4 7" xfId="51563" xr:uid="{00000000-0005-0000-0000-000004C90000}"/>
    <cellStyle name="Normal 90 4 8" xfId="51564" xr:uid="{00000000-0005-0000-0000-000005C90000}"/>
    <cellStyle name="Normal 90 5" xfId="51565" xr:uid="{00000000-0005-0000-0000-000006C90000}"/>
    <cellStyle name="Normal 90 6" xfId="51566" xr:uid="{00000000-0005-0000-0000-000007C90000}"/>
    <cellStyle name="Normal 90 6 2" xfId="51567" xr:uid="{00000000-0005-0000-0000-000008C90000}"/>
    <cellStyle name="Normal 90 7" xfId="51568" xr:uid="{00000000-0005-0000-0000-000009C90000}"/>
    <cellStyle name="Normal 90 7 2" xfId="51569" xr:uid="{00000000-0005-0000-0000-00000AC90000}"/>
    <cellStyle name="Normal 90 8" xfId="51570" xr:uid="{00000000-0005-0000-0000-00000BC90000}"/>
    <cellStyle name="Normal 90 8 2" xfId="51571" xr:uid="{00000000-0005-0000-0000-00000CC90000}"/>
    <cellStyle name="Normal 90 9" xfId="51572" xr:uid="{00000000-0005-0000-0000-00000DC90000}"/>
    <cellStyle name="Normal 91" xfId="51573" xr:uid="{00000000-0005-0000-0000-00000EC90000}"/>
    <cellStyle name="Normal 91 10" xfId="51574" xr:uid="{00000000-0005-0000-0000-00000FC90000}"/>
    <cellStyle name="Normal 91 11" xfId="51575" xr:uid="{00000000-0005-0000-0000-000010C90000}"/>
    <cellStyle name="Normal 91 12" xfId="51576" xr:uid="{00000000-0005-0000-0000-000011C90000}"/>
    <cellStyle name="Normal 91 2" xfId="51577" xr:uid="{00000000-0005-0000-0000-000012C90000}"/>
    <cellStyle name="Normal 91 2 2" xfId="51578" xr:uid="{00000000-0005-0000-0000-000013C90000}"/>
    <cellStyle name="Normal 91 2 2 2" xfId="51579" xr:uid="{00000000-0005-0000-0000-000014C90000}"/>
    <cellStyle name="Normal 91 2 3" xfId="51580" xr:uid="{00000000-0005-0000-0000-000015C90000}"/>
    <cellStyle name="Normal 91 2 3 2" xfId="51581" xr:uid="{00000000-0005-0000-0000-000016C90000}"/>
    <cellStyle name="Normal 91 2 3 3" xfId="51582" xr:uid="{00000000-0005-0000-0000-000017C90000}"/>
    <cellStyle name="Normal 91 2 4" xfId="51583" xr:uid="{00000000-0005-0000-0000-000018C90000}"/>
    <cellStyle name="Normal 91 2 4 2" xfId="51584" xr:uid="{00000000-0005-0000-0000-000019C90000}"/>
    <cellStyle name="Normal 91 2 5" xfId="51585" xr:uid="{00000000-0005-0000-0000-00001AC90000}"/>
    <cellStyle name="Normal 91 2 6" xfId="51586" xr:uid="{00000000-0005-0000-0000-00001BC90000}"/>
    <cellStyle name="Normal 91 2 7" xfId="51587" xr:uid="{00000000-0005-0000-0000-00001CC90000}"/>
    <cellStyle name="Normal 91 2 8" xfId="51588" xr:uid="{00000000-0005-0000-0000-00001DC90000}"/>
    <cellStyle name="Normal 91 2 9" xfId="51589" xr:uid="{00000000-0005-0000-0000-00001EC90000}"/>
    <cellStyle name="Normal 91 3" xfId="51590" xr:uid="{00000000-0005-0000-0000-00001FC90000}"/>
    <cellStyle name="Normal 91 3 2" xfId="51591" xr:uid="{00000000-0005-0000-0000-000020C90000}"/>
    <cellStyle name="Normal 91 3 2 2" xfId="51592" xr:uid="{00000000-0005-0000-0000-000021C90000}"/>
    <cellStyle name="Normal 91 3 3" xfId="51593" xr:uid="{00000000-0005-0000-0000-000022C90000}"/>
    <cellStyle name="Normal 91 3 3 2" xfId="51594" xr:uid="{00000000-0005-0000-0000-000023C90000}"/>
    <cellStyle name="Normal 91 3 4" xfId="51595" xr:uid="{00000000-0005-0000-0000-000024C90000}"/>
    <cellStyle name="Normal 91 3 5" xfId="51596" xr:uid="{00000000-0005-0000-0000-000025C90000}"/>
    <cellStyle name="Normal 91 3 6" xfId="51597" xr:uid="{00000000-0005-0000-0000-000026C90000}"/>
    <cellStyle name="Normal 91 3 7" xfId="51598" xr:uid="{00000000-0005-0000-0000-000027C90000}"/>
    <cellStyle name="Normal 91 3 8" xfId="51599" xr:uid="{00000000-0005-0000-0000-000028C90000}"/>
    <cellStyle name="Normal 91 4" xfId="51600" xr:uid="{00000000-0005-0000-0000-000029C90000}"/>
    <cellStyle name="Normal 91 4 2" xfId="51601" xr:uid="{00000000-0005-0000-0000-00002AC90000}"/>
    <cellStyle name="Normal 91 4 2 2" xfId="51602" xr:uid="{00000000-0005-0000-0000-00002BC90000}"/>
    <cellStyle name="Normal 91 4 3" xfId="51603" xr:uid="{00000000-0005-0000-0000-00002CC90000}"/>
    <cellStyle name="Normal 91 4 3 2" xfId="51604" xr:uid="{00000000-0005-0000-0000-00002DC90000}"/>
    <cellStyle name="Normal 91 4 4" xfId="51605" xr:uid="{00000000-0005-0000-0000-00002EC90000}"/>
    <cellStyle name="Normal 91 4 5" xfId="51606" xr:uid="{00000000-0005-0000-0000-00002FC90000}"/>
    <cellStyle name="Normal 91 4 6" xfId="51607" xr:uid="{00000000-0005-0000-0000-000030C90000}"/>
    <cellStyle name="Normal 91 4 7" xfId="51608" xr:uid="{00000000-0005-0000-0000-000031C90000}"/>
    <cellStyle name="Normal 91 4 8" xfId="51609" xr:uid="{00000000-0005-0000-0000-000032C90000}"/>
    <cellStyle name="Normal 91 5" xfId="51610" xr:uid="{00000000-0005-0000-0000-000033C90000}"/>
    <cellStyle name="Normal 91 6" xfId="51611" xr:uid="{00000000-0005-0000-0000-000034C90000}"/>
    <cellStyle name="Normal 91 6 2" xfId="51612" xr:uid="{00000000-0005-0000-0000-000035C90000}"/>
    <cellStyle name="Normal 91 7" xfId="51613" xr:uid="{00000000-0005-0000-0000-000036C90000}"/>
    <cellStyle name="Normal 91 7 2" xfId="51614" xr:uid="{00000000-0005-0000-0000-000037C90000}"/>
    <cellStyle name="Normal 91 8" xfId="51615" xr:uid="{00000000-0005-0000-0000-000038C90000}"/>
    <cellStyle name="Normal 91 8 2" xfId="51616" xr:uid="{00000000-0005-0000-0000-000039C90000}"/>
    <cellStyle name="Normal 91 9" xfId="51617" xr:uid="{00000000-0005-0000-0000-00003AC90000}"/>
    <cellStyle name="Normal 92" xfId="51618" xr:uid="{00000000-0005-0000-0000-00003BC90000}"/>
    <cellStyle name="Normal 92 10" xfId="51619" xr:uid="{00000000-0005-0000-0000-00003CC90000}"/>
    <cellStyle name="Normal 92 11" xfId="51620" xr:uid="{00000000-0005-0000-0000-00003DC90000}"/>
    <cellStyle name="Normal 92 12" xfId="51621" xr:uid="{00000000-0005-0000-0000-00003EC90000}"/>
    <cellStyle name="Normal 92 2" xfId="51622" xr:uid="{00000000-0005-0000-0000-00003FC90000}"/>
    <cellStyle name="Normal 92 2 2" xfId="51623" xr:uid="{00000000-0005-0000-0000-000040C90000}"/>
    <cellStyle name="Normal 92 2 2 2" xfId="51624" xr:uid="{00000000-0005-0000-0000-000041C90000}"/>
    <cellStyle name="Normal 92 2 3" xfId="51625" xr:uid="{00000000-0005-0000-0000-000042C90000}"/>
    <cellStyle name="Normal 92 2 3 2" xfId="51626" xr:uid="{00000000-0005-0000-0000-000043C90000}"/>
    <cellStyle name="Normal 92 2 3 3" xfId="51627" xr:uid="{00000000-0005-0000-0000-000044C90000}"/>
    <cellStyle name="Normal 92 2 4" xfId="51628" xr:uid="{00000000-0005-0000-0000-000045C90000}"/>
    <cellStyle name="Normal 92 2 4 2" xfId="51629" xr:uid="{00000000-0005-0000-0000-000046C90000}"/>
    <cellStyle name="Normal 92 2 5" xfId="51630" xr:uid="{00000000-0005-0000-0000-000047C90000}"/>
    <cellStyle name="Normal 92 2 6" xfId="51631" xr:uid="{00000000-0005-0000-0000-000048C90000}"/>
    <cellStyle name="Normal 92 2 7" xfId="51632" xr:uid="{00000000-0005-0000-0000-000049C90000}"/>
    <cellStyle name="Normal 92 2 8" xfId="51633" xr:uid="{00000000-0005-0000-0000-00004AC90000}"/>
    <cellStyle name="Normal 92 2 9" xfId="51634" xr:uid="{00000000-0005-0000-0000-00004BC90000}"/>
    <cellStyle name="Normal 92 3" xfId="51635" xr:uid="{00000000-0005-0000-0000-00004CC90000}"/>
    <cellStyle name="Normal 92 3 2" xfId="51636" xr:uid="{00000000-0005-0000-0000-00004DC90000}"/>
    <cellStyle name="Normal 92 3 2 2" xfId="51637" xr:uid="{00000000-0005-0000-0000-00004EC90000}"/>
    <cellStyle name="Normal 92 3 3" xfId="51638" xr:uid="{00000000-0005-0000-0000-00004FC90000}"/>
    <cellStyle name="Normal 92 3 3 2" xfId="51639" xr:uid="{00000000-0005-0000-0000-000050C90000}"/>
    <cellStyle name="Normal 92 3 4" xfId="51640" xr:uid="{00000000-0005-0000-0000-000051C90000}"/>
    <cellStyle name="Normal 92 3 5" xfId="51641" xr:uid="{00000000-0005-0000-0000-000052C90000}"/>
    <cellStyle name="Normal 92 3 6" xfId="51642" xr:uid="{00000000-0005-0000-0000-000053C90000}"/>
    <cellStyle name="Normal 92 3 7" xfId="51643" xr:uid="{00000000-0005-0000-0000-000054C90000}"/>
    <cellStyle name="Normal 92 3 8" xfId="51644" xr:uid="{00000000-0005-0000-0000-000055C90000}"/>
    <cellStyle name="Normal 92 4" xfId="51645" xr:uid="{00000000-0005-0000-0000-000056C90000}"/>
    <cellStyle name="Normal 92 4 2" xfId="51646" xr:uid="{00000000-0005-0000-0000-000057C90000}"/>
    <cellStyle name="Normal 92 4 2 2" xfId="51647" xr:uid="{00000000-0005-0000-0000-000058C90000}"/>
    <cellStyle name="Normal 92 4 3" xfId="51648" xr:uid="{00000000-0005-0000-0000-000059C90000}"/>
    <cellStyle name="Normal 92 4 3 2" xfId="51649" xr:uid="{00000000-0005-0000-0000-00005AC90000}"/>
    <cellStyle name="Normal 92 4 4" xfId="51650" xr:uid="{00000000-0005-0000-0000-00005BC90000}"/>
    <cellStyle name="Normal 92 4 5" xfId="51651" xr:uid="{00000000-0005-0000-0000-00005CC90000}"/>
    <cellStyle name="Normal 92 4 6" xfId="51652" xr:uid="{00000000-0005-0000-0000-00005DC90000}"/>
    <cellStyle name="Normal 92 4 7" xfId="51653" xr:uid="{00000000-0005-0000-0000-00005EC90000}"/>
    <cellStyle name="Normal 92 4 8" xfId="51654" xr:uid="{00000000-0005-0000-0000-00005FC90000}"/>
    <cellStyle name="Normal 92 5" xfId="51655" xr:uid="{00000000-0005-0000-0000-000060C90000}"/>
    <cellStyle name="Normal 92 6" xfId="51656" xr:uid="{00000000-0005-0000-0000-000061C90000}"/>
    <cellStyle name="Normal 92 6 2" xfId="51657" xr:uid="{00000000-0005-0000-0000-000062C90000}"/>
    <cellStyle name="Normal 92 7" xfId="51658" xr:uid="{00000000-0005-0000-0000-000063C90000}"/>
    <cellStyle name="Normal 92 7 2" xfId="51659" xr:uid="{00000000-0005-0000-0000-000064C90000}"/>
    <cellStyle name="Normal 92 8" xfId="51660" xr:uid="{00000000-0005-0000-0000-000065C90000}"/>
    <cellStyle name="Normal 92 8 2" xfId="51661" xr:uid="{00000000-0005-0000-0000-000066C90000}"/>
    <cellStyle name="Normal 92 9" xfId="51662" xr:uid="{00000000-0005-0000-0000-000067C90000}"/>
    <cellStyle name="Normal 93" xfId="51663" xr:uid="{00000000-0005-0000-0000-000068C90000}"/>
    <cellStyle name="Normal 93 10" xfId="51664" xr:uid="{00000000-0005-0000-0000-000069C90000}"/>
    <cellStyle name="Normal 93 11" xfId="51665" xr:uid="{00000000-0005-0000-0000-00006AC90000}"/>
    <cellStyle name="Normal 93 12" xfId="51666" xr:uid="{00000000-0005-0000-0000-00006BC90000}"/>
    <cellStyle name="Normal 93 2" xfId="51667" xr:uid="{00000000-0005-0000-0000-00006CC90000}"/>
    <cellStyle name="Normal 93 2 2" xfId="51668" xr:uid="{00000000-0005-0000-0000-00006DC90000}"/>
    <cellStyle name="Normal 93 2 2 2" xfId="51669" xr:uid="{00000000-0005-0000-0000-00006EC90000}"/>
    <cellStyle name="Normal 93 2 3" xfId="51670" xr:uid="{00000000-0005-0000-0000-00006FC90000}"/>
    <cellStyle name="Normal 93 2 3 2" xfId="51671" xr:uid="{00000000-0005-0000-0000-000070C90000}"/>
    <cellStyle name="Normal 93 2 4" xfId="51672" xr:uid="{00000000-0005-0000-0000-000071C90000}"/>
    <cellStyle name="Normal 93 2 4 2" xfId="51673" xr:uid="{00000000-0005-0000-0000-000072C90000}"/>
    <cellStyle name="Normal 93 2 5" xfId="51674" xr:uid="{00000000-0005-0000-0000-000073C90000}"/>
    <cellStyle name="Normal 93 2 6" xfId="51675" xr:uid="{00000000-0005-0000-0000-000074C90000}"/>
    <cellStyle name="Normal 93 2 7" xfId="51676" xr:uid="{00000000-0005-0000-0000-000075C90000}"/>
    <cellStyle name="Normal 93 2 8" xfId="51677" xr:uid="{00000000-0005-0000-0000-000076C90000}"/>
    <cellStyle name="Normal 93 2 9" xfId="51678" xr:uid="{00000000-0005-0000-0000-000077C90000}"/>
    <cellStyle name="Normal 93 3" xfId="51679" xr:uid="{00000000-0005-0000-0000-000078C90000}"/>
    <cellStyle name="Normal 93 3 2" xfId="51680" xr:uid="{00000000-0005-0000-0000-000079C90000}"/>
    <cellStyle name="Normal 93 3 2 2" xfId="51681" xr:uid="{00000000-0005-0000-0000-00007AC90000}"/>
    <cellStyle name="Normal 93 3 3" xfId="51682" xr:uid="{00000000-0005-0000-0000-00007BC90000}"/>
    <cellStyle name="Normal 93 3 3 2" xfId="51683" xr:uid="{00000000-0005-0000-0000-00007CC90000}"/>
    <cellStyle name="Normal 93 3 4" xfId="51684" xr:uid="{00000000-0005-0000-0000-00007DC90000}"/>
    <cellStyle name="Normal 93 3 5" xfId="51685" xr:uid="{00000000-0005-0000-0000-00007EC90000}"/>
    <cellStyle name="Normal 93 3 6" xfId="51686" xr:uid="{00000000-0005-0000-0000-00007FC90000}"/>
    <cellStyle name="Normal 93 3 7" xfId="51687" xr:uid="{00000000-0005-0000-0000-000080C90000}"/>
    <cellStyle name="Normal 93 3 8" xfId="51688" xr:uid="{00000000-0005-0000-0000-000081C90000}"/>
    <cellStyle name="Normal 93 4" xfId="51689" xr:uid="{00000000-0005-0000-0000-000082C90000}"/>
    <cellStyle name="Normal 93 4 2" xfId="51690" xr:uid="{00000000-0005-0000-0000-000083C90000}"/>
    <cellStyle name="Normal 93 4 2 2" xfId="51691" xr:uid="{00000000-0005-0000-0000-000084C90000}"/>
    <cellStyle name="Normal 93 4 3" xfId="51692" xr:uid="{00000000-0005-0000-0000-000085C90000}"/>
    <cellStyle name="Normal 93 4 3 2" xfId="51693" xr:uid="{00000000-0005-0000-0000-000086C90000}"/>
    <cellStyle name="Normal 93 4 4" xfId="51694" xr:uid="{00000000-0005-0000-0000-000087C90000}"/>
    <cellStyle name="Normal 93 4 5" xfId="51695" xr:uid="{00000000-0005-0000-0000-000088C90000}"/>
    <cellStyle name="Normal 93 4 6" xfId="51696" xr:uid="{00000000-0005-0000-0000-000089C90000}"/>
    <cellStyle name="Normal 93 4 7" xfId="51697" xr:uid="{00000000-0005-0000-0000-00008AC90000}"/>
    <cellStyle name="Normal 93 4 8" xfId="51698" xr:uid="{00000000-0005-0000-0000-00008BC90000}"/>
    <cellStyle name="Normal 93 5" xfId="51699" xr:uid="{00000000-0005-0000-0000-00008CC90000}"/>
    <cellStyle name="Normal 93 6" xfId="51700" xr:uid="{00000000-0005-0000-0000-00008DC90000}"/>
    <cellStyle name="Normal 93 6 2" xfId="51701" xr:uid="{00000000-0005-0000-0000-00008EC90000}"/>
    <cellStyle name="Normal 93 7" xfId="51702" xr:uid="{00000000-0005-0000-0000-00008FC90000}"/>
    <cellStyle name="Normal 93 7 2" xfId="51703" xr:uid="{00000000-0005-0000-0000-000090C90000}"/>
    <cellStyle name="Normal 93 8" xfId="51704" xr:uid="{00000000-0005-0000-0000-000091C90000}"/>
    <cellStyle name="Normal 93 8 2" xfId="51705" xr:uid="{00000000-0005-0000-0000-000092C90000}"/>
    <cellStyle name="Normal 93 9" xfId="51706" xr:uid="{00000000-0005-0000-0000-000093C90000}"/>
    <cellStyle name="Normal 94" xfId="51707" xr:uid="{00000000-0005-0000-0000-000094C90000}"/>
    <cellStyle name="Normal 94 10" xfId="51708" xr:uid="{00000000-0005-0000-0000-000095C90000}"/>
    <cellStyle name="Normal 94 11" xfId="51709" xr:uid="{00000000-0005-0000-0000-000096C90000}"/>
    <cellStyle name="Normal 94 12" xfId="51710" xr:uid="{00000000-0005-0000-0000-000097C90000}"/>
    <cellStyle name="Normal 94 2" xfId="51711" xr:uid="{00000000-0005-0000-0000-000098C90000}"/>
    <cellStyle name="Normal 94 2 2" xfId="51712" xr:uid="{00000000-0005-0000-0000-000099C90000}"/>
    <cellStyle name="Normal 94 2 2 2" xfId="51713" xr:uid="{00000000-0005-0000-0000-00009AC90000}"/>
    <cellStyle name="Normal 94 2 3" xfId="51714" xr:uid="{00000000-0005-0000-0000-00009BC90000}"/>
    <cellStyle name="Normal 94 2 3 2" xfId="51715" xr:uid="{00000000-0005-0000-0000-00009CC90000}"/>
    <cellStyle name="Normal 94 2 4" xfId="51716" xr:uid="{00000000-0005-0000-0000-00009DC90000}"/>
    <cellStyle name="Normal 94 2 4 2" xfId="51717" xr:uid="{00000000-0005-0000-0000-00009EC90000}"/>
    <cellStyle name="Normal 94 2 5" xfId="51718" xr:uid="{00000000-0005-0000-0000-00009FC90000}"/>
    <cellStyle name="Normal 94 2 6" xfId="51719" xr:uid="{00000000-0005-0000-0000-0000A0C90000}"/>
    <cellStyle name="Normal 94 2 7" xfId="51720" xr:uid="{00000000-0005-0000-0000-0000A1C90000}"/>
    <cellStyle name="Normal 94 2 8" xfId="51721" xr:uid="{00000000-0005-0000-0000-0000A2C90000}"/>
    <cellStyle name="Normal 94 2 9" xfId="51722" xr:uid="{00000000-0005-0000-0000-0000A3C90000}"/>
    <cellStyle name="Normal 94 3" xfId="51723" xr:uid="{00000000-0005-0000-0000-0000A4C90000}"/>
    <cellStyle name="Normal 94 3 2" xfId="51724" xr:uid="{00000000-0005-0000-0000-0000A5C90000}"/>
    <cellStyle name="Normal 94 3 2 2" xfId="51725" xr:uid="{00000000-0005-0000-0000-0000A6C90000}"/>
    <cellStyle name="Normal 94 3 3" xfId="51726" xr:uid="{00000000-0005-0000-0000-0000A7C90000}"/>
    <cellStyle name="Normal 94 3 3 2" xfId="51727" xr:uid="{00000000-0005-0000-0000-0000A8C90000}"/>
    <cellStyle name="Normal 94 3 4" xfId="51728" xr:uid="{00000000-0005-0000-0000-0000A9C90000}"/>
    <cellStyle name="Normal 94 3 5" xfId="51729" xr:uid="{00000000-0005-0000-0000-0000AAC90000}"/>
    <cellStyle name="Normal 94 3 6" xfId="51730" xr:uid="{00000000-0005-0000-0000-0000ABC90000}"/>
    <cellStyle name="Normal 94 3 7" xfId="51731" xr:uid="{00000000-0005-0000-0000-0000ACC90000}"/>
    <cellStyle name="Normal 94 3 8" xfId="51732" xr:uid="{00000000-0005-0000-0000-0000ADC90000}"/>
    <cellStyle name="Normal 94 4" xfId="51733" xr:uid="{00000000-0005-0000-0000-0000AEC90000}"/>
    <cellStyle name="Normal 94 4 2" xfId="51734" xr:uid="{00000000-0005-0000-0000-0000AFC90000}"/>
    <cellStyle name="Normal 94 4 2 2" xfId="51735" xr:uid="{00000000-0005-0000-0000-0000B0C90000}"/>
    <cellStyle name="Normal 94 4 3" xfId="51736" xr:uid="{00000000-0005-0000-0000-0000B1C90000}"/>
    <cellStyle name="Normal 94 4 3 2" xfId="51737" xr:uid="{00000000-0005-0000-0000-0000B2C90000}"/>
    <cellStyle name="Normal 94 4 4" xfId="51738" xr:uid="{00000000-0005-0000-0000-0000B3C90000}"/>
    <cellStyle name="Normal 94 4 5" xfId="51739" xr:uid="{00000000-0005-0000-0000-0000B4C90000}"/>
    <cellStyle name="Normal 94 4 6" xfId="51740" xr:uid="{00000000-0005-0000-0000-0000B5C90000}"/>
    <cellStyle name="Normal 94 4 7" xfId="51741" xr:uid="{00000000-0005-0000-0000-0000B6C90000}"/>
    <cellStyle name="Normal 94 4 8" xfId="51742" xr:uid="{00000000-0005-0000-0000-0000B7C90000}"/>
    <cellStyle name="Normal 94 5" xfId="51743" xr:uid="{00000000-0005-0000-0000-0000B8C90000}"/>
    <cellStyle name="Normal 94 6" xfId="51744" xr:uid="{00000000-0005-0000-0000-0000B9C90000}"/>
    <cellStyle name="Normal 94 6 2" xfId="51745" xr:uid="{00000000-0005-0000-0000-0000BAC90000}"/>
    <cellStyle name="Normal 94 7" xfId="51746" xr:uid="{00000000-0005-0000-0000-0000BBC90000}"/>
    <cellStyle name="Normal 94 7 2" xfId="51747" xr:uid="{00000000-0005-0000-0000-0000BCC90000}"/>
    <cellStyle name="Normal 94 8" xfId="51748" xr:uid="{00000000-0005-0000-0000-0000BDC90000}"/>
    <cellStyle name="Normal 94 8 2" xfId="51749" xr:uid="{00000000-0005-0000-0000-0000BEC90000}"/>
    <cellStyle name="Normal 94 9" xfId="51750" xr:uid="{00000000-0005-0000-0000-0000BFC90000}"/>
    <cellStyle name="Normal 95" xfId="51751" xr:uid="{00000000-0005-0000-0000-0000C0C90000}"/>
    <cellStyle name="Normal 95 10" xfId="51752" xr:uid="{00000000-0005-0000-0000-0000C1C90000}"/>
    <cellStyle name="Normal 95 11" xfId="51753" xr:uid="{00000000-0005-0000-0000-0000C2C90000}"/>
    <cellStyle name="Normal 95 12" xfId="51754" xr:uid="{00000000-0005-0000-0000-0000C3C90000}"/>
    <cellStyle name="Normal 95 2" xfId="51755" xr:uid="{00000000-0005-0000-0000-0000C4C90000}"/>
    <cellStyle name="Normal 95 2 2" xfId="51756" xr:uid="{00000000-0005-0000-0000-0000C5C90000}"/>
    <cellStyle name="Normal 95 2 2 2" xfId="51757" xr:uid="{00000000-0005-0000-0000-0000C6C90000}"/>
    <cellStyle name="Normal 95 2 3" xfId="51758" xr:uid="{00000000-0005-0000-0000-0000C7C90000}"/>
    <cellStyle name="Normal 95 2 3 2" xfId="51759" xr:uid="{00000000-0005-0000-0000-0000C8C90000}"/>
    <cellStyle name="Normal 95 2 4" xfId="51760" xr:uid="{00000000-0005-0000-0000-0000C9C90000}"/>
    <cellStyle name="Normal 95 2 4 2" xfId="51761" xr:uid="{00000000-0005-0000-0000-0000CAC90000}"/>
    <cellStyle name="Normal 95 2 5" xfId="51762" xr:uid="{00000000-0005-0000-0000-0000CBC90000}"/>
    <cellStyle name="Normal 95 2 6" xfId="51763" xr:uid="{00000000-0005-0000-0000-0000CCC90000}"/>
    <cellStyle name="Normal 95 2 7" xfId="51764" xr:uid="{00000000-0005-0000-0000-0000CDC90000}"/>
    <cellStyle name="Normal 95 2 8" xfId="51765" xr:uid="{00000000-0005-0000-0000-0000CEC90000}"/>
    <cellStyle name="Normal 95 2 9" xfId="51766" xr:uid="{00000000-0005-0000-0000-0000CFC90000}"/>
    <cellStyle name="Normal 95 3" xfId="51767" xr:uid="{00000000-0005-0000-0000-0000D0C90000}"/>
    <cellStyle name="Normal 95 3 2" xfId="51768" xr:uid="{00000000-0005-0000-0000-0000D1C90000}"/>
    <cellStyle name="Normal 95 3 2 2" xfId="51769" xr:uid="{00000000-0005-0000-0000-0000D2C90000}"/>
    <cellStyle name="Normal 95 3 3" xfId="51770" xr:uid="{00000000-0005-0000-0000-0000D3C90000}"/>
    <cellStyle name="Normal 95 3 3 2" xfId="51771" xr:uid="{00000000-0005-0000-0000-0000D4C90000}"/>
    <cellStyle name="Normal 95 3 4" xfId="51772" xr:uid="{00000000-0005-0000-0000-0000D5C90000}"/>
    <cellStyle name="Normal 95 3 5" xfId="51773" xr:uid="{00000000-0005-0000-0000-0000D6C90000}"/>
    <cellStyle name="Normal 95 3 6" xfId="51774" xr:uid="{00000000-0005-0000-0000-0000D7C90000}"/>
    <cellStyle name="Normal 95 3 7" xfId="51775" xr:uid="{00000000-0005-0000-0000-0000D8C90000}"/>
    <cellStyle name="Normal 95 3 8" xfId="51776" xr:uid="{00000000-0005-0000-0000-0000D9C90000}"/>
    <cellStyle name="Normal 95 4" xfId="51777" xr:uid="{00000000-0005-0000-0000-0000DAC90000}"/>
    <cellStyle name="Normal 95 4 2" xfId="51778" xr:uid="{00000000-0005-0000-0000-0000DBC90000}"/>
    <cellStyle name="Normal 95 4 2 2" xfId="51779" xr:uid="{00000000-0005-0000-0000-0000DCC90000}"/>
    <cellStyle name="Normal 95 4 3" xfId="51780" xr:uid="{00000000-0005-0000-0000-0000DDC90000}"/>
    <cellStyle name="Normal 95 4 3 2" xfId="51781" xr:uid="{00000000-0005-0000-0000-0000DEC90000}"/>
    <cellStyle name="Normal 95 4 4" xfId="51782" xr:uid="{00000000-0005-0000-0000-0000DFC90000}"/>
    <cellStyle name="Normal 95 4 5" xfId="51783" xr:uid="{00000000-0005-0000-0000-0000E0C90000}"/>
    <cellStyle name="Normal 95 4 6" xfId="51784" xr:uid="{00000000-0005-0000-0000-0000E1C90000}"/>
    <cellStyle name="Normal 95 4 7" xfId="51785" xr:uid="{00000000-0005-0000-0000-0000E2C90000}"/>
    <cellStyle name="Normal 95 4 8" xfId="51786" xr:uid="{00000000-0005-0000-0000-0000E3C90000}"/>
    <cellStyle name="Normal 95 5" xfId="51787" xr:uid="{00000000-0005-0000-0000-0000E4C90000}"/>
    <cellStyle name="Normal 95 6" xfId="51788" xr:uid="{00000000-0005-0000-0000-0000E5C90000}"/>
    <cellStyle name="Normal 95 6 2" xfId="51789" xr:uid="{00000000-0005-0000-0000-0000E6C90000}"/>
    <cellStyle name="Normal 95 7" xfId="51790" xr:uid="{00000000-0005-0000-0000-0000E7C90000}"/>
    <cellStyle name="Normal 95 7 2" xfId="51791" xr:uid="{00000000-0005-0000-0000-0000E8C90000}"/>
    <cellStyle name="Normal 95 8" xfId="51792" xr:uid="{00000000-0005-0000-0000-0000E9C90000}"/>
    <cellStyle name="Normal 95 8 2" xfId="51793" xr:uid="{00000000-0005-0000-0000-0000EAC90000}"/>
    <cellStyle name="Normal 95 9" xfId="51794" xr:uid="{00000000-0005-0000-0000-0000EBC90000}"/>
    <cellStyle name="Normal 96" xfId="51795" xr:uid="{00000000-0005-0000-0000-0000ECC90000}"/>
    <cellStyle name="Normal 96 2" xfId="51796" xr:uid="{00000000-0005-0000-0000-0000EDC90000}"/>
    <cellStyle name="Normal 96 2 2" xfId="51797" xr:uid="{00000000-0005-0000-0000-0000EEC90000}"/>
    <cellStyle name="Normal 96 2 2 2" xfId="51798" xr:uid="{00000000-0005-0000-0000-0000EFC90000}"/>
    <cellStyle name="Normal 96 2 3" xfId="51799" xr:uid="{00000000-0005-0000-0000-0000F0C90000}"/>
    <cellStyle name="Normal 96 3" xfId="51800" xr:uid="{00000000-0005-0000-0000-0000F1C90000}"/>
    <cellStyle name="Normal 96 3 2" xfId="51801" xr:uid="{00000000-0005-0000-0000-0000F2C90000}"/>
    <cellStyle name="Normal 96 4" xfId="51802" xr:uid="{00000000-0005-0000-0000-0000F3C90000}"/>
    <cellStyle name="Normal 96 5" xfId="51803" xr:uid="{00000000-0005-0000-0000-0000F4C90000}"/>
    <cellStyle name="Normal 96 6" xfId="51804" xr:uid="{00000000-0005-0000-0000-0000F5C90000}"/>
    <cellStyle name="Normal 97" xfId="51805" xr:uid="{00000000-0005-0000-0000-0000F6C90000}"/>
    <cellStyle name="Normal 97 2" xfId="51806" xr:uid="{00000000-0005-0000-0000-0000F7C90000}"/>
    <cellStyle name="Normal 97 2 2" xfId="51807" xr:uid="{00000000-0005-0000-0000-0000F8C90000}"/>
    <cellStyle name="Normal 97 2 2 2" xfId="51808" xr:uid="{00000000-0005-0000-0000-0000F9C90000}"/>
    <cellStyle name="Normal 97 2 3" xfId="51809" xr:uid="{00000000-0005-0000-0000-0000FAC90000}"/>
    <cellStyle name="Normal 97 3" xfId="51810" xr:uid="{00000000-0005-0000-0000-0000FBC90000}"/>
    <cellStyle name="Normal 97 3 2" xfId="51811" xr:uid="{00000000-0005-0000-0000-0000FCC90000}"/>
    <cellStyle name="Normal 97 4" xfId="51812" xr:uid="{00000000-0005-0000-0000-0000FDC90000}"/>
    <cellStyle name="Normal 97 5" xfId="51813" xr:uid="{00000000-0005-0000-0000-0000FEC90000}"/>
    <cellStyle name="Normal 97 6" xfId="51814" xr:uid="{00000000-0005-0000-0000-0000FFC90000}"/>
    <cellStyle name="Normal 98" xfId="51815" xr:uid="{00000000-0005-0000-0000-000000CA0000}"/>
    <cellStyle name="Normal 98 2" xfId="51816" xr:uid="{00000000-0005-0000-0000-000001CA0000}"/>
    <cellStyle name="Normal 98 2 2" xfId="51817" xr:uid="{00000000-0005-0000-0000-000002CA0000}"/>
    <cellStyle name="Normal 98 2 2 2" xfId="51818" xr:uid="{00000000-0005-0000-0000-000003CA0000}"/>
    <cellStyle name="Normal 98 2 3" xfId="51819" xr:uid="{00000000-0005-0000-0000-000004CA0000}"/>
    <cellStyle name="Normal 98 3" xfId="51820" xr:uid="{00000000-0005-0000-0000-000005CA0000}"/>
    <cellStyle name="Normal 98 3 2" xfId="51821" xr:uid="{00000000-0005-0000-0000-000006CA0000}"/>
    <cellStyle name="Normal 98 4" xfId="51822" xr:uid="{00000000-0005-0000-0000-000007CA0000}"/>
    <cellStyle name="Normal 98 5" xfId="51823" xr:uid="{00000000-0005-0000-0000-000008CA0000}"/>
    <cellStyle name="Normal 98 6" xfId="51824" xr:uid="{00000000-0005-0000-0000-000009CA0000}"/>
    <cellStyle name="Normal 99" xfId="51825" xr:uid="{00000000-0005-0000-0000-00000ACA0000}"/>
    <cellStyle name="Normal 99 2" xfId="51826" xr:uid="{00000000-0005-0000-0000-00000BCA0000}"/>
    <cellStyle name="Normal 99 2 2" xfId="51827" xr:uid="{00000000-0005-0000-0000-00000CCA0000}"/>
    <cellStyle name="Normal 99 2 2 2" xfId="51828" xr:uid="{00000000-0005-0000-0000-00000DCA0000}"/>
    <cellStyle name="Normal 99 2 3" xfId="51829" xr:uid="{00000000-0005-0000-0000-00000ECA0000}"/>
    <cellStyle name="Normal 99 3" xfId="51830" xr:uid="{00000000-0005-0000-0000-00000FCA0000}"/>
    <cellStyle name="Normal 99 3 2" xfId="51831" xr:uid="{00000000-0005-0000-0000-000010CA0000}"/>
    <cellStyle name="Normal 99 4" xfId="51832" xr:uid="{00000000-0005-0000-0000-000011CA0000}"/>
    <cellStyle name="Normal 99 5" xfId="51833" xr:uid="{00000000-0005-0000-0000-000012CA0000}"/>
    <cellStyle name="Normal 99 6" xfId="51834" xr:uid="{00000000-0005-0000-0000-000013CA0000}"/>
    <cellStyle name="Normal_Attachment 5A - Program Budget Workbook Dec22" xfId="61198" xr:uid="{F8AC3982-9756-4375-B76C-CC418C51E70D}"/>
    <cellStyle name="Normal_DRAFT_June1Filing_v02_zap041405" xfId="61194" xr:uid="{93E83616-45E2-4184-A845-955A4453134F}"/>
    <cellStyle name="Normal_DRAFT_June1Filing_v05_zap041705 2" xfId="61193" xr:uid="{30AB66C0-F4CD-4676-81AB-CBEA903D94B0}"/>
    <cellStyle name="Normal_New Budget Table - 4.2" xfId="61192" xr:uid="{D7D2F35B-95D3-44DE-B3BD-A9B3819B7B20}"/>
    <cellStyle name="Normal_RRM3_Tables_(as filed)_v 08" xfId="58" xr:uid="{00000000-0005-0000-0000-000014CA0000}"/>
    <cellStyle name="Normal_Sheet3" xfId="61183" xr:uid="{7B39FDD5-AC57-4AEA-B1DA-3E3D0B4A8368}"/>
    <cellStyle name="Normal_Sheet4" xfId="61185" xr:uid="{33347DC0-ECCC-4EE7-B5C8-F3F7E02EEDB9}"/>
    <cellStyle name="Note 10" xfId="51835" xr:uid="{00000000-0005-0000-0000-000017CA0000}"/>
    <cellStyle name="Note 10 2" xfId="51836" xr:uid="{00000000-0005-0000-0000-000018CA0000}"/>
    <cellStyle name="Note 10 2 2" xfId="51837" xr:uid="{00000000-0005-0000-0000-000019CA0000}"/>
    <cellStyle name="Note 10 3" xfId="51838" xr:uid="{00000000-0005-0000-0000-00001ACA0000}"/>
    <cellStyle name="Note 10 3 2" xfId="51839" xr:uid="{00000000-0005-0000-0000-00001BCA0000}"/>
    <cellStyle name="Note 10 4" xfId="51840" xr:uid="{00000000-0005-0000-0000-00001CCA0000}"/>
    <cellStyle name="Note 10 5" xfId="51841" xr:uid="{00000000-0005-0000-0000-00001DCA0000}"/>
    <cellStyle name="Note 10 6" xfId="51842" xr:uid="{00000000-0005-0000-0000-00001ECA0000}"/>
    <cellStyle name="Note 10 7" xfId="51843" xr:uid="{00000000-0005-0000-0000-00001FCA0000}"/>
    <cellStyle name="Note 11" xfId="51844" xr:uid="{00000000-0005-0000-0000-000020CA0000}"/>
    <cellStyle name="Note 2" xfId="51845" xr:uid="{00000000-0005-0000-0000-000021CA0000}"/>
    <cellStyle name="Note 2 10" xfId="51846" xr:uid="{00000000-0005-0000-0000-000022CA0000}"/>
    <cellStyle name="Note 2 10 2" xfId="51847" xr:uid="{00000000-0005-0000-0000-000023CA0000}"/>
    <cellStyle name="Note 2 10 3" xfId="51848" xr:uid="{00000000-0005-0000-0000-000024CA0000}"/>
    <cellStyle name="Note 2 11" xfId="51849" xr:uid="{00000000-0005-0000-0000-000025CA0000}"/>
    <cellStyle name="Note 2 11 2" xfId="51850" xr:uid="{00000000-0005-0000-0000-000026CA0000}"/>
    <cellStyle name="Note 2 11 2 2" xfId="51851" xr:uid="{00000000-0005-0000-0000-000027CA0000}"/>
    <cellStyle name="Note 2 11 3" xfId="51852" xr:uid="{00000000-0005-0000-0000-000028CA0000}"/>
    <cellStyle name="Note 2 12" xfId="51853" xr:uid="{00000000-0005-0000-0000-000029CA0000}"/>
    <cellStyle name="Note 2 12 2" xfId="51854" xr:uid="{00000000-0005-0000-0000-00002ACA0000}"/>
    <cellStyle name="Note 2 12 3" xfId="51855" xr:uid="{00000000-0005-0000-0000-00002BCA0000}"/>
    <cellStyle name="Note 2 13" xfId="51856" xr:uid="{00000000-0005-0000-0000-00002CCA0000}"/>
    <cellStyle name="Note 2 13 2" xfId="51857" xr:uid="{00000000-0005-0000-0000-00002DCA0000}"/>
    <cellStyle name="Note 2 13 3" xfId="51858" xr:uid="{00000000-0005-0000-0000-00002ECA0000}"/>
    <cellStyle name="Note 2 14" xfId="51859" xr:uid="{00000000-0005-0000-0000-00002FCA0000}"/>
    <cellStyle name="Note 2 14 2" xfId="51860" xr:uid="{00000000-0005-0000-0000-000030CA0000}"/>
    <cellStyle name="Note 2 15" xfId="51861" xr:uid="{00000000-0005-0000-0000-000031CA0000}"/>
    <cellStyle name="Note 2 15 2" xfId="51862" xr:uid="{00000000-0005-0000-0000-000032CA0000}"/>
    <cellStyle name="Note 2 15 3" xfId="51863" xr:uid="{00000000-0005-0000-0000-000033CA0000}"/>
    <cellStyle name="Note 2 16" xfId="51864" xr:uid="{00000000-0005-0000-0000-000034CA0000}"/>
    <cellStyle name="Note 2 16 2" xfId="51865" xr:uid="{00000000-0005-0000-0000-000035CA0000}"/>
    <cellStyle name="Note 2 16 3" xfId="51866" xr:uid="{00000000-0005-0000-0000-000036CA0000}"/>
    <cellStyle name="Note 2 17" xfId="51867" xr:uid="{00000000-0005-0000-0000-000037CA0000}"/>
    <cellStyle name="Note 2 17 2" xfId="51868" xr:uid="{00000000-0005-0000-0000-000038CA0000}"/>
    <cellStyle name="Note 2 17 3" xfId="51869" xr:uid="{00000000-0005-0000-0000-000039CA0000}"/>
    <cellStyle name="Note 2 18" xfId="51870" xr:uid="{00000000-0005-0000-0000-00003ACA0000}"/>
    <cellStyle name="Note 2 18 2" xfId="51871" xr:uid="{00000000-0005-0000-0000-00003BCA0000}"/>
    <cellStyle name="Note 2 18 3" xfId="51872" xr:uid="{00000000-0005-0000-0000-00003CCA0000}"/>
    <cellStyle name="Note 2 19" xfId="51873" xr:uid="{00000000-0005-0000-0000-00003DCA0000}"/>
    <cellStyle name="Note 2 2" xfId="51874" xr:uid="{00000000-0005-0000-0000-00003ECA0000}"/>
    <cellStyle name="Note 2 2 10" xfId="51875" xr:uid="{00000000-0005-0000-0000-00003FCA0000}"/>
    <cellStyle name="Note 2 2 10 2" xfId="51876" xr:uid="{00000000-0005-0000-0000-000040CA0000}"/>
    <cellStyle name="Note 2 2 10 3" xfId="51877" xr:uid="{00000000-0005-0000-0000-000041CA0000}"/>
    <cellStyle name="Note 2 2 11" xfId="51878" xr:uid="{00000000-0005-0000-0000-000042CA0000}"/>
    <cellStyle name="Note 2 2 11 2" xfId="51879" xr:uid="{00000000-0005-0000-0000-000043CA0000}"/>
    <cellStyle name="Note 2 2 11 3" xfId="51880" xr:uid="{00000000-0005-0000-0000-000044CA0000}"/>
    <cellStyle name="Note 2 2 12" xfId="51881" xr:uid="{00000000-0005-0000-0000-000045CA0000}"/>
    <cellStyle name="Note 2 2 13" xfId="51882" xr:uid="{00000000-0005-0000-0000-000046CA0000}"/>
    <cellStyle name="Note 2 2 14" xfId="51883" xr:uid="{00000000-0005-0000-0000-000047CA0000}"/>
    <cellStyle name="Note 2 2 15" xfId="51884" xr:uid="{00000000-0005-0000-0000-000048CA0000}"/>
    <cellStyle name="Note 2 2 2" xfId="51885" xr:uid="{00000000-0005-0000-0000-000049CA0000}"/>
    <cellStyle name="Note 2 2 2 10" xfId="51886" xr:uid="{00000000-0005-0000-0000-00004ACA0000}"/>
    <cellStyle name="Note 2 2 2 11" xfId="51887" xr:uid="{00000000-0005-0000-0000-00004BCA0000}"/>
    <cellStyle name="Note 2 2 2 2" xfId="51888" xr:uid="{00000000-0005-0000-0000-00004CCA0000}"/>
    <cellStyle name="Note 2 2 2 2 2" xfId="51889" xr:uid="{00000000-0005-0000-0000-00004DCA0000}"/>
    <cellStyle name="Note 2 2 2 2 2 2" xfId="51890" xr:uid="{00000000-0005-0000-0000-00004ECA0000}"/>
    <cellStyle name="Note 2 2 2 2 3" xfId="51891" xr:uid="{00000000-0005-0000-0000-00004FCA0000}"/>
    <cellStyle name="Note 2 2 2 2 3 2" xfId="51892" xr:uid="{00000000-0005-0000-0000-000050CA0000}"/>
    <cellStyle name="Note 2 2 2 2 4" xfId="51893" xr:uid="{00000000-0005-0000-0000-000051CA0000}"/>
    <cellStyle name="Note 2 2 2 2 4 2" xfId="51894" xr:uid="{00000000-0005-0000-0000-000052CA0000}"/>
    <cellStyle name="Note 2 2 2 2 5" xfId="51895" xr:uid="{00000000-0005-0000-0000-000053CA0000}"/>
    <cellStyle name="Note 2 2 2 3" xfId="51896" xr:uid="{00000000-0005-0000-0000-000054CA0000}"/>
    <cellStyle name="Note 2 2 2 3 2" xfId="51897" xr:uid="{00000000-0005-0000-0000-000055CA0000}"/>
    <cellStyle name="Note 2 2 2 3 2 2" xfId="51898" xr:uid="{00000000-0005-0000-0000-000056CA0000}"/>
    <cellStyle name="Note 2 2 2 3 3" xfId="51899" xr:uid="{00000000-0005-0000-0000-000057CA0000}"/>
    <cellStyle name="Note 2 2 2 3 3 2" xfId="51900" xr:uid="{00000000-0005-0000-0000-000058CA0000}"/>
    <cellStyle name="Note 2 2 2 3 4" xfId="51901" xr:uid="{00000000-0005-0000-0000-000059CA0000}"/>
    <cellStyle name="Note 2 2 2 3 4 2" xfId="51902" xr:uid="{00000000-0005-0000-0000-00005ACA0000}"/>
    <cellStyle name="Note 2 2 2 3 5" xfId="51903" xr:uid="{00000000-0005-0000-0000-00005BCA0000}"/>
    <cellStyle name="Note 2 2 2 4" xfId="51904" xr:uid="{00000000-0005-0000-0000-00005CCA0000}"/>
    <cellStyle name="Note 2 2 2 4 2" xfId="51905" xr:uid="{00000000-0005-0000-0000-00005DCA0000}"/>
    <cellStyle name="Note 2 2 2 4 2 2" xfId="51906" xr:uid="{00000000-0005-0000-0000-00005ECA0000}"/>
    <cellStyle name="Note 2 2 2 4 3" xfId="51907" xr:uid="{00000000-0005-0000-0000-00005FCA0000}"/>
    <cellStyle name="Note 2 2 2 4 3 2" xfId="51908" xr:uid="{00000000-0005-0000-0000-000060CA0000}"/>
    <cellStyle name="Note 2 2 2 4 4" xfId="51909" xr:uid="{00000000-0005-0000-0000-000061CA0000}"/>
    <cellStyle name="Note 2 2 2 4 4 2" xfId="51910" xr:uid="{00000000-0005-0000-0000-000062CA0000}"/>
    <cellStyle name="Note 2 2 2 4 5" xfId="51911" xr:uid="{00000000-0005-0000-0000-000063CA0000}"/>
    <cellStyle name="Note 2 2 2 5" xfId="51912" xr:uid="{00000000-0005-0000-0000-000064CA0000}"/>
    <cellStyle name="Note 2 2 2 5 2" xfId="51913" xr:uid="{00000000-0005-0000-0000-000065CA0000}"/>
    <cellStyle name="Note 2 2 2 5 3" xfId="51914" xr:uid="{00000000-0005-0000-0000-000066CA0000}"/>
    <cellStyle name="Note 2 2 2 6" xfId="51915" xr:uid="{00000000-0005-0000-0000-000067CA0000}"/>
    <cellStyle name="Note 2 2 2 6 2" xfId="51916" xr:uid="{00000000-0005-0000-0000-000068CA0000}"/>
    <cellStyle name="Note 2 2 2 7" xfId="51917" xr:uid="{00000000-0005-0000-0000-000069CA0000}"/>
    <cellStyle name="Note 2 2 2 7 2" xfId="51918" xr:uid="{00000000-0005-0000-0000-00006ACA0000}"/>
    <cellStyle name="Note 2 2 2 8" xfId="51919" xr:uid="{00000000-0005-0000-0000-00006BCA0000}"/>
    <cellStyle name="Note 2 2 2 8 2" xfId="51920" xr:uid="{00000000-0005-0000-0000-00006CCA0000}"/>
    <cellStyle name="Note 2 2 2 9" xfId="51921" xr:uid="{00000000-0005-0000-0000-00006DCA0000}"/>
    <cellStyle name="Note 2 2 3" xfId="51922" xr:uid="{00000000-0005-0000-0000-00006ECA0000}"/>
    <cellStyle name="Note 2 2 3 2" xfId="51923" xr:uid="{00000000-0005-0000-0000-00006FCA0000}"/>
    <cellStyle name="Note 2 2 3 2 2" xfId="51924" xr:uid="{00000000-0005-0000-0000-000070CA0000}"/>
    <cellStyle name="Note 2 2 3 3" xfId="51925" xr:uid="{00000000-0005-0000-0000-000071CA0000}"/>
    <cellStyle name="Note 2 2 3 3 2" xfId="51926" xr:uid="{00000000-0005-0000-0000-000072CA0000}"/>
    <cellStyle name="Note 2 2 3 4" xfId="51927" xr:uid="{00000000-0005-0000-0000-000073CA0000}"/>
    <cellStyle name="Note 2 2 3 4 2" xfId="51928" xr:uid="{00000000-0005-0000-0000-000074CA0000}"/>
    <cellStyle name="Note 2 2 3 5" xfId="51929" xr:uid="{00000000-0005-0000-0000-000075CA0000}"/>
    <cellStyle name="Note 2 2 4" xfId="51930" xr:uid="{00000000-0005-0000-0000-000076CA0000}"/>
    <cellStyle name="Note 2 2 4 2" xfId="51931" xr:uid="{00000000-0005-0000-0000-000077CA0000}"/>
    <cellStyle name="Note 2 2 4 2 2" xfId="51932" xr:uid="{00000000-0005-0000-0000-000078CA0000}"/>
    <cellStyle name="Note 2 2 4 3" xfId="51933" xr:uid="{00000000-0005-0000-0000-000079CA0000}"/>
    <cellStyle name="Note 2 2 4 3 2" xfId="51934" xr:uid="{00000000-0005-0000-0000-00007ACA0000}"/>
    <cellStyle name="Note 2 2 4 4" xfId="51935" xr:uid="{00000000-0005-0000-0000-00007BCA0000}"/>
    <cellStyle name="Note 2 2 4 4 2" xfId="51936" xr:uid="{00000000-0005-0000-0000-00007CCA0000}"/>
    <cellStyle name="Note 2 2 4 5" xfId="51937" xr:uid="{00000000-0005-0000-0000-00007DCA0000}"/>
    <cellStyle name="Note 2 2 5" xfId="51938" xr:uid="{00000000-0005-0000-0000-00007ECA0000}"/>
    <cellStyle name="Note 2 2 5 2" xfId="51939" xr:uid="{00000000-0005-0000-0000-00007FCA0000}"/>
    <cellStyle name="Note 2 2 5 2 2" xfId="51940" xr:uid="{00000000-0005-0000-0000-000080CA0000}"/>
    <cellStyle name="Note 2 2 5 3" xfId="51941" xr:uid="{00000000-0005-0000-0000-000081CA0000}"/>
    <cellStyle name="Note 2 2 5 3 2" xfId="51942" xr:uid="{00000000-0005-0000-0000-000082CA0000}"/>
    <cellStyle name="Note 2 2 5 4" xfId="51943" xr:uid="{00000000-0005-0000-0000-000083CA0000}"/>
    <cellStyle name="Note 2 2 6" xfId="51944" xr:uid="{00000000-0005-0000-0000-000084CA0000}"/>
    <cellStyle name="Note 2 2 6 2" xfId="51945" xr:uid="{00000000-0005-0000-0000-000085CA0000}"/>
    <cellStyle name="Note 2 2 6 3" xfId="51946" xr:uid="{00000000-0005-0000-0000-000086CA0000}"/>
    <cellStyle name="Note 2 2 7" xfId="51947" xr:uid="{00000000-0005-0000-0000-000087CA0000}"/>
    <cellStyle name="Note 2 2 7 2" xfId="51948" xr:uid="{00000000-0005-0000-0000-000088CA0000}"/>
    <cellStyle name="Note 2 2 8" xfId="51949" xr:uid="{00000000-0005-0000-0000-000089CA0000}"/>
    <cellStyle name="Note 2 2 8 2" xfId="51950" xr:uid="{00000000-0005-0000-0000-00008ACA0000}"/>
    <cellStyle name="Note 2 2 8 3" xfId="51951" xr:uid="{00000000-0005-0000-0000-00008BCA0000}"/>
    <cellStyle name="Note 2 2 9" xfId="51952" xr:uid="{00000000-0005-0000-0000-00008CCA0000}"/>
    <cellStyle name="Note 2 2 9 2" xfId="51953" xr:uid="{00000000-0005-0000-0000-00008DCA0000}"/>
    <cellStyle name="Note 2 2 9 3" xfId="51954" xr:uid="{00000000-0005-0000-0000-00008ECA0000}"/>
    <cellStyle name="Note 2 2_Dec monthly report" xfId="51955" xr:uid="{00000000-0005-0000-0000-00008FCA0000}"/>
    <cellStyle name="Note 2 20" xfId="51956" xr:uid="{00000000-0005-0000-0000-000090CA0000}"/>
    <cellStyle name="Note 2 3" xfId="51957" xr:uid="{00000000-0005-0000-0000-000091CA0000}"/>
    <cellStyle name="Note 2 3 10" xfId="51958" xr:uid="{00000000-0005-0000-0000-000092CA0000}"/>
    <cellStyle name="Note 2 3 11" xfId="51959" xr:uid="{00000000-0005-0000-0000-000093CA0000}"/>
    <cellStyle name="Note 2 3 2" xfId="51960" xr:uid="{00000000-0005-0000-0000-000094CA0000}"/>
    <cellStyle name="Note 2 3 2 2" xfId="51961" xr:uid="{00000000-0005-0000-0000-000095CA0000}"/>
    <cellStyle name="Note 2 3 2 2 2" xfId="51962" xr:uid="{00000000-0005-0000-0000-000096CA0000}"/>
    <cellStyle name="Note 2 3 2 2 2 2" xfId="51963" xr:uid="{00000000-0005-0000-0000-000097CA0000}"/>
    <cellStyle name="Note 2 3 2 2 3" xfId="51964" xr:uid="{00000000-0005-0000-0000-000098CA0000}"/>
    <cellStyle name="Note 2 3 2 3" xfId="51965" xr:uid="{00000000-0005-0000-0000-000099CA0000}"/>
    <cellStyle name="Note 2 3 2 3 2" xfId="51966" xr:uid="{00000000-0005-0000-0000-00009ACA0000}"/>
    <cellStyle name="Note 2 3 2 3 3" xfId="51967" xr:uid="{00000000-0005-0000-0000-00009BCA0000}"/>
    <cellStyle name="Note 2 3 2 4" xfId="51968" xr:uid="{00000000-0005-0000-0000-00009CCA0000}"/>
    <cellStyle name="Note 2 3 2 4 2" xfId="51969" xr:uid="{00000000-0005-0000-0000-00009DCA0000}"/>
    <cellStyle name="Note 2 3 2 5" xfId="51970" xr:uid="{00000000-0005-0000-0000-00009ECA0000}"/>
    <cellStyle name="Note 2 3 2 6" xfId="51971" xr:uid="{00000000-0005-0000-0000-00009FCA0000}"/>
    <cellStyle name="Note 2 3 3" xfId="51972" xr:uid="{00000000-0005-0000-0000-0000A0CA0000}"/>
    <cellStyle name="Note 2 3 3 2" xfId="51973" xr:uid="{00000000-0005-0000-0000-0000A1CA0000}"/>
    <cellStyle name="Note 2 3 3 2 2" xfId="51974" xr:uid="{00000000-0005-0000-0000-0000A2CA0000}"/>
    <cellStyle name="Note 2 3 3 3" xfId="51975" xr:uid="{00000000-0005-0000-0000-0000A3CA0000}"/>
    <cellStyle name="Note 2 3 3 3 2" xfId="51976" xr:uid="{00000000-0005-0000-0000-0000A4CA0000}"/>
    <cellStyle name="Note 2 3 3 4" xfId="51977" xr:uid="{00000000-0005-0000-0000-0000A5CA0000}"/>
    <cellStyle name="Note 2 3 3 4 2" xfId="51978" xr:uid="{00000000-0005-0000-0000-0000A6CA0000}"/>
    <cellStyle name="Note 2 3 3 4 3" xfId="51979" xr:uid="{00000000-0005-0000-0000-0000A7CA0000}"/>
    <cellStyle name="Note 2 3 3 5" xfId="51980" xr:uid="{00000000-0005-0000-0000-0000A8CA0000}"/>
    <cellStyle name="Note 2 3 3 6" xfId="51981" xr:uid="{00000000-0005-0000-0000-0000A9CA0000}"/>
    <cellStyle name="Note 2 3 4" xfId="51982" xr:uid="{00000000-0005-0000-0000-0000AACA0000}"/>
    <cellStyle name="Note 2 3 4 2" xfId="51983" xr:uid="{00000000-0005-0000-0000-0000ABCA0000}"/>
    <cellStyle name="Note 2 3 4 2 2" xfId="51984" xr:uid="{00000000-0005-0000-0000-0000ACCA0000}"/>
    <cellStyle name="Note 2 3 4 3" xfId="51985" xr:uid="{00000000-0005-0000-0000-0000ADCA0000}"/>
    <cellStyle name="Note 2 3 5" xfId="51986" xr:uid="{00000000-0005-0000-0000-0000AECA0000}"/>
    <cellStyle name="Note 2 3 5 2" xfId="51987" xr:uid="{00000000-0005-0000-0000-0000AFCA0000}"/>
    <cellStyle name="Note 2 3 6" xfId="51988" xr:uid="{00000000-0005-0000-0000-0000B0CA0000}"/>
    <cellStyle name="Note 2 3 6 2" xfId="51989" xr:uid="{00000000-0005-0000-0000-0000B1CA0000}"/>
    <cellStyle name="Note 2 3 7" xfId="51990" xr:uid="{00000000-0005-0000-0000-0000B2CA0000}"/>
    <cellStyle name="Note 2 3 7 2" xfId="51991" xr:uid="{00000000-0005-0000-0000-0000B3CA0000}"/>
    <cellStyle name="Note 2 3 8" xfId="51992" xr:uid="{00000000-0005-0000-0000-0000B4CA0000}"/>
    <cellStyle name="Note 2 3 8 2" xfId="51993" xr:uid="{00000000-0005-0000-0000-0000B5CA0000}"/>
    <cellStyle name="Note 2 3 9" xfId="51994" xr:uid="{00000000-0005-0000-0000-0000B6CA0000}"/>
    <cellStyle name="Note 2 4" xfId="51995" xr:uid="{00000000-0005-0000-0000-0000B7CA0000}"/>
    <cellStyle name="Note 2 4 2" xfId="51996" xr:uid="{00000000-0005-0000-0000-0000B8CA0000}"/>
    <cellStyle name="Note 2 4 2 2" xfId="51997" xr:uid="{00000000-0005-0000-0000-0000B9CA0000}"/>
    <cellStyle name="Note 2 4 2 2 2" xfId="51998" xr:uid="{00000000-0005-0000-0000-0000BACA0000}"/>
    <cellStyle name="Note 2 4 2 3" xfId="51999" xr:uid="{00000000-0005-0000-0000-0000BBCA0000}"/>
    <cellStyle name="Note 2 4 2 3 2" xfId="52000" xr:uid="{00000000-0005-0000-0000-0000BCCA0000}"/>
    <cellStyle name="Note 2 4 2 4" xfId="52001" xr:uid="{00000000-0005-0000-0000-0000BDCA0000}"/>
    <cellStyle name="Note 2 4 2 4 2" xfId="52002" xr:uid="{00000000-0005-0000-0000-0000BECA0000}"/>
    <cellStyle name="Note 2 4 2 4 3" xfId="52003" xr:uid="{00000000-0005-0000-0000-0000BFCA0000}"/>
    <cellStyle name="Note 2 4 2 5" xfId="52004" xr:uid="{00000000-0005-0000-0000-0000C0CA0000}"/>
    <cellStyle name="Note 2 4 3" xfId="52005" xr:uid="{00000000-0005-0000-0000-0000C1CA0000}"/>
    <cellStyle name="Note 2 4 3 2" xfId="52006" xr:uid="{00000000-0005-0000-0000-0000C2CA0000}"/>
    <cellStyle name="Note 2 4 3 2 2" xfId="52007" xr:uid="{00000000-0005-0000-0000-0000C3CA0000}"/>
    <cellStyle name="Note 2 4 3 3" xfId="52008" xr:uid="{00000000-0005-0000-0000-0000C4CA0000}"/>
    <cellStyle name="Note 2 4 4" xfId="52009" xr:uid="{00000000-0005-0000-0000-0000C5CA0000}"/>
    <cellStyle name="Note 2 4 4 2" xfId="52010" xr:uid="{00000000-0005-0000-0000-0000C6CA0000}"/>
    <cellStyle name="Note 2 4 5" xfId="52011" xr:uid="{00000000-0005-0000-0000-0000C7CA0000}"/>
    <cellStyle name="Note 2 4 5 2" xfId="52012" xr:uid="{00000000-0005-0000-0000-0000C8CA0000}"/>
    <cellStyle name="Note 2 4 6" xfId="52013" xr:uid="{00000000-0005-0000-0000-0000C9CA0000}"/>
    <cellStyle name="Note 2 4 6 2" xfId="52014" xr:uid="{00000000-0005-0000-0000-0000CACA0000}"/>
    <cellStyle name="Note 2 4 7" xfId="52015" xr:uid="{00000000-0005-0000-0000-0000CBCA0000}"/>
    <cellStyle name="Note 2 4 7 2" xfId="52016" xr:uid="{00000000-0005-0000-0000-0000CCCA0000}"/>
    <cellStyle name="Note 2 4 8" xfId="52017" xr:uid="{00000000-0005-0000-0000-0000CDCA0000}"/>
    <cellStyle name="Note 2 4 9" xfId="52018" xr:uid="{00000000-0005-0000-0000-0000CECA0000}"/>
    <cellStyle name="Note 2 5" xfId="52019" xr:uid="{00000000-0005-0000-0000-0000CFCA0000}"/>
    <cellStyle name="Note 2 5 2" xfId="52020" xr:uid="{00000000-0005-0000-0000-0000D0CA0000}"/>
    <cellStyle name="Note 2 5 2 2" xfId="52021" xr:uid="{00000000-0005-0000-0000-0000D1CA0000}"/>
    <cellStyle name="Note 2 5 2 2 2" xfId="52022" xr:uid="{00000000-0005-0000-0000-0000D2CA0000}"/>
    <cellStyle name="Note 2 5 2 3" xfId="52023" xr:uid="{00000000-0005-0000-0000-0000D3CA0000}"/>
    <cellStyle name="Note 2 5 3" xfId="52024" xr:uid="{00000000-0005-0000-0000-0000D4CA0000}"/>
    <cellStyle name="Note 2 5 3 2" xfId="52025" xr:uid="{00000000-0005-0000-0000-0000D5CA0000}"/>
    <cellStyle name="Note 2 5 3 3" xfId="52026" xr:uid="{00000000-0005-0000-0000-0000D6CA0000}"/>
    <cellStyle name="Note 2 5 4" xfId="52027" xr:uid="{00000000-0005-0000-0000-0000D7CA0000}"/>
    <cellStyle name="Note 2 5 4 2" xfId="52028" xr:uid="{00000000-0005-0000-0000-0000D8CA0000}"/>
    <cellStyle name="Note 2 5 5" xfId="52029" xr:uid="{00000000-0005-0000-0000-0000D9CA0000}"/>
    <cellStyle name="Note 2 5 5 2" xfId="52030" xr:uid="{00000000-0005-0000-0000-0000DACA0000}"/>
    <cellStyle name="Note 2 5 6" xfId="52031" xr:uid="{00000000-0005-0000-0000-0000DBCA0000}"/>
    <cellStyle name="Note 2 5 6 2" xfId="52032" xr:uid="{00000000-0005-0000-0000-0000DCCA0000}"/>
    <cellStyle name="Note 2 5 7" xfId="52033" xr:uid="{00000000-0005-0000-0000-0000DDCA0000}"/>
    <cellStyle name="Note 2 5 8" xfId="52034" xr:uid="{00000000-0005-0000-0000-0000DECA0000}"/>
    <cellStyle name="Note 2 5 9" xfId="52035" xr:uid="{00000000-0005-0000-0000-0000DFCA0000}"/>
    <cellStyle name="Note 2 6" xfId="52036" xr:uid="{00000000-0005-0000-0000-0000E0CA0000}"/>
    <cellStyle name="Note 2 6 2" xfId="52037" xr:uid="{00000000-0005-0000-0000-0000E1CA0000}"/>
    <cellStyle name="Note 2 6 2 2" xfId="52038" xr:uid="{00000000-0005-0000-0000-0000E2CA0000}"/>
    <cellStyle name="Note 2 6 2 2 2" xfId="52039" xr:uid="{00000000-0005-0000-0000-0000E3CA0000}"/>
    <cellStyle name="Note 2 6 2 2 2 2" xfId="52040" xr:uid="{00000000-0005-0000-0000-0000E4CA0000}"/>
    <cellStyle name="Note 2 6 2 2 3" xfId="52041" xr:uid="{00000000-0005-0000-0000-0000E5CA0000}"/>
    <cellStyle name="Note 2 6 2 3" xfId="52042" xr:uid="{00000000-0005-0000-0000-0000E6CA0000}"/>
    <cellStyle name="Note 2 6 2 3 2" xfId="52043" xr:uid="{00000000-0005-0000-0000-0000E7CA0000}"/>
    <cellStyle name="Note 2 6 2 4" xfId="52044" xr:uid="{00000000-0005-0000-0000-0000E8CA0000}"/>
    <cellStyle name="Note 2 6 3" xfId="52045" xr:uid="{00000000-0005-0000-0000-0000E9CA0000}"/>
    <cellStyle name="Note 2 6 3 2" xfId="52046" xr:uid="{00000000-0005-0000-0000-0000EACA0000}"/>
    <cellStyle name="Note 2 6 4" xfId="52047" xr:uid="{00000000-0005-0000-0000-0000EBCA0000}"/>
    <cellStyle name="Note 2 6 4 2" xfId="52048" xr:uid="{00000000-0005-0000-0000-0000ECCA0000}"/>
    <cellStyle name="Note 2 6 5" xfId="52049" xr:uid="{00000000-0005-0000-0000-0000EDCA0000}"/>
    <cellStyle name="Note 2 6 5 2" xfId="52050" xr:uid="{00000000-0005-0000-0000-0000EECA0000}"/>
    <cellStyle name="Note 2 6 6" xfId="52051" xr:uid="{00000000-0005-0000-0000-0000EFCA0000}"/>
    <cellStyle name="Note 2 6_Dec monthly report" xfId="52052" xr:uid="{00000000-0005-0000-0000-0000F0CA0000}"/>
    <cellStyle name="Note 2 7" xfId="52053" xr:uid="{00000000-0005-0000-0000-0000F1CA0000}"/>
    <cellStyle name="Note 2 7 2" xfId="52054" xr:uid="{00000000-0005-0000-0000-0000F2CA0000}"/>
    <cellStyle name="Note 2 7 2 2" xfId="52055" xr:uid="{00000000-0005-0000-0000-0000F3CA0000}"/>
    <cellStyle name="Note 2 7 2 3" xfId="52056" xr:uid="{00000000-0005-0000-0000-0000F4CA0000}"/>
    <cellStyle name="Note 2 7 2 4" xfId="52057" xr:uid="{00000000-0005-0000-0000-0000F5CA0000}"/>
    <cellStyle name="Note 2 7 2 5" xfId="52058" xr:uid="{00000000-0005-0000-0000-0000F6CA0000}"/>
    <cellStyle name="Note 2 7 3" xfId="52059" xr:uid="{00000000-0005-0000-0000-0000F7CA0000}"/>
    <cellStyle name="Note 2 7 3 2" xfId="52060" xr:uid="{00000000-0005-0000-0000-0000F8CA0000}"/>
    <cellStyle name="Note 2 7 4" xfId="52061" xr:uid="{00000000-0005-0000-0000-0000F9CA0000}"/>
    <cellStyle name="Note 2 7 4 2" xfId="52062" xr:uid="{00000000-0005-0000-0000-0000FACA0000}"/>
    <cellStyle name="Note 2 7 5" xfId="52063" xr:uid="{00000000-0005-0000-0000-0000FBCA0000}"/>
    <cellStyle name="Note 2 7 5 2" xfId="52064" xr:uid="{00000000-0005-0000-0000-0000FCCA0000}"/>
    <cellStyle name="Note 2 7 6" xfId="52065" xr:uid="{00000000-0005-0000-0000-0000FDCA0000}"/>
    <cellStyle name="Note 2 8" xfId="52066" xr:uid="{00000000-0005-0000-0000-0000FECA0000}"/>
    <cellStyle name="Note 2 8 2" xfId="52067" xr:uid="{00000000-0005-0000-0000-0000FFCA0000}"/>
    <cellStyle name="Note 2 8 2 2" xfId="52068" xr:uid="{00000000-0005-0000-0000-000000CB0000}"/>
    <cellStyle name="Note 2 8 2 2 2" xfId="52069" xr:uid="{00000000-0005-0000-0000-000001CB0000}"/>
    <cellStyle name="Note 2 8 2 3" xfId="52070" xr:uid="{00000000-0005-0000-0000-000002CB0000}"/>
    <cellStyle name="Note 2 8 3" xfId="52071" xr:uid="{00000000-0005-0000-0000-000003CB0000}"/>
    <cellStyle name="Note 2 8 4" xfId="52072" xr:uid="{00000000-0005-0000-0000-000004CB0000}"/>
    <cellStyle name="Note 2 8 5" xfId="52073" xr:uid="{00000000-0005-0000-0000-000005CB0000}"/>
    <cellStyle name="Note 2 8 6" xfId="52074" xr:uid="{00000000-0005-0000-0000-000006CB0000}"/>
    <cellStyle name="Note 2 9" xfId="52075" xr:uid="{00000000-0005-0000-0000-000007CB0000}"/>
    <cellStyle name="Note 2 9 2" xfId="52076" xr:uid="{00000000-0005-0000-0000-000008CB0000}"/>
    <cellStyle name="Note 2 9 2 2" xfId="52077" xr:uid="{00000000-0005-0000-0000-000009CB0000}"/>
    <cellStyle name="Note 2 9 2 3" xfId="52078" xr:uid="{00000000-0005-0000-0000-00000ACB0000}"/>
    <cellStyle name="Note 2 9 3" xfId="52079" xr:uid="{00000000-0005-0000-0000-00000BCB0000}"/>
    <cellStyle name="Note 2 9 4" xfId="52080" xr:uid="{00000000-0005-0000-0000-00000CCB0000}"/>
    <cellStyle name="Note 2 9 5" xfId="52081" xr:uid="{00000000-0005-0000-0000-00000DCB0000}"/>
    <cellStyle name="Note 2 9 6" xfId="52082" xr:uid="{00000000-0005-0000-0000-00000ECB0000}"/>
    <cellStyle name="Note 2_Dec monthly report" xfId="52083" xr:uid="{00000000-0005-0000-0000-00000FCB0000}"/>
    <cellStyle name="Note 3" xfId="52084" xr:uid="{00000000-0005-0000-0000-000010CB0000}"/>
    <cellStyle name="Note 3 10" xfId="52085" xr:uid="{00000000-0005-0000-0000-000011CB0000}"/>
    <cellStyle name="Note 3 10 2" xfId="52086" xr:uid="{00000000-0005-0000-0000-000012CB0000}"/>
    <cellStyle name="Note 3 10 2 2" xfId="52087" xr:uid="{00000000-0005-0000-0000-000013CB0000}"/>
    <cellStyle name="Note 3 10 2 2 2" xfId="52088" xr:uid="{00000000-0005-0000-0000-000014CB0000}"/>
    <cellStyle name="Note 3 10 2 3" xfId="52089" xr:uid="{00000000-0005-0000-0000-000015CB0000}"/>
    <cellStyle name="Note 3 10 3" xfId="52090" xr:uid="{00000000-0005-0000-0000-000016CB0000}"/>
    <cellStyle name="Note 3 10 3 2" xfId="52091" xr:uid="{00000000-0005-0000-0000-000017CB0000}"/>
    <cellStyle name="Note 3 10 4" xfId="52092" xr:uid="{00000000-0005-0000-0000-000018CB0000}"/>
    <cellStyle name="Note 3 11" xfId="52093" xr:uid="{00000000-0005-0000-0000-000019CB0000}"/>
    <cellStyle name="Note 3 11 2" xfId="52094" xr:uid="{00000000-0005-0000-0000-00001ACB0000}"/>
    <cellStyle name="Note 3 11 2 2" xfId="52095" xr:uid="{00000000-0005-0000-0000-00001BCB0000}"/>
    <cellStyle name="Note 3 11 2 3" xfId="52096" xr:uid="{00000000-0005-0000-0000-00001CCB0000}"/>
    <cellStyle name="Note 3 11 3" xfId="52097" xr:uid="{00000000-0005-0000-0000-00001DCB0000}"/>
    <cellStyle name="Note 3 11 3 2" xfId="52098" xr:uid="{00000000-0005-0000-0000-00001ECB0000}"/>
    <cellStyle name="Note 3 11 4" xfId="52099" xr:uid="{00000000-0005-0000-0000-00001FCB0000}"/>
    <cellStyle name="Note 3 12" xfId="52100" xr:uid="{00000000-0005-0000-0000-000020CB0000}"/>
    <cellStyle name="Note 3 12 2" xfId="52101" xr:uid="{00000000-0005-0000-0000-000021CB0000}"/>
    <cellStyle name="Note 3 12 2 2" xfId="52102" xr:uid="{00000000-0005-0000-0000-000022CB0000}"/>
    <cellStyle name="Note 3 12 2 3" xfId="52103" xr:uid="{00000000-0005-0000-0000-000023CB0000}"/>
    <cellStyle name="Note 3 12 3" xfId="52104" xr:uid="{00000000-0005-0000-0000-000024CB0000}"/>
    <cellStyle name="Note 3 12 3 2" xfId="52105" xr:uid="{00000000-0005-0000-0000-000025CB0000}"/>
    <cellStyle name="Note 3 12 4" xfId="52106" xr:uid="{00000000-0005-0000-0000-000026CB0000}"/>
    <cellStyle name="Note 3 13" xfId="52107" xr:uid="{00000000-0005-0000-0000-000027CB0000}"/>
    <cellStyle name="Note 3 13 2" xfId="52108" xr:uid="{00000000-0005-0000-0000-000028CB0000}"/>
    <cellStyle name="Note 3 13 3" xfId="52109" xr:uid="{00000000-0005-0000-0000-000029CB0000}"/>
    <cellStyle name="Note 3 14" xfId="52110" xr:uid="{00000000-0005-0000-0000-00002ACB0000}"/>
    <cellStyle name="Note 3 15" xfId="52111" xr:uid="{00000000-0005-0000-0000-00002BCB0000}"/>
    <cellStyle name="Note 3 16" xfId="52112" xr:uid="{00000000-0005-0000-0000-00002CCB0000}"/>
    <cellStyle name="Note 3 17" xfId="52113" xr:uid="{00000000-0005-0000-0000-00002DCB0000}"/>
    <cellStyle name="Note 3 2" xfId="52114" xr:uid="{00000000-0005-0000-0000-00002ECB0000}"/>
    <cellStyle name="Note 3 2 10" xfId="52115" xr:uid="{00000000-0005-0000-0000-00002FCB0000}"/>
    <cellStyle name="Note 3 2 11" xfId="52116" xr:uid="{00000000-0005-0000-0000-000030CB0000}"/>
    <cellStyle name="Note 3 2 2" xfId="52117" xr:uid="{00000000-0005-0000-0000-000031CB0000}"/>
    <cellStyle name="Note 3 2 2 2" xfId="52118" xr:uid="{00000000-0005-0000-0000-000032CB0000}"/>
    <cellStyle name="Note 3 2 2 2 2" xfId="52119" xr:uid="{00000000-0005-0000-0000-000033CB0000}"/>
    <cellStyle name="Note 3 2 2 2 2 2" xfId="52120" xr:uid="{00000000-0005-0000-0000-000034CB0000}"/>
    <cellStyle name="Note 3 2 2 2 2 2 2" xfId="52121" xr:uid="{00000000-0005-0000-0000-000035CB0000}"/>
    <cellStyle name="Note 3 2 2 2 2 3" xfId="52122" xr:uid="{00000000-0005-0000-0000-000036CB0000}"/>
    <cellStyle name="Note 3 2 2 2 3" xfId="52123" xr:uid="{00000000-0005-0000-0000-000037CB0000}"/>
    <cellStyle name="Note 3 2 2 2 4" xfId="52124" xr:uid="{00000000-0005-0000-0000-000038CB0000}"/>
    <cellStyle name="Note 3 2 2 2 5" xfId="52125" xr:uid="{00000000-0005-0000-0000-000039CB0000}"/>
    <cellStyle name="Note 3 2 2 2 6" xfId="52126" xr:uid="{00000000-0005-0000-0000-00003ACB0000}"/>
    <cellStyle name="Note 3 2 2 3" xfId="52127" xr:uid="{00000000-0005-0000-0000-00003BCB0000}"/>
    <cellStyle name="Note 3 2 2 3 2" xfId="52128" xr:uid="{00000000-0005-0000-0000-00003CCB0000}"/>
    <cellStyle name="Note 3 2 2 3 2 2" xfId="52129" xr:uid="{00000000-0005-0000-0000-00003DCB0000}"/>
    <cellStyle name="Note 3 2 2 3 3" xfId="52130" xr:uid="{00000000-0005-0000-0000-00003ECB0000}"/>
    <cellStyle name="Note 3 2 2 4" xfId="52131" xr:uid="{00000000-0005-0000-0000-00003FCB0000}"/>
    <cellStyle name="Note 3 2 2 4 2" xfId="52132" xr:uid="{00000000-0005-0000-0000-000040CB0000}"/>
    <cellStyle name="Note 3 2 2 4 2 2" xfId="52133" xr:uid="{00000000-0005-0000-0000-000041CB0000}"/>
    <cellStyle name="Note 3 2 2 4 2 2 2" xfId="52134" xr:uid="{00000000-0005-0000-0000-000042CB0000}"/>
    <cellStyle name="Note 3 2 2 4 2 3" xfId="52135" xr:uid="{00000000-0005-0000-0000-000043CB0000}"/>
    <cellStyle name="Note 3 2 2 4 3" xfId="52136" xr:uid="{00000000-0005-0000-0000-000044CB0000}"/>
    <cellStyle name="Note 3 2 2 4 3 2" xfId="52137" xr:uid="{00000000-0005-0000-0000-000045CB0000}"/>
    <cellStyle name="Note 3 2 2 4 4" xfId="52138" xr:uid="{00000000-0005-0000-0000-000046CB0000}"/>
    <cellStyle name="Note 3 2 2 5" xfId="52139" xr:uid="{00000000-0005-0000-0000-000047CB0000}"/>
    <cellStyle name="Note 3 2 2 5 2" xfId="52140" xr:uid="{00000000-0005-0000-0000-000048CB0000}"/>
    <cellStyle name="Note 3 2 2 5 2 2" xfId="52141" xr:uid="{00000000-0005-0000-0000-000049CB0000}"/>
    <cellStyle name="Note 3 2 2 5 2 3" xfId="52142" xr:uid="{00000000-0005-0000-0000-00004ACB0000}"/>
    <cellStyle name="Note 3 2 2 5 3" xfId="52143" xr:uid="{00000000-0005-0000-0000-00004BCB0000}"/>
    <cellStyle name="Note 3 2 2 5 3 2" xfId="52144" xr:uid="{00000000-0005-0000-0000-00004CCB0000}"/>
    <cellStyle name="Note 3 2 2 5 4" xfId="52145" xr:uid="{00000000-0005-0000-0000-00004DCB0000}"/>
    <cellStyle name="Note 3 2 2 6" xfId="52146" xr:uid="{00000000-0005-0000-0000-00004ECB0000}"/>
    <cellStyle name="Note 3 2 2 7" xfId="52147" xr:uid="{00000000-0005-0000-0000-00004FCB0000}"/>
    <cellStyle name="Note 3 2 2 8" xfId="52148" xr:uid="{00000000-0005-0000-0000-000050CB0000}"/>
    <cellStyle name="Note 3 2 2 9" xfId="52149" xr:uid="{00000000-0005-0000-0000-000051CB0000}"/>
    <cellStyle name="Note 3 2 3" xfId="52150" xr:uid="{00000000-0005-0000-0000-000052CB0000}"/>
    <cellStyle name="Note 3 2 3 2" xfId="52151" xr:uid="{00000000-0005-0000-0000-000053CB0000}"/>
    <cellStyle name="Note 3 2 3 2 2" xfId="52152" xr:uid="{00000000-0005-0000-0000-000054CB0000}"/>
    <cellStyle name="Note 3 2 3 2 2 2" xfId="52153" xr:uid="{00000000-0005-0000-0000-000055CB0000}"/>
    <cellStyle name="Note 3 2 3 2 3" xfId="52154" xr:uid="{00000000-0005-0000-0000-000056CB0000}"/>
    <cellStyle name="Note 3 2 3 3" xfId="52155" xr:uid="{00000000-0005-0000-0000-000057CB0000}"/>
    <cellStyle name="Note 3 2 3 4" xfId="52156" xr:uid="{00000000-0005-0000-0000-000058CB0000}"/>
    <cellStyle name="Note 3 2 3 5" xfId="52157" xr:uid="{00000000-0005-0000-0000-000059CB0000}"/>
    <cellStyle name="Note 3 2 3 6" xfId="52158" xr:uid="{00000000-0005-0000-0000-00005ACB0000}"/>
    <cellStyle name="Note 3 2 4" xfId="52159" xr:uid="{00000000-0005-0000-0000-00005BCB0000}"/>
    <cellStyle name="Note 3 2 4 2" xfId="52160" xr:uid="{00000000-0005-0000-0000-00005CCB0000}"/>
    <cellStyle name="Note 3 2 4 2 2" xfId="52161" xr:uid="{00000000-0005-0000-0000-00005DCB0000}"/>
    <cellStyle name="Note 3 2 4 2 2 2" xfId="52162" xr:uid="{00000000-0005-0000-0000-00005ECB0000}"/>
    <cellStyle name="Note 3 2 4 2 3" xfId="52163" xr:uid="{00000000-0005-0000-0000-00005FCB0000}"/>
    <cellStyle name="Note 3 2 4 3" xfId="52164" xr:uid="{00000000-0005-0000-0000-000060CB0000}"/>
    <cellStyle name="Note 3 2 4 3 2" xfId="52165" xr:uid="{00000000-0005-0000-0000-000061CB0000}"/>
    <cellStyle name="Note 3 2 4 4" xfId="52166" xr:uid="{00000000-0005-0000-0000-000062CB0000}"/>
    <cellStyle name="Note 3 2 5" xfId="52167" xr:uid="{00000000-0005-0000-0000-000063CB0000}"/>
    <cellStyle name="Note 3 2 5 2" xfId="52168" xr:uid="{00000000-0005-0000-0000-000064CB0000}"/>
    <cellStyle name="Note 3 2 5 2 2" xfId="52169" xr:uid="{00000000-0005-0000-0000-000065CB0000}"/>
    <cellStyle name="Note 3 2 5 3" xfId="52170" xr:uid="{00000000-0005-0000-0000-000066CB0000}"/>
    <cellStyle name="Note 3 2 6" xfId="52171" xr:uid="{00000000-0005-0000-0000-000067CB0000}"/>
    <cellStyle name="Note 3 2 6 2" xfId="52172" xr:uid="{00000000-0005-0000-0000-000068CB0000}"/>
    <cellStyle name="Note 3 2 6 2 2" xfId="52173" xr:uid="{00000000-0005-0000-0000-000069CB0000}"/>
    <cellStyle name="Note 3 2 6 2 2 2" xfId="52174" xr:uid="{00000000-0005-0000-0000-00006ACB0000}"/>
    <cellStyle name="Note 3 2 6 2 3" xfId="52175" xr:uid="{00000000-0005-0000-0000-00006BCB0000}"/>
    <cellStyle name="Note 3 2 6 3" xfId="52176" xr:uid="{00000000-0005-0000-0000-00006CCB0000}"/>
    <cellStyle name="Note 3 2 6 3 2" xfId="52177" xr:uid="{00000000-0005-0000-0000-00006DCB0000}"/>
    <cellStyle name="Note 3 2 6 4" xfId="52178" xr:uid="{00000000-0005-0000-0000-00006ECB0000}"/>
    <cellStyle name="Note 3 2 7" xfId="52179" xr:uid="{00000000-0005-0000-0000-00006FCB0000}"/>
    <cellStyle name="Note 3 2 7 2" xfId="52180" xr:uid="{00000000-0005-0000-0000-000070CB0000}"/>
    <cellStyle name="Note 3 2 7 2 2" xfId="52181" xr:uid="{00000000-0005-0000-0000-000071CB0000}"/>
    <cellStyle name="Note 3 2 7 2 3" xfId="52182" xr:uid="{00000000-0005-0000-0000-000072CB0000}"/>
    <cellStyle name="Note 3 2 7 3" xfId="52183" xr:uid="{00000000-0005-0000-0000-000073CB0000}"/>
    <cellStyle name="Note 3 2 7 3 2" xfId="52184" xr:uid="{00000000-0005-0000-0000-000074CB0000}"/>
    <cellStyle name="Note 3 2 7 4" xfId="52185" xr:uid="{00000000-0005-0000-0000-000075CB0000}"/>
    <cellStyle name="Note 3 2 8" xfId="52186" xr:uid="{00000000-0005-0000-0000-000076CB0000}"/>
    <cellStyle name="Note 3 2 8 2" xfId="52187" xr:uid="{00000000-0005-0000-0000-000077CB0000}"/>
    <cellStyle name="Note 3 2 8 3" xfId="52188" xr:uid="{00000000-0005-0000-0000-000078CB0000}"/>
    <cellStyle name="Note 3 2 9" xfId="52189" xr:uid="{00000000-0005-0000-0000-000079CB0000}"/>
    <cellStyle name="Note 3 2 9 2" xfId="52190" xr:uid="{00000000-0005-0000-0000-00007ACB0000}"/>
    <cellStyle name="Note 3 2 9 3" xfId="52191" xr:uid="{00000000-0005-0000-0000-00007BCB0000}"/>
    <cellStyle name="Note 3 3" xfId="52192" xr:uid="{00000000-0005-0000-0000-00007CCB0000}"/>
    <cellStyle name="Note 3 3 10" xfId="52193" xr:uid="{00000000-0005-0000-0000-00007DCB0000}"/>
    <cellStyle name="Note 3 3 11" xfId="52194" xr:uid="{00000000-0005-0000-0000-00007ECB0000}"/>
    <cellStyle name="Note 3 3 2" xfId="52195" xr:uid="{00000000-0005-0000-0000-00007FCB0000}"/>
    <cellStyle name="Note 3 3 2 2" xfId="52196" xr:uid="{00000000-0005-0000-0000-000080CB0000}"/>
    <cellStyle name="Note 3 3 2 2 2" xfId="52197" xr:uid="{00000000-0005-0000-0000-000081CB0000}"/>
    <cellStyle name="Note 3 3 2 2 2 2" xfId="52198" xr:uid="{00000000-0005-0000-0000-000082CB0000}"/>
    <cellStyle name="Note 3 3 2 2 2 2 2" xfId="52199" xr:uid="{00000000-0005-0000-0000-000083CB0000}"/>
    <cellStyle name="Note 3 3 2 2 2 3" xfId="52200" xr:uid="{00000000-0005-0000-0000-000084CB0000}"/>
    <cellStyle name="Note 3 3 2 2 3" xfId="52201" xr:uid="{00000000-0005-0000-0000-000085CB0000}"/>
    <cellStyle name="Note 3 3 2 2 3 2" xfId="52202" xr:uid="{00000000-0005-0000-0000-000086CB0000}"/>
    <cellStyle name="Note 3 3 2 2 4" xfId="52203" xr:uid="{00000000-0005-0000-0000-000087CB0000}"/>
    <cellStyle name="Note 3 3 2 3" xfId="52204" xr:uid="{00000000-0005-0000-0000-000088CB0000}"/>
    <cellStyle name="Note 3 3 2 3 2" xfId="52205" xr:uid="{00000000-0005-0000-0000-000089CB0000}"/>
    <cellStyle name="Note 3 3 2 3 2 2" xfId="52206" xr:uid="{00000000-0005-0000-0000-00008ACB0000}"/>
    <cellStyle name="Note 3 3 2 3 3" xfId="52207" xr:uid="{00000000-0005-0000-0000-00008BCB0000}"/>
    <cellStyle name="Note 3 3 2 4" xfId="52208" xr:uid="{00000000-0005-0000-0000-00008CCB0000}"/>
    <cellStyle name="Note 3 3 2 4 2" xfId="52209" xr:uid="{00000000-0005-0000-0000-00008DCB0000}"/>
    <cellStyle name="Note 3 3 2 4 2 2" xfId="52210" xr:uid="{00000000-0005-0000-0000-00008ECB0000}"/>
    <cellStyle name="Note 3 3 2 4 2 2 2" xfId="52211" xr:uid="{00000000-0005-0000-0000-00008FCB0000}"/>
    <cellStyle name="Note 3 3 2 4 2 3" xfId="52212" xr:uid="{00000000-0005-0000-0000-000090CB0000}"/>
    <cellStyle name="Note 3 3 2 4 3" xfId="52213" xr:uid="{00000000-0005-0000-0000-000091CB0000}"/>
    <cellStyle name="Note 3 3 2 4 3 2" xfId="52214" xr:uid="{00000000-0005-0000-0000-000092CB0000}"/>
    <cellStyle name="Note 3 3 2 4 4" xfId="52215" xr:uid="{00000000-0005-0000-0000-000093CB0000}"/>
    <cellStyle name="Note 3 3 2 5" xfId="52216" xr:uid="{00000000-0005-0000-0000-000094CB0000}"/>
    <cellStyle name="Note 3 3 2 5 2" xfId="52217" xr:uid="{00000000-0005-0000-0000-000095CB0000}"/>
    <cellStyle name="Note 3 3 2 5 2 2" xfId="52218" xr:uid="{00000000-0005-0000-0000-000096CB0000}"/>
    <cellStyle name="Note 3 3 2 5 2 3" xfId="52219" xr:uid="{00000000-0005-0000-0000-000097CB0000}"/>
    <cellStyle name="Note 3 3 2 5 3" xfId="52220" xr:uid="{00000000-0005-0000-0000-000098CB0000}"/>
    <cellStyle name="Note 3 3 2 5 3 2" xfId="52221" xr:uid="{00000000-0005-0000-0000-000099CB0000}"/>
    <cellStyle name="Note 3 3 2 5 4" xfId="52222" xr:uid="{00000000-0005-0000-0000-00009ACB0000}"/>
    <cellStyle name="Note 3 3 2 6" xfId="52223" xr:uid="{00000000-0005-0000-0000-00009BCB0000}"/>
    <cellStyle name="Note 3 3 2 7" xfId="52224" xr:uid="{00000000-0005-0000-0000-00009CCB0000}"/>
    <cellStyle name="Note 3 3 2 8" xfId="52225" xr:uid="{00000000-0005-0000-0000-00009DCB0000}"/>
    <cellStyle name="Note 3 3 2 9" xfId="52226" xr:uid="{00000000-0005-0000-0000-00009ECB0000}"/>
    <cellStyle name="Note 3 3 3" xfId="52227" xr:uid="{00000000-0005-0000-0000-00009FCB0000}"/>
    <cellStyle name="Note 3 3 3 2" xfId="52228" xr:uid="{00000000-0005-0000-0000-0000A0CB0000}"/>
    <cellStyle name="Note 3 3 3 2 2" xfId="52229" xr:uid="{00000000-0005-0000-0000-0000A1CB0000}"/>
    <cellStyle name="Note 3 3 3 2 2 2" xfId="52230" xr:uid="{00000000-0005-0000-0000-0000A2CB0000}"/>
    <cellStyle name="Note 3 3 3 2 3" xfId="52231" xr:uid="{00000000-0005-0000-0000-0000A3CB0000}"/>
    <cellStyle name="Note 3 3 3 3" xfId="52232" xr:uid="{00000000-0005-0000-0000-0000A4CB0000}"/>
    <cellStyle name="Note 3 3 3 3 2" xfId="52233" xr:uid="{00000000-0005-0000-0000-0000A5CB0000}"/>
    <cellStyle name="Note 3 3 3 4" xfId="52234" xr:uid="{00000000-0005-0000-0000-0000A6CB0000}"/>
    <cellStyle name="Note 3 3 4" xfId="52235" xr:uid="{00000000-0005-0000-0000-0000A7CB0000}"/>
    <cellStyle name="Note 3 3 4 2" xfId="52236" xr:uid="{00000000-0005-0000-0000-0000A8CB0000}"/>
    <cellStyle name="Note 3 3 4 2 2" xfId="52237" xr:uid="{00000000-0005-0000-0000-0000A9CB0000}"/>
    <cellStyle name="Note 3 3 4 2 2 2" xfId="52238" xr:uid="{00000000-0005-0000-0000-0000AACB0000}"/>
    <cellStyle name="Note 3 3 4 2 3" xfId="52239" xr:uid="{00000000-0005-0000-0000-0000ABCB0000}"/>
    <cellStyle name="Note 3 3 4 3" xfId="52240" xr:uid="{00000000-0005-0000-0000-0000ACCB0000}"/>
    <cellStyle name="Note 3 3 4 3 2" xfId="52241" xr:uid="{00000000-0005-0000-0000-0000ADCB0000}"/>
    <cellStyle name="Note 3 3 4 4" xfId="52242" xr:uid="{00000000-0005-0000-0000-0000AECB0000}"/>
    <cellStyle name="Note 3 3 5" xfId="52243" xr:uid="{00000000-0005-0000-0000-0000AFCB0000}"/>
    <cellStyle name="Note 3 3 5 2" xfId="52244" xr:uid="{00000000-0005-0000-0000-0000B0CB0000}"/>
    <cellStyle name="Note 3 3 5 2 2" xfId="52245" xr:uid="{00000000-0005-0000-0000-0000B1CB0000}"/>
    <cellStyle name="Note 3 3 5 3" xfId="52246" xr:uid="{00000000-0005-0000-0000-0000B2CB0000}"/>
    <cellStyle name="Note 3 3 6" xfId="52247" xr:uid="{00000000-0005-0000-0000-0000B3CB0000}"/>
    <cellStyle name="Note 3 3 6 2" xfId="52248" xr:uid="{00000000-0005-0000-0000-0000B4CB0000}"/>
    <cellStyle name="Note 3 3 6 2 2" xfId="52249" xr:uid="{00000000-0005-0000-0000-0000B5CB0000}"/>
    <cellStyle name="Note 3 3 6 2 2 2" xfId="52250" xr:uid="{00000000-0005-0000-0000-0000B6CB0000}"/>
    <cellStyle name="Note 3 3 6 2 3" xfId="52251" xr:uid="{00000000-0005-0000-0000-0000B7CB0000}"/>
    <cellStyle name="Note 3 3 6 3" xfId="52252" xr:uid="{00000000-0005-0000-0000-0000B8CB0000}"/>
    <cellStyle name="Note 3 3 6 3 2" xfId="52253" xr:uid="{00000000-0005-0000-0000-0000B9CB0000}"/>
    <cellStyle name="Note 3 3 6 4" xfId="52254" xr:uid="{00000000-0005-0000-0000-0000BACB0000}"/>
    <cellStyle name="Note 3 3 7" xfId="52255" xr:uid="{00000000-0005-0000-0000-0000BBCB0000}"/>
    <cellStyle name="Note 3 3 7 2" xfId="52256" xr:uid="{00000000-0005-0000-0000-0000BCCB0000}"/>
    <cellStyle name="Note 3 3 7 2 2" xfId="52257" xr:uid="{00000000-0005-0000-0000-0000BDCB0000}"/>
    <cellStyle name="Note 3 3 7 2 3" xfId="52258" xr:uid="{00000000-0005-0000-0000-0000BECB0000}"/>
    <cellStyle name="Note 3 3 7 3" xfId="52259" xr:uid="{00000000-0005-0000-0000-0000BFCB0000}"/>
    <cellStyle name="Note 3 3 7 3 2" xfId="52260" xr:uid="{00000000-0005-0000-0000-0000C0CB0000}"/>
    <cellStyle name="Note 3 3 7 4" xfId="52261" xr:uid="{00000000-0005-0000-0000-0000C1CB0000}"/>
    <cellStyle name="Note 3 3 8" xfId="52262" xr:uid="{00000000-0005-0000-0000-0000C2CB0000}"/>
    <cellStyle name="Note 3 3 9" xfId="52263" xr:uid="{00000000-0005-0000-0000-0000C3CB0000}"/>
    <cellStyle name="Note 3 4" xfId="52264" xr:uid="{00000000-0005-0000-0000-0000C4CB0000}"/>
    <cellStyle name="Note 3 4 10" xfId="52265" xr:uid="{00000000-0005-0000-0000-0000C5CB0000}"/>
    <cellStyle name="Note 3 4 11" xfId="52266" xr:uid="{00000000-0005-0000-0000-0000C6CB0000}"/>
    <cellStyle name="Note 3 4 2" xfId="52267" xr:uid="{00000000-0005-0000-0000-0000C7CB0000}"/>
    <cellStyle name="Note 3 4 2 2" xfId="52268" xr:uid="{00000000-0005-0000-0000-0000C8CB0000}"/>
    <cellStyle name="Note 3 4 2 2 2" xfId="52269" xr:uid="{00000000-0005-0000-0000-0000C9CB0000}"/>
    <cellStyle name="Note 3 4 2 2 2 2" xfId="52270" xr:uid="{00000000-0005-0000-0000-0000CACB0000}"/>
    <cellStyle name="Note 3 4 2 2 2 2 2" xfId="52271" xr:uid="{00000000-0005-0000-0000-0000CBCB0000}"/>
    <cellStyle name="Note 3 4 2 2 2 3" xfId="52272" xr:uid="{00000000-0005-0000-0000-0000CCCB0000}"/>
    <cellStyle name="Note 3 4 2 2 3" xfId="52273" xr:uid="{00000000-0005-0000-0000-0000CDCB0000}"/>
    <cellStyle name="Note 3 4 2 2 3 2" xfId="52274" xr:uid="{00000000-0005-0000-0000-0000CECB0000}"/>
    <cellStyle name="Note 3 4 2 2 4" xfId="52275" xr:uid="{00000000-0005-0000-0000-0000CFCB0000}"/>
    <cellStyle name="Note 3 4 2 3" xfId="52276" xr:uid="{00000000-0005-0000-0000-0000D0CB0000}"/>
    <cellStyle name="Note 3 4 2 3 2" xfId="52277" xr:uid="{00000000-0005-0000-0000-0000D1CB0000}"/>
    <cellStyle name="Note 3 4 2 3 2 2" xfId="52278" xr:uid="{00000000-0005-0000-0000-0000D2CB0000}"/>
    <cellStyle name="Note 3 4 2 3 3" xfId="52279" xr:uid="{00000000-0005-0000-0000-0000D3CB0000}"/>
    <cellStyle name="Note 3 4 2 4" xfId="52280" xr:uid="{00000000-0005-0000-0000-0000D4CB0000}"/>
    <cellStyle name="Note 3 4 2 4 2" xfId="52281" xr:uid="{00000000-0005-0000-0000-0000D5CB0000}"/>
    <cellStyle name="Note 3 4 2 4 2 2" xfId="52282" xr:uid="{00000000-0005-0000-0000-0000D6CB0000}"/>
    <cellStyle name="Note 3 4 2 4 2 2 2" xfId="52283" xr:uid="{00000000-0005-0000-0000-0000D7CB0000}"/>
    <cellStyle name="Note 3 4 2 4 2 3" xfId="52284" xr:uid="{00000000-0005-0000-0000-0000D8CB0000}"/>
    <cellStyle name="Note 3 4 2 4 3" xfId="52285" xr:uid="{00000000-0005-0000-0000-0000D9CB0000}"/>
    <cellStyle name="Note 3 4 2 4 3 2" xfId="52286" xr:uid="{00000000-0005-0000-0000-0000DACB0000}"/>
    <cellStyle name="Note 3 4 2 4 4" xfId="52287" xr:uid="{00000000-0005-0000-0000-0000DBCB0000}"/>
    <cellStyle name="Note 3 4 2 5" xfId="52288" xr:uid="{00000000-0005-0000-0000-0000DCCB0000}"/>
    <cellStyle name="Note 3 4 2 5 2" xfId="52289" xr:uid="{00000000-0005-0000-0000-0000DDCB0000}"/>
    <cellStyle name="Note 3 4 2 5 2 2" xfId="52290" xr:uid="{00000000-0005-0000-0000-0000DECB0000}"/>
    <cellStyle name="Note 3 4 2 5 2 3" xfId="52291" xr:uid="{00000000-0005-0000-0000-0000DFCB0000}"/>
    <cellStyle name="Note 3 4 2 5 3" xfId="52292" xr:uid="{00000000-0005-0000-0000-0000E0CB0000}"/>
    <cellStyle name="Note 3 4 2 5 3 2" xfId="52293" xr:uid="{00000000-0005-0000-0000-0000E1CB0000}"/>
    <cellStyle name="Note 3 4 2 5 4" xfId="52294" xr:uid="{00000000-0005-0000-0000-0000E2CB0000}"/>
    <cellStyle name="Note 3 4 2 6" xfId="52295" xr:uid="{00000000-0005-0000-0000-0000E3CB0000}"/>
    <cellStyle name="Note 3 4 2 7" xfId="52296" xr:uid="{00000000-0005-0000-0000-0000E4CB0000}"/>
    <cellStyle name="Note 3 4 2 8" xfId="52297" xr:uid="{00000000-0005-0000-0000-0000E5CB0000}"/>
    <cellStyle name="Note 3 4 2 9" xfId="52298" xr:uid="{00000000-0005-0000-0000-0000E6CB0000}"/>
    <cellStyle name="Note 3 4 3" xfId="52299" xr:uid="{00000000-0005-0000-0000-0000E7CB0000}"/>
    <cellStyle name="Note 3 4 3 2" xfId="52300" xr:uid="{00000000-0005-0000-0000-0000E8CB0000}"/>
    <cellStyle name="Note 3 4 3 2 2" xfId="52301" xr:uid="{00000000-0005-0000-0000-0000E9CB0000}"/>
    <cellStyle name="Note 3 4 3 2 2 2" xfId="52302" xr:uid="{00000000-0005-0000-0000-0000EACB0000}"/>
    <cellStyle name="Note 3 4 3 2 3" xfId="52303" xr:uid="{00000000-0005-0000-0000-0000EBCB0000}"/>
    <cellStyle name="Note 3 4 3 3" xfId="52304" xr:uid="{00000000-0005-0000-0000-0000ECCB0000}"/>
    <cellStyle name="Note 3 4 3 3 2" xfId="52305" xr:uid="{00000000-0005-0000-0000-0000EDCB0000}"/>
    <cellStyle name="Note 3 4 3 4" xfId="52306" xr:uid="{00000000-0005-0000-0000-0000EECB0000}"/>
    <cellStyle name="Note 3 4 4" xfId="52307" xr:uid="{00000000-0005-0000-0000-0000EFCB0000}"/>
    <cellStyle name="Note 3 4 4 2" xfId="52308" xr:uid="{00000000-0005-0000-0000-0000F0CB0000}"/>
    <cellStyle name="Note 3 4 4 2 2" xfId="52309" xr:uid="{00000000-0005-0000-0000-0000F1CB0000}"/>
    <cellStyle name="Note 3 4 4 2 2 2" xfId="52310" xr:uid="{00000000-0005-0000-0000-0000F2CB0000}"/>
    <cellStyle name="Note 3 4 4 2 3" xfId="52311" xr:uid="{00000000-0005-0000-0000-0000F3CB0000}"/>
    <cellStyle name="Note 3 4 4 3" xfId="52312" xr:uid="{00000000-0005-0000-0000-0000F4CB0000}"/>
    <cellStyle name="Note 3 4 4 3 2" xfId="52313" xr:uid="{00000000-0005-0000-0000-0000F5CB0000}"/>
    <cellStyle name="Note 3 4 4 4" xfId="52314" xr:uid="{00000000-0005-0000-0000-0000F6CB0000}"/>
    <cellStyle name="Note 3 4 5" xfId="52315" xr:uid="{00000000-0005-0000-0000-0000F7CB0000}"/>
    <cellStyle name="Note 3 4 5 2" xfId="52316" xr:uid="{00000000-0005-0000-0000-0000F8CB0000}"/>
    <cellStyle name="Note 3 4 5 2 2" xfId="52317" xr:uid="{00000000-0005-0000-0000-0000F9CB0000}"/>
    <cellStyle name="Note 3 4 5 3" xfId="52318" xr:uid="{00000000-0005-0000-0000-0000FACB0000}"/>
    <cellStyle name="Note 3 4 6" xfId="52319" xr:uid="{00000000-0005-0000-0000-0000FBCB0000}"/>
    <cellStyle name="Note 3 4 6 2" xfId="52320" xr:uid="{00000000-0005-0000-0000-0000FCCB0000}"/>
    <cellStyle name="Note 3 4 6 2 2" xfId="52321" xr:uid="{00000000-0005-0000-0000-0000FDCB0000}"/>
    <cellStyle name="Note 3 4 6 2 2 2" xfId="52322" xr:uid="{00000000-0005-0000-0000-0000FECB0000}"/>
    <cellStyle name="Note 3 4 6 2 3" xfId="52323" xr:uid="{00000000-0005-0000-0000-0000FFCB0000}"/>
    <cellStyle name="Note 3 4 6 3" xfId="52324" xr:uid="{00000000-0005-0000-0000-000000CC0000}"/>
    <cellStyle name="Note 3 4 6 3 2" xfId="52325" xr:uid="{00000000-0005-0000-0000-000001CC0000}"/>
    <cellStyle name="Note 3 4 6 4" xfId="52326" xr:uid="{00000000-0005-0000-0000-000002CC0000}"/>
    <cellStyle name="Note 3 4 7" xfId="52327" xr:uid="{00000000-0005-0000-0000-000003CC0000}"/>
    <cellStyle name="Note 3 4 7 2" xfId="52328" xr:uid="{00000000-0005-0000-0000-000004CC0000}"/>
    <cellStyle name="Note 3 4 7 2 2" xfId="52329" xr:uid="{00000000-0005-0000-0000-000005CC0000}"/>
    <cellStyle name="Note 3 4 7 2 3" xfId="52330" xr:uid="{00000000-0005-0000-0000-000006CC0000}"/>
    <cellStyle name="Note 3 4 7 3" xfId="52331" xr:uid="{00000000-0005-0000-0000-000007CC0000}"/>
    <cellStyle name="Note 3 4 7 3 2" xfId="52332" xr:uid="{00000000-0005-0000-0000-000008CC0000}"/>
    <cellStyle name="Note 3 4 7 4" xfId="52333" xr:uid="{00000000-0005-0000-0000-000009CC0000}"/>
    <cellStyle name="Note 3 4 8" xfId="52334" xr:uid="{00000000-0005-0000-0000-00000ACC0000}"/>
    <cellStyle name="Note 3 4 9" xfId="52335" xr:uid="{00000000-0005-0000-0000-00000BCC0000}"/>
    <cellStyle name="Note 3 5" xfId="52336" xr:uid="{00000000-0005-0000-0000-00000CCC0000}"/>
    <cellStyle name="Note 3 5 2" xfId="52337" xr:uid="{00000000-0005-0000-0000-00000DCC0000}"/>
    <cellStyle name="Note 3 5 2 2" xfId="52338" xr:uid="{00000000-0005-0000-0000-00000ECC0000}"/>
    <cellStyle name="Note 3 5 2 2 2" xfId="52339" xr:uid="{00000000-0005-0000-0000-00000FCC0000}"/>
    <cellStyle name="Note 3 5 2 2 2 2" xfId="52340" xr:uid="{00000000-0005-0000-0000-000010CC0000}"/>
    <cellStyle name="Note 3 5 2 2 3" xfId="52341" xr:uid="{00000000-0005-0000-0000-000011CC0000}"/>
    <cellStyle name="Note 3 5 2 3" xfId="52342" xr:uid="{00000000-0005-0000-0000-000012CC0000}"/>
    <cellStyle name="Note 3 5 2 4" xfId="52343" xr:uid="{00000000-0005-0000-0000-000013CC0000}"/>
    <cellStyle name="Note 3 5 2 5" xfId="52344" xr:uid="{00000000-0005-0000-0000-000014CC0000}"/>
    <cellStyle name="Note 3 5 2 6" xfId="52345" xr:uid="{00000000-0005-0000-0000-000015CC0000}"/>
    <cellStyle name="Note 3 5 3" xfId="52346" xr:uid="{00000000-0005-0000-0000-000016CC0000}"/>
    <cellStyle name="Note 3 5 3 2" xfId="52347" xr:uid="{00000000-0005-0000-0000-000017CC0000}"/>
    <cellStyle name="Note 3 5 3 2 2" xfId="52348" xr:uid="{00000000-0005-0000-0000-000018CC0000}"/>
    <cellStyle name="Note 3 5 3 2 2 2" xfId="52349" xr:uid="{00000000-0005-0000-0000-000019CC0000}"/>
    <cellStyle name="Note 3 5 3 2 3" xfId="52350" xr:uid="{00000000-0005-0000-0000-00001ACC0000}"/>
    <cellStyle name="Note 3 5 3 3" xfId="52351" xr:uid="{00000000-0005-0000-0000-00001BCC0000}"/>
    <cellStyle name="Note 3 5 3 3 2" xfId="52352" xr:uid="{00000000-0005-0000-0000-00001CCC0000}"/>
    <cellStyle name="Note 3 5 3 4" xfId="52353" xr:uid="{00000000-0005-0000-0000-00001DCC0000}"/>
    <cellStyle name="Note 3 5 4" xfId="52354" xr:uid="{00000000-0005-0000-0000-00001ECC0000}"/>
    <cellStyle name="Note 3 5 4 2" xfId="52355" xr:uid="{00000000-0005-0000-0000-00001FCC0000}"/>
    <cellStyle name="Note 3 5 4 2 2" xfId="52356" xr:uid="{00000000-0005-0000-0000-000020CC0000}"/>
    <cellStyle name="Note 3 5 4 2 2 2" xfId="52357" xr:uid="{00000000-0005-0000-0000-000021CC0000}"/>
    <cellStyle name="Note 3 5 4 2 3" xfId="52358" xr:uid="{00000000-0005-0000-0000-000022CC0000}"/>
    <cellStyle name="Note 3 5 4 3" xfId="52359" xr:uid="{00000000-0005-0000-0000-000023CC0000}"/>
    <cellStyle name="Note 3 5 4 3 2" xfId="52360" xr:uid="{00000000-0005-0000-0000-000024CC0000}"/>
    <cellStyle name="Note 3 5 4 4" xfId="52361" xr:uid="{00000000-0005-0000-0000-000025CC0000}"/>
    <cellStyle name="Note 3 5 5" xfId="52362" xr:uid="{00000000-0005-0000-0000-000026CC0000}"/>
    <cellStyle name="Note 3 5 5 2" xfId="52363" xr:uid="{00000000-0005-0000-0000-000027CC0000}"/>
    <cellStyle name="Note 3 5 5 2 2" xfId="52364" xr:uid="{00000000-0005-0000-0000-000028CC0000}"/>
    <cellStyle name="Note 3 5 5 2 3" xfId="52365" xr:uid="{00000000-0005-0000-0000-000029CC0000}"/>
    <cellStyle name="Note 3 5 5 3" xfId="52366" xr:uid="{00000000-0005-0000-0000-00002ACC0000}"/>
    <cellStyle name="Note 3 5 5 3 2" xfId="52367" xr:uid="{00000000-0005-0000-0000-00002BCC0000}"/>
    <cellStyle name="Note 3 5 5 4" xfId="52368" xr:uid="{00000000-0005-0000-0000-00002CCC0000}"/>
    <cellStyle name="Note 3 5 6" xfId="52369" xr:uid="{00000000-0005-0000-0000-00002DCC0000}"/>
    <cellStyle name="Note 3 5 7" xfId="52370" xr:uid="{00000000-0005-0000-0000-00002ECC0000}"/>
    <cellStyle name="Note 3 5 8" xfId="52371" xr:uid="{00000000-0005-0000-0000-00002FCC0000}"/>
    <cellStyle name="Note 3 5 9" xfId="52372" xr:uid="{00000000-0005-0000-0000-000030CC0000}"/>
    <cellStyle name="Note 3 5_Dec monthly report" xfId="52373" xr:uid="{00000000-0005-0000-0000-000031CC0000}"/>
    <cellStyle name="Note 3 6" xfId="52374" xr:uid="{00000000-0005-0000-0000-000032CC0000}"/>
    <cellStyle name="Note 3 6 2" xfId="52375" xr:uid="{00000000-0005-0000-0000-000033CC0000}"/>
    <cellStyle name="Note 3 6 2 2" xfId="52376" xr:uid="{00000000-0005-0000-0000-000034CC0000}"/>
    <cellStyle name="Note 3 6 2 2 2" xfId="52377" xr:uid="{00000000-0005-0000-0000-000035CC0000}"/>
    <cellStyle name="Note 3 6 2 3" xfId="52378" xr:uid="{00000000-0005-0000-0000-000036CC0000}"/>
    <cellStyle name="Note 3 6 3" xfId="52379" xr:uid="{00000000-0005-0000-0000-000037CC0000}"/>
    <cellStyle name="Note 3 6 4" xfId="52380" xr:uid="{00000000-0005-0000-0000-000038CC0000}"/>
    <cellStyle name="Note 3 6 5" xfId="52381" xr:uid="{00000000-0005-0000-0000-000039CC0000}"/>
    <cellStyle name="Note 3 6 6" xfId="52382" xr:uid="{00000000-0005-0000-0000-00003ACC0000}"/>
    <cellStyle name="Note 3 7" xfId="52383" xr:uid="{00000000-0005-0000-0000-00003BCC0000}"/>
    <cellStyle name="Note 3 7 2" xfId="52384" xr:uid="{00000000-0005-0000-0000-00003CCC0000}"/>
    <cellStyle name="Note 3 7 2 2" xfId="52385" xr:uid="{00000000-0005-0000-0000-00003DCC0000}"/>
    <cellStyle name="Note 3 7 2 2 2" xfId="52386" xr:uid="{00000000-0005-0000-0000-00003ECC0000}"/>
    <cellStyle name="Note 3 7 2 3" xfId="52387" xr:uid="{00000000-0005-0000-0000-00003FCC0000}"/>
    <cellStyle name="Note 3 7 3" xfId="52388" xr:uid="{00000000-0005-0000-0000-000040CC0000}"/>
    <cellStyle name="Note 3 7 3 2" xfId="52389" xr:uid="{00000000-0005-0000-0000-000041CC0000}"/>
    <cellStyle name="Note 3 7 4" xfId="52390" xr:uid="{00000000-0005-0000-0000-000042CC0000}"/>
    <cellStyle name="Note 3 8" xfId="52391" xr:uid="{00000000-0005-0000-0000-000043CC0000}"/>
    <cellStyle name="Note 3 8 2" xfId="52392" xr:uid="{00000000-0005-0000-0000-000044CC0000}"/>
    <cellStyle name="Note 3 8 2 2" xfId="52393" xr:uid="{00000000-0005-0000-0000-000045CC0000}"/>
    <cellStyle name="Note 3 8 2 2 2" xfId="52394" xr:uid="{00000000-0005-0000-0000-000046CC0000}"/>
    <cellStyle name="Note 3 8 2 3" xfId="52395" xr:uid="{00000000-0005-0000-0000-000047CC0000}"/>
    <cellStyle name="Note 3 8 3" xfId="52396" xr:uid="{00000000-0005-0000-0000-000048CC0000}"/>
    <cellStyle name="Note 3 8 3 2" xfId="52397" xr:uid="{00000000-0005-0000-0000-000049CC0000}"/>
    <cellStyle name="Note 3 8 4" xfId="52398" xr:uid="{00000000-0005-0000-0000-00004ACC0000}"/>
    <cellStyle name="Note 3 8 5" xfId="52399" xr:uid="{00000000-0005-0000-0000-00004BCC0000}"/>
    <cellStyle name="Note 3 9" xfId="52400" xr:uid="{00000000-0005-0000-0000-00004CCC0000}"/>
    <cellStyle name="Note 3 9 2" xfId="52401" xr:uid="{00000000-0005-0000-0000-00004DCC0000}"/>
    <cellStyle name="Note 3 9 2 2" xfId="52402" xr:uid="{00000000-0005-0000-0000-00004ECC0000}"/>
    <cellStyle name="Note 3 9 3" xfId="52403" xr:uid="{00000000-0005-0000-0000-00004FCC0000}"/>
    <cellStyle name="Note 4" xfId="52404" xr:uid="{00000000-0005-0000-0000-000050CC0000}"/>
    <cellStyle name="Note 4 10" xfId="52405" xr:uid="{00000000-0005-0000-0000-000051CC0000}"/>
    <cellStyle name="Note 4 10 2" xfId="52406" xr:uid="{00000000-0005-0000-0000-000052CC0000}"/>
    <cellStyle name="Note 4 11" xfId="52407" xr:uid="{00000000-0005-0000-0000-000053CC0000}"/>
    <cellStyle name="Note 4 11 2" xfId="52408" xr:uid="{00000000-0005-0000-0000-000054CC0000}"/>
    <cellStyle name="Note 4 12" xfId="52409" xr:uid="{00000000-0005-0000-0000-000055CC0000}"/>
    <cellStyle name="Note 4 13" xfId="52410" xr:uid="{00000000-0005-0000-0000-000056CC0000}"/>
    <cellStyle name="Note 4 2" xfId="52411" xr:uid="{00000000-0005-0000-0000-000057CC0000}"/>
    <cellStyle name="Note 4 2 2" xfId="52412" xr:uid="{00000000-0005-0000-0000-000058CC0000}"/>
    <cellStyle name="Note 4 2 2 2" xfId="52413" xr:uid="{00000000-0005-0000-0000-000059CC0000}"/>
    <cellStyle name="Note 4 2 2 3" xfId="52414" xr:uid="{00000000-0005-0000-0000-00005ACC0000}"/>
    <cellStyle name="Note 4 2 2 3 2" xfId="52415" xr:uid="{00000000-0005-0000-0000-00005BCC0000}"/>
    <cellStyle name="Note 4 2 2 4" xfId="52416" xr:uid="{00000000-0005-0000-0000-00005CCC0000}"/>
    <cellStyle name="Note 4 2 2 4 2" xfId="52417" xr:uid="{00000000-0005-0000-0000-00005DCC0000}"/>
    <cellStyle name="Note 4 2 2 5" xfId="52418" xr:uid="{00000000-0005-0000-0000-00005ECC0000}"/>
    <cellStyle name="Note 4 2 2 5 2" xfId="52419" xr:uid="{00000000-0005-0000-0000-00005FCC0000}"/>
    <cellStyle name="Note 4 2 2 6" xfId="52420" xr:uid="{00000000-0005-0000-0000-000060CC0000}"/>
    <cellStyle name="Note 4 2 2 7" xfId="52421" xr:uid="{00000000-0005-0000-0000-000061CC0000}"/>
    <cellStyle name="Note 4 2 3" xfId="52422" xr:uid="{00000000-0005-0000-0000-000062CC0000}"/>
    <cellStyle name="Note 4 2 3 2" xfId="52423" xr:uid="{00000000-0005-0000-0000-000063CC0000}"/>
    <cellStyle name="Note 4 2 3 2 2" xfId="52424" xr:uid="{00000000-0005-0000-0000-000064CC0000}"/>
    <cellStyle name="Note 4 2 3 3" xfId="52425" xr:uid="{00000000-0005-0000-0000-000065CC0000}"/>
    <cellStyle name="Note 4 2 3 3 2" xfId="52426" xr:uid="{00000000-0005-0000-0000-000066CC0000}"/>
    <cellStyle name="Note 4 2 3 4" xfId="52427" xr:uid="{00000000-0005-0000-0000-000067CC0000}"/>
    <cellStyle name="Note 4 2 3 4 2" xfId="52428" xr:uid="{00000000-0005-0000-0000-000068CC0000}"/>
    <cellStyle name="Note 4 2 3 5" xfId="52429" xr:uid="{00000000-0005-0000-0000-000069CC0000}"/>
    <cellStyle name="Note 4 2 3 5 2" xfId="52430" xr:uid="{00000000-0005-0000-0000-00006ACC0000}"/>
    <cellStyle name="Note 4 2 3 6" xfId="52431" xr:uid="{00000000-0005-0000-0000-00006BCC0000}"/>
    <cellStyle name="Note 4 2 3 6 2" xfId="52432" xr:uid="{00000000-0005-0000-0000-00006CCC0000}"/>
    <cellStyle name="Note 4 2 3 7" xfId="52433" xr:uid="{00000000-0005-0000-0000-00006DCC0000}"/>
    <cellStyle name="Note 4 2 3 8" xfId="52434" xr:uid="{00000000-0005-0000-0000-00006ECC0000}"/>
    <cellStyle name="Note 4 2 3 9" xfId="52435" xr:uid="{00000000-0005-0000-0000-00006FCC0000}"/>
    <cellStyle name="Note 4 2 4" xfId="52436" xr:uid="{00000000-0005-0000-0000-000070CC0000}"/>
    <cellStyle name="Note 4 2 4 2" xfId="52437" xr:uid="{00000000-0005-0000-0000-000071CC0000}"/>
    <cellStyle name="Note 4 2 4 3" xfId="52438" xr:uid="{00000000-0005-0000-0000-000072CC0000}"/>
    <cellStyle name="Note 4 2 5" xfId="52439" xr:uid="{00000000-0005-0000-0000-000073CC0000}"/>
    <cellStyle name="Note 4 2 5 2" xfId="52440" xr:uid="{00000000-0005-0000-0000-000074CC0000}"/>
    <cellStyle name="Note 4 2 6" xfId="52441" xr:uid="{00000000-0005-0000-0000-000075CC0000}"/>
    <cellStyle name="Note 4 2 6 2" xfId="52442" xr:uid="{00000000-0005-0000-0000-000076CC0000}"/>
    <cellStyle name="Note 4 2 7" xfId="52443" xr:uid="{00000000-0005-0000-0000-000077CC0000}"/>
    <cellStyle name="Note 4 2 7 2" xfId="52444" xr:uid="{00000000-0005-0000-0000-000078CC0000}"/>
    <cellStyle name="Note 4 2 8" xfId="52445" xr:uid="{00000000-0005-0000-0000-000079CC0000}"/>
    <cellStyle name="Note 4 2 9" xfId="52446" xr:uid="{00000000-0005-0000-0000-00007ACC0000}"/>
    <cellStyle name="Note 4 3" xfId="52447" xr:uid="{00000000-0005-0000-0000-00007BCC0000}"/>
    <cellStyle name="Note 4 3 2" xfId="52448" xr:uid="{00000000-0005-0000-0000-00007CCC0000}"/>
    <cellStyle name="Note 4 3 2 2" xfId="52449" xr:uid="{00000000-0005-0000-0000-00007DCC0000}"/>
    <cellStyle name="Note 4 3 2 3" xfId="52450" xr:uid="{00000000-0005-0000-0000-00007ECC0000}"/>
    <cellStyle name="Note 4 3 2 4" xfId="52451" xr:uid="{00000000-0005-0000-0000-00007FCC0000}"/>
    <cellStyle name="Note 4 3 3" xfId="52452" xr:uid="{00000000-0005-0000-0000-000080CC0000}"/>
    <cellStyle name="Note 4 3 3 2" xfId="52453" xr:uid="{00000000-0005-0000-0000-000081CC0000}"/>
    <cellStyle name="Note 4 3 3 3" xfId="52454" xr:uid="{00000000-0005-0000-0000-000082CC0000}"/>
    <cellStyle name="Note 4 3 4" xfId="52455" xr:uid="{00000000-0005-0000-0000-000083CC0000}"/>
    <cellStyle name="Note 4 3 4 2" xfId="52456" xr:uid="{00000000-0005-0000-0000-000084CC0000}"/>
    <cellStyle name="Note 4 3 5" xfId="52457" xr:uid="{00000000-0005-0000-0000-000085CC0000}"/>
    <cellStyle name="Note 4 3 5 2" xfId="52458" xr:uid="{00000000-0005-0000-0000-000086CC0000}"/>
    <cellStyle name="Note 4 3 6" xfId="52459" xr:uid="{00000000-0005-0000-0000-000087CC0000}"/>
    <cellStyle name="Note 4 3 6 2" xfId="52460" xr:uid="{00000000-0005-0000-0000-000088CC0000}"/>
    <cellStyle name="Note 4 3 7" xfId="52461" xr:uid="{00000000-0005-0000-0000-000089CC0000}"/>
    <cellStyle name="Note 4 3 8" xfId="52462" xr:uid="{00000000-0005-0000-0000-00008ACC0000}"/>
    <cellStyle name="Note 4 3 9" xfId="52463" xr:uid="{00000000-0005-0000-0000-00008BCC0000}"/>
    <cellStyle name="Note 4 4" xfId="52464" xr:uid="{00000000-0005-0000-0000-00008CCC0000}"/>
    <cellStyle name="Note 4 4 2" xfId="52465" xr:uid="{00000000-0005-0000-0000-00008DCC0000}"/>
    <cellStyle name="Note 4 4 2 2" xfId="52466" xr:uid="{00000000-0005-0000-0000-00008ECC0000}"/>
    <cellStyle name="Note 4 4 3" xfId="52467" xr:uid="{00000000-0005-0000-0000-00008FCC0000}"/>
    <cellStyle name="Note 4 4 3 2" xfId="52468" xr:uid="{00000000-0005-0000-0000-000090CC0000}"/>
    <cellStyle name="Note 4 4 4" xfId="52469" xr:uid="{00000000-0005-0000-0000-000091CC0000}"/>
    <cellStyle name="Note 4 4 4 2" xfId="52470" xr:uid="{00000000-0005-0000-0000-000092CC0000}"/>
    <cellStyle name="Note 4 4 5" xfId="52471" xr:uid="{00000000-0005-0000-0000-000093CC0000}"/>
    <cellStyle name="Note 4 4 5 2" xfId="52472" xr:uid="{00000000-0005-0000-0000-000094CC0000}"/>
    <cellStyle name="Note 4 4 6" xfId="52473" xr:uid="{00000000-0005-0000-0000-000095CC0000}"/>
    <cellStyle name="Note 4 4 7" xfId="52474" xr:uid="{00000000-0005-0000-0000-000096CC0000}"/>
    <cellStyle name="Note 4 4 8" xfId="52475" xr:uid="{00000000-0005-0000-0000-000097CC0000}"/>
    <cellStyle name="Note 4 5" xfId="52476" xr:uid="{00000000-0005-0000-0000-000098CC0000}"/>
    <cellStyle name="Note 4 5 2" xfId="52477" xr:uid="{00000000-0005-0000-0000-000099CC0000}"/>
    <cellStyle name="Note 4 5 3" xfId="52478" xr:uid="{00000000-0005-0000-0000-00009ACC0000}"/>
    <cellStyle name="Note 4 5 4" xfId="52479" xr:uid="{00000000-0005-0000-0000-00009BCC0000}"/>
    <cellStyle name="Note 4 6" xfId="52480" xr:uid="{00000000-0005-0000-0000-00009CCC0000}"/>
    <cellStyle name="Note 4 6 2" xfId="52481" xr:uid="{00000000-0005-0000-0000-00009DCC0000}"/>
    <cellStyle name="Note 4 6 3" xfId="52482" xr:uid="{00000000-0005-0000-0000-00009ECC0000}"/>
    <cellStyle name="Note 4 7" xfId="52483" xr:uid="{00000000-0005-0000-0000-00009FCC0000}"/>
    <cellStyle name="Note 4 7 2" xfId="52484" xr:uid="{00000000-0005-0000-0000-0000A0CC0000}"/>
    <cellStyle name="Note 4 8" xfId="52485" xr:uid="{00000000-0005-0000-0000-0000A1CC0000}"/>
    <cellStyle name="Note 4 8 2" xfId="52486" xr:uid="{00000000-0005-0000-0000-0000A2CC0000}"/>
    <cellStyle name="Note 4 9" xfId="52487" xr:uid="{00000000-0005-0000-0000-0000A3CC0000}"/>
    <cellStyle name="Note 4 9 2" xfId="52488" xr:uid="{00000000-0005-0000-0000-0000A4CC0000}"/>
    <cellStyle name="Note 4_Dec monthly report" xfId="52489" xr:uid="{00000000-0005-0000-0000-0000A5CC0000}"/>
    <cellStyle name="Note 5" xfId="52490" xr:uid="{00000000-0005-0000-0000-0000A6CC0000}"/>
    <cellStyle name="Note 5 10" xfId="52491" xr:uid="{00000000-0005-0000-0000-0000A7CC0000}"/>
    <cellStyle name="Note 5 11" xfId="52492" xr:uid="{00000000-0005-0000-0000-0000A8CC0000}"/>
    <cellStyle name="Note 5 12" xfId="52493" xr:uid="{00000000-0005-0000-0000-0000A9CC0000}"/>
    <cellStyle name="Note 5 13" xfId="52494" xr:uid="{00000000-0005-0000-0000-0000AACC0000}"/>
    <cellStyle name="Note 5 2" xfId="52495" xr:uid="{00000000-0005-0000-0000-0000ABCC0000}"/>
    <cellStyle name="Note 5 2 10" xfId="52496" xr:uid="{00000000-0005-0000-0000-0000ACCC0000}"/>
    <cellStyle name="Note 5 2 11" xfId="52497" xr:uid="{00000000-0005-0000-0000-0000ADCC0000}"/>
    <cellStyle name="Note 5 2 2" xfId="52498" xr:uid="{00000000-0005-0000-0000-0000AECC0000}"/>
    <cellStyle name="Note 5 2 2 2" xfId="52499" xr:uid="{00000000-0005-0000-0000-0000AFCC0000}"/>
    <cellStyle name="Note 5 2 2 2 2" xfId="52500" xr:uid="{00000000-0005-0000-0000-0000B0CC0000}"/>
    <cellStyle name="Note 5 2 2 2 2 2" xfId="52501" xr:uid="{00000000-0005-0000-0000-0000B1CC0000}"/>
    <cellStyle name="Note 5 2 2 2 3" xfId="52502" xr:uid="{00000000-0005-0000-0000-0000B2CC0000}"/>
    <cellStyle name="Note 5 2 2 3" xfId="52503" xr:uid="{00000000-0005-0000-0000-0000B3CC0000}"/>
    <cellStyle name="Note 5 2 2 3 2" xfId="52504" xr:uid="{00000000-0005-0000-0000-0000B4CC0000}"/>
    <cellStyle name="Note 5 2 2 4" xfId="52505" xr:uid="{00000000-0005-0000-0000-0000B5CC0000}"/>
    <cellStyle name="Note 5 2 3" xfId="52506" xr:uid="{00000000-0005-0000-0000-0000B6CC0000}"/>
    <cellStyle name="Note 5 2 3 2" xfId="52507" xr:uid="{00000000-0005-0000-0000-0000B7CC0000}"/>
    <cellStyle name="Note 5 2 3 2 2" xfId="52508" xr:uid="{00000000-0005-0000-0000-0000B8CC0000}"/>
    <cellStyle name="Note 5 2 3 2 2 2" xfId="52509" xr:uid="{00000000-0005-0000-0000-0000B9CC0000}"/>
    <cellStyle name="Note 5 2 3 2 3" xfId="52510" xr:uid="{00000000-0005-0000-0000-0000BACC0000}"/>
    <cellStyle name="Note 5 2 3 3" xfId="52511" xr:uid="{00000000-0005-0000-0000-0000BBCC0000}"/>
    <cellStyle name="Note 5 2 3 3 2" xfId="52512" xr:uid="{00000000-0005-0000-0000-0000BCCC0000}"/>
    <cellStyle name="Note 5 2 3 4" xfId="52513" xr:uid="{00000000-0005-0000-0000-0000BDCC0000}"/>
    <cellStyle name="Note 5 2 4" xfId="52514" xr:uid="{00000000-0005-0000-0000-0000BECC0000}"/>
    <cellStyle name="Note 5 2 4 2" xfId="52515" xr:uid="{00000000-0005-0000-0000-0000BFCC0000}"/>
    <cellStyle name="Note 5 2 4 2 2" xfId="52516" xr:uid="{00000000-0005-0000-0000-0000C0CC0000}"/>
    <cellStyle name="Note 5 2 4 2 2 2" xfId="52517" xr:uid="{00000000-0005-0000-0000-0000C1CC0000}"/>
    <cellStyle name="Note 5 2 4 2 3" xfId="52518" xr:uid="{00000000-0005-0000-0000-0000C2CC0000}"/>
    <cellStyle name="Note 5 2 4 3" xfId="52519" xr:uid="{00000000-0005-0000-0000-0000C3CC0000}"/>
    <cellStyle name="Note 5 2 4 3 2" xfId="52520" xr:uid="{00000000-0005-0000-0000-0000C4CC0000}"/>
    <cellStyle name="Note 5 2 4 4" xfId="52521" xr:uid="{00000000-0005-0000-0000-0000C5CC0000}"/>
    <cellStyle name="Note 5 2 5" xfId="52522" xr:uid="{00000000-0005-0000-0000-0000C6CC0000}"/>
    <cellStyle name="Note 5 2 5 2" xfId="52523" xr:uid="{00000000-0005-0000-0000-0000C7CC0000}"/>
    <cellStyle name="Note 5 2 5 2 2" xfId="52524" xr:uid="{00000000-0005-0000-0000-0000C8CC0000}"/>
    <cellStyle name="Note 5 2 5 2 3" xfId="52525" xr:uid="{00000000-0005-0000-0000-0000C9CC0000}"/>
    <cellStyle name="Note 5 2 5 3" xfId="52526" xr:uid="{00000000-0005-0000-0000-0000CACC0000}"/>
    <cellStyle name="Note 5 2 5 3 2" xfId="52527" xr:uid="{00000000-0005-0000-0000-0000CBCC0000}"/>
    <cellStyle name="Note 5 2 5 4" xfId="52528" xr:uid="{00000000-0005-0000-0000-0000CCCC0000}"/>
    <cellStyle name="Note 5 2 6" xfId="52529" xr:uid="{00000000-0005-0000-0000-0000CDCC0000}"/>
    <cellStyle name="Note 5 2 6 2" xfId="52530" xr:uid="{00000000-0005-0000-0000-0000CECC0000}"/>
    <cellStyle name="Note 5 2 6 3" xfId="52531" xr:uid="{00000000-0005-0000-0000-0000CFCC0000}"/>
    <cellStyle name="Note 5 2 7" xfId="52532" xr:uid="{00000000-0005-0000-0000-0000D0CC0000}"/>
    <cellStyle name="Note 5 2 7 2" xfId="52533" xr:uid="{00000000-0005-0000-0000-0000D1CC0000}"/>
    <cellStyle name="Note 5 2 7 3" xfId="52534" xr:uid="{00000000-0005-0000-0000-0000D2CC0000}"/>
    <cellStyle name="Note 5 2 8" xfId="52535" xr:uid="{00000000-0005-0000-0000-0000D3CC0000}"/>
    <cellStyle name="Note 5 2 9" xfId="52536" xr:uid="{00000000-0005-0000-0000-0000D4CC0000}"/>
    <cellStyle name="Note 5 3" xfId="52537" xr:uid="{00000000-0005-0000-0000-0000D5CC0000}"/>
    <cellStyle name="Note 5 3 2" xfId="52538" xr:uid="{00000000-0005-0000-0000-0000D6CC0000}"/>
    <cellStyle name="Note 5 3 2 2" xfId="52539" xr:uid="{00000000-0005-0000-0000-0000D7CC0000}"/>
    <cellStyle name="Note 5 3 2 2 2" xfId="52540" xr:uid="{00000000-0005-0000-0000-0000D8CC0000}"/>
    <cellStyle name="Note 5 3 2 3" xfId="52541" xr:uid="{00000000-0005-0000-0000-0000D9CC0000}"/>
    <cellStyle name="Note 5 3 3" xfId="52542" xr:uid="{00000000-0005-0000-0000-0000DACC0000}"/>
    <cellStyle name="Note 5 3 3 2" xfId="52543" xr:uid="{00000000-0005-0000-0000-0000DBCC0000}"/>
    <cellStyle name="Note 5 3 4" xfId="52544" xr:uid="{00000000-0005-0000-0000-0000DCCC0000}"/>
    <cellStyle name="Note 5 3 5" xfId="52545" xr:uid="{00000000-0005-0000-0000-0000DDCC0000}"/>
    <cellStyle name="Note 5 3 6" xfId="52546" xr:uid="{00000000-0005-0000-0000-0000DECC0000}"/>
    <cellStyle name="Note 5 4" xfId="52547" xr:uid="{00000000-0005-0000-0000-0000DFCC0000}"/>
    <cellStyle name="Note 5 4 2" xfId="52548" xr:uid="{00000000-0005-0000-0000-0000E0CC0000}"/>
    <cellStyle name="Note 5 4 2 2" xfId="52549" xr:uid="{00000000-0005-0000-0000-0000E1CC0000}"/>
    <cellStyle name="Note 5 4 2 2 2" xfId="52550" xr:uid="{00000000-0005-0000-0000-0000E2CC0000}"/>
    <cellStyle name="Note 5 4 2 3" xfId="52551" xr:uid="{00000000-0005-0000-0000-0000E3CC0000}"/>
    <cellStyle name="Note 5 4 3" xfId="52552" xr:uid="{00000000-0005-0000-0000-0000E4CC0000}"/>
    <cellStyle name="Note 5 4 3 2" xfId="52553" xr:uid="{00000000-0005-0000-0000-0000E5CC0000}"/>
    <cellStyle name="Note 5 4 4" xfId="52554" xr:uid="{00000000-0005-0000-0000-0000E6CC0000}"/>
    <cellStyle name="Note 5 4 5" xfId="52555" xr:uid="{00000000-0005-0000-0000-0000E7CC0000}"/>
    <cellStyle name="Note 5 5" xfId="52556" xr:uid="{00000000-0005-0000-0000-0000E8CC0000}"/>
    <cellStyle name="Note 5 5 2" xfId="52557" xr:uid="{00000000-0005-0000-0000-0000E9CC0000}"/>
    <cellStyle name="Note 5 5 2 2" xfId="52558" xr:uid="{00000000-0005-0000-0000-0000EACC0000}"/>
    <cellStyle name="Note 5 5 3" xfId="52559" xr:uid="{00000000-0005-0000-0000-0000EBCC0000}"/>
    <cellStyle name="Note 5 6" xfId="52560" xr:uid="{00000000-0005-0000-0000-0000ECCC0000}"/>
    <cellStyle name="Note 5 6 2" xfId="52561" xr:uid="{00000000-0005-0000-0000-0000EDCC0000}"/>
    <cellStyle name="Note 5 6 2 2" xfId="52562" xr:uid="{00000000-0005-0000-0000-0000EECC0000}"/>
    <cellStyle name="Note 5 6 2 2 2" xfId="52563" xr:uid="{00000000-0005-0000-0000-0000EFCC0000}"/>
    <cellStyle name="Note 5 6 2 3" xfId="52564" xr:uid="{00000000-0005-0000-0000-0000F0CC0000}"/>
    <cellStyle name="Note 5 6 3" xfId="52565" xr:uid="{00000000-0005-0000-0000-0000F1CC0000}"/>
    <cellStyle name="Note 5 6 3 2" xfId="52566" xr:uid="{00000000-0005-0000-0000-0000F2CC0000}"/>
    <cellStyle name="Note 5 6 4" xfId="52567" xr:uid="{00000000-0005-0000-0000-0000F3CC0000}"/>
    <cellStyle name="Note 5 7" xfId="52568" xr:uid="{00000000-0005-0000-0000-0000F4CC0000}"/>
    <cellStyle name="Note 5 7 2" xfId="52569" xr:uid="{00000000-0005-0000-0000-0000F5CC0000}"/>
    <cellStyle name="Note 5 7 2 2" xfId="52570" xr:uid="{00000000-0005-0000-0000-0000F6CC0000}"/>
    <cellStyle name="Note 5 7 2 3" xfId="52571" xr:uid="{00000000-0005-0000-0000-0000F7CC0000}"/>
    <cellStyle name="Note 5 7 3" xfId="52572" xr:uid="{00000000-0005-0000-0000-0000F8CC0000}"/>
    <cellStyle name="Note 5 7 3 2" xfId="52573" xr:uid="{00000000-0005-0000-0000-0000F9CC0000}"/>
    <cellStyle name="Note 5 7 4" xfId="52574" xr:uid="{00000000-0005-0000-0000-0000FACC0000}"/>
    <cellStyle name="Note 5 8" xfId="52575" xr:uid="{00000000-0005-0000-0000-0000FBCC0000}"/>
    <cellStyle name="Note 5 8 2" xfId="52576" xr:uid="{00000000-0005-0000-0000-0000FCCC0000}"/>
    <cellStyle name="Note 5 8 2 2" xfId="52577" xr:uid="{00000000-0005-0000-0000-0000FDCC0000}"/>
    <cellStyle name="Note 5 8 2 3" xfId="52578" xr:uid="{00000000-0005-0000-0000-0000FECC0000}"/>
    <cellStyle name="Note 5 8 3" xfId="52579" xr:uid="{00000000-0005-0000-0000-0000FFCC0000}"/>
    <cellStyle name="Note 5 8 3 2" xfId="52580" xr:uid="{00000000-0005-0000-0000-000000CD0000}"/>
    <cellStyle name="Note 5 8 4" xfId="52581" xr:uid="{00000000-0005-0000-0000-000001CD0000}"/>
    <cellStyle name="Note 5 9" xfId="52582" xr:uid="{00000000-0005-0000-0000-000002CD0000}"/>
    <cellStyle name="Note 5 9 2" xfId="52583" xr:uid="{00000000-0005-0000-0000-000003CD0000}"/>
    <cellStyle name="Note 5 9 3" xfId="52584" xr:uid="{00000000-0005-0000-0000-000004CD0000}"/>
    <cellStyle name="Note 6" xfId="52585" xr:uid="{00000000-0005-0000-0000-000005CD0000}"/>
    <cellStyle name="Note 6 10" xfId="52586" xr:uid="{00000000-0005-0000-0000-000006CD0000}"/>
    <cellStyle name="Note 6 11" xfId="52587" xr:uid="{00000000-0005-0000-0000-000007CD0000}"/>
    <cellStyle name="Note 6 2" xfId="52588" xr:uid="{00000000-0005-0000-0000-000008CD0000}"/>
    <cellStyle name="Note 6 2 2" xfId="52589" xr:uid="{00000000-0005-0000-0000-000009CD0000}"/>
    <cellStyle name="Note 6 2 2 2" xfId="52590" xr:uid="{00000000-0005-0000-0000-00000ACD0000}"/>
    <cellStyle name="Note 6 2 2 2 2" xfId="52591" xr:uid="{00000000-0005-0000-0000-00000BCD0000}"/>
    <cellStyle name="Note 6 2 2 2 2 2" xfId="52592" xr:uid="{00000000-0005-0000-0000-00000CCD0000}"/>
    <cellStyle name="Note 6 2 2 2 3" xfId="52593" xr:uid="{00000000-0005-0000-0000-00000DCD0000}"/>
    <cellStyle name="Note 6 2 2 3" xfId="52594" xr:uid="{00000000-0005-0000-0000-00000ECD0000}"/>
    <cellStyle name="Note 6 2 2 3 2" xfId="52595" xr:uid="{00000000-0005-0000-0000-00000FCD0000}"/>
    <cellStyle name="Note 6 2 2 4" xfId="52596" xr:uid="{00000000-0005-0000-0000-000010CD0000}"/>
    <cellStyle name="Note 6 2 3" xfId="52597" xr:uid="{00000000-0005-0000-0000-000011CD0000}"/>
    <cellStyle name="Note 6 2 3 2" xfId="52598" xr:uid="{00000000-0005-0000-0000-000012CD0000}"/>
    <cellStyle name="Note 6 2 3 2 2" xfId="52599" xr:uid="{00000000-0005-0000-0000-000013CD0000}"/>
    <cellStyle name="Note 6 2 3 2 2 2" xfId="52600" xr:uid="{00000000-0005-0000-0000-000014CD0000}"/>
    <cellStyle name="Note 6 2 3 2 3" xfId="52601" xr:uid="{00000000-0005-0000-0000-000015CD0000}"/>
    <cellStyle name="Note 6 2 3 3" xfId="52602" xr:uid="{00000000-0005-0000-0000-000016CD0000}"/>
    <cellStyle name="Note 6 2 3 3 2" xfId="52603" xr:uid="{00000000-0005-0000-0000-000017CD0000}"/>
    <cellStyle name="Note 6 2 3 4" xfId="52604" xr:uid="{00000000-0005-0000-0000-000018CD0000}"/>
    <cellStyle name="Note 6 2 4" xfId="52605" xr:uid="{00000000-0005-0000-0000-000019CD0000}"/>
    <cellStyle name="Note 6 2 4 2" xfId="52606" xr:uid="{00000000-0005-0000-0000-00001ACD0000}"/>
    <cellStyle name="Note 6 2 4 2 2" xfId="52607" xr:uid="{00000000-0005-0000-0000-00001BCD0000}"/>
    <cellStyle name="Note 6 2 4 2 2 2" xfId="52608" xr:uid="{00000000-0005-0000-0000-00001CCD0000}"/>
    <cellStyle name="Note 6 2 4 2 3" xfId="52609" xr:uid="{00000000-0005-0000-0000-00001DCD0000}"/>
    <cellStyle name="Note 6 2 4 3" xfId="52610" xr:uid="{00000000-0005-0000-0000-00001ECD0000}"/>
    <cellStyle name="Note 6 2 4 3 2" xfId="52611" xr:uid="{00000000-0005-0000-0000-00001FCD0000}"/>
    <cellStyle name="Note 6 2 4 4" xfId="52612" xr:uid="{00000000-0005-0000-0000-000020CD0000}"/>
    <cellStyle name="Note 6 2 5" xfId="52613" xr:uid="{00000000-0005-0000-0000-000021CD0000}"/>
    <cellStyle name="Note 6 2 5 2" xfId="52614" xr:uid="{00000000-0005-0000-0000-000022CD0000}"/>
    <cellStyle name="Note 6 2 5 2 2" xfId="52615" xr:uid="{00000000-0005-0000-0000-000023CD0000}"/>
    <cellStyle name="Note 6 2 5 2 3" xfId="52616" xr:uid="{00000000-0005-0000-0000-000024CD0000}"/>
    <cellStyle name="Note 6 2 5 3" xfId="52617" xr:uid="{00000000-0005-0000-0000-000025CD0000}"/>
    <cellStyle name="Note 6 2 5 3 2" xfId="52618" xr:uid="{00000000-0005-0000-0000-000026CD0000}"/>
    <cellStyle name="Note 6 2 5 4" xfId="52619" xr:uid="{00000000-0005-0000-0000-000027CD0000}"/>
    <cellStyle name="Note 6 2 6" xfId="52620" xr:uid="{00000000-0005-0000-0000-000028CD0000}"/>
    <cellStyle name="Note 6 2 7" xfId="52621" xr:uid="{00000000-0005-0000-0000-000029CD0000}"/>
    <cellStyle name="Note 6 2 8" xfId="52622" xr:uid="{00000000-0005-0000-0000-00002ACD0000}"/>
    <cellStyle name="Note 6 2 9" xfId="52623" xr:uid="{00000000-0005-0000-0000-00002BCD0000}"/>
    <cellStyle name="Note 6 3" xfId="52624" xr:uid="{00000000-0005-0000-0000-00002CCD0000}"/>
    <cellStyle name="Note 6 3 2" xfId="52625" xr:uid="{00000000-0005-0000-0000-00002DCD0000}"/>
    <cellStyle name="Note 6 3 2 2" xfId="52626" xr:uid="{00000000-0005-0000-0000-00002ECD0000}"/>
    <cellStyle name="Note 6 3 2 2 2" xfId="52627" xr:uid="{00000000-0005-0000-0000-00002FCD0000}"/>
    <cellStyle name="Note 6 3 2 3" xfId="52628" xr:uid="{00000000-0005-0000-0000-000030CD0000}"/>
    <cellStyle name="Note 6 3 3" xfId="52629" xr:uid="{00000000-0005-0000-0000-000031CD0000}"/>
    <cellStyle name="Note 6 3 3 2" xfId="52630" xr:uid="{00000000-0005-0000-0000-000032CD0000}"/>
    <cellStyle name="Note 6 3 4" xfId="52631" xr:uid="{00000000-0005-0000-0000-000033CD0000}"/>
    <cellStyle name="Note 6 4" xfId="52632" xr:uid="{00000000-0005-0000-0000-000034CD0000}"/>
    <cellStyle name="Note 6 4 2" xfId="52633" xr:uid="{00000000-0005-0000-0000-000035CD0000}"/>
    <cellStyle name="Note 6 4 2 2" xfId="52634" xr:uid="{00000000-0005-0000-0000-000036CD0000}"/>
    <cellStyle name="Note 6 4 2 2 2" xfId="52635" xr:uid="{00000000-0005-0000-0000-000037CD0000}"/>
    <cellStyle name="Note 6 4 2 3" xfId="52636" xr:uid="{00000000-0005-0000-0000-000038CD0000}"/>
    <cellStyle name="Note 6 4 3" xfId="52637" xr:uid="{00000000-0005-0000-0000-000039CD0000}"/>
    <cellStyle name="Note 6 4 3 2" xfId="52638" xr:uid="{00000000-0005-0000-0000-00003ACD0000}"/>
    <cellStyle name="Note 6 4 4" xfId="52639" xr:uid="{00000000-0005-0000-0000-00003BCD0000}"/>
    <cellStyle name="Note 6 5" xfId="52640" xr:uid="{00000000-0005-0000-0000-00003CCD0000}"/>
    <cellStyle name="Note 6 5 2" xfId="52641" xr:uid="{00000000-0005-0000-0000-00003DCD0000}"/>
    <cellStyle name="Note 6 5 2 2" xfId="52642" xr:uid="{00000000-0005-0000-0000-00003ECD0000}"/>
    <cellStyle name="Note 6 5 3" xfId="52643" xr:uid="{00000000-0005-0000-0000-00003FCD0000}"/>
    <cellStyle name="Note 6 6" xfId="52644" xr:uid="{00000000-0005-0000-0000-000040CD0000}"/>
    <cellStyle name="Note 6 6 2" xfId="52645" xr:uid="{00000000-0005-0000-0000-000041CD0000}"/>
    <cellStyle name="Note 6 6 2 2" xfId="52646" xr:uid="{00000000-0005-0000-0000-000042CD0000}"/>
    <cellStyle name="Note 6 6 2 2 2" xfId="52647" xr:uid="{00000000-0005-0000-0000-000043CD0000}"/>
    <cellStyle name="Note 6 6 2 3" xfId="52648" xr:uid="{00000000-0005-0000-0000-000044CD0000}"/>
    <cellStyle name="Note 6 6 3" xfId="52649" xr:uid="{00000000-0005-0000-0000-000045CD0000}"/>
    <cellStyle name="Note 6 6 3 2" xfId="52650" xr:uid="{00000000-0005-0000-0000-000046CD0000}"/>
    <cellStyle name="Note 6 6 4" xfId="52651" xr:uid="{00000000-0005-0000-0000-000047CD0000}"/>
    <cellStyle name="Note 6 7" xfId="52652" xr:uid="{00000000-0005-0000-0000-000048CD0000}"/>
    <cellStyle name="Note 6 7 2" xfId="52653" xr:uid="{00000000-0005-0000-0000-000049CD0000}"/>
    <cellStyle name="Note 6 7 2 2" xfId="52654" xr:uid="{00000000-0005-0000-0000-00004ACD0000}"/>
    <cellStyle name="Note 6 7 2 3" xfId="52655" xr:uid="{00000000-0005-0000-0000-00004BCD0000}"/>
    <cellStyle name="Note 6 7 3" xfId="52656" xr:uid="{00000000-0005-0000-0000-00004CCD0000}"/>
    <cellStyle name="Note 6 7 3 2" xfId="52657" xr:uid="{00000000-0005-0000-0000-00004DCD0000}"/>
    <cellStyle name="Note 6 7 4" xfId="52658" xr:uid="{00000000-0005-0000-0000-00004ECD0000}"/>
    <cellStyle name="Note 6 8" xfId="52659" xr:uid="{00000000-0005-0000-0000-00004FCD0000}"/>
    <cellStyle name="Note 6 9" xfId="52660" xr:uid="{00000000-0005-0000-0000-000050CD0000}"/>
    <cellStyle name="Note 7" xfId="52661" xr:uid="{00000000-0005-0000-0000-000051CD0000}"/>
    <cellStyle name="Note 7 10" xfId="52662" xr:uid="{00000000-0005-0000-0000-000052CD0000}"/>
    <cellStyle name="Note 7 11" xfId="52663" xr:uid="{00000000-0005-0000-0000-000053CD0000}"/>
    <cellStyle name="Note 7 2" xfId="52664" xr:uid="{00000000-0005-0000-0000-000054CD0000}"/>
    <cellStyle name="Note 7 2 2" xfId="52665" xr:uid="{00000000-0005-0000-0000-000055CD0000}"/>
    <cellStyle name="Note 7 2 2 2" xfId="52666" xr:uid="{00000000-0005-0000-0000-000056CD0000}"/>
    <cellStyle name="Note 7 2 2 2 2" xfId="52667" xr:uid="{00000000-0005-0000-0000-000057CD0000}"/>
    <cellStyle name="Note 7 2 2 2 2 2" xfId="52668" xr:uid="{00000000-0005-0000-0000-000058CD0000}"/>
    <cellStyle name="Note 7 2 2 2 3" xfId="52669" xr:uid="{00000000-0005-0000-0000-000059CD0000}"/>
    <cellStyle name="Note 7 2 2 3" xfId="52670" xr:uid="{00000000-0005-0000-0000-00005ACD0000}"/>
    <cellStyle name="Note 7 2 2 3 2" xfId="52671" xr:uid="{00000000-0005-0000-0000-00005BCD0000}"/>
    <cellStyle name="Note 7 2 2 4" xfId="52672" xr:uid="{00000000-0005-0000-0000-00005CCD0000}"/>
    <cellStyle name="Note 7 2 3" xfId="52673" xr:uid="{00000000-0005-0000-0000-00005DCD0000}"/>
    <cellStyle name="Note 7 2 3 2" xfId="52674" xr:uid="{00000000-0005-0000-0000-00005ECD0000}"/>
    <cellStyle name="Note 7 2 3 2 2" xfId="52675" xr:uid="{00000000-0005-0000-0000-00005FCD0000}"/>
    <cellStyle name="Note 7 2 3 2 2 2" xfId="52676" xr:uid="{00000000-0005-0000-0000-000060CD0000}"/>
    <cellStyle name="Note 7 2 3 2 3" xfId="52677" xr:uid="{00000000-0005-0000-0000-000061CD0000}"/>
    <cellStyle name="Note 7 2 3 3" xfId="52678" xr:uid="{00000000-0005-0000-0000-000062CD0000}"/>
    <cellStyle name="Note 7 2 3 3 2" xfId="52679" xr:uid="{00000000-0005-0000-0000-000063CD0000}"/>
    <cellStyle name="Note 7 2 3 4" xfId="52680" xr:uid="{00000000-0005-0000-0000-000064CD0000}"/>
    <cellStyle name="Note 7 2 4" xfId="52681" xr:uid="{00000000-0005-0000-0000-000065CD0000}"/>
    <cellStyle name="Note 7 2 4 2" xfId="52682" xr:uid="{00000000-0005-0000-0000-000066CD0000}"/>
    <cellStyle name="Note 7 2 4 2 2" xfId="52683" xr:uid="{00000000-0005-0000-0000-000067CD0000}"/>
    <cellStyle name="Note 7 2 4 2 2 2" xfId="52684" xr:uid="{00000000-0005-0000-0000-000068CD0000}"/>
    <cellStyle name="Note 7 2 4 2 3" xfId="52685" xr:uid="{00000000-0005-0000-0000-000069CD0000}"/>
    <cellStyle name="Note 7 2 4 3" xfId="52686" xr:uid="{00000000-0005-0000-0000-00006ACD0000}"/>
    <cellStyle name="Note 7 2 4 3 2" xfId="52687" xr:uid="{00000000-0005-0000-0000-00006BCD0000}"/>
    <cellStyle name="Note 7 2 4 4" xfId="52688" xr:uid="{00000000-0005-0000-0000-00006CCD0000}"/>
    <cellStyle name="Note 7 2 5" xfId="52689" xr:uid="{00000000-0005-0000-0000-00006DCD0000}"/>
    <cellStyle name="Note 7 2 5 2" xfId="52690" xr:uid="{00000000-0005-0000-0000-00006ECD0000}"/>
    <cellStyle name="Note 7 2 5 2 2" xfId="52691" xr:uid="{00000000-0005-0000-0000-00006FCD0000}"/>
    <cellStyle name="Note 7 2 5 2 3" xfId="52692" xr:uid="{00000000-0005-0000-0000-000070CD0000}"/>
    <cellStyle name="Note 7 2 5 3" xfId="52693" xr:uid="{00000000-0005-0000-0000-000071CD0000}"/>
    <cellStyle name="Note 7 2 5 3 2" xfId="52694" xr:uid="{00000000-0005-0000-0000-000072CD0000}"/>
    <cellStyle name="Note 7 2 5 4" xfId="52695" xr:uid="{00000000-0005-0000-0000-000073CD0000}"/>
    <cellStyle name="Note 7 2 6" xfId="52696" xr:uid="{00000000-0005-0000-0000-000074CD0000}"/>
    <cellStyle name="Note 7 2 7" xfId="52697" xr:uid="{00000000-0005-0000-0000-000075CD0000}"/>
    <cellStyle name="Note 7 2 8" xfId="52698" xr:uid="{00000000-0005-0000-0000-000076CD0000}"/>
    <cellStyle name="Note 7 2 9" xfId="52699" xr:uid="{00000000-0005-0000-0000-000077CD0000}"/>
    <cellStyle name="Note 7 3" xfId="52700" xr:uid="{00000000-0005-0000-0000-000078CD0000}"/>
    <cellStyle name="Note 7 3 2" xfId="52701" xr:uid="{00000000-0005-0000-0000-000079CD0000}"/>
    <cellStyle name="Note 7 3 2 2" xfId="52702" xr:uid="{00000000-0005-0000-0000-00007ACD0000}"/>
    <cellStyle name="Note 7 3 2 2 2" xfId="52703" xr:uid="{00000000-0005-0000-0000-00007BCD0000}"/>
    <cellStyle name="Note 7 3 2 3" xfId="52704" xr:uid="{00000000-0005-0000-0000-00007CCD0000}"/>
    <cellStyle name="Note 7 3 3" xfId="52705" xr:uid="{00000000-0005-0000-0000-00007DCD0000}"/>
    <cellStyle name="Note 7 3 3 2" xfId="52706" xr:uid="{00000000-0005-0000-0000-00007ECD0000}"/>
    <cellStyle name="Note 7 3 4" xfId="52707" xr:uid="{00000000-0005-0000-0000-00007FCD0000}"/>
    <cellStyle name="Note 7 4" xfId="52708" xr:uid="{00000000-0005-0000-0000-000080CD0000}"/>
    <cellStyle name="Note 7 4 2" xfId="52709" xr:uid="{00000000-0005-0000-0000-000081CD0000}"/>
    <cellStyle name="Note 7 4 2 2" xfId="52710" xr:uid="{00000000-0005-0000-0000-000082CD0000}"/>
    <cellStyle name="Note 7 4 2 2 2" xfId="52711" xr:uid="{00000000-0005-0000-0000-000083CD0000}"/>
    <cellStyle name="Note 7 4 2 3" xfId="52712" xr:uid="{00000000-0005-0000-0000-000084CD0000}"/>
    <cellStyle name="Note 7 4 3" xfId="52713" xr:uid="{00000000-0005-0000-0000-000085CD0000}"/>
    <cellStyle name="Note 7 4 3 2" xfId="52714" xr:uid="{00000000-0005-0000-0000-000086CD0000}"/>
    <cellStyle name="Note 7 4 4" xfId="52715" xr:uid="{00000000-0005-0000-0000-000087CD0000}"/>
    <cellStyle name="Note 7 5" xfId="52716" xr:uid="{00000000-0005-0000-0000-000088CD0000}"/>
    <cellStyle name="Note 7 5 2" xfId="52717" xr:uid="{00000000-0005-0000-0000-000089CD0000}"/>
    <cellStyle name="Note 7 5 2 2" xfId="52718" xr:uid="{00000000-0005-0000-0000-00008ACD0000}"/>
    <cellStyle name="Note 7 5 3" xfId="52719" xr:uid="{00000000-0005-0000-0000-00008BCD0000}"/>
    <cellStyle name="Note 7 6" xfId="52720" xr:uid="{00000000-0005-0000-0000-00008CCD0000}"/>
    <cellStyle name="Note 7 6 2" xfId="52721" xr:uid="{00000000-0005-0000-0000-00008DCD0000}"/>
    <cellStyle name="Note 7 6 2 2" xfId="52722" xr:uid="{00000000-0005-0000-0000-00008ECD0000}"/>
    <cellStyle name="Note 7 6 2 2 2" xfId="52723" xr:uid="{00000000-0005-0000-0000-00008FCD0000}"/>
    <cellStyle name="Note 7 6 2 3" xfId="52724" xr:uid="{00000000-0005-0000-0000-000090CD0000}"/>
    <cellStyle name="Note 7 6 3" xfId="52725" xr:uid="{00000000-0005-0000-0000-000091CD0000}"/>
    <cellStyle name="Note 7 6 3 2" xfId="52726" xr:uid="{00000000-0005-0000-0000-000092CD0000}"/>
    <cellStyle name="Note 7 6 4" xfId="52727" xr:uid="{00000000-0005-0000-0000-000093CD0000}"/>
    <cellStyle name="Note 7 7" xfId="52728" xr:uid="{00000000-0005-0000-0000-000094CD0000}"/>
    <cellStyle name="Note 7 7 2" xfId="52729" xr:uid="{00000000-0005-0000-0000-000095CD0000}"/>
    <cellStyle name="Note 7 7 2 2" xfId="52730" xr:uid="{00000000-0005-0000-0000-000096CD0000}"/>
    <cellStyle name="Note 7 7 2 3" xfId="52731" xr:uid="{00000000-0005-0000-0000-000097CD0000}"/>
    <cellStyle name="Note 7 7 3" xfId="52732" xr:uid="{00000000-0005-0000-0000-000098CD0000}"/>
    <cellStyle name="Note 7 7 3 2" xfId="52733" xr:uid="{00000000-0005-0000-0000-000099CD0000}"/>
    <cellStyle name="Note 7 7 4" xfId="52734" xr:uid="{00000000-0005-0000-0000-00009ACD0000}"/>
    <cellStyle name="Note 7 8" xfId="52735" xr:uid="{00000000-0005-0000-0000-00009BCD0000}"/>
    <cellStyle name="Note 7 9" xfId="52736" xr:uid="{00000000-0005-0000-0000-00009CCD0000}"/>
    <cellStyle name="Note 8" xfId="52737" xr:uid="{00000000-0005-0000-0000-00009DCD0000}"/>
    <cellStyle name="Note 8 10" xfId="52738" xr:uid="{00000000-0005-0000-0000-00009ECD0000}"/>
    <cellStyle name="Note 8 11" xfId="52739" xr:uid="{00000000-0005-0000-0000-00009FCD0000}"/>
    <cellStyle name="Note 8 2" xfId="52740" xr:uid="{00000000-0005-0000-0000-0000A0CD0000}"/>
    <cellStyle name="Note 8 2 2" xfId="52741" xr:uid="{00000000-0005-0000-0000-0000A1CD0000}"/>
    <cellStyle name="Note 8 2 2 2" xfId="52742" xr:uid="{00000000-0005-0000-0000-0000A2CD0000}"/>
    <cellStyle name="Note 8 2 2 2 2" xfId="52743" xr:uid="{00000000-0005-0000-0000-0000A3CD0000}"/>
    <cellStyle name="Note 8 2 2 2 2 2" xfId="52744" xr:uid="{00000000-0005-0000-0000-0000A4CD0000}"/>
    <cellStyle name="Note 8 2 2 2 3" xfId="52745" xr:uid="{00000000-0005-0000-0000-0000A5CD0000}"/>
    <cellStyle name="Note 8 2 2 3" xfId="52746" xr:uid="{00000000-0005-0000-0000-0000A6CD0000}"/>
    <cellStyle name="Note 8 2 2 3 2" xfId="52747" xr:uid="{00000000-0005-0000-0000-0000A7CD0000}"/>
    <cellStyle name="Note 8 2 2 4" xfId="52748" xr:uid="{00000000-0005-0000-0000-0000A8CD0000}"/>
    <cellStyle name="Note 8 2 3" xfId="52749" xr:uid="{00000000-0005-0000-0000-0000A9CD0000}"/>
    <cellStyle name="Note 8 2 3 2" xfId="52750" xr:uid="{00000000-0005-0000-0000-0000AACD0000}"/>
    <cellStyle name="Note 8 2 3 2 2" xfId="52751" xr:uid="{00000000-0005-0000-0000-0000ABCD0000}"/>
    <cellStyle name="Note 8 2 3 3" xfId="52752" xr:uid="{00000000-0005-0000-0000-0000ACCD0000}"/>
    <cellStyle name="Note 8 2 4" xfId="52753" xr:uid="{00000000-0005-0000-0000-0000ADCD0000}"/>
    <cellStyle name="Note 8 2 4 2" xfId="52754" xr:uid="{00000000-0005-0000-0000-0000AECD0000}"/>
    <cellStyle name="Note 8 2 4 2 2" xfId="52755" xr:uid="{00000000-0005-0000-0000-0000AFCD0000}"/>
    <cellStyle name="Note 8 2 4 2 2 2" xfId="52756" xr:uid="{00000000-0005-0000-0000-0000B0CD0000}"/>
    <cellStyle name="Note 8 2 4 2 3" xfId="52757" xr:uid="{00000000-0005-0000-0000-0000B1CD0000}"/>
    <cellStyle name="Note 8 2 4 3" xfId="52758" xr:uid="{00000000-0005-0000-0000-0000B2CD0000}"/>
    <cellStyle name="Note 8 2 4 3 2" xfId="52759" xr:uid="{00000000-0005-0000-0000-0000B3CD0000}"/>
    <cellStyle name="Note 8 2 4 4" xfId="52760" xr:uid="{00000000-0005-0000-0000-0000B4CD0000}"/>
    <cellStyle name="Note 8 2 5" xfId="52761" xr:uid="{00000000-0005-0000-0000-0000B5CD0000}"/>
    <cellStyle name="Note 8 2 5 2" xfId="52762" xr:uid="{00000000-0005-0000-0000-0000B6CD0000}"/>
    <cellStyle name="Note 8 2 5 2 2" xfId="52763" xr:uid="{00000000-0005-0000-0000-0000B7CD0000}"/>
    <cellStyle name="Note 8 2 5 2 3" xfId="52764" xr:uid="{00000000-0005-0000-0000-0000B8CD0000}"/>
    <cellStyle name="Note 8 2 5 3" xfId="52765" xr:uid="{00000000-0005-0000-0000-0000B9CD0000}"/>
    <cellStyle name="Note 8 2 5 3 2" xfId="52766" xr:uid="{00000000-0005-0000-0000-0000BACD0000}"/>
    <cellStyle name="Note 8 2 5 4" xfId="52767" xr:uid="{00000000-0005-0000-0000-0000BBCD0000}"/>
    <cellStyle name="Note 8 2 6" xfId="52768" xr:uid="{00000000-0005-0000-0000-0000BCCD0000}"/>
    <cellStyle name="Note 8 2 7" xfId="52769" xr:uid="{00000000-0005-0000-0000-0000BDCD0000}"/>
    <cellStyle name="Note 8 2 8" xfId="52770" xr:uid="{00000000-0005-0000-0000-0000BECD0000}"/>
    <cellStyle name="Note 8 2 9" xfId="52771" xr:uid="{00000000-0005-0000-0000-0000BFCD0000}"/>
    <cellStyle name="Note 8 3" xfId="52772" xr:uid="{00000000-0005-0000-0000-0000C0CD0000}"/>
    <cellStyle name="Note 8 3 2" xfId="52773" xr:uid="{00000000-0005-0000-0000-0000C1CD0000}"/>
    <cellStyle name="Note 8 3 2 2" xfId="52774" xr:uid="{00000000-0005-0000-0000-0000C2CD0000}"/>
    <cellStyle name="Note 8 3 2 2 2" xfId="52775" xr:uid="{00000000-0005-0000-0000-0000C3CD0000}"/>
    <cellStyle name="Note 8 3 2 3" xfId="52776" xr:uid="{00000000-0005-0000-0000-0000C4CD0000}"/>
    <cellStyle name="Note 8 3 3" xfId="52777" xr:uid="{00000000-0005-0000-0000-0000C5CD0000}"/>
    <cellStyle name="Note 8 3 3 2" xfId="52778" xr:uid="{00000000-0005-0000-0000-0000C6CD0000}"/>
    <cellStyle name="Note 8 3 4" xfId="52779" xr:uid="{00000000-0005-0000-0000-0000C7CD0000}"/>
    <cellStyle name="Note 8 4" xfId="52780" xr:uid="{00000000-0005-0000-0000-0000C8CD0000}"/>
    <cellStyle name="Note 8 4 2" xfId="52781" xr:uid="{00000000-0005-0000-0000-0000C9CD0000}"/>
    <cellStyle name="Note 8 4 2 2" xfId="52782" xr:uid="{00000000-0005-0000-0000-0000CACD0000}"/>
    <cellStyle name="Note 8 4 2 2 2" xfId="52783" xr:uid="{00000000-0005-0000-0000-0000CBCD0000}"/>
    <cellStyle name="Note 8 4 2 3" xfId="52784" xr:uid="{00000000-0005-0000-0000-0000CCCD0000}"/>
    <cellStyle name="Note 8 4 3" xfId="52785" xr:uid="{00000000-0005-0000-0000-0000CDCD0000}"/>
    <cellStyle name="Note 8 4 3 2" xfId="52786" xr:uid="{00000000-0005-0000-0000-0000CECD0000}"/>
    <cellStyle name="Note 8 4 4" xfId="52787" xr:uid="{00000000-0005-0000-0000-0000CFCD0000}"/>
    <cellStyle name="Note 8 5" xfId="52788" xr:uid="{00000000-0005-0000-0000-0000D0CD0000}"/>
    <cellStyle name="Note 8 5 2" xfId="52789" xr:uid="{00000000-0005-0000-0000-0000D1CD0000}"/>
    <cellStyle name="Note 8 5 2 2" xfId="52790" xr:uid="{00000000-0005-0000-0000-0000D2CD0000}"/>
    <cellStyle name="Note 8 5 3" xfId="52791" xr:uid="{00000000-0005-0000-0000-0000D3CD0000}"/>
    <cellStyle name="Note 8 6" xfId="52792" xr:uid="{00000000-0005-0000-0000-0000D4CD0000}"/>
    <cellStyle name="Note 8 6 2" xfId="52793" xr:uid="{00000000-0005-0000-0000-0000D5CD0000}"/>
    <cellStyle name="Note 8 6 2 2" xfId="52794" xr:uid="{00000000-0005-0000-0000-0000D6CD0000}"/>
    <cellStyle name="Note 8 6 2 2 2" xfId="52795" xr:uid="{00000000-0005-0000-0000-0000D7CD0000}"/>
    <cellStyle name="Note 8 6 2 3" xfId="52796" xr:uid="{00000000-0005-0000-0000-0000D8CD0000}"/>
    <cellStyle name="Note 8 6 3" xfId="52797" xr:uid="{00000000-0005-0000-0000-0000D9CD0000}"/>
    <cellStyle name="Note 8 6 3 2" xfId="52798" xr:uid="{00000000-0005-0000-0000-0000DACD0000}"/>
    <cellStyle name="Note 8 6 4" xfId="52799" xr:uid="{00000000-0005-0000-0000-0000DBCD0000}"/>
    <cellStyle name="Note 8 7" xfId="52800" xr:uid="{00000000-0005-0000-0000-0000DCCD0000}"/>
    <cellStyle name="Note 8 7 2" xfId="52801" xr:uid="{00000000-0005-0000-0000-0000DDCD0000}"/>
    <cellStyle name="Note 8 7 2 2" xfId="52802" xr:uid="{00000000-0005-0000-0000-0000DECD0000}"/>
    <cellStyle name="Note 8 7 2 3" xfId="52803" xr:uid="{00000000-0005-0000-0000-0000DFCD0000}"/>
    <cellStyle name="Note 8 7 3" xfId="52804" xr:uid="{00000000-0005-0000-0000-0000E0CD0000}"/>
    <cellStyle name="Note 8 7 3 2" xfId="52805" xr:uid="{00000000-0005-0000-0000-0000E1CD0000}"/>
    <cellStyle name="Note 8 7 4" xfId="52806" xr:uid="{00000000-0005-0000-0000-0000E2CD0000}"/>
    <cellStyle name="Note 8 8" xfId="52807" xr:uid="{00000000-0005-0000-0000-0000E3CD0000}"/>
    <cellStyle name="Note 8 9" xfId="52808" xr:uid="{00000000-0005-0000-0000-0000E4CD0000}"/>
    <cellStyle name="Note 9" xfId="52809" xr:uid="{00000000-0005-0000-0000-0000E5CD0000}"/>
    <cellStyle name="Note 9 2" xfId="52810" xr:uid="{00000000-0005-0000-0000-0000E6CD0000}"/>
    <cellStyle name="Notes" xfId="59" xr:uid="{00000000-0005-0000-0000-0000E7CD0000}"/>
    <cellStyle name="Output 10" xfId="52811" xr:uid="{00000000-0005-0000-0000-0000E8CD0000}"/>
    <cellStyle name="Output 11" xfId="52812" xr:uid="{00000000-0005-0000-0000-0000E9CD0000}"/>
    <cellStyle name="Output 12" xfId="52813" xr:uid="{00000000-0005-0000-0000-0000EACD0000}"/>
    <cellStyle name="Output 2" xfId="52814" xr:uid="{00000000-0005-0000-0000-0000EBCD0000}"/>
    <cellStyle name="Output 2 10" xfId="52815" xr:uid="{00000000-0005-0000-0000-0000ECCD0000}"/>
    <cellStyle name="Output 2 10 2" xfId="52816" xr:uid="{00000000-0005-0000-0000-0000EDCD0000}"/>
    <cellStyle name="Output 2 11" xfId="52817" xr:uid="{00000000-0005-0000-0000-0000EECD0000}"/>
    <cellStyle name="Output 2 11 2" xfId="52818" xr:uid="{00000000-0005-0000-0000-0000EFCD0000}"/>
    <cellStyle name="Output 2 12" xfId="52819" xr:uid="{00000000-0005-0000-0000-0000F0CD0000}"/>
    <cellStyle name="Output 2 12 2" xfId="52820" xr:uid="{00000000-0005-0000-0000-0000F1CD0000}"/>
    <cellStyle name="Output 2 13" xfId="52821" xr:uid="{00000000-0005-0000-0000-0000F2CD0000}"/>
    <cellStyle name="Output 2 13 2" xfId="52822" xr:uid="{00000000-0005-0000-0000-0000F3CD0000}"/>
    <cellStyle name="Output 2 14" xfId="52823" xr:uid="{00000000-0005-0000-0000-0000F4CD0000}"/>
    <cellStyle name="Output 2 15" xfId="52824" xr:uid="{00000000-0005-0000-0000-0000F5CD0000}"/>
    <cellStyle name="Output 2 16" xfId="52825" xr:uid="{00000000-0005-0000-0000-0000F6CD0000}"/>
    <cellStyle name="Output 2 2" xfId="52826" xr:uid="{00000000-0005-0000-0000-0000F7CD0000}"/>
    <cellStyle name="Output 2 2 10" xfId="52827" xr:uid="{00000000-0005-0000-0000-0000F8CD0000}"/>
    <cellStyle name="Output 2 2 2" xfId="52828" xr:uid="{00000000-0005-0000-0000-0000F9CD0000}"/>
    <cellStyle name="Output 2 2 2 2" xfId="52829" xr:uid="{00000000-0005-0000-0000-0000FACD0000}"/>
    <cellStyle name="Output 2 2 2 2 2" xfId="52830" xr:uid="{00000000-0005-0000-0000-0000FBCD0000}"/>
    <cellStyle name="Output 2 2 2 2 2 2" xfId="52831" xr:uid="{00000000-0005-0000-0000-0000FCCD0000}"/>
    <cellStyle name="Output 2 2 2 2 3" xfId="52832" xr:uid="{00000000-0005-0000-0000-0000FDCD0000}"/>
    <cellStyle name="Output 2 2 2 2 3 2" xfId="52833" xr:uid="{00000000-0005-0000-0000-0000FECD0000}"/>
    <cellStyle name="Output 2 2 2 2 4" xfId="52834" xr:uid="{00000000-0005-0000-0000-0000FFCD0000}"/>
    <cellStyle name="Output 2 2 2 2 4 2" xfId="52835" xr:uid="{00000000-0005-0000-0000-000000CE0000}"/>
    <cellStyle name="Output 2 2 2 2 5" xfId="52836" xr:uid="{00000000-0005-0000-0000-000001CE0000}"/>
    <cellStyle name="Output 2 2 2 3" xfId="52837" xr:uid="{00000000-0005-0000-0000-000002CE0000}"/>
    <cellStyle name="Output 2 2 2 3 2" xfId="52838" xr:uid="{00000000-0005-0000-0000-000003CE0000}"/>
    <cellStyle name="Output 2 2 2 3 2 2" xfId="52839" xr:uid="{00000000-0005-0000-0000-000004CE0000}"/>
    <cellStyle name="Output 2 2 2 3 3" xfId="52840" xr:uid="{00000000-0005-0000-0000-000005CE0000}"/>
    <cellStyle name="Output 2 2 2 3 3 2" xfId="52841" xr:uid="{00000000-0005-0000-0000-000006CE0000}"/>
    <cellStyle name="Output 2 2 2 3 4" xfId="52842" xr:uid="{00000000-0005-0000-0000-000007CE0000}"/>
    <cellStyle name="Output 2 2 2 4" xfId="52843" xr:uid="{00000000-0005-0000-0000-000008CE0000}"/>
    <cellStyle name="Output 2 2 2 4 2" xfId="52844" xr:uid="{00000000-0005-0000-0000-000009CE0000}"/>
    <cellStyle name="Output 2 2 2 5" xfId="52845" xr:uid="{00000000-0005-0000-0000-00000ACE0000}"/>
    <cellStyle name="Output 2 2 2 5 2" xfId="52846" xr:uid="{00000000-0005-0000-0000-00000BCE0000}"/>
    <cellStyle name="Output 2 2 2 6" xfId="52847" xr:uid="{00000000-0005-0000-0000-00000CCE0000}"/>
    <cellStyle name="Output 2 2 2 6 2" xfId="52848" xr:uid="{00000000-0005-0000-0000-00000DCE0000}"/>
    <cellStyle name="Output 2 2 2 7" xfId="52849" xr:uid="{00000000-0005-0000-0000-00000ECE0000}"/>
    <cellStyle name="Output 2 2 2 8" xfId="52850" xr:uid="{00000000-0005-0000-0000-00000FCE0000}"/>
    <cellStyle name="Output 2 2 2 9" xfId="52851" xr:uid="{00000000-0005-0000-0000-000010CE0000}"/>
    <cellStyle name="Output 2 2 3" xfId="52852" xr:uid="{00000000-0005-0000-0000-000011CE0000}"/>
    <cellStyle name="Output 2 2 3 2" xfId="52853" xr:uid="{00000000-0005-0000-0000-000012CE0000}"/>
    <cellStyle name="Output 2 2 3 2 2" xfId="52854" xr:uid="{00000000-0005-0000-0000-000013CE0000}"/>
    <cellStyle name="Output 2 2 3 3" xfId="52855" xr:uid="{00000000-0005-0000-0000-000014CE0000}"/>
    <cellStyle name="Output 2 2 3 3 2" xfId="52856" xr:uid="{00000000-0005-0000-0000-000015CE0000}"/>
    <cellStyle name="Output 2 2 3 4" xfId="52857" xr:uid="{00000000-0005-0000-0000-000016CE0000}"/>
    <cellStyle name="Output 2 2 3 4 2" xfId="52858" xr:uid="{00000000-0005-0000-0000-000017CE0000}"/>
    <cellStyle name="Output 2 2 4" xfId="52859" xr:uid="{00000000-0005-0000-0000-000018CE0000}"/>
    <cellStyle name="Output 2 2 4 2" xfId="52860" xr:uid="{00000000-0005-0000-0000-000019CE0000}"/>
    <cellStyle name="Output 2 2 4 2 2" xfId="52861" xr:uid="{00000000-0005-0000-0000-00001ACE0000}"/>
    <cellStyle name="Output 2 2 4 3" xfId="52862" xr:uid="{00000000-0005-0000-0000-00001BCE0000}"/>
    <cellStyle name="Output 2 2 4 3 2" xfId="52863" xr:uid="{00000000-0005-0000-0000-00001CCE0000}"/>
    <cellStyle name="Output 2 2 4 4" xfId="52864" xr:uid="{00000000-0005-0000-0000-00001DCE0000}"/>
    <cellStyle name="Output 2 2 4 4 2" xfId="52865" xr:uid="{00000000-0005-0000-0000-00001ECE0000}"/>
    <cellStyle name="Output 2 2 4 5" xfId="52866" xr:uid="{00000000-0005-0000-0000-00001FCE0000}"/>
    <cellStyle name="Output 2 2 5" xfId="52867" xr:uid="{00000000-0005-0000-0000-000020CE0000}"/>
    <cellStyle name="Output 2 2 5 2" xfId="52868" xr:uid="{00000000-0005-0000-0000-000021CE0000}"/>
    <cellStyle name="Output 2 2 6" xfId="52869" xr:uid="{00000000-0005-0000-0000-000022CE0000}"/>
    <cellStyle name="Output 2 2 6 2" xfId="52870" xr:uid="{00000000-0005-0000-0000-000023CE0000}"/>
    <cellStyle name="Output 2 2 7" xfId="52871" xr:uid="{00000000-0005-0000-0000-000024CE0000}"/>
    <cellStyle name="Output 2 2 7 2" xfId="52872" xr:uid="{00000000-0005-0000-0000-000025CE0000}"/>
    <cellStyle name="Output 2 2 8" xfId="52873" xr:uid="{00000000-0005-0000-0000-000026CE0000}"/>
    <cellStyle name="Output 2 2 8 2" xfId="52874" xr:uid="{00000000-0005-0000-0000-000027CE0000}"/>
    <cellStyle name="Output 2 2 9" xfId="52875" xr:uid="{00000000-0005-0000-0000-000028CE0000}"/>
    <cellStyle name="Output 2 3" xfId="52876" xr:uid="{00000000-0005-0000-0000-000029CE0000}"/>
    <cellStyle name="Output 2 3 2" xfId="52877" xr:uid="{00000000-0005-0000-0000-00002ACE0000}"/>
    <cellStyle name="Output 2 3 2 2" xfId="52878" xr:uid="{00000000-0005-0000-0000-00002BCE0000}"/>
    <cellStyle name="Output 2 3 2 2 2" xfId="52879" xr:uid="{00000000-0005-0000-0000-00002CCE0000}"/>
    <cellStyle name="Output 2 3 2 3" xfId="52880" xr:uid="{00000000-0005-0000-0000-00002DCE0000}"/>
    <cellStyle name="Output 2 3 2 3 2" xfId="52881" xr:uid="{00000000-0005-0000-0000-00002ECE0000}"/>
    <cellStyle name="Output 2 3 2 4" xfId="52882" xr:uid="{00000000-0005-0000-0000-00002FCE0000}"/>
    <cellStyle name="Output 2 3 2 4 2" xfId="52883" xr:uid="{00000000-0005-0000-0000-000030CE0000}"/>
    <cellStyle name="Output 2 3 2 5" xfId="52884" xr:uid="{00000000-0005-0000-0000-000031CE0000}"/>
    <cellStyle name="Output 2 3 3" xfId="52885" xr:uid="{00000000-0005-0000-0000-000032CE0000}"/>
    <cellStyle name="Output 2 3 3 2" xfId="52886" xr:uid="{00000000-0005-0000-0000-000033CE0000}"/>
    <cellStyle name="Output 2 3 3 2 2" xfId="52887" xr:uid="{00000000-0005-0000-0000-000034CE0000}"/>
    <cellStyle name="Output 2 3 3 3" xfId="52888" xr:uid="{00000000-0005-0000-0000-000035CE0000}"/>
    <cellStyle name="Output 2 3 3 3 2" xfId="52889" xr:uid="{00000000-0005-0000-0000-000036CE0000}"/>
    <cellStyle name="Output 2 3 3 4" xfId="52890" xr:uid="{00000000-0005-0000-0000-000037CE0000}"/>
    <cellStyle name="Output 2 3 3 4 2" xfId="52891" xr:uid="{00000000-0005-0000-0000-000038CE0000}"/>
    <cellStyle name="Output 2 3 4" xfId="52892" xr:uid="{00000000-0005-0000-0000-000039CE0000}"/>
    <cellStyle name="Output 2 3 4 2" xfId="52893" xr:uid="{00000000-0005-0000-0000-00003ACE0000}"/>
    <cellStyle name="Output 2 3 5" xfId="52894" xr:uid="{00000000-0005-0000-0000-00003BCE0000}"/>
    <cellStyle name="Output 2 3 5 2" xfId="52895" xr:uid="{00000000-0005-0000-0000-00003CCE0000}"/>
    <cellStyle name="Output 2 3 6" xfId="52896" xr:uid="{00000000-0005-0000-0000-00003DCE0000}"/>
    <cellStyle name="Output 2 3 6 2" xfId="52897" xr:uid="{00000000-0005-0000-0000-00003ECE0000}"/>
    <cellStyle name="Output 2 3 7" xfId="52898" xr:uid="{00000000-0005-0000-0000-00003FCE0000}"/>
    <cellStyle name="Output 2 3 8" xfId="52899" xr:uid="{00000000-0005-0000-0000-000040CE0000}"/>
    <cellStyle name="Output 2 3 9" xfId="52900" xr:uid="{00000000-0005-0000-0000-000041CE0000}"/>
    <cellStyle name="Output 2 4" xfId="52901" xr:uid="{00000000-0005-0000-0000-000042CE0000}"/>
    <cellStyle name="Output 2 4 2" xfId="52902" xr:uid="{00000000-0005-0000-0000-000043CE0000}"/>
    <cellStyle name="Output 2 4 3" xfId="52903" xr:uid="{00000000-0005-0000-0000-000044CE0000}"/>
    <cellStyle name="Output 2 4 3 2" xfId="52904" xr:uid="{00000000-0005-0000-0000-000045CE0000}"/>
    <cellStyle name="Output 2 4 4" xfId="52905" xr:uid="{00000000-0005-0000-0000-000046CE0000}"/>
    <cellStyle name="Output 2 4 4 2" xfId="52906" xr:uid="{00000000-0005-0000-0000-000047CE0000}"/>
    <cellStyle name="Output 2 4 5" xfId="52907" xr:uid="{00000000-0005-0000-0000-000048CE0000}"/>
    <cellStyle name="Output 2 4 5 2" xfId="52908" xr:uid="{00000000-0005-0000-0000-000049CE0000}"/>
    <cellStyle name="Output 2 4 6" xfId="52909" xr:uid="{00000000-0005-0000-0000-00004ACE0000}"/>
    <cellStyle name="Output 2 4 7" xfId="52910" xr:uid="{00000000-0005-0000-0000-00004BCE0000}"/>
    <cellStyle name="Output 2 5" xfId="52911" xr:uid="{00000000-0005-0000-0000-00004CCE0000}"/>
    <cellStyle name="Output 2 5 2" xfId="52912" xr:uid="{00000000-0005-0000-0000-00004DCE0000}"/>
    <cellStyle name="Output 2 5 2 2" xfId="52913" xr:uid="{00000000-0005-0000-0000-00004ECE0000}"/>
    <cellStyle name="Output 2 5 3" xfId="52914" xr:uid="{00000000-0005-0000-0000-00004FCE0000}"/>
    <cellStyle name="Output 2 5 3 2" xfId="52915" xr:uid="{00000000-0005-0000-0000-000050CE0000}"/>
    <cellStyle name="Output 2 5 4" xfId="52916" xr:uid="{00000000-0005-0000-0000-000051CE0000}"/>
    <cellStyle name="Output 2 5 4 2" xfId="52917" xr:uid="{00000000-0005-0000-0000-000052CE0000}"/>
    <cellStyle name="Output 2 5 5" xfId="52918" xr:uid="{00000000-0005-0000-0000-000053CE0000}"/>
    <cellStyle name="Output 2 5 5 2" xfId="52919" xr:uid="{00000000-0005-0000-0000-000054CE0000}"/>
    <cellStyle name="Output 2 5 6" xfId="52920" xr:uid="{00000000-0005-0000-0000-000055CE0000}"/>
    <cellStyle name="Output 2 6" xfId="52921" xr:uid="{00000000-0005-0000-0000-000056CE0000}"/>
    <cellStyle name="Output 2 6 2" xfId="52922" xr:uid="{00000000-0005-0000-0000-000057CE0000}"/>
    <cellStyle name="Output 2 6 3" xfId="52923" xr:uid="{00000000-0005-0000-0000-000058CE0000}"/>
    <cellStyle name="Output 2 6 3 2" xfId="52924" xr:uid="{00000000-0005-0000-0000-000059CE0000}"/>
    <cellStyle name="Output 2 6 4" xfId="52925" xr:uid="{00000000-0005-0000-0000-00005ACE0000}"/>
    <cellStyle name="Output 2 6 4 2" xfId="52926" xr:uid="{00000000-0005-0000-0000-00005BCE0000}"/>
    <cellStyle name="Output 2 6 5" xfId="52927" xr:uid="{00000000-0005-0000-0000-00005CCE0000}"/>
    <cellStyle name="Output 2 6 5 2" xfId="52928" xr:uid="{00000000-0005-0000-0000-00005DCE0000}"/>
    <cellStyle name="Output 2 7" xfId="52929" xr:uid="{00000000-0005-0000-0000-00005ECE0000}"/>
    <cellStyle name="Output 2 7 2" xfId="52930" xr:uid="{00000000-0005-0000-0000-00005FCE0000}"/>
    <cellStyle name="Output 2 7 2 2" xfId="52931" xr:uid="{00000000-0005-0000-0000-000060CE0000}"/>
    <cellStyle name="Output 2 8" xfId="52932" xr:uid="{00000000-0005-0000-0000-000061CE0000}"/>
    <cellStyle name="Output 2 8 2" xfId="52933" xr:uid="{00000000-0005-0000-0000-000062CE0000}"/>
    <cellStyle name="Output 2 9" xfId="52934" xr:uid="{00000000-0005-0000-0000-000063CE0000}"/>
    <cellStyle name="Output 2 9 2" xfId="52935" xr:uid="{00000000-0005-0000-0000-000064CE0000}"/>
    <cellStyle name="Output 3" xfId="52936" xr:uid="{00000000-0005-0000-0000-000065CE0000}"/>
    <cellStyle name="Output 3 10" xfId="52937" xr:uid="{00000000-0005-0000-0000-000066CE0000}"/>
    <cellStyle name="Output 3 10 2" xfId="52938" xr:uid="{00000000-0005-0000-0000-000067CE0000}"/>
    <cellStyle name="Output 3 11" xfId="52939" xr:uid="{00000000-0005-0000-0000-000068CE0000}"/>
    <cellStyle name="Output 3 12" xfId="52940" xr:uid="{00000000-0005-0000-0000-000069CE0000}"/>
    <cellStyle name="Output 3 2" xfId="52941" xr:uid="{00000000-0005-0000-0000-00006ACE0000}"/>
    <cellStyle name="Output 3 2 2" xfId="52942" xr:uid="{00000000-0005-0000-0000-00006BCE0000}"/>
    <cellStyle name="Output 3 2 2 2" xfId="52943" xr:uid="{00000000-0005-0000-0000-00006CCE0000}"/>
    <cellStyle name="Output 3 2 2 2 2" xfId="52944" xr:uid="{00000000-0005-0000-0000-00006DCE0000}"/>
    <cellStyle name="Output 3 2 2 3" xfId="52945" xr:uid="{00000000-0005-0000-0000-00006ECE0000}"/>
    <cellStyle name="Output 3 2 2 3 2" xfId="52946" xr:uid="{00000000-0005-0000-0000-00006FCE0000}"/>
    <cellStyle name="Output 3 2 2 4" xfId="52947" xr:uid="{00000000-0005-0000-0000-000070CE0000}"/>
    <cellStyle name="Output 3 2 2 4 2" xfId="52948" xr:uid="{00000000-0005-0000-0000-000071CE0000}"/>
    <cellStyle name="Output 3 2 2 5" xfId="52949" xr:uid="{00000000-0005-0000-0000-000072CE0000}"/>
    <cellStyle name="Output 3 2 2 6" xfId="52950" xr:uid="{00000000-0005-0000-0000-000073CE0000}"/>
    <cellStyle name="Output 3 2 3" xfId="52951" xr:uid="{00000000-0005-0000-0000-000074CE0000}"/>
    <cellStyle name="Output 3 2 3 2" xfId="52952" xr:uid="{00000000-0005-0000-0000-000075CE0000}"/>
    <cellStyle name="Output 3 2 3 2 2" xfId="52953" xr:uid="{00000000-0005-0000-0000-000076CE0000}"/>
    <cellStyle name="Output 3 2 3 3" xfId="52954" xr:uid="{00000000-0005-0000-0000-000077CE0000}"/>
    <cellStyle name="Output 3 2 3 3 2" xfId="52955" xr:uid="{00000000-0005-0000-0000-000078CE0000}"/>
    <cellStyle name="Output 3 2 3 4" xfId="52956" xr:uid="{00000000-0005-0000-0000-000079CE0000}"/>
    <cellStyle name="Output 3 2 3 4 2" xfId="52957" xr:uid="{00000000-0005-0000-0000-00007ACE0000}"/>
    <cellStyle name="Output 3 2 3 5" xfId="52958" xr:uid="{00000000-0005-0000-0000-00007BCE0000}"/>
    <cellStyle name="Output 3 2 3 6" xfId="52959" xr:uid="{00000000-0005-0000-0000-00007CCE0000}"/>
    <cellStyle name="Output 3 2 4" xfId="52960" xr:uid="{00000000-0005-0000-0000-00007DCE0000}"/>
    <cellStyle name="Output 3 2 4 2" xfId="52961" xr:uid="{00000000-0005-0000-0000-00007ECE0000}"/>
    <cellStyle name="Output 3 2 4 3" xfId="52962" xr:uid="{00000000-0005-0000-0000-00007FCE0000}"/>
    <cellStyle name="Output 3 2 5" xfId="52963" xr:uid="{00000000-0005-0000-0000-000080CE0000}"/>
    <cellStyle name="Output 3 2 5 2" xfId="52964" xr:uid="{00000000-0005-0000-0000-000081CE0000}"/>
    <cellStyle name="Output 3 2 6" xfId="52965" xr:uid="{00000000-0005-0000-0000-000082CE0000}"/>
    <cellStyle name="Output 3 2 6 2" xfId="52966" xr:uid="{00000000-0005-0000-0000-000083CE0000}"/>
    <cellStyle name="Output 3 2 7" xfId="52967" xr:uid="{00000000-0005-0000-0000-000084CE0000}"/>
    <cellStyle name="Output 3 2 7 2" xfId="52968" xr:uid="{00000000-0005-0000-0000-000085CE0000}"/>
    <cellStyle name="Output 3 2 8" xfId="52969" xr:uid="{00000000-0005-0000-0000-000086CE0000}"/>
    <cellStyle name="Output 3 2 9" xfId="52970" xr:uid="{00000000-0005-0000-0000-000087CE0000}"/>
    <cellStyle name="Output 3 3" xfId="52971" xr:uid="{00000000-0005-0000-0000-000088CE0000}"/>
    <cellStyle name="Output 3 3 2" xfId="52972" xr:uid="{00000000-0005-0000-0000-000089CE0000}"/>
    <cellStyle name="Output 3 3 2 2" xfId="52973" xr:uid="{00000000-0005-0000-0000-00008ACE0000}"/>
    <cellStyle name="Output 3 3 3" xfId="52974" xr:uid="{00000000-0005-0000-0000-00008BCE0000}"/>
    <cellStyle name="Output 3 3 3 2" xfId="52975" xr:uid="{00000000-0005-0000-0000-00008CCE0000}"/>
    <cellStyle name="Output 3 3 4" xfId="52976" xr:uid="{00000000-0005-0000-0000-00008DCE0000}"/>
    <cellStyle name="Output 3 3 4 2" xfId="52977" xr:uid="{00000000-0005-0000-0000-00008ECE0000}"/>
    <cellStyle name="Output 3 3 5" xfId="52978" xr:uid="{00000000-0005-0000-0000-00008FCE0000}"/>
    <cellStyle name="Output 3 3 5 2" xfId="52979" xr:uid="{00000000-0005-0000-0000-000090CE0000}"/>
    <cellStyle name="Output 3 3 6" xfId="52980" xr:uid="{00000000-0005-0000-0000-000091CE0000}"/>
    <cellStyle name="Output 3 3 7" xfId="52981" xr:uid="{00000000-0005-0000-0000-000092CE0000}"/>
    <cellStyle name="Output 3 3 8" xfId="52982" xr:uid="{00000000-0005-0000-0000-000093CE0000}"/>
    <cellStyle name="Output 3 4" xfId="52983" xr:uid="{00000000-0005-0000-0000-000094CE0000}"/>
    <cellStyle name="Output 3 4 2" xfId="52984" xr:uid="{00000000-0005-0000-0000-000095CE0000}"/>
    <cellStyle name="Output 3 4 2 2" xfId="52985" xr:uid="{00000000-0005-0000-0000-000096CE0000}"/>
    <cellStyle name="Output 3 4 3" xfId="52986" xr:uid="{00000000-0005-0000-0000-000097CE0000}"/>
    <cellStyle name="Output 3 4 3 2" xfId="52987" xr:uid="{00000000-0005-0000-0000-000098CE0000}"/>
    <cellStyle name="Output 3 4 4" xfId="52988" xr:uid="{00000000-0005-0000-0000-000099CE0000}"/>
    <cellStyle name="Output 3 4 4 2" xfId="52989" xr:uid="{00000000-0005-0000-0000-00009ACE0000}"/>
    <cellStyle name="Output 3 4 5" xfId="52990" xr:uid="{00000000-0005-0000-0000-00009BCE0000}"/>
    <cellStyle name="Output 3 4 6" xfId="52991" xr:uid="{00000000-0005-0000-0000-00009CCE0000}"/>
    <cellStyle name="Output 3 5" xfId="52992" xr:uid="{00000000-0005-0000-0000-00009DCE0000}"/>
    <cellStyle name="Output 3 5 2" xfId="52993" xr:uid="{00000000-0005-0000-0000-00009ECE0000}"/>
    <cellStyle name="Output 3 5 2 2" xfId="52994" xr:uid="{00000000-0005-0000-0000-00009FCE0000}"/>
    <cellStyle name="Output 3 5 3" xfId="52995" xr:uid="{00000000-0005-0000-0000-0000A0CE0000}"/>
    <cellStyle name="Output 3 5 3 2" xfId="52996" xr:uid="{00000000-0005-0000-0000-0000A1CE0000}"/>
    <cellStyle name="Output 3 5 4" xfId="52997" xr:uid="{00000000-0005-0000-0000-0000A2CE0000}"/>
    <cellStyle name="Output 3 5 4 2" xfId="52998" xr:uid="{00000000-0005-0000-0000-0000A3CE0000}"/>
    <cellStyle name="Output 3 5 5" xfId="52999" xr:uid="{00000000-0005-0000-0000-0000A4CE0000}"/>
    <cellStyle name="Output 3 5 6" xfId="53000" xr:uid="{00000000-0005-0000-0000-0000A5CE0000}"/>
    <cellStyle name="Output 3 6" xfId="53001" xr:uid="{00000000-0005-0000-0000-0000A6CE0000}"/>
    <cellStyle name="Output 3 6 2" xfId="53002" xr:uid="{00000000-0005-0000-0000-0000A7CE0000}"/>
    <cellStyle name="Output 3 6 2 2" xfId="53003" xr:uid="{00000000-0005-0000-0000-0000A8CE0000}"/>
    <cellStyle name="Output 3 6 3" xfId="53004" xr:uid="{00000000-0005-0000-0000-0000A9CE0000}"/>
    <cellStyle name="Output 3 6 3 2" xfId="53005" xr:uid="{00000000-0005-0000-0000-0000AACE0000}"/>
    <cellStyle name="Output 3 6 4" xfId="53006" xr:uid="{00000000-0005-0000-0000-0000ABCE0000}"/>
    <cellStyle name="Output 3 7" xfId="53007" xr:uid="{00000000-0005-0000-0000-0000ACCE0000}"/>
    <cellStyle name="Output 3 7 2" xfId="53008" xr:uid="{00000000-0005-0000-0000-0000ADCE0000}"/>
    <cellStyle name="Output 3 8" xfId="53009" xr:uid="{00000000-0005-0000-0000-0000AECE0000}"/>
    <cellStyle name="Output 3 8 2" xfId="53010" xr:uid="{00000000-0005-0000-0000-0000AFCE0000}"/>
    <cellStyle name="Output 3 9" xfId="53011" xr:uid="{00000000-0005-0000-0000-0000B0CE0000}"/>
    <cellStyle name="Output 3 9 2" xfId="53012" xr:uid="{00000000-0005-0000-0000-0000B1CE0000}"/>
    <cellStyle name="Output 4" xfId="53013" xr:uid="{00000000-0005-0000-0000-0000B2CE0000}"/>
    <cellStyle name="Output 4 2" xfId="53014" xr:uid="{00000000-0005-0000-0000-0000B3CE0000}"/>
    <cellStyle name="Output 4 2 2" xfId="53015" xr:uid="{00000000-0005-0000-0000-0000B4CE0000}"/>
    <cellStyle name="Output 4 2 2 2" xfId="53016" xr:uid="{00000000-0005-0000-0000-0000B5CE0000}"/>
    <cellStyle name="Output 4 2 3" xfId="53017" xr:uid="{00000000-0005-0000-0000-0000B6CE0000}"/>
    <cellStyle name="Output 4 2 3 2" xfId="53018" xr:uid="{00000000-0005-0000-0000-0000B7CE0000}"/>
    <cellStyle name="Output 4 2 3 3" xfId="53019" xr:uid="{00000000-0005-0000-0000-0000B8CE0000}"/>
    <cellStyle name="Output 4 2 4" xfId="53020" xr:uid="{00000000-0005-0000-0000-0000B9CE0000}"/>
    <cellStyle name="Output 4 2 4 2" xfId="53021" xr:uid="{00000000-0005-0000-0000-0000BACE0000}"/>
    <cellStyle name="Output 4 2 4 3" xfId="53022" xr:uid="{00000000-0005-0000-0000-0000BBCE0000}"/>
    <cellStyle name="Output 4 2 5" xfId="53023" xr:uid="{00000000-0005-0000-0000-0000BCCE0000}"/>
    <cellStyle name="Output 4 3" xfId="53024" xr:uid="{00000000-0005-0000-0000-0000BDCE0000}"/>
    <cellStyle name="Output 4 3 2" xfId="53025" xr:uid="{00000000-0005-0000-0000-0000BECE0000}"/>
    <cellStyle name="Output 4 4" xfId="53026" xr:uid="{00000000-0005-0000-0000-0000BFCE0000}"/>
    <cellStyle name="Output 4 4 2" xfId="53027" xr:uid="{00000000-0005-0000-0000-0000C0CE0000}"/>
    <cellStyle name="Output 4 4 3" xfId="53028" xr:uid="{00000000-0005-0000-0000-0000C1CE0000}"/>
    <cellStyle name="Output 4 5" xfId="53029" xr:uid="{00000000-0005-0000-0000-0000C2CE0000}"/>
    <cellStyle name="Output 4 5 2" xfId="53030" xr:uid="{00000000-0005-0000-0000-0000C3CE0000}"/>
    <cellStyle name="Output 4 5 3" xfId="53031" xr:uid="{00000000-0005-0000-0000-0000C4CE0000}"/>
    <cellStyle name="Output 4 6" xfId="53032" xr:uid="{00000000-0005-0000-0000-0000C5CE0000}"/>
    <cellStyle name="Output 4 7" xfId="53033" xr:uid="{00000000-0005-0000-0000-0000C6CE0000}"/>
    <cellStyle name="Output 4 8" xfId="53034" xr:uid="{00000000-0005-0000-0000-0000C7CE0000}"/>
    <cellStyle name="Output 5" xfId="53035" xr:uid="{00000000-0005-0000-0000-0000C8CE0000}"/>
    <cellStyle name="Output 5 2" xfId="53036" xr:uid="{00000000-0005-0000-0000-0000C9CE0000}"/>
    <cellStyle name="Output 5 2 2" xfId="53037" xr:uid="{00000000-0005-0000-0000-0000CACE0000}"/>
    <cellStyle name="Output 5 2 2 2" xfId="53038" xr:uid="{00000000-0005-0000-0000-0000CBCE0000}"/>
    <cellStyle name="Output 5 2 3" xfId="53039" xr:uid="{00000000-0005-0000-0000-0000CCCE0000}"/>
    <cellStyle name="Output 5 2 3 2" xfId="53040" xr:uid="{00000000-0005-0000-0000-0000CDCE0000}"/>
    <cellStyle name="Output 5 2 3 3" xfId="53041" xr:uid="{00000000-0005-0000-0000-0000CECE0000}"/>
    <cellStyle name="Output 5 2 4" xfId="53042" xr:uid="{00000000-0005-0000-0000-0000CFCE0000}"/>
    <cellStyle name="Output 5 2 4 2" xfId="53043" xr:uid="{00000000-0005-0000-0000-0000D0CE0000}"/>
    <cellStyle name="Output 5 2 4 3" xfId="53044" xr:uid="{00000000-0005-0000-0000-0000D1CE0000}"/>
    <cellStyle name="Output 5 2 5" xfId="53045" xr:uid="{00000000-0005-0000-0000-0000D2CE0000}"/>
    <cellStyle name="Output 5 3" xfId="53046" xr:uid="{00000000-0005-0000-0000-0000D3CE0000}"/>
    <cellStyle name="Output 5 3 2" xfId="53047" xr:uid="{00000000-0005-0000-0000-0000D4CE0000}"/>
    <cellStyle name="Output 5 4" xfId="53048" xr:uid="{00000000-0005-0000-0000-0000D5CE0000}"/>
    <cellStyle name="Output 5 4 2" xfId="53049" xr:uid="{00000000-0005-0000-0000-0000D6CE0000}"/>
    <cellStyle name="Output 5 4 3" xfId="53050" xr:uid="{00000000-0005-0000-0000-0000D7CE0000}"/>
    <cellStyle name="Output 5 5" xfId="53051" xr:uid="{00000000-0005-0000-0000-0000D8CE0000}"/>
    <cellStyle name="Output 5 5 2" xfId="53052" xr:uid="{00000000-0005-0000-0000-0000D9CE0000}"/>
    <cellStyle name="Output 5 5 3" xfId="53053" xr:uid="{00000000-0005-0000-0000-0000DACE0000}"/>
    <cellStyle name="Output 5 6" xfId="53054" xr:uid="{00000000-0005-0000-0000-0000DBCE0000}"/>
    <cellStyle name="Output 5 6 2" xfId="53055" xr:uid="{00000000-0005-0000-0000-0000DCCE0000}"/>
    <cellStyle name="Output 5 7" xfId="53056" xr:uid="{00000000-0005-0000-0000-0000DDCE0000}"/>
    <cellStyle name="Output 5 8" xfId="53057" xr:uid="{00000000-0005-0000-0000-0000DECE0000}"/>
    <cellStyle name="Output 5 9" xfId="53058" xr:uid="{00000000-0005-0000-0000-0000DFCE0000}"/>
    <cellStyle name="Output 6" xfId="53059" xr:uid="{00000000-0005-0000-0000-0000E0CE0000}"/>
    <cellStyle name="Output 6 2" xfId="53060" xr:uid="{00000000-0005-0000-0000-0000E1CE0000}"/>
    <cellStyle name="Output 6 2 2" xfId="53061" xr:uid="{00000000-0005-0000-0000-0000E2CE0000}"/>
    <cellStyle name="Output 6 2 2 2" xfId="53062" xr:uid="{00000000-0005-0000-0000-0000E3CE0000}"/>
    <cellStyle name="Output 6 2 3" xfId="53063" xr:uid="{00000000-0005-0000-0000-0000E4CE0000}"/>
    <cellStyle name="Output 6 2 3 2" xfId="53064" xr:uid="{00000000-0005-0000-0000-0000E5CE0000}"/>
    <cellStyle name="Output 6 2 3 3" xfId="53065" xr:uid="{00000000-0005-0000-0000-0000E6CE0000}"/>
    <cellStyle name="Output 6 2 4" xfId="53066" xr:uid="{00000000-0005-0000-0000-0000E7CE0000}"/>
    <cellStyle name="Output 6 2 4 2" xfId="53067" xr:uid="{00000000-0005-0000-0000-0000E8CE0000}"/>
    <cellStyle name="Output 6 2 4 3" xfId="53068" xr:uid="{00000000-0005-0000-0000-0000E9CE0000}"/>
    <cellStyle name="Output 6 2 5" xfId="53069" xr:uid="{00000000-0005-0000-0000-0000EACE0000}"/>
    <cellStyle name="Output 6 3" xfId="53070" xr:uid="{00000000-0005-0000-0000-0000EBCE0000}"/>
    <cellStyle name="Output 6 3 2" xfId="53071" xr:uid="{00000000-0005-0000-0000-0000ECCE0000}"/>
    <cellStyle name="Output 6 4" xfId="53072" xr:uid="{00000000-0005-0000-0000-0000EDCE0000}"/>
    <cellStyle name="Output 6 4 2" xfId="53073" xr:uid="{00000000-0005-0000-0000-0000EECE0000}"/>
    <cellStyle name="Output 6 4 3" xfId="53074" xr:uid="{00000000-0005-0000-0000-0000EFCE0000}"/>
    <cellStyle name="Output 6 5" xfId="53075" xr:uid="{00000000-0005-0000-0000-0000F0CE0000}"/>
    <cellStyle name="Output 6 5 2" xfId="53076" xr:uid="{00000000-0005-0000-0000-0000F1CE0000}"/>
    <cellStyle name="Output 6 5 3" xfId="53077" xr:uid="{00000000-0005-0000-0000-0000F2CE0000}"/>
    <cellStyle name="Output 6 6" xfId="53078" xr:uid="{00000000-0005-0000-0000-0000F3CE0000}"/>
    <cellStyle name="Output 6 7" xfId="53079" xr:uid="{00000000-0005-0000-0000-0000F4CE0000}"/>
    <cellStyle name="Output 7" xfId="53080" xr:uid="{00000000-0005-0000-0000-0000F5CE0000}"/>
    <cellStyle name="Output 7 2" xfId="53081" xr:uid="{00000000-0005-0000-0000-0000F6CE0000}"/>
    <cellStyle name="Output 7 2 2" xfId="53082" xr:uid="{00000000-0005-0000-0000-0000F7CE0000}"/>
    <cellStyle name="Output 7 2 2 2" xfId="53083" xr:uid="{00000000-0005-0000-0000-0000F8CE0000}"/>
    <cellStyle name="Output 7 2 3" xfId="53084" xr:uid="{00000000-0005-0000-0000-0000F9CE0000}"/>
    <cellStyle name="Output 7 2 3 2" xfId="53085" xr:uid="{00000000-0005-0000-0000-0000FACE0000}"/>
    <cellStyle name="Output 7 2 3 3" xfId="53086" xr:uid="{00000000-0005-0000-0000-0000FBCE0000}"/>
    <cellStyle name="Output 7 2 4" xfId="53087" xr:uid="{00000000-0005-0000-0000-0000FCCE0000}"/>
    <cellStyle name="Output 7 2 4 2" xfId="53088" xr:uid="{00000000-0005-0000-0000-0000FDCE0000}"/>
    <cellStyle name="Output 7 2 4 3" xfId="53089" xr:uid="{00000000-0005-0000-0000-0000FECE0000}"/>
    <cellStyle name="Output 7 2 5" xfId="53090" xr:uid="{00000000-0005-0000-0000-0000FFCE0000}"/>
    <cellStyle name="Output 7 3" xfId="53091" xr:uid="{00000000-0005-0000-0000-000000CF0000}"/>
    <cellStyle name="Output 7 3 2" xfId="53092" xr:uid="{00000000-0005-0000-0000-000001CF0000}"/>
    <cellStyle name="Output 7 4" xfId="53093" xr:uid="{00000000-0005-0000-0000-000002CF0000}"/>
    <cellStyle name="Output 7 4 2" xfId="53094" xr:uid="{00000000-0005-0000-0000-000003CF0000}"/>
    <cellStyle name="Output 7 4 3" xfId="53095" xr:uid="{00000000-0005-0000-0000-000004CF0000}"/>
    <cellStyle name="Output 7 5" xfId="53096" xr:uid="{00000000-0005-0000-0000-000005CF0000}"/>
    <cellStyle name="Output 7 5 2" xfId="53097" xr:uid="{00000000-0005-0000-0000-000006CF0000}"/>
    <cellStyle name="Output 7 5 3" xfId="53098" xr:uid="{00000000-0005-0000-0000-000007CF0000}"/>
    <cellStyle name="Output 7 6" xfId="53099" xr:uid="{00000000-0005-0000-0000-000008CF0000}"/>
    <cellStyle name="Output 7 7" xfId="53100" xr:uid="{00000000-0005-0000-0000-000009CF0000}"/>
    <cellStyle name="Output 8" xfId="53101" xr:uid="{00000000-0005-0000-0000-00000ACF0000}"/>
    <cellStyle name="Output 8 2" xfId="53102" xr:uid="{00000000-0005-0000-0000-00000BCF0000}"/>
    <cellStyle name="Output 8 3" xfId="53103" xr:uid="{00000000-0005-0000-0000-00000CCF0000}"/>
    <cellStyle name="Output 9" xfId="53104" xr:uid="{00000000-0005-0000-0000-00000DCF0000}"/>
    <cellStyle name="Output 9 2" xfId="53105" xr:uid="{00000000-0005-0000-0000-00000ECF0000}"/>
    <cellStyle name="Owed_Amt" xfId="60" xr:uid="{00000000-0005-0000-0000-00000FCF0000}"/>
    <cellStyle name="Paid_Amt" xfId="61" xr:uid="{00000000-0005-0000-0000-000010CF0000}"/>
    <cellStyle name="pb_page_heading_LS" xfId="62" xr:uid="{00000000-0005-0000-0000-000011CF0000}"/>
    <cellStyle name="Pct_of_Sales" xfId="63" xr:uid="{00000000-0005-0000-0000-000012CF0000}"/>
    <cellStyle name="Percent" xfId="64" builtinId="5"/>
    <cellStyle name="Percent [2]" xfId="65" xr:uid="{00000000-0005-0000-0000-000014CF0000}"/>
    <cellStyle name="Percent [2] 2" xfId="337" xr:uid="{00000000-0005-0000-0000-000015CF0000}"/>
    <cellStyle name="Percent [2] 2 2" xfId="53106" xr:uid="{00000000-0005-0000-0000-000016CF0000}"/>
    <cellStyle name="Percent [2] 2 3" xfId="53107" xr:uid="{00000000-0005-0000-0000-000017CF0000}"/>
    <cellStyle name="Percent [2] 2 4" xfId="53108" xr:uid="{00000000-0005-0000-0000-000018CF0000}"/>
    <cellStyle name="Percent [2] 3" xfId="53109" xr:uid="{00000000-0005-0000-0000-000019CF0000}"/>
    <cellStyle name="Percent [2] 3 2" xfId="53110" xr:uid="{00000000-0005-0000-0000-00001ACF0000}"/>
    <cellStyle name="Percent [2] 3 2 2" xfId="53111" xr:uid="{00000000-0005-0000-0000-00001BCF0000}"/>
    <cellStyle name="Percent [2] 3 3" xfId="53112" xr:uid="{00000000-0005-0000-0000-00001CCF0000}"/>
    <cellStyle name="Percent [2] 4" xfId="53113" xr:uid="{00000000-0005-0000-0000-00001DCF0000}"/>
    <cellStyle name="Percent [2] 5" xfId="53114" xr:uid="{00000000-0005-0000-0000-00001ECF0000}"/>
    <cellStyle name="Percent [2] 6" xfId="53115" xr:uid="{00000000-0005-0000-0000-00001FCF0000}"/>
    <cellStyle name="Percent 10" xfId="338" xr:uid="{00000000-0005-0000-0000-000020CF0000}"/>
    <cellStyle name="Percent 10 2" xfId="339" xr:uid="{00000000-0005-0000-0000-000021CF0000}"/>
    <cellStyle name="Percent 10 2 2" xfId="53116" xr:uid="{00000000-0005-0000-0000-000022CF0000}"/>
    <cellStyle name="Percent 10 2 3" xfId="53117" xr:uid="{00000000-0005-0000-0000-000023CF0000}"/>
    <cellStyle name="Percent 10 2 3 2" xfId="61208" xr:uid="{F3DEC820-3720-4BE0-804A-F8296780DEEF}"/>
    <cellStyle name="Percent 10 2 4" xfId="53118" xr:uid="{00000000-0005-0000-0000-000024CF0000}"/>
    <cellStyle name="Percent 10 2 5" xfId="53119" xr:uid="{00000000-0005-0000-0000-000025CF0000}"/>
    <cellStyle name="Percent 10 3" xfId="53120" xr:uid="{00000000-0005-0000-0000-000026CF0000}"/>
    <cellStyle name="Percent 10 3 2" xfId="53121" xr:uid="{00000000-0005-0000-0000-000027CF0000}"/>
    <cellStyle name="Percent 10 4" xfId="53122" xr:uid="{00000000-0005-0000-0000-000028CF0000}"/>
    <cellStyle name="Percent 10 4 2" xfId="53123" xr:uid="{00000000-0005-0000-0000-000029CF0000}"/>
    <cellStyle name="Percent 10 5" xfId="53124" xr:uid="{00000000-0005-0000-0000-00002ACF0000}"/>
    <cellStyle name="Percent 10 6" xfId="53125" xr:uid="{00000000-0005-0000-0000-00002BCF0000}"/>
    <cellStyle name="Percent 100" xfId="53126" xr:uid="{00000000-0005-0000-0000-00002CCF0000}"/>
    <cellStyle name="Percent 101" xfId="53127" xr:uid="{00000000-0005-0000-0000-00002DCF0000}"/>
    <cellStyle name="Percent 102" xfId="53128" xr:uid="{00000000-0005-0000-0000-00002ECF0000}"/>
    <cellStyle name="Percent 103" xfId="53129" xr:uid="{00000000-0005-0000-0000-00002FCF0000}"/>
    <cellStyle name="Percent 104" xfId="53130" xr:uid="{00000000-0005-0000-0000-000030CF0000}"/>
    <cellStyle name="Percent 105" xfId="53131" xr:uid="{00000000-0005-0000-0000-000031CF0000}"/>
    <cellStyle name="Percent 106" xfId="53132" xr:uid="{00000000-0005-0000-0000-000032CF0000}"/>
    <cellStyle name="Percent 107" xfId="53133" xr:uid="{00000000-0005-0000-0000-000033CF0000}"/>
    <cellStyle name="Percent 108" xfId="53134" xr:uid="{00000000-0005-0000-0000-000034CF0000}"/>
    <cellStyle name="Percent 109" xfId="53135" xr:uid="{00000000-0005-0000-0000-000035CF0000}"/>
    <cellStyle name="Percent 11" xfId="340" xr:uid="{00000000-0005-0000-0000-000036CF0000}"/>
    <cellStyle name="Percent 11 2" xfId="53136" xr:uid="{00000000-0005-0000-0000-000037CF0000}"/>
    <cellStyle name="Percent 11 2 2" xfId="53137" xr:uid="{00000000-0005-0000-0000-000038CF0000}"/>
    <cellStyle name="Percent 11 2 3" xfId="53138" xr:uid="{00000000-0005-0000-0000-000039CF0000}"/>
    <cellStyle name="Percent 11 2 4" xfId="53139" xr:uid="{00000000-0005-0000-0000-00003ACF0000}"/>
    <cellStyle name="Percent 11 3" xfId="53140" xr:uid="{00000000-0005-0000-0000-00003BCF0000}"/>
    <cellStyle name="Percent 11 3 2" xfId="53141" xr:uid="{00000000-0005-0000-0000-00003CCF0000}"/>
    <cellStyle name="Percent 11 4" xfId="53142" xr:uid="{00000000-0005-0000-0000-00003DCF0000}"/>
    <cellStyle name="Percent 11 5" xfId="53143" xr:uid="{00000000-0005-0000-0000-00003ECF0000}"/>
    <cellStyle name="Percent 11 6" xfId="53144" xr:uid="{00000000-0005-0000-0000-00003FCF0000}"/>
    <cellStyle name="Percent 110" xfId="53145" xr:uid="{00000000-0005-0000-0000-000040CF0000}"/>
    <cellStyle name="Percent 111" xfId="53146" xr:uid="{00000000-0005-0000-0000-000041CF0000}"/>
    <cellStyle name="Percent 112" xfId="53147" xr:uid="{00000000-0005-0000-0000-000042CF0000}"/>
    <cellStyle name="Percent 113" xfId="53148" xr:uid="{00000000-0005-0000-0000-000043CF0000}"/>
    <cellStyle name="Percent 114" xfId="53149" xr:uid="{00000000-0005-0000-0000-000044CF0000}"/>
    <cellStyle name="Percent 115" xfId="53150" xr:uid="{00000000-0005-0000-0000-000045CF0000}"/>
    <cellStyle name="Percent 116" xfId="53151" xr:uid="{00000000-0005-0000-0000-000046CF0000}"/>
    <cellStyle name="Percent 117" xfId="53152" xr:uid="{00000000-0005-0000-0000-000047CF0000}"/>
    <cellStyle name="Percent 118" xfId="53153" xr:uid="{00000000-0005-0000-0000-000048CF0000}"/>
    <cellStyle name="Percent 119" xfId="53154" xr:uid="{00000000-0005-0000-0000-000049CF0000}"/>
    <cellStyle name="Percent 12" xfId="341" xr:uid="{00000000-0005-0000-0000-00004ACF0000}"/>
    <cellStyle name="Percent 12 2" xfId="342" xr:uid="{00000000-0005-0000-0000-00004BCF0000}"/>
    <cellStyle name="Percent 12 2 2" xfId="53155" xr:uid="{00000000-0005-0000-0000-00004CCF0000}"/>
    <cellStyle name="Percent 12 2 2 2" xfId="53156" xr:uid="{00000000-0005-0000-0000-00004DCF0000}"/>
    <cellStyle name="Percent 12 2 2 3" xfId="53157" xr:uid="{00000000-0005-0000-0000-00004ECF0000}"/>
    <cellStyle name="Percent 12 2 2 4" xfId="53158" xr:uid="{00000000-0005-0000-0000-00004FCF0000}"/>
    <cellStyle name="Percent 12 2 3" xfId="53159" xr:uid="{00000000-0005-0000-0000-000050CF0000}"/>
    <cellStyle name="Percent 12 2 3 2" xfId="53160" xr:uid="{00000000-0005-0000-0000-000051CF0000}"/>
    <cellStyle name="Percent 12 2 3 3" xfId="53161" xr:uid="{00000000-0005-0000-0000-000052CF0000}"/>
    <cellStyle name="Percent 12 2 4" xfId="53162" xr:uid="{00000000-0005-0000-0000-000053CF0000}"/>
    <cellStyle name="Percent 12 2 5" xfId="53163" xr:uid="{00000000-0005-0000-0000-000054CF0000}"/>
    <cellStyle name="Percent 12 2 6" xfId="53164" xr:uid="{00000000-0005-0000-0000-000055CF0000}"/>
    <cellStyle name="Percent 12 3" xfId="53165" xr:uid="{00000000-0005-0000-0000-000056CF0000}"/>
    <cellStyle name="Percent 12 3 2" xfId="53166" xr:uid="{00000000-0005-0000-0000-000057CF0000}"/>
    <cellStyle name="Percent 12 3 3" xfId="53167" xr:uid="{00000000-0005-0000-0000-000058CF0000}"/>
    <cellStyle name="Percent 12 3 4" xfId="53168" xr:uid="{00000000-0005-0000-0000-000059CF0000}"/>
    <cellStyle name="Percent 12 4" xfId="53169" xr:uid="{00000000-0005-0000-0000-00005ACF0000}"/>
    <cellStyle name="Percent 12 4 2" xfId="53170" xr:uid="{00000000-0005-0000-0000-00005BCF0000}"/>
    <cellStyle name="Percent 12 4 3" xfId="53171" xr:uid="{00000000-0005-0000-0000-00005CCF0000}"/>
    <cellStyle name="Percent 12 4 4" xfId="53172" xr:uid="{00000000-0005-0000-0000-00005DCF0000}"/>
    <cellStyle name="Percent 12 4 5" xfId="53173" xr:uid="{00000000-0005-0000-0000-00005ECF0000}"/>
    <cellStyle name="Percent 12 5" xfId="53174" xr:uid="{00000000-0005-0000-0000-00005FCF0000}"/>
    <cellStyle name="Percent 12 5 2" xfId="53175" xr:uid="{00000000-0005-0000-0000-000060CF0000}"/>
    <cellStyle name="Percent 12 5 3" xfId="53176" xr:uid="{00000000-0005-0000-0000-000061CF0000}"/>
    <cellStyle name="Percent 12 6" xfId="53177" xr:uid="{00000000-0005-0000-0000-000062CF0000}"/>
    <cellStyle name="Percent 12 7" xfId="53178" xr:uid="{00000000-0005-0000-0000-000063CF0000}"/>
    <cellStyle name="Percent 12 8" xfId="53179" xr:uid="{00000000-0005-0000-0000-000064CF0000}"/>
    <cellStyle name="Percent 120" xfId="53180" xr:uid="{00000000-0005-0000-0000-000065CF0000}"/>
    <cellStyle name="Percent 121" xfId="53181" xr:uid="{00000000-0005-0000-0000-000066CF0000}"/>
    <cellStyle name="Percent 122" xfId="53182" xr:uid="{00000000-0005-0000-0000-000067CF0000}"/>
    <cellStyle name="Percent 123" xfId="53183" xr:uid="{00000000-0005-0000-0000-000068CF0000}"/>
    <cellStyle name="Percent 124" xfId="53184" xr:uid="{00000000-0005-0000-0000-000069CF0000}"/>
    <cellStyle name="Percent 125" xfId="53185" xr:uid="{00000000-0005-0000-0000-00006ACF0000}"/>
    <cellStyle name="Percent 126" xfId="53186" xr:uid="{00000000-0005-0000-0000-00006BCF0000}"/>
    <cellStyle name="Percent 127" xfId="53187" xr:uid="{00000000-0005-0000-0000-00006CCF0000}"/>
    <cellStyle name="Percent 128" xfId="53188" xr:uid="{00000000-0005-0000-0000-00006DCF0000}"/>
    <cellStyle name="Percent 129" xfId="53189" xr:uid="{00000000-0005-0000-0000-00006ECF0000}"/>
    <cellStyle name="Percent 13" xfId="343" xr:uid="{00000000-0005-0000-0000-00006FCF0000}"/>
    <cellStyle name="Percent 13 2" xfId="53190" xr:uid="{00000000-0005-0000-0000-000070CF0000}"/>
    <cellStyle name="Percent 13 2 2" xfId="53191" xr:uid="{00000000-0005-0000-0000-000071CF0000}"/>
    <cellStyle name="Percent 13 2 2 2" xfId="53192" xr:uid="{00000000-0005-0000-0000-000072CF0000}"/>
    <cellStyle name="Percent 13 2 3" xfId="53193" xr:uid="{00000000-0005-0000-0000-000073CF0000}"/>
    <cellStyle name="Percent 13 2 3 2" xfId="53194" xr:uid="{00000000-0005-0000-0000-000074CF0000}"/>
    <cellStyle name="Percent 13 2 4" xfId="53195" xr:uid="{00000000-0005-0000-0000-000075CF0000}"/>
    <cellStyle name="Percent 13 2 5" xfId="53196" xr:uid="{00000000-0005-0000-0000-000076CF0000}"/>
    <cellStyle name="Percent 13 3" xfId="53197" xr:uid="{00000000-0005-0000-0000-000077CF0000}"/>
    <cellStyle name="Percent 13 3 2" xfId="53198" xr:uid="{00000000-0005-0000-0000-000078CF0000}"/>
    <cellStyle name="Percent 13 3 2 2" xfId="53199" xr:uid="{00000000-0005-0000-0000-000079CF0000}"/>
    <cellStyle name="Percent 13 3 3" xfId="53200" xr:uid="{00000000-0005-0000-0000-00007ACF0000}"/>
    <cellStyle name="Percent 13 3 4" xfId="53201" xr:uid="{00000000-0005-0000-0000-00007BCF0000}"/>
    <cellStyle name="Percent 13 3 5" xfId="53202" xr:uid="{00000000-0005-0000-0000-00007CCF0000}"/>
    <cellStyle name="Percent 13 4" xfId="53203" xr:uid="{00000000-0005-0000-0000-00007DCF0000}"/>
    <cellStyle name="Percent 13 4 2" xfId="53204" xr:uid="{00000000-0005-0000-0000-00007ECF0000}"/>
    <cellStyle name="Percent 13 5" xfId="53205" xr:uid="{00000000-0005-0000-0000-00007FCF0000}"/>
    <cellStyle name="Percent 13 6" xfId="53206" xr:uid="{00000000-0005-0000-0000-000080CF0000}"/>
    <cellStyle name="Percent 130" xfId="53207" xr:uid="{00000000-0005-0000-0000-000081CF0000}"/>
    <cellStyle name="Percent 131" xfId="53208" xr:uid="{00000000-0005-0000-0000-000082CF0000}"/>
    <cellStyle name="Percent 132" xfId="53209" xr:uid="{00000000-0005-0000-0000-000083CF0000}"/>
    <cellStyle name="Percent 133" xfId="53210" xr:uid="{00000000-0005-0000-0000-000084CF0000}"/>
    <cellStyle name="Percent 134" xfId="53211" xr:uid="{00000000-0005-0000-0000-000085CF0000}"/>
    <cellStyle name="Percent 135" xfId="53212" xr:uid="{00000000-0005-0000-0000-000086CF0000}"/>
    <cellStyle name="Percent 136" xfId="53213" xr:uid="{00000000-0005-0000-0000-000087CF0000}"/>
    <cellStyle name="Percent 137" xfId="53214" xr:uid="{00000000-0005-0000-0000-000088CF0000}"/>
    <cellStyle name="Percent 138" xfId="53215" xr:uid="{00000000-0005-0000-0000-000089CF0000}"/>
    <cellStyle name="Percent 139" xfId="53216" xr:uid="{00000000-0005-0000-0000-00008ACF0000}"/>
    <cellStyle name="Percent 14" xfId="344" xr:uid="{00000000-0005-0000-0000-00008BCF0000}"/>
    <cellStyle name="Percent 14 2" xfId="345" xr:uid="{00000000-0005-0000-0000-00008CCF0000}"/>
    <cellStyle name="Percent 14 2 2" xfId="53217" xr:uid="{00000000-0005-0000-0000-00008DCF0000}"/>
    <cellStyle name="Percent 14 2 2 2" xfId="53218" xr:uid="{00000000-0005-0000-0000-00008ECF0000}"/>
    <cellStyle name="Percent 14 2 3" xfId="53219" xr:uid="{00000000-0005-0000-0000-00008FCF0000}"/>
    <cellStyle name="Percent 14 2 3 2" xfId="53220" xr:uid="{00000000-0005-0000-0000-000090CF0000}"/>
    <cellStyle name="Percent 14 2 4" xfId="53221" xr:uid="{00000000-0005-0000-0000-000091CF0000}"/>
    <cellStyle name="Percent 14 2 5" xfId="53222" xr:uid="{00000000-0005-0000-0000-000092CF0000}"/>
    <cellStyle name="Percent 14 3" xfId="53223" xr:uid="{00000000-0005-0000-0000-000093CF0000}"/>
    <cellStyle name="Percent 14 3 2" xfId="53224" xr:uid="{00000000-0005-0000-0000-000094CF0000}"/>
    <cellStyle name="Percent 14 3 2 2" xfId="53225" xr:uid="{00000000-0005-0000-0000-000095CF0000}"/>
    <cellStyle name="Percent 14 3 3" xfId="53226" xr:uid="{00000000-0005-0000-0000-000096CF0000}"/>
    <cellStyle name="Percent 14 3 4" xfId="53227" xr:uid="{00000000-0005-0000-0000-000097CF0000}"/>
    <cellStyle name="Percent 14 3 5" xfId="53228" xr:uid="{00000000-0005-0000-0000-000098CF0000}"/>
    <cellStyle name="Percent 14 4" xfId="53229" xr:uid="{00000000-0005-0000-0000-000099CF0000}"/>
    <cellStyle name="Percent 14 4 2" xfId="53230" xr:uid="{00000000-0005-0000-0000-00009ACF0000}"/>
    <cellStyle name="Percent 14 4 3" xfId="53231" xr:uid="{00000000-0005-0000-0000-00009BCF0000}"/>
    <cellStyle name="Percent 14 5" xfId="53232" xr:uid="{00000000-0005-0000-0000-00009CCF0000}"/>
    <cellStyle name="Percent 14 6" xfId="53233" xr:uid="{00000000-0005-0000-0000-00009DCF0000}"/>
    <cellStyle name="Percent 14 7" xfId="53234" xr:uid="{00000000-0005-0000-0000-00009ECF0000}"/>
    <cellStyle name="Percent 140" xfId="53235" xr:uid="{00000000-0005-0000-0000-00009FCF0000}"/>
    <cellStyle name="Percent 141" xfId="53236" xr:uid="{00000000-0005-0000-0000-0000A0CF0000}"/>
    <cellStyle name="Percent 142" xfId="53237" xr:uid="{00000000-0005-0000-0000-0000A1CF0000}"/>
    <cellStyle name="Percent 143" xfId="53238" xr:uid="{00000000-0005-0000-0000-0000A2CF0000}"/>
    <cellStyle name="Percent 144" xfId="53239" xr:uid="{00000000-0005-0000-0000-0000A3CF0000}"/>
    <cellStyle name="Percent 145" xfId="53240" xr:uid="{00000000-0005-0000-0000-0000A4CF0000}"/>
    <cellStyle name="Percent 146" xfId="53241" xr:uid="{00000000-0005-0000-0000-0000A5CF0000}"/>
    <cellStyle name="Percent 147" xfId="53242" xr:uid="{00000000-0005-0000-0000-0000A6CF0000}"/>
    <cellStyle name="Percent 148" xfId="53243" xr:uid="{00000000-0005-0000-0000-0000A7CF0000}"/>
    <cellStyle name="Percent 149" xfId="53244" xr:uid="{00000000-0005-0000-0000-0000A8CF0000}"/>
    <cellStyle name="Percent 149 2" xfId="53245" xr:uid="{00000000-0005-0000-0000-0000A9CF0000}"/>
    <cellStyle name="Percent 149 2 2" xfId="53246" xr:uid="{00000000-0005-0000-0000-0000AACF0000}"/>
    <cellStyle name="Percent 149 2 2 2" xfId="53247" xr:uid="{00000000-0005-0000-0000-0000ABCF0000}"/>
    <cellStyle name="Percent 149 2 3" xfId="53248" xr:uid="{00000000-0005-0000-0000-0000ACCF0000}"/>
    <cellStyle name="Percent 149 2 3 2" xfId="53249" xr:uid="{00000000-0005-0000-0000-0000ADCF0000}"/>
    <cellStyle name="Percent 149 2 4" xfId="53250" xr:uid="{00000000-0005-0000-0000-0000AECF0000}"/>
    <cellStyle name="Percent 149 2 5" xfId="53251" xr:uid="{00000000-0005-0000-0000-0000AFCF0000}"/>
    <cellStyle name="Percent 149 2 6" xfId="53252" xr:uid="{00000000-0005-0000-0000-0000B0CF0000}"/>
    <cellStyle name="Percent 149 2 7" xfId="53253" xr:uid="{00000000-0005-0000-0000-0000B1CF0000}"/>
    <cellStyle name="Percent 149 3" xfId="53254" xr:uid="{00000000-0005-0000-0000-0000B2CF0000}"/>
    <cellStyle name="Percent 149 4" xfId="53255" xr:uid="{00000000-0005-0000-0000-0000B3CF0000}"/>
    <cellStyle name="Percent 15" xfId="346" xr:uid="{00000000-0005-0000-0000-0000B4CF0000}"/>
    <cellStyle name="Percent 15 2" xfId="53256" xr:uid="{00000000-0005-0000-0000-0000B5CF0000}"/>
    <cellStyle name="Percent 15 2 2" xfId="53257" xr:uid="{00000000-0005-0000-0000-0000B6CF0000}"/>
    <cellStyle name="Percent 15 2 2 2" xfId="53258" xr:uid="{00000000-0005-0000-0000-0000B7CF0000}"/>
    <cellStyle name="Percent 15 2 3" xfId="53259" xr:uid="{00000000-0005-0000-0000-0000B8CF0000}"/>
    <cellStyle name="Percent 15 2 4" xfId="53260" xr:uid="{00000000-0005-0000-0000-0000B9CF0000}"/>
    <cellStyle name="Percent 15 3" xfId="53261" xr:uid="{00000000-0005-0000-0000-0000BACF0000}"/>
    <cellStyle name="Percent 15 3 2" xfId="53262" xr:uid="{00000000-0005-0000-0000-0000BBCF0000}"/>
    <cellStyle name="Percent 15 3 3" xfId="53263" xr:uid="{00000000-0005-0000-0000-0000BCCF0000}"/>
    <cellStyle name="Percent 15 3 4" xfId="53264" xr:uid="{00000000-0005-0000-0000-0000BDCF0000}"/>
    <cellStyle name="Percent 15 3 5" xfId="53265" xr:uid="{00000000-0005-0000-0000-0000BECF0000}"/>
    <cellStyle name="Percent 15 4" xfId="53266" xr:uid="{00000000-0005-0000-0000-0000BFCF0000}"/>
    <cellStyle name="Percent 15 4 2" xfId="53267" xr:uid="{00000000-0005-0000-0000-0000C0CF0000}"/>
    <cellStyle name="Percent 15 5" xfId="53268" xr:uid="{00000000-0005-0000-0000-0000C1CF0000}"/>
    <cellStyle name="Percent 15 6" xfId="53269" xr:uid="{00000000-0005-0000-0000-0000C2CF0000}"/>
    <cellStyle name="Percent 150" xfId="53270" xr:uid="{00000000-0005-0000-0000-0000C3CF0000}"/>
    <cellStyle name="Percent 151" xfId="53271" xr:uid="{00000000-0005-0000-0000-0000C4CF0000}"/>
    <cellStyle name="Percent 151 2" xfId="53272" xr:uid="{00000000-0005-0000-0000-0000C5CF0000}"/>
    <cellStyle name="Percent 151 2 2" xfId="53273" xr:uid="{00000000-0005-0000-0000-0000C6CF0000}"/>
    <cellStyle name="Percent 151 2 2 2" xfId="53274" xr:uid="{00000000-0005-0000-0000-0000C7CF0000}"/>
    <cellStyle name="Percent 151 2 3" xfId="53275" xr:uid="{00000000-0005-0000-0000-0000C8CF0000}"/>
    <cellStyle name="Percent 151 2 3 2" xfId="53276" xr:uid="{00000000-0005-0000-0000-0000C9CF0000}"/>
    <cellStyle name="Percent 151 2 4" xfId="53277" xr:uid="{00000000-0005-0000-0000-0000CACF0000}"/>
    <cellStyle name="Percent 151 2 5" xfId="53278" xr:uid="{00000000-0005-0000-0000-0000CBCF0000}"/>
    <cellStyle name="Percent 151 2 6" xfId="53279" xr:uid="{00000000-0005-0000-0000-0000CCCF0000}"/>
    <cellStyle name="Percent 151 2 7" xfId="53280" xr:uid="{00000000-0005-0000-0000-0000CDCF0000}"/>
    <cellStyle name="Percent 151 3" xfId="53281" xr:uid="{00000000-0005-0000-0000-0000CECF0000}"/>
    <cellStyle name="Percent 151 4" xfId="53282" xr:uid="{00000000-0005-0000-0000-0000CFCF0000}"/>
    <cellStyle name="Percent 151 4 2" xfId="53283" xr:uid="{00000000-0005-0000-0000-0000D0CF0000}"/>
    <cellStyle name="Percent 151 5" xfId="53284" xr:uid="{00000000-0005-0000-0000-0000D1CF0000}"/>
    <cellStyle name="Percent 151 5 2" xfId="53285" xr:uid="{00000000-0005-0000-0000-0000D2CF0000}"/>
    <cellStyle name="Percent 151 6" xfId="53286" xr:uid="{00000000-0005-0000-0000-0000D3CF0000}"/>
    <cellStyle name="Percent 151 7" xfId="53287" xr:uid="{00000000-0005-0000-0000-0000D4CF0000}"/>
    <cellStyle name="Percent 151 8" xfId="53288" xr:uid="{00000000-0005-0000-0000-0000D5CF0000}"/>
    <cellStyle name="Percent 151 9" xfId="53289" xr:uid="{00000000-0005-0000-0000-0000D6CF0000}"/>
    <cellStyle name="Percent 152" xfId="53290" xr:uid="{00000000-0005-0000-0000-0000D7CF0000}"/>
    <cellStyle name="Percent 153" xfId="53291" xr:uid="{00000000-0005-0000-0000-0000D8CF0000}"/>
    <cellStyle name="Percent 154" xfId="53292" xr:uid="{00000000-0005-0000-0000-0000D9CF0000}"/>
    <cellStyle name="Percent 155" xfId="53293" xr:uid="{00000000-0005-0000-0000-0000DACF0000}"/>
    <cellStyle name="Percent 156" xfId="53294" xr:uid="{00000000-0005-0000-0000-0000DBCF0000}"/>
    <cellStyle name="Percent 157" xfId="53295" xr:uid="{00000000-0005-0000-0000-0000DCCF0000}"/>
    <cellStyle name="Percent 158" xfId="53296" xr:uid="{00000000-0005-0000-0000-0000DDCF0000}"/>
    <cellStyle name="Percent 159" xfId="53297" xr:uid="{00000000-0005-0000-0000-0000DECF0000}"/>
    <cellStyle name="Percent 16" xfId="347" xr:uid="{00000000-0005-0000-0000-0000DFCF0000}"/>
    <cellStyle name="Percent 16 2" xfId="53298" xr:uid="{00000000-0005-0000-0000-0000E0CF0000}"/>
    <cellStyle name="Percent 16 2 2" xfId="53299" xr:uid="{00000000-0005-0000-0000-0000E1CF0000}"/>
    <cellStyle name="Percent 16 2 2 2" xfId="53300" xr:uid="{00000000-0005-0000-0000-0000E2CF0000}"/>
    <cellStyle name="Percent 16 2 3" xfId="53301" xr:uid="{00000000-0005-0000-0000-0000E3CF0000}"/>
    <cellStyle name="Percent 16 2 4" xfId="53302" xr:uid="{00000000-0005-0000-0000-0000E4CF0000}"/>
    <cellStyle name="Percent 16 3" xfId="53303" xr:uid="{00000000-0005-0000-0000-0000E5CF0000}"/>
    <cellStyle name="Percent 16 3 2" xfId="53304" xr:uid="{00000000-0005-0000-0000-0000E6CF0000}"/>
    <cellStyle name="Percent 16 3 3" xfId="53305" xr:uid="{00000000-0005-0000-0000-0000E7CF0000}"/>
    <cellStyle name="Percent 16 3 4" xfId="53306" xr:uid="{00000000-0005-0000-0000-0000E8CF0000}"/>
    <cellStyle name="Percent 16 3 5" xfId="53307" xr:uid="{00000000-0005-0000-0000-0000E9CF0000}"/>
    <cellStyle name="Percent 16 4" xfId="53308" xr:uid="{00000000-0005-0000-0000-0000EACF0000}"/>
    <cellStyle name="Percent 16 4 2" xfId="53309" xr:uid="{00000000-0005-0000-0000-0000EBCF0000}"/>
    <cellStyle name="Percent 16 5" xfId="53310" xr:uid="{00000000-0005-0000-0000-0000ECCF0000}"/>
    <cellStyle name="Percent 16 6" xfId="53311" xr:uid="{00000000-0005-0000-0000-0000EDCF0000}"/>
    <cellStyle name="Percent 160" xfId="53312" xr:uid="{00000000-0005-0000-0000-0000EECF0000}"/>
    <cellStyle name="Percent 161" xfId="53313" xr:uid="{00000000-0005-0000-0000-0000EFCF0000}"/>
    <cellStyle name="Percent 162" xfId="53314" xr:uid="{00000000-0005-0000-0000-0000F0CF0000}"/>
    <cellStyle name="Percent 163" xfId="53315" xr:uid="{00000000-0005-0000-0000-0000F1CF0000}"/>
    <cellStyle name="Percent 164" xfId="53316" xr:uid="{00000000-0005-0000-0000-0000F2CF0000}"/>
    <cellStyle name="Percent 165" xfId="53317" xr:uid="{00000000-0005-0000-0000-0000F3CF0000}"/>
    <cellStyle name="Percent 166" xfId="53318" xr:uid="{00000000-0005-0000-0000-0000F4CF0000}"/>
    <cellStyle name="Percent 167" xfId="53319" xr:uid="{00000000-0005-0000-0000-0000F5CF0000}"/>
    <cellStyle name="Percent 168" xfId="53320" xr:uid="{00000000-0005-0000-0000-0000F6CF0000}"/>
    <cellStyle name="Percent 169" xfId="53321" xr:uid="{00000000-0005-0000-0000-0000F7CF0000}"/>
    <cellStyle name="Percent 17" xfId="348" xr:uid="{00000000-0005-0000-0000-0000F8CF0000}"/>
    <cellStyle name="Percent 17 2" xfId="53322" xr:uid="{00000000-0005-0000-0000-0000F9CF0000}"/>
    <cellStyle name="Percent 17 2 2" xfId="53323" xr:uid="{00000000-0005-0000-0000-0000FACF0000}"/>
    <cellStyle name="Percent 17 2 3" xfId="53324" xr:uid="{00000000-0005-0000-0000-0000FBCF0000}"/>
    <cellStyle name="Percent 17 2 4" xfId="53325" xr:uid="{00000000-0005-0000-0000-0000FCCF0000}"/>
    <cellStyle name="Percent 17 2 5" xfId="53326" xr:uid="{00000000-0005-0000-0000-0000FDCF0000}"/>
    <cellStyle name="Percent 17 3" xfId="53327" xr:uid="{00000000-0005-0000-0000-0000FECF0000}"/>
    <cellStyle name="Percent 17 3 2" xfId="53328" xr:uid="{00000000-0005-0000-0000-0000FFCF0000}"/>
    <cellStyle name="Percent 17 4" xfId="53329" xr:uid="{00000000-0005-0000-0000-000000D00000}"/>
    <cellStyle name="Percent 17 5" xfId="53330" xr:uid="{00000000-0005-0000-0000-000001D00000}"/>
    <cellStyle name="Percent 17 5 2" xfId="53331" xr:uid="{00000000-0005-0000-0000-000002D00000}"/>
    <cellStyle name="Percent 17 6" xfId="53332" xr:uid="{00000000-0005-0000-0000-000003D00000}"/>
    <cellStyle name="Percent 17 7" xfId="53333" xr:uid="{00000000-0005-0000-0000-000004D00000}"/>
    <cellStyle name="Percent 170" xfId="53334" xr:uid="{00000000-0005-0000-0000-000005D00000}"/>
    <cellStyle name="Percent 171" xfId="53335" xr:uid="{00000000-0005-0000-0000-000006D00000}"/>
    <cellStyle name="Percent 172" xfId="53336" xr:uid="{00000000-0005-0000-0000-000007D00000}"/>
    <cellStyle name="Percent 173" xfId="53337" xr:uid="{00000000-0005-0000-0000-000008D00000}"/>
    <cellStyle name="Percent 174" xfId="53338" xr:uid="{00000000-0005-0000-0000-000009D00000}"/>
    <cellStyle name="Percent 175" xfId="53339" xr:uid="{00000000-0005-0000-0000-00000AD00000}"/>
    <cellStyle name="Percent 176" xfId="53340" xr:uid="{00000000-0005-0000-0000-00000BD00000}"/>
    <cellStyle name="Percent 177" xfId="53341" xr:uid="{00000000-0005-0000-0000-00000CD00000}"/>
    <cellStyle name="Percent 178" xfId="53342" xr:uid="{00000000-0005-0000-0000-00000DD00000}"/>
    <cellStyle name="Percent 179" xfId="53343" xr:uid="{00000000-0005-0000-0000-00000ED00000}"/>
    <cellStyle name="Percent 18" xfId="349" xr:uid="{00000000-0005-0000-0000-00000FD00000}"/>
    <cellStyle name="Percent 18 2" xfId="53344" xr:uid="{00000000-0005-0000-0000-000010D00000}"/>
    <cellStyle name="Percent 18 2 2" xfId="53345" xr:uid="{00000000-0005-0000-0000-000011D00000}"/>
    <cellStyle name="Percent 18 2 3" xfId="53346" xr:uid="{00000000-0005-0000-0000-000012D00000}"/>
    <cellStyle name="Percent 18 2 4" xfId="53347" xr:uid="{00000000-0005-0000-0000-000013D00000}"/>
    <cellStyle name="Percent 18 3" xfId="53348" xr:uid="{00000000-0005-0000-0000-000014D00000}"/>
    <cellStyle name="Percent 18 4" xfId="53349" xr:uid="{00000000-0005-0000-0000-000015D00000}"/>
    <cellStyle name="Percent 18 5" xfId="53350" xr:uid="{00000000-0005-0000-0000-000016D00000}"/>
    <cellStyle name="Percent 18 5 2" xfId="53351" xr:uid="{00000000-0005-0000-0000-000017D00000}"/>
    <cellStyle name="Percent 180" xfId="53352" xr:uid="{00000000-0005-0000-0000-000018D00000}"/>
    <cellStyle name="Percent 181" xfId="53353" xr:uid="{00000000-0005-0000-0000-000019D00000}"/>
    <cellStyle name="Percent 182" xfId="53354" xr:uid="{00000000-0005-0000-0000-00001AD00000}"/>
    <cellStyle name="Percent 183" xfId="53355" xr:uid="{00000000-0005-0000-0000-00001BD00000}"/>
    <cellStyle name="Percent 184" xfId="53356" xr:uid="{00000000-0005-0000-0000-00001CD00000}"/>
    <cellStyle name="Percent 185" xfId="53357" xr:uid="{00000000-0005-0000-0000-00001DD00000}"/>
    <cellStyle name="Percent 186" xfId="53358" xr:uid="{00000000-0005-0000-0000-00001ED00000}"/>
    <cellStyle name="Percent 187" xfId="53359" xr:uid="{00000000-0005-0000-0000-00001FD00000}"/>
    <cellStyle name="Percent 188" xfId="53360" xr:uid="{00000000-0005-0000-0000-000020D00000}"/>
    <cellStyle name="Percent 189" xfId="53361" xr:uid="{00000000-0005-0000-0000-000021D00000}"/>
    <cellStyle name="Percent 19" xfId="53362" xr:uid="{00000000-0005-0000-0000-000022D00000}"/>
    <cellStyle name="Percent 19 2" xfId="53363" xr:uid="{00000000-0005-0000-0000-000023D00000}"/>
    <cellStyle name="Percent 19 2 2" xfId="53364" xr:uid="{00000000-0005-0000-0000-000024D00000}"/>
    <cellStyle name="Percent 19 2 3" xfId="53365" xr:uid="{00000000-0005-0000-0000-000025D00000}"/>
    <cellStyle name="Percent 19 2 4" xfId="53366" xr:uid="{00000000-0005-0000-0000-000026D00000}"/>
    <cellStyle name="Percent 19 2 5" xfId="53367" xr:uid="{00000000-0005-0000-0000-000027D00000}"/>
    <cellStyle name="Percent 19 3" xfId="53368" xr:uid="{00000000-0005-0000-0000-000028D00000}"/>
    <cellStyle name="Percent 19 3 2" xfId="53369" xr:uid="{00000000-0005-0000-0000-000029D00000}"/>
    <cellStyle name="Percent 19 3 3" xfId="53370" xr:uid="{00000000-0005-0000-0000-00002AD00000}"/>
    <cellStyle name="Percent 19 3 4" xfId="53371" xr:uid="{00000000-0005-0000-0000-00002BD00000}"/>
    <cellStyle name="Percent 19 3 5" xfId="53372" xr:uid="{00000000-0005-0000-0000-00002CD00000}"/>
    <cellStyle name="Percent 19 4" xfId="53373" xr:uid="{00000000-0005-0000-0000-00002DD00000}"/>
    <cellStyle name="Percent 19 5" xfId="53374" xr:uid="{00000000-0005-0000-0000-00002ED00000}"/>
    <cellStyle name="Percent 19 5 2" xfId="53375" xr:uid="{00000000-0005-0000-0000-00002FD00000}"/>
    <cellStyle name="Percent 19 6" xfId="53376" xr:uid="{00000000-0005-0000-0000-000030D00000}"/>
    <cellStyle name="Percent 19 7" xfId="53377" xr:uid="{00000000-0005-0000-0000-000031D00000}"/>
    <cellStyle name="Percent 190" xfId="53378" xr:uid="{00000000-0005-0000-0000-000032D00000}"/>
    <cellStyle name="Percent 191" xfId="53379" xr:uid="{00000000-0005-0000-0000-000033D00000}"/>
    <cellStyle name="Percent 192" xfId="53380" xr:uid="{00000000-0005-0000-0000-000034D00000}"/>
    <cellStyle name="Percent 193" xfId="53381" xr:uid="{00000000-0005-0000-0000-000035D00000}"/>
    <cellStyle name="Percent 194" xfId="53382" xr:uid="{00000000-0005-0000-0000-000036D00000}"/>
    <cellStyle name="Percent 195" xfId="53383" xr:uid="{00000000-0005-0000-0000-000037D00000}"/>
    <cellStyle name="Percent 196" xfId="53384" xr:uid="{00000000-0005-0000-0000-000038D00000}"/>
    <cellStyle name="Percent 197" xfId="53385" xr:uid="{00000000-0005-0000-0000-000039D00000}"/>
    <cellStyle name="Percent 198" xfId="53386" xr:uid="{00000000-0005-0000-0000-00003AD00000}"/>
    <cellStyle name="Percent 199" xfId="53387" xr:uid="{00000000-0005-0000-0000-00003BD00000}"/>
    <cellStyle name="Percent 2" xfId="350" xr:uid="{00000000-0005-0000-0000-00003CD00000}"/>
    <cellStyle name="Percent 2 10" xfId="53388" xr:uid="{00000000-0005-0000-0000-00003DD00000}"/>
    <cellStyle name="Percent 2 11" xfId="53389" xr:uid="{00000000-0005-0000-0000-00003ED00000}"/>
    <cellStyle name="Percent 2 2" xfId="116" xr:uid="{00000000-0005-0000-0000-00003FD00000}"/>
    <cellStyle name="Percent 2 2 2" xfId="351" xr:uid="{00000000-0005-0000-0000-000040D00000}"/>
    <cellStyle name="Percent 2 2 2 2" xfId="53390" xr:uid="{00000000-0005-0000-0000-000041D00000}"/>
    <cellStyle name="Percent 2 2 2 2 2" xfId="53391" xr:uid="{00000000-0005-0000-0000-000042D00000}"/>
    <cellStyle name="Percent 2 2 2 3" xfId="53392" xr:uid="{00000000-0005-0000-0000-000043D00000}"/>
    <cellStyle name="Percent 2 2 2 4" xfId="53393" xr:uid="{00000000-0005-0000-0000-000044D00000}"/>
    <cellStyle name="Percent 2 2 3" xfId="53394" xr:uid="{00000000-0005-0000-0000-000045D00000}"/>
    <cellStyle name="Percent 2 2 3 2" xfId="53395" xr:uid="{00000000-0005-0000-0000-000046D00000}"/>
    <cellStyle name="Percent 2 2 3 3" xfId="53396" xr:uid="{00000000-0005-0000-0000-000047D00000}"/>
    <cellStyle name="Percent 2 2 3 4" xfId="53397" xr:uid="{00000000-0005-0000-0000-000048D00000}"/>
    <cellStyle name="Percent 2 2 4" xfId="53398" xr:uid="{00000000-0005-0000-0000-000049D00000}"/>
    <cellStyle name="Percent 2 2 4 2" xfId="53399" xr:uid="{00000000-0005-0000-0000-00004AD00000}"/>
    <cellStyle name="Percent 2 2 4 3" xfId="53400" xr:uid="{00000000-0005-0000-0000-00004BD00000}"/>
    <cellStyle name="Percent 2 2 4 4" xfId="53401" xr:uid="{00000000-0005-0000-0000-00004CD00000}"/>
    <cellStyle name="Percent 2 2 5" xfId="53402" xr:uid="{00000000-0005-0000-0000-00004DD00000}"/>
    <cellStyle name="Percent 2 2 5 2" xfId="53403" xr:uid="{00000000-0005-0000-0000-00004ED00000}"/>
    <cellStyle name="Percent 2 2 6" xfId="53404" xr:uid="{00000000-0005-0000-0000-00004FD00000}"/>
    <cellStyle name="Percent 2 2 7" xfId="53405" xr:uid="{00000000-0005-0000-0000-000050D00000}"/>
    <cellStyle name="Percent 2 3" xfId="352" xr:uid="{00000000-0005-0000-0000-000051D00000}"/>
    <cellStyle name="Percent 2 3 2" xfId="53406" xr:uid="{00000000-0005-0000-0000-000052D00000}"/>
    <cellStyle name="Percent 2 3 2 2" xfId="53407" xr:uid="{00000000-0005-0000-0000-000053D00000}"/>
    <cellStyle name="Percent 2 3 2 2 2" xfId="53408" xr:uid="{00000000-0005-0000-0000-000054D00000}"/>
    <cellStyle name="Percent 2 3 2 2 2 2" xfId="53409" xr:uid="{00000000-0005-0000-0000-000055D00000}"/>
    <cellStyle name="Percent 2 3 2 2 3" xfId="53410" xr:uid="{00000000-0005-0000-0000-000056D00000}"/>
    <cellStyle name="Percent 2 3 2 2 4" xfId="53411" xr:uid="{00000000-0005-0000-0000-000057D00000}"/>
    <cellStyle name="Percent 2 3 2 3" xfId="53412" xr:uid="{00000000-0005-0000-0000-000058D00000}"/>
    <cellStyle name="Percent 2 3 2 3 2" xfId="53413" xr:uid="{00000000-0005-0000-0000-000059D00000}"/>
    <cellStyle name="Percent 2 3 2 4" xfId="53414" xr:uid="{00000000-0005-0000-0000-00005AD00000}"/>
    <cellStyle name="Percent 2 3 2 5" xfId="53415" xr:uid="{00000000-0005-0000-0000-00005BD00000}"/>
    <cellStyle name="Percent 2 3 3" xfId="53416" xr:uid="{00000000-0005-0000-0000-00005CD00000}"/>
    <cellStyle name="Percent 2 3 3 2" xfId="53417" xr:uid="{00000000-0005-0000-0000-00005DD00000}"/>
    <cellStyle name="Percent 2 3 3 2 2" xfId="53418" xr:uid="{00000000-0005-0000-0000-00005ED00000}"/>
    <cellStyle name="Percent 2 3 3 2 3" xfId="53419" xr:uid="{00000000-0005-0000-0000-00005FD00000}"/>
    <cellStyle name="Percent 2 3 3 2 4" xfId="53420" xr:uid="{00000000-0005-0000-0000-000060D00000}"/>
    <cellStyle name="Percent 2 3 3 3" xfId="53421" xr:uid="{00000000-0005-0000-0000-000061D00000}"/>
    <cellStyle name="Percent 2 3 3 3 2" xfId="53422" xr:uid="{00000000-0005-0000-0000-000062D00000}"/>
    <cellStyle name="Percent 2 3 3 4" xfId="53423" xr:uid="{00000000-0005-0000-0000-000063D00000}"/>
    <cellStyle name="Percent 2 3 3 5" xfId="53424" xr:uid="{00000000-0005-0000-0000-000064D00000}"/>
    <cellStyle name="Percent 2 3 4" xfId="53425" xr:uid="{00000000-0005-0000-0000-000065D00000}"/>
    <cellStyle name="Percent 2 3 4 2" xfId="53426" xr:uid="{00000000-0005-0000-0000-000066D00000}"/>
    <cellStyle name="Percent 2 3 4 3" xfId="53427" xr:uid="{00000000-0005-0000-0000-000067D00000}"/>
    <cellStyle name="Percent 2 3 5" xfId="53428" xr:uid="{00000000-0005-0000-0000-000068D00000}"/>
    <cellStyle name="Percent 2 3 6" xfId="53429" xr:uid="{00000000-0005-0000-0000-000069D00000}"/>
    <cellStyle name="Percent 2 3 7" xfId="53430" xr:uid="{00000000-0005-0000-0000-00006AD00000}"/>
    <cellStyle name="Percent 2 4" xfId="353" xr:uid="{00000000-0005-0000-0000-00006BD00000}"/>
    <cellStyle name="Percent 2 4 2" xfId="354" xr:uid="{00000000-0005-0000-0000-00006CD00000}"/>
    <cellStyle name="Percent 2 4 2 2" xfId="53431" xr:uid="{00000000-0005-0000-0000-00006DD00000}"/>
    <cellStyle name="Percent 2 4 2 3" xfId="53432" xr:uid="{00000000-0005-0000-0000-00006ED00000}"/>
    <cellStyle name="Percent 2 4 3" xfId="53433" xr:uid="{00000000-0005-0000-0000-00006FD00000}"/>
    <cellStyle name="Percent 2 4 3 2" xfId="53434" xr:uid="{00000000-0005-0000-0000-000070D00000}"/>
    <cellStyle name="Percent 2 4 4" xfId="53435" xr:uid="{00000000-0005-0000-0000-000071D00000}"/>
    <cellStyle name="Percent 2 4 5" xfId="53436" xr:uid="{00000000-0005-0000-0000-000072D00000}"/>
    <cellStyle name="Percent 2 4 6" xfId="53437" xr:uid="{00000000-0005-0000-0000-000073D00000}"/>
    <cellStyle name="Percent 2 4 7" xfId="53438" xr:uid="{00000000-0005-0000-0000-000074D00000}"/>
    <cellStyle name="Percent 2 5" xfId="53439" xr:uid="{00000000-0005-0000-0000-000075D00000}"/>
    <cellStyle name="Percent 2 5 2" xfId="53440" xr:uid="{00000000-0005-0000-0000-000076D00000}"/>
    <cellStyle name="Percent 2 5 2 2" xfId="53441" xr:uid="{00000000-0005-0000-0000-000077D00000}"/>
    <cellStyle name="Percent 2 5 2 2 2" xfId="53442" xr:uid="{00000000-0005-0000-0000-000078D00000}"/>
    <cellStyle name="Percent 2 5 2 3" xfId="53443" xr:uid="{00000000-0005-0000-0000-000079D00000}"/>
    <cellStyle name="Percent 2 5 2 4" xfId="53444" xr:uid="{00000000-0005-0000-0000-00007AD00000}"/>
    <cellStyle name="Percent 2 5 3" xfId="53445" xr:uid="{00000000-0005-0000-0000-00007BD00000}"/>
    <cellStyle name="Percent 2 5 3 2" xfId="53446" xr:uid="{00000000-0005-0000-0000-00007CD00000}"/>
    <cellStyle name="Percent 2 5 4" xfId="53447" xr:uid="{00000000-0005-0000-0000-00007DD00000}"/>
    <cellStyle name="Percent 2 5 4 2" xfId="53448" xr:uid="{00000000-0005-0000-0000-00007ED00000}"/>
    <cellStyle name="Percent 2 5 5" xfId="53449" xr:uid="{00000000-0005-0000-0000-00007FD00000}"/>
    <cellStyle name="Percent 2 6" xfId="53450" xr:uid="{00000000-0005-0000-0000-000080D00000}"/>
    <cellStyle name="Percent 2 6 2" xfId="53451" xr:uid="{00000000-0005-0000-0000-000081D00000}"/>
    <cellStyle name="Percent 2 6 2 2" xfId="53452" xr:uid="{00000000-0005-0000-0000-000082D00000}"/>
    <cellStyle name="Percent 2 6 2 3" xfId="53453" xr:uid="{00000000-0005-0000-0000-000083D00000}"/>
    <cellStyle name="Percent 2 6 3" xfId="53454" xr:uid="{00000000-0005-0000-0000-000084D00000}"/>
    <cellStyle name="Percent 2 6 4" xfId="53455" xr:uid="{00000000-0005-0000-0000-000085D00000}"/>
    <cellStyle name="Percent 2 6 5" xfId="53456" xr:uid="{00000000-0005-0000-0000-000086D00000}"/>
    <cellStyle name="Percent 2 7" xfId="53457" xr:uid="{00000000-0005-0000-0000-000087D00000}"/>
    <cellStyle name="Percent 2 7 2" xfId="53458" xr:uid="{00000000-0005-0000-0000-000088D00000}"/>
    <cellStyle name="Percent 2 7 3" xfId="53459" xr:uid="{00000000-0005-0000-0000-000089D00000}"/>
    <cellStyle name="Percent 2 7 4" xfId="53460" xr:uid="{00000000-0005-0000-0000-00008AD00000}"/>
    <cellStyle name="Percent 2 7 5" xfId="53461" xr:uid="{00000000-0005-0000-0000-00008BD00000}"/>
    <cellStyle name="Percent 2 8" xfId="53462" xr:uid="{00000000-0005-0000-0000-00008CD00000}"/>
    <cellStyle name="Percent 2 8 2" xfId="53463" xr:uid="{00000000-0005-0000-0000-00008DD00000}"/>
    <cellStyle name="Percent 2 8 2 2" xfId="53464" xr:uid="{00000000-0005-0000-0000-00008ED00000}"/>
    <cellStyle name="Percent 2 8 3" xfId="53465" xr:uid="{00000000-0005-0000-0000-00008FD00000}"/>
    <cellStyle name="Percent 2 9" xfId="53466" xr:uid="{00000000-0005-0000-0000-000090D00000}"/>
    <cellStyle name="Percent 2 9 2" xfId="53467" xr:uid="{00000000-0005-0000-0000-000091D00000}"/>
    <cellStyle name="Percent 20" xfId="53468" xr:uid="{00000000-0005-0000-0000-000092D00000}"/>
    <cellStyle name="Percent 20 2" xfId="53469" xr:uid="{00000000-0005-0000-0000-000093D00000}"/>
    <cellStyle name="Percent 20 2 2" xfId="53470" xr:uid="{00000000-0005-0000-0000-000094D00000}"/>
    <cellStyle name="Percent 20 2 3" xfId="53471" xr:uid="{00000000-0005-0000-0000-000095D00000}"/>
    <cellStyle name="Percent 20 2 4" xfId="53472" xr:uid="{00000000-0005-0000-0000-000096D00000}"/>
    <cellStyle name="Percent 20 3" xfId="53473" xr:uid="{00000000-0005-0000-0000-000097D00000}"/>
    <cellStyle name="Percent 20 4" xfId="53474" xr:uid="{00000000-0005-0000-0000-000098D00000}"/>
    <cellStyle name="Percent 20 5" xfId="53475" xr:uid="{00000000-0005-0000-0000-000099D00000}"/>
    <cellStyle name="Percent 20 5 2" xfId="53476" xr:uid="{00000000-0005-0000-0000-00009AD00000}"/>
    <cellStyle name="Percent 200" xfId="53477" xr:uid="{00000000-0005-0000-0000-00009BD00000}"/>
    <cellStyle name="Percent 201" xfId="53478" xr:uid="{00000000-0005-0000-0000-00009CD00000}"/>
    <cellStyle name="Percent 202" xfId="53479" xr:uid="{00000000-0005-0000-0000-00009DD00000}"/>
    <cellStyle name="Percent 203" xfId="53480" xr:uid="{00000000-0005-0000-0000-00009ED00000}"/>
    <cellStyle name="Percent 204" xfId="53481" xr:uid="{00000000-0005-0000-0000-00009FD00000}"/>
    <cellStyle name="Percent 205" xfId="53482" xr:uid="{00000000-0005-0000-0000-0000A0D00000}"/>
    <cellStyle name="Percent 206" xfId="53483" xr:uid="{00000000-0005-0000-0000-0000A1D00000}"/>
    <cellStyle name="Percent 207" xfId="53484" xr:uid="{00000000-0005-0000-0000-0000A2D00000}"/>
    <cellStyle name="Percent 208" xfId="53485" xr:uid="{00000000-0005-0000-0000-0000A3D00000}"/>
    <cellStyle name="Percent 209" xfId="53486" xr:uid="{00000000-0005-0000-0000-0000A4D00000}"/>
    <cellStyle name="Percent 21" xfId="53487" xr:uid="{00000000-0005-0000-0000-0000A5D00000}"/>
    <cellStyle name="Percent 21 2" xfId="53488" xr:uid="{00000000-0005-0000-0000-0000A6D00000}"/>
    <cellStyle name="Percent 21 2 2" xfId="53489" xr:uid="{00000000-0005-0000-0000-0000A7D00000}"/>
    <cellStyle name="Percent 21 2 2 2" xfId="53490" xr:uid="{00000000-0005-0000-0000-0000A8D00000}"/>
    <cellStyle name="Percent 21 2 2 2 2" xfId="53491" xr:uid="{00000000-0005-0000-0000-0000A9D00000}"/>
    <cellStyle name="Percent 21 2 2 3" xfId="53492" xr:uid="{00000000-0005-0000-0000-0000AAD00000}"/>
    <cellStyle name="Percent 21 2 3" xfId="53493" xr:uid="{00000000-0005-0000-0000-0000ABD00000}"/>
    <cellStyle name="Percent 21 2 3 2" xfId="53494" xr:uid="{00000000-0005-0000-0000-0000ACD00000}"/>
    <cellStyle name="Percent 21 2 4" xfId="53495" xr:uid="{00000000-0005-0000-0000-0000ADD00000}"/>
    <cellStyle name="Percent 21 3" xfId="53496" xr:uid="{00000000-0005-0000-0000-0000AED00000}"/>
    <cellStyle name="Percent 21 3 2" xfId="53497" xr:uid="{00000000-0005-0000-0000-0000AFD00000}"/>
    <cellStyle name="Percent 21 3 2 2" xfId="53498" xr:uid="{00000000-0005-0000-0000-0000B0D00000}"/>
    <cellStyle name="Percent 21 3 3" xfId="53499" xr:uid="{00000000-0005-0000-0000-0000B1D00000}"/>
    <cellStyle name="Percent 21 4" xfId="53500" xr:uid="{00000000-0005-0000-0000-0000B2D00000}"/>
    <cellStyle name="Percent 21 5" xfId="53501" xr:uid="{00000000-0005-0000-0000-0000B3D00000}"/>
    <cellStyle name="Percent 21 5 2" xfId="53502" xr:uid="{00000000-0005-0000-0000-0000B4D00000}"/>
    <cellStyle name="Percent 21 6" xfId="53503" xr:uid="{00000000-0005-0000-0000-0000B5D00000}"/>
    <cellStyle name="Percent 21 7" xfId="53504" xr:uid="{00000000-0005-0000-0000-0000B6D00000}"/>
    <cellStyle name="Percent 210" xfId="53505" xr:uid="{00000000-0005-0000-0000-0000B7D00000}"/>
    <cellStyle name="Percent 211" xfId="53506" xr:uid="{00000000-0005-0000-0000-0000B8D00000}"/>
    <cellStyle name="Percent 211 2" xfId="53507" xr:uid="{00000000-0005-0000-0000-0000B9D00000}"/>
    <cellStyle name="Percent 211 3" xfId="53508" xr:uid="{00000000-0005-0000-0000-0000BAD00000}"/>
    <cellStyle name="Percent 212" xfId="53509" xr:uid="{00000000-0005-0000-0000-0000BBD00000}"/>
    <cellStyle name="Percent 212 2" xfId="53510" xr:uid="{00000000-0005-0000-0000-0000BCD00000}"/>
    <cellStyle name="Percent 213" xfId="53511" xr:uid="{00000000-0005-0000-0000-0000BDD00000}"/>
    <cellStyle name="Percent 213 2" xfId="53512" xr:uid="{00000000-0005-0000-0000-0000BED00000}"/>
    <cellStyle name="Percent 214" xfId="53513" xr:uid="{00000000-0005-0000-0000-0000BFD00000}"/>
    <cellStyle name="Percent 214 2" xfId="53514" xr:uid="{00000000-0005-0000-0000-0000C0D00000}"/>
    <cellStyle name="Percent 215" xfId="53515" xr:uid="{00000000-0005-0000-0000-0000C1D00000}"/>
    <cellStyle name="Percent 215 2" xfId="53516" xr:uid="{00000000-0005-0000-0000-0000C2D00000}"/>
    <cellStyle name="Percent 216" xfId="53517" xr:uid="{00000000-0005-0000-0000-0000C3D00000}"/>
    <cellStyle name="Percent 216 2" xfId="53518" xr:uid="{00000000-0005-0000-0000-0000C4D00000}"/>
    <cellStyle name="Percent 217" xfId="53519" xr:uid="{00000000-0005-0000-0000-0000C5D00000}"/>
    <cellStyle name="Percent 217 2" xfId="53520" xr:uid="{00000000-0005-0000-0000-0000C6D00000}"/>
    <cellStyle name="Percent 218" xfId="53521" xr:uid="{00000000-0005-0000-0000-0000C7D00000}"/>
    <cellStyle name="Percent 218 2" xfId="53522" xr:uid="{00000000-0005-0000-0000-0000C8D00000}"/>
    <cellStyle name="Percent 219" xfId="53523" xr:uid="{00000000-0005-0000-0000-0000C9D00000}"/>
    <cellStyle name="Percent 219 2" xfId="53524" xr:uid="{00000000-0005-0000-0000-0000CAD00000}"/>
    <cellStyle name="Percent 22" xfId="53525" xr:uid="{00000000-0005-0000-0000-0000CBD00000}"/>
    <cellStyle name="Percent 22 2" xfId="53526" xr:uid="{00000000-0005-0000-0000-0000CCD00000}"/>
    <cellStyle name="Percent 22 2 2" xfId="53527" xr:uid="{00000000-0005-0000-0000-0000CDD00000}"/>
    <cellStyle name="Percent 22 2 2 2" xfId="53528" xr:uid="{00000000-0005-0000-0000-0000CED00000}"/>
    <cellStyle name="Percent 22 2 2 2 2" xfId="53529" xr:uid="{00000000-0005-0000-0000-0000CFD00000}"/>
    <cellStyle name="Percent 22 2 2 3" xfId="53530" xr:uid="{00000000-0005-0000-0000-0000D0D00000}"/>
    <cellStyle name="Percent 22 2 3" xfId="53531" xr:uid="{00000000-0005-0000-0000-0000D1D00000}"/>
    <cellStyle name="Percent 22 2 3 2" xfId="53532" xr:uid="{00000000-0005-0000-0000-0000D2D00000}"/>
    <cellStyle name="Percent 22 2 4" xfId="53533" xr:uid="{00000000-0005-0000-0000-0000D3D00000}"/>
    <cellStyle name="Percent 22 3" xfId="53534" xr:uid="{00000000-0005-0000-0000-0000D4D00000}"/>
    <cellStyle name="Percent 22 3 2" xfId="53535" xr:uid="{00000000-0005-0000-0000-0000D5D00000}"/>
    <cellStyle name="Percent 22 3 2 2" xfId="53536" xr:uid="{00000000-0005-0000-0000-0000D6D00000}"/>
    <cellStyle name="Percent 22 3 3" xfId="53537" xr:uid="{00000000-0005-0000-0000-0000D7D00000}"/>
    <cellStyle name="Percent 22 4" xfId="53538" xr:uid="{00000000-0005-0000-0000-0000D8D00000}"/>
    <cellStyle name="Percent 22 5" xfId="53539" xr:uid="{00000000-0005-0000-0000-0000D9D00000}"/>
    <cellStyle name="Percent 22 5 2" xfId="53540" xr:uid="{00000000-0005-0000-0000-0000DAD00000}"/>
    <cellStyle name="Percent 22 6" xfId="53541" xr:uid="{00000000-0005-0000-0000-0000DBD00000}"/>
    <cellStyle name="Percent 22 7" xfId="53542" xr:uid="{00000000-0005-0000-0000-0000DCD00000}"/>
    <cellStyle name="Percent 220" xfId="53543" xr:uid="{00000000-0005-0000-0000-0000DDD00000}"/>
    <cellStyle name="Percent 220 2" xfId="53544" xr:uid="{00000000-0005-0000-0000-0000DED00000}"/>
    <cellStyle name="Percent 221" xfId="53545" xr:uid="{00000000-0005-0000-0000-0000DFD00000}"/>
    <cellStyle name="Percent 222" xfId="53546" xr:uid="{00000000-0005-0000-0000-0000E0D00000}"/>
    <cellStyle name="Percent 223" xfId="61206" xr:uid="{F8ADDEDF-6CFE-4A72-925B-D055F3DAB454}"/>
    <cellStyle name="Percent 223 2" xfId="61212" xr:uid="{950A7D80-60C5-4E1F-BFB2-46EF36309513}"/>
    <cellStyle name="Percent 23" xfId="53547" xr:uid="{00000000-0005-0000-0000-0000E1D00000}"/>
    <cellStyle name="Percent 23 2" xfId="53548" xr:uid="{00000000-0005-0000-0000-0000E2D00000}"/>
    <cellStyle name="Percent 23 2 2" xfId="53549" xr:uid="{00000000-0005-0000-0000-0000E3D00000}"/>
    <cellStyle name="Percent 23 2 3" xfId="53550" xr:uid="{00000000-0005-0000-0000-0000E4D00000}"/>
    <cellStyle name="Percent 23 2 4" xfId="53551" xr:uid="{00000000-0005-0000-0000-0000E5D00000}"/>
    <cellStyle name="Percent 23 3" xfId="53552" xr:uid="{00000000-0005-0000-0000-0000E6D00000}"/>
    <cellStyle name="Percent 23 4" xfId="53553" xr:uid="{00000000-0005-0000-0000-0000E7D00000}"/>
    <cellStyle name="Percent 23 5" xfId="53554" xr:uid="{00000000-0005-0000-0000-0000E8D00000}"/>
    <cellStyle name="Percent 23 5 2" xfId="53555" xr:uid="{00000000-0005-0000-0000-0000E9D00000}"/>
    <cellStyle name="Percent 24" xfId="53556" xr:uid="{00000000-0005-0000-0000-0000EAD00000}"/>
    <cellStyle name="Percent 24 2" xfId="53557" xr:uid="{00000000-0005-0000-0000-0000EBD00000}"/>
    <cellStyle name="Percent 24 2 2" xfId="53558" xr:uid="{00000000-0005-0000-0000-0000ECD00000}"/>
    <cellStyle name="Percent 24 2 3" xfId="53559" xr:uid="{00000000-0005-0000-0000-0000EDD00000}"/>
    <cellStyle name="Percent 24 2 4" xfId="53560" xr:uid="{00000000-0005-0000-0000-0000EED00000}"/>
    <cellStyle name="Percent 24 3" xfId="53561" xr:uid="{00000000-0005-0000-0000-0000EFD00000}"/>
    <cellStyle name="Percent 24 4" xfId="53562" xr:uid="{00000000-0005-0000-0000-0000F0D00000}"/>
    <cellStyle name="Percent 24 5" xfId="53563" xr:uid="{00000000-0005-0000-0000-0000F1D00000}"/>
    <cellStyle name="Percent 24 5 2" xfId="53564" xr:uid="{00000000-0005-0000-0000-0000F2D00000}"/>
    <cellStyle name="Percent 25" xfId="53565" xr:uid="{00000000-0005-0000-0000-0000F3D00000}"/>
    <cellStyle name="Percent 25 2" xfId="53566" xr:uid="{00000000-0005-0000-0000-0000F4D00000}"/>
    <cellStyle name="Percent 25 2 2" xfId="53567" xr:uid="{00000000-0005-0000-0000-0000F5D00000}"/>
    <cellStyle name="Percent 25 2 3" xfId="53568" xr:uid="{00000000-0005-0000-0000-0000F6D00000}"/>
    <cellStyle name="Percent 25 2 4" xfId="53569" xr:uid="{00000000-0005-0000-0000-0000F7D00000}"/>
    <cellStyle name="Percent 25 2 5" xfId="53570" xr:uid="{00000000-0005-0000-0000-0000F8D00000}"/>
    <cellStyle name="Percent 25 3" xfId="53571" xr:uid="{00000000-0005-0000-0000-0000F9D00000}"/>
    <cellStyle name="Percent 25 4" xfId="53572" xr:uid="{00000000-0005-0000-0000-0000FAD00000}"/>
    <cellStyle name="Percent 25 5" xfId="53573" xr:uid="{00000000-0005-0000-0000-0000FBD00000}"/>
    <cellStyle name="Percent 25 5 2" xfId="53574" xr:uid="{00000000-0005-0000-0000-0000FCD00000}"/>
    <cellStyle name="Percent 25 6" xfId="53575" xr:uid="{00000000-0005-0000-0000-0000FDD00000}"/>
    <cellStyle name="Percent 26" xfId="53576" xr:uid="{00000000-0005-0000-0000-0000FED00000}"/>
    <cellStyle name="Percent 26 2" xfId="53577" xr:uid="{00000000-0005-0000-0000-0000FFD00000}"/>
    <cellStyle name="Percent 26 2 2" xfId="53578" xr:uid="{00000000-0005-0000-0000-000000D10000}"/>
    <cellStyle name="Percent 26 2 3" xfId="53579" xr:uid="{00000000-0005-0000-0000-000001D10000}"/>
    <cellStyle name="Percent 26 2 4" xfId="53580" xr:uid="{00000000-0005-0000-0000-000002D10000}"/>
    <cellStyle name="Percent 26 2 5" xfId="53581" xr:uid="{00000000-0005-0000-0000-000003D10000}"/>
    <cellStyle name="Percent 26 3" xfId="53582" xr:uid="{00000000-0005-0000-0000-000004D10000}"/>
    <cellStyle name="Percent 26 4" xfId="53583" xr:uid="{00000000-0005-0000-0000-000005D10000}"/>
    <cellStyle name="Percent 26 5" xfId="53584" xr:uid="{00000000-0005-0000-0000-000006D10000}"/>
    <cellStyle name="Percent 26 5 2" xfId="53585" xr:uid="{00000000-0005-0000-0000-000007D10000}"/>
    <cellStyle name="Percent 26 6" xfId="53586" xr:uid="{00000000-0005-0000-0000-000008D10000}"/>
    <cellStyle name="Percent 27" xfId="53587" xr:uid="{00000000-0005-0000-0000-000009D10000}"/>
    <cellStyle name="Percent 27 2" xfId="53588" xr:uid="{00000000-0005-0000-0000-00000AD10000}"/>
    <cellStyle name="Percent 27 2 2" xfId="53589" xr:uid="{00000000-0005-0000-0000-00000BD10000}"/>
    <cellStyle name="Percent 27 2 3" xfId="53590" xr:uid="{00000000-0005-0000-0000-00000CD10000}"/>
    <cellStyle name="Percent 27 2 4" xfId="53591" xr:uid="{00000000-0005-0000-0000-00000DD10000}"/>
    <cellStyle name="Percent 27 2 5" xfId="53592" xr:uid="{00000000-0005-0000-0000-00000ED10000}"/>
    <cellStyle name="Percent 27 3" xfId="53593" xr:uid="{00000000-0005-0000-0000-00000FD10000}"/>
    <cellStyle name="Percent 27 4" xfId="53594" xr:uid="{00000000-0005-0000-0000-000010D10000}"/>
    <cellStyle name="Percent 27 5" xfId="53595" xr:uid="{00000000-0005-0000-0000-000011D10000}"/>
    <cellStyle name="Percent 27 5 2" xfId="53596" xr:uid="{00000000-0005-0000-0000-000012D10000}"/>
    <cellStyle name="Percent 27 6" xfId="53597" xr:uid="{00000000-0005-0000-0000-000013D10000}"/>
    <cellStyle name="Percent 28" xfId="53598" xr:uid="{00000000-0005-0000-0000-000014D10000}"/>
    <cellStyle name="Percent 28 2" xfId="53599" xr:uid="{00000000-0005-0000-0000-000015D10000}"/>
    <cellStyle name="Percent 28 2 2" xfId="53600" xr:uid="{00000000-0005-0000-0000-000016D10000}"/>
    <cellStyle name="Percent 28 2 3" xfId="53601" xr:uid="{00000000-0005-0000-0000-000017D10000}"/>
    <cellStyle name="Percent 28 2 4" xfId="53602" xr:uid="{00000000-0005-0000-0000-000018D10000}"/>
    <cellStyle name="Percent 28 2 5" xfId="53603" xr:uid="{00000000-0005-0000-0000-000019D10000}"/>
    <cellStyle name="Percent 28 3" xfId="53604" xr:uid="{00000000-0005-0000-0000-00001AD10000}"/>
    <cellStyle name="Percent 28 4" xfId="53605" xr:uid="{00000000-0005-0000-0000-00001BD10000}"/>
    <cellStyle name="Percent 28 5" xfId="53606" xr:uid="{00000000-0005-0000-0000-00001CD10000}"/>
    <cellStyle name="Percent 28 5 2" xfId="53607" xr:uid="{00000000-0005-0000-0000-00001DD10000}"/>
    <cellStyle name="Percent 28 6" xfId="53608" xr:uid="{00000000-0005-0000-0000-00001ED10000}"/>
    <cellStyle name="Percent 29" xfId="53609" xr:uid="{00000000-0005-0000-0000-00001FD10000}"/>
    <cellStyle name="Percent 29 2" xfId="53610" xr:uid="{00000000-0005-0000-0000-000020D10000}"/>
    <cellStyle name="Percent 29 2 2" xfId="53611" xr:uid="{00000000-0005-0000-0000-000021D10000}"/>
    <cellStyle name="Percent 29 2 3" xfId="53612" xr:uid="{00000000-0005-0000-0000-000022D10000}"/>
    <cellStyle name="Percent 29 2 4" xfId="53613" xr:uid="{00000000-0005-0000-0000-000023D10000}"/>
    <cellStyle name="Percent 29 2 5" xfId="53614" xr:uid="{00000000-0005-0000-0000-000024D10000}"/>
    <cellStyle name="Percent 29 3" xfId="53615" xr:uid="{00000000-0005-0000-0000-000025D10000}"/>
    <cellStyle name="Percent 29 4" xfId="53616" xr:uid="{00000000-0005-0000-0000-000026D10000}"/>
    <cellStyle name="Percent 29 5" xfId="53617" xr:uid="{00000000-0005-0000-0000-000027D10000}"/>
    <cellStyle name="Percent 29 5 2" xfId="53618" xr:uid="{00000000-0005-0000-0000-000028D10000}"/>
    <cellStyle name="Percent 29 6" xfId="53619" xr:uid="{00000000-0005-0000-0000-000029D10000}"/>
    <cellStyle name="Percent 3" xfId="355" xr:uid="{00000000-0005-0000-0000-00002AD10000}"/>
    <cellStyle name="Percent 3 10" xfId="53620" xr:uid="{00000000-0005-0000-0000-00002BD10000}"/>
    <cellStyle name="Percent 3 10 2" xfId="53621" xr:uid="{00000000-0005-0000-0000-00002CD10000}"/>
    <cellStyle name="Percent 3 10 3" xfId="53622" xr:uid="{00000000-0005-0000-0000-00002DD10000}"/>
    <cellStyle name="Percent 3 11" xfId="53623" xr:uid="{00000000-0005-0000-0000-00002ED10000}"/>
    <cellStyle name="Percent 3 11 2" xfId="53624" xr:uid="{00000000-0005-0000-0000-00002FD10000}"/>
    <cellStyle name="Percent 3 11 3" xfId="53625" xr:uid="{00000000-0005-0000-0000-000030D10000}"/>
    <cellStyle name="Percent 3 12" xfId="53626" xr:uid="{00000000-0005-0000-0000-000031D10000}"/>
    <cellStyle name="Percent 3 12 2" xfId="53627" xr:uid="{00000000-0005-0000-0000-000032D10000}"/>
    <cellStyle name="Percent 3 12 3" xfId="53628" xr:uid="{00000000-0005-0000-0000-000033D10000}"/>
    <cellStyle name="Percent 3 13" xfId="53629" xr:uid="{00000000-0005-0000-0000-000034D10000}"/>
    <cellStyle name="Percent 3 13 2" xfId="53630" xr:uid="{00000000-0005-0000-0000-000035D10000}"/>
    <cellStyle name="Percent 3 13 3" xfId="53631" xr:uid="{00000000-0005-0000-0000-000036D10000}"/>
    <cellStyle name="Percent 3 14" xfId="53632" xr:uid="{00000000-0005-0000-0000-000037D10000}"/>
    <cellStyle name="Percent 3 15" xfId="53633" xr:uid="{00000000-0005-0000-0000-000038D10000}"/>
    <cellStyle name="Percent 3 2" xfId="356" xr:uid="{00000000-0005-0000-0000-000039D10000}"/>
    <cellStyle name="Percent 3 2 2" xfId="53634" xr:uid="{00000000-0005-0000-0000-00003AD10000}"/>
    <cellStyle name="Percent 3 2 2 2" xfId="53635" xr:uid="{00000000-0005-0000-0000-00003BD10000}"/>
    <cellStyle name="Percent 3 2 2 2 2" xfId="53636" xr:uid="{00000000-0005-0000-0000-00003CD10000}"/>
    <cellStyle name="Percent 3 2 2 2 3" xfId="53637" xr:uid="{00000000-0005-0000-0000-00003DD10000}"/>
    <cellStyle name="Percent 3 2 2 3" xfId="53638" xr:uid="{00000000-0005-0000-0000-00003ED10000}"/>
    <cellStyle name="Percent 3 2 3" xfId="53639" xr:uid="{00000000-0005-0000-0000-00003FD10000}"/>
    <cellStyle name="Percent 3 2 3 2" xfId="53640" xr:uid="{00000000-0005-0000-0000-000040D10000}"/>
    <cellStyle name="Percent 3 2 4" xfId="53641" xr:uid="{00000000-0005-0000-0000-000041D10000}"/>
    <cellStyle name="Percent 3 2 4 2" xfId="53642" xr:uid="{00000000-0005-0000-0000-000042D10000}"/>
    <cellStyle name="Percent 3 2 4 3" xfId="53643" xr:uid="{00000000-0005-0000-0000-000043D10000}"/>
    <cellStyle name="Percent 3 2 5" xfId="53644" xr:uid="{00000000-0005-0000-0000-000044D10000}"/>
    <cellStyle name="Percent 3 2 5 2" xfId="53645" xr:uid="{00000000-0005-0000-0000-000045D10000}"/>
    <cellStyle name="Percent 3 2 5 3" xfId="53646" xr:uid="{00000000-0005-0000-0000-000046D10000}"/>
    <cellStyle name="Percent 3 2 6" xfId="53647" xr:uid="{00000000-0005-0000-0000-000047D10000}"/>
    <cellStyle name="Percent 3 2 7" xfId="53648" xr:uid="{00000000-0005-0000-0000-000048D10000}"/>
    <cellStyle name="Percent 3 3" xfId="357" xr:uid="{00000000-0005-0000-0000-000049D10000}"/>
    <cellStyle name="Percent 3 3 2" xfId="53649" xr:uid="{00000000-0005-0000-0000-00004AD10000}"/>
    <cellStyle name="Percent 3 3 2 2" xfId="53650" xr:uid="{00000000-0005-0000-0000-00004BD10000}"/>
    <cellStyle name="Percent 3 3 2 3" xfId="53651" xr:uid="{00000000-0005-0000-0000-00004CD10000}"/>
    <cellStyle name="Percent 3 3 3" xfId="53652" xr:uid="{00000000-0005-0000-0000-00004DD10000}"/>
    <cellStyle name="Percent 3 3 4" xfId="53653" xr:uid="{00000000-0005-0000-0000-00004ED10000}"/>
    <cellStyle name="Percent 3 3 5" xfId="53654" xr:uid="{00000000-0005-0000-0000-00004FD10000}"/>
    <cellStyle name="Percent 3 4" xfId="53655" xr:uid="{00000000-0005-0000-0000-000050D10000}"/>
    <cellStyle name="Percent 3 4 2" xfId="53656" xr:uid="{00000000-0005-0000-0000-000051D10000}"/>
    <cellStyle name="Percent 3 4 3" xfId="53657" xr:uid="{00000000-0005-0000-0000-000052D10000}"/>
    <cellStyle name="Percent 3 4 4" xfId="53658" xr:uid="{00000000-0005-0000-0000-000053D10000}"/>
    <cellStyle name="Percent 3 5" xfId="53659" xr:uid="{00000000-0005-0000-0000-000054D10000}"/>
    <cellStyle name="Percent 3 5 2" xfId="53660" xr:uid="{00000000-0005-0000-0000-000055D10000}"/>
    <cellStyle name="Percent 3 5 3" xfId="53661" xr:uid="{00000000-0005-0000-0000-000056D10000}"/>
    <cellStyle name="Percent 3 5 4" xfId="53662" xr:uid="{00000000-0005-0000-0000-000057D10000}"/>
    <cellStyle name="Percent 3 6" xfId="53663" xr:uid="{00000000-0005-0000-0000-000058D10000}"/>
    <cellStyle name="Percent 3 6 2" xfId="53664" xr:uid="{00000000-0005-0000-0000-000059D10000}"/>
    <cellStyle name="Percent 3 6 2 2" xfId="53665" xr:uid="{00000000-0005-0000-0000-00005AD10000}"/>
    <cellStyle name="Percent 3 6 3" xfId="53666" xr:uid="{00000000-0005-0000-0000-00005BD10000}"/>
    <cellStyle name="Percent 3 6 4" xfId="53667" xr:uid="{00000000-0005-0000-0000-00005CD10000}"/>
    <cellStyle name="Percent 3 6 5" xfId="53668" xr:uid="{00000000-0005-0000-0000-00005DD10000}"/>
    <cellStyle name="Percent 3 6 6" xfId="53669" xr:uid="{00000000-0005-0000-0000-00005ED10000}"/>
    <cellStyle name="Percent 3 7" xfId="53670" xr:uid="{00000000-0005-0000-0000-00005FD10000}"/>
    <cellStyle name="Percent 3 7 2" xfId="53671" xr:uid="{00000000-0005-0000-0000-000060D10000}"/>
    <cellStyle name="Percent 3 7 3" xfId="53672" xr:uid="{00000000-0005-0000-0000-000061D10000}"/>
    <cellStyle name="Percent 3 7 4" xfId="53673" xr:uid="{00000000-0005-0000-0000-000062D10000}"/>
    <cellStyle name="Percent 3 8" xfId="53674" xr:uid="{00000000-0005-0000-0000-000063D10000}"/>
    <cellStyle name="Percent 3 8 2" xfId="53675" xr:uid="{00000000-0005-0000-0000-000064D10000}"/>
    <cellStyle name="Percent 3 8 2 2" xfId="53676" xr:uid="{00000000-0005-0000-0000-000065D10000}"/>
    <cellStyle name="Percent 3 8 2 2 2" xfId="53677" xr:uid="{00000000-0005-0000-0000-000066D10000}"/>
    <cellStyle name="Percent 3 8 2 3" xfId="53678" xr:uid="{00000000-0005-0000-0000-000067D10000}"/>
    <cellStyle name="Percent 3 8 3" xfId="53679" xr:uid="{00000000-0005-0000-0000-000068D10000}"/>
    <cellStyle name="Percent 3 8 4" xfId="53680" xr:uid="{00000000-0005-0000-0000-000069D10000}"/>
    <cellStyle name="Percent 3 8 5" xfId="53681" xr:uid="{00000000-0005-0000-0000-00006AD10000}"/>
    <cellStyle name="Percent 3 8 6" xfId="53682" xr:uid="{00000000-0005-0000-0000-00006BD10000}"/>
    <cellStyle name="Percent 3 9" xfId="53683" xr:uid="{00000000-0005-0000-0000-00006CD10000}"/>
    <cellStyle name="Percent 3 9 2" xfId="53684" xr:uid="{00000000-0005-0000-0000-00006DD10000}"/>
    <cellStyle name="Percent 3 9 3" xfId="53685" xr:uid="{00000000-0005-0000-0000-00006ED10000}"/>
    <cellStyle name="Percent 30" xfId="53686" xr:uid="{00000000-0005-0000-0000-00006FD10000}"/>
    <cellStyle name="Percent 30 2" xfId="53687" xr:uid="{00000000-0005-0000-0000-000070D10000}"/>
    <cellStyle name="Percent 30 2 2" xfId="53688" xr:uid="{00000000-0005-0000-0000-000071D10000}"/>
    <cellStyle name="Percent 30 2 3" xfId="53689" xr:uid="{00000000-0005-0000-0000-000072D10000}"/>
    <cellStyle name="Percent 30 2 4" xfId="53690" xr:uid="{00000000-0005-0000-0000-000073D10000}"/>
    <cellStyle name="Percent 30 2 5" xfId="53691" xr:uid="{00000000-0005-0000-0000-000074D10000}"/>
    <cellStyle name="Percent 30 3" xfId="53692" xr:uid="{00000000-0005-0000-0000-000075D10000}"/>
    <cellStyle name="Percent 30 4" xfId="53693" xr:uid="{00000000-0005-0000-0000-000076D10000}"/>
    <cellStyle name="Percent 30 5" xfId="53694" xr:uid="{00000000-0005-0000-0000-000077D10000}"/>
    <cellStyle name="Percent 30 5 2" xfId="53695" xr:uid="{00000000-0005-0000-0000-000078D10000}"/>
    <cellStyle name="Percent 30 6" xfId="53696" xr:uid="{00000000-0005-0000-0000-000079D10000}"/>
    <cellStyle name="Percent 31" xfId="53697" xr:uid="{00000000-0005-0000-0000-00007AD10000}"/>
    <cellStyle name="Percent 31 2" xfId="53698" xr:uid="{00000000-0005-0000-0000-00007BD10000}"/>
    <cellStyle name="Percent 31 2 2" xfId="53699" xr:uid="{00000000-0005-0000-0000-00007CD10000}"/>
    <cellStyle name="Percent 31 2 3" xfId="53700" xr:uid="{00000000-0005-0000-0000-00007DD10000}"/>
    <cellStyle name="Percent 31 2 4" xfId="53701" xr:uid="{00000000-0005-0000-0000-00007ED10000}"/>
    <cellStyle name="Percent 31 2 5" xfId="53702" xr:uid="{00000000-0005-0000-0000-00007FD10000}"/>
    <cellStyle name="Percent 31 3" xfId="53703" xr:uid="{00000000-0005-0000-0000-000080D10000}"/>
    <cellStyle name="Percent 31 4" xfId="53704" xr:uid="{00000000-0005-0000-0000-000081D10000}"/>
    <cellStyle name="Percent 31 5" xfId="53705" xr:uid="{00000000-0005-0000-0000-000082D10000}"/>
    <cellStyle name="Percent 31 5 2" xfId="53706" xr:uid="{00000000-0005-0000-0000-000083D10000}"/>
    <cellStyle name="Percent 31 6" xfId="53707" xr:uid="{00000000-0005-0000-0000-000084D10000}"/>
    <cellStyle name="Percent 32" xfId="53708" xr:uid="{00000000-0005-0000-0000-000085D10000}"/>
    <cellStyle name="Percent 32 2" xfId="53709" xr:uid="{00000000-0005-0000-0000-000086D10000}"/>
    <cellStyle name="Percent 32 2 2" xfId="53710" xr:uid="{00000000-0005-0000-0000-000087D10000}"/>
    <cellStyle name="Percent 32 2 3" xfId="53711" xr:uid="{00000000-0005-0000-0000-000088D10000}"/>
    <cellStyle name="Percent 32 2 4" xfId="53712" xr:uid="{00000000-0005-0000-0000-000089D10000}"/>
    <cellStyle name="Percent 32 3" xfId="53713" xr:uid="{00000000-0005-0000-0000-00008AD10000}"/>
    <cellStyle name="Percent 32 4" xfId="53714" xr:uid="{00000000-0005-0000-0000-00008BD10000}"/>
    <cellStyle name="Percent 32 5" xfId="53715" xr:uid="{00000000-0005-0000-0000-00008CD10000}"/>
    <cellStyle name="Percent 32 5 2" xfId="53716" xr:uid="{00000000-0005-0000-0000-00008DD10000}"/>
    <cellStyle name="Percent 33" xfId="53717" xr:uid="{00000000-0005-0000-0000-00008ED10000}"/>
    <cellStyle name="Percent 33 2" xfId="53718" xr:uid="{00000000-0005-0000-0000-00008FD10000}"/>
    <cellStyle name="Percent 33 2 2" xfId="53719" xr:uid="{00000000-0005-0000-0000-000090D10000}"/>
    <cellStyle name="Percent 33 2 3" xfId="53720" xr:uid="{00000000-0005-0000-0000-000091D10000}"/>
    <cellStyle name="Percent 33 2 4" xfId="53721" xr:uid="{00000000-0005-0000-0000-000092D10000}"/>
    <cellStyle name="Percent 33 3" xfId="53722" xr:uid="{00000000-0005-0000-0000-000093D10000}"/>
    <cellStyle name="Percent 33 4" xfId="53723" xr:uid="{00000000-0005-0000-0000-000094D10000}"/>
    <cellStyle name="Percent 33 5" xfId="53724" xr:uid="{00000000-0005-0000-0000-000095D10000}"/>
    <cellStyle name="Percent 33 5 2" xfId="53725" xr:uid="{00000000-0005-0000-0000-000096D10000}"/>
    <cellStyle name="Percent 34" xfId="53726" xr:uid="{00000000-0005-0000-0000-000097D10000}"/>
    <cellStyle name="Percent 34 2" xfId="53727" xr:uid="{00000000-0005-0000-0000-000098D10000}"/>
    <cellStyle name="Percent 34 2 2" xfId="53728" xr:uid="{00000000-0005-0000-0000-000099D10000}"/>
    <cellStyle name="Percent 34 2 3" xfId="53729" xr:uid="{00000000-0005-0000-0000-00009AD10000}"/>
    <cellStyle name="Percent 34 2 4" xfId="53730" xr:uid="{00000000-0005-0000-0000-00009BD10000}"/>
    <cellStyle name="Percent 34 3" xfId="53731" xr:uid="{00000000-0005-0000-0000-00009CD10000}"/>
    <cellStyle name="Percent 34 4" xfId="53732" xr:uid="{00000000-0005-0000-0000-00009DD10000}"/>
    <cellStyle name="Percent 34 5" xfId="53733" xr:uid="{00000000-0005-0000-0000-00009ED10000}"/>
    <cellStyle name="Percent 34 5 2" xfId="53734" xr:uid="{00000000-0005-0000-0000-00009FD10000}"/>
    <cellStyle name="Percent 35" xfId="53735" xr:uid="{00000000-0005-0000-0000-0000A0D10000}"/>
    <cellStyle name="Percent 35 2" xfId="53736" xr:uid="{00000000-0005-0000-0000-0000A1D10000}"/>
    <cellStyle name="Percent 35 2 2" xfId="53737" xr:uid="{00000000-0005-0000-0000-0000A2D10000}"/>
    <cellStyle name="Percent 35 2 3" xfId="53738" xr:uid="{00000000-0005-0000-0000-0000A3D10000}"/>
    <cellStyle name="Percent 35 2 4" xfId="53739" xr:uid="{00000000-0005-0000-0000-0000A4D10000}"/>
    <cellStyle name="Percent 35 3" xfId="53740" xr:uid="{00000000-0005-0000-0000-0000A5D10000}"/>
    <cellStyle name="Percent 35 4" xfId="53741" xr:uid="{00000000-0005-0000-0000-0000A6D10000}"/>
    <cellStyle name="Percent 35 5" xfId="53742" xr:uid="{00000000-0005-0000-0000-0000A7D10000}"/>
    <cellStyle name="Percent 35 5 2" xfId="53743" xr:uid="{00000000-0005-0000-0000-0000A8D10000}"/>
    <cellStyle name="Percent 36" xfId="53744" xr:uid="{00000000-0005-0000-0000-0000A9D10000}"/>
    <cellStyle name="Percent 36 2" xfId="53745" xr:uid="{00000000-0005-0000-0000-0000AAD10000}"/>
    <cellStyle name="Percent 36 2 2" xfId="53746" xr:uid="{00000000-0005-0000-0000-0000ABD10000}"/>
    <cellStyle name="Percent 36 2 3" xfId="53747" xr:uid="{00000000-0005-0000-0000-0000ACD10000}"/>
    <cellStyle name="Percent 36 2 4" xfId="53748" xr:uid="{00000000-0005-0000-0000-0000ADD10000}"/>
    <cellStyle name="Percent 36 3" xfId="53749" xr:uid="{00000000-0005-0000-0000-0000AED10000}"/>
    <cellStyle name="Percent 36 4" xfId="53750" xr:uid="{00000000-0005-0000-0000-0000AFD10000}"/>
    <cellStyle name="Percent 36 5" xfId="53751" xr:uid="{00000000-0005-0000-0000-0000B0D10000}"/>
    <cellStyle name="Percent 36 5 2" xfId="53752" xr:uid="{00000000-0005-0000-0000-0000B1D10000}"/>
    <cellStyle name="Percent 37" xfId="53753" xr:uid="{00000000-0005-0000-0000-0000B2D10000}"/>
    <cellStyle name="Percent 37 2" xfId="53754" xr:uid="{00000000-0005-0000-0000-0000B3D10000}"/>
    <cellStyle name="Percent 37 2 2" xfId="53755" xr:uid="{00000000-0005-0000-0000-0000B4D10000}"/>
    <cellStyle name="Percent 37 2 3" xfId="53756" xr:uid="{00000000-0005-0000-0000-0000B5D10000}"/>
    <cellStyle name="Percent 37 2 4" xfId="53757" xr:uid="{00000000-0005-0000-0000-0000B6D10000}"/>
    <cellStyle name="Percent 37 3" xfId="53758" xr:uid="{00000000-0005-0000-0000-0000B7D10000}"/>
    <cellStyle name="Percent 37 4" xfId="53759" xr:uid="{00000000-0005-0000-0000-0000B8D10000}"/>
    <cellStyle name="Percent 37 5" xfId="53760" xr:uid="{00000000-0005-0000-0000-0000B9D10000}"/>
    <cellStyle name="Percent 37 5 2" xfId="53761" xr:uid="{00000000-0005-0000-0000-0000BAD10000}"/>
    <cellStyle name="Percent 38" xfId="53762" xr:uid="{00000000-0005-0000-0000-0000BBD10000}"/>
    <cellStyle name="Percent 38 2" xfId="53763" xr:uid="{00000000-0005-0000-0000-0000BCD10000}"/>
    <cellStyle name="Percent 38 2 2" xfId="53764" xr:uid="{00000000-0005-0000-0000-0000BDD10000}"/>
    <cellStyle name="Percent 38 2 3" xfId="53765" xr:uid="{00000000-0005-0000-0000-0000BED10000}"/>
    <cellStyle name="Percent 38 2 4" xfId="53766" xr:uid="{00000000-0005-0000-0000-0000BFD10000}"/>
    <cellStyle name="Percent 38 3" xfId="53767" xr:uid="{00000000-0005-0000-0000-0000C0D10000}"/>
    <cellStyle name="Percent 38 4" xfId="53768" xr:uid="{00000000-0005-0000-0000-0000C1D10000}"/>
    <cellStyle name="Percent 38 5" xfId="53769" xr:uid="{00000000-0005-0000-0000-0000C2D10000}"/>
    <cellStyle name="Percent 38 5 2" xfId="53770" xr:uid="{00000000-0005-0000-0000-0000C3D10000}"/>
    <cellStyle name="Percent 39" xfId="53771" xr:uid="{00000000-0005-0000-0000-0000C4D10000}"/>
    <cellStyle name="Percent 39 2" xfId="53772" xr:uid="{00000000-0005-0000-0000-0000C5D10000}"/>
    <cellStyle name="Percent 39 2 2" xfId="53773" xr:uid="{00000000-0005-0000-0000-0000C6D10000}"/>
    <cellStyle name="Percent 39 2 3" xfId="53774" xr:uid="{00000000-0005-0000-0000-0000C7D10000}"/>
    <cellStyle name="Percent 39 2 4" xfId="53775" xr:uid="{00000000-0005-0000-0000-0000C8D10000}"/>
    <cellStyle name="Percent 39 3" xfId="53776" xr:uid="{00000000-0005-0000-0000-0000C9D10000}"/>
    <cellStyle name="Percent 39 4" xfId="53777" xr:uid="{00000000-0005-0000-0000-0000CAD10000}"/>
    <cellStyle name="Percent 39 5" xfId="53778" xr:uid="{00000000-0005-0000-0000-0000CBD10000}"/>
    <cellStyle name="Percent 39 5 2" xfId="53779" xr:uid="{00000000-0005-0000-0000-0000CCD10000}"/>
    <cellStyle name="Percent 4" xfId="358" xr:uid="{00000000-0005-0000-0000-0000CDD10000}"/>
    <cellStyle name="Percent 4 2" xfId="359" xr:uid="{00000000-0005-0000-0000-0000CED10000}"/>
    <cellStyle name="Percent 4 2 2" xfId="53780" xr:uid="{00000000-0005-0000-0000-0000CFD10000}"/>
    <cellStyle name="Percent 4 2 2 2" xfId="53781" xr:uid="{00000000-0005-0000-0000-0000D0D10000}"/>
    <cellStyle name="Percent 4 2 3" xfId="53782" xr:uid="{00000000-0005-0000-0000-0000D1D10000}"/>
    <cellStyle name="Percent 4 2 3 2" xfId="53783" xr:uid="{00000000-0005-0000-0000-0000D2D10000}"/>
    <cellStyle name="Percent 4 2 4" xfId="53784" xr:uid="{00000000-0005-0000-0000-0000D3D10000}"/>
    <cellStyle name="Percent 4 3" xfId="53785" xr:uid="{00000000-0005-0000-0000-0000D4D10000}"/>
    <cellStyle name="Percent 4 3 2" xfId="53786" xr:uid="{00000000-0005-0000-0000-0000D5D10000}"/>
    <cellStyle name="Percent 4 3 2 2" xfId="53787" xr:uid="{00000000-0005-0000-0000-0000D6D10000}"/>
    <cellStyle name="Percent 4 3 2 3" xfId="53788" xr:uid="{00000000-0005-0000-0000-0000D7D10000}"/>
    <cellStyle name="Percent 4 3 2 4" xfId="53789" xr:uid="{00000000-0005-0000-0000-0000D8D10000}"/>
    <cellStyle name="Percent 4 3 3" xfId="53790" xr:uid="{00000000-0005-0000-0000-0000D9D10000}"/>
    <cellStyle name="Percent 4 3 3 2" xfId="53791" xr:uid="{00000000-0005-0000-0000-0000DAD10000}"/>
    <cellStyle name="Percent 4 3 4" xfId="53792" xr:uid="{00000000-0005-0000-0000-0000DBD10000}"/>
    <cellStyle name="Percent 4 3 5" xfId="53793" xr:uid="{00000000-0005-0000-0000-0000DCD10000}"/>
    <cellStyle name="Percent 4 4" xfId="53794" xr:uid="{00000000-0005-0000-0000-0000DDD10000}"/>
    <cellStyle name="Percent 4 4 2" xfId="53795" xr:uid="{00000000-0005-0000-0000-0000DED10000}"/>
    <cellStyle name="Percent 4 4 2 2" xfId="53796" xr:uid="{00000000-0005-0000-0000-0000DFD10000}"/>
    <cellStyle name="Percent 4 4 2 3" xfId="53797" xr:uid="{00000000-0005-0000-0000-0000E0D10000}"/>
    <cellStyle name="Percent 4 4 3" xfId="53798" xr:uid="{00000000-0005-0000-0000-0000E1D10000}"/>
    <cellStyle name="Percent 4 4 3 2" xfId="53799" xr:uid="{00000000-0005-0000-0000-0000E2D10000}"/>
    <cellStyle name="Percent 4 4 4" xfId="53800" xr:uid="{00000000-0005-0000-0000-0000E3D10000}"/>
    <cellStyle name="Percent 4 4 5" xfId="53801" xr:uid="{00000000-0005-0000-0000-0000E4D10000}"/>
    <cellStyle name="Percent 4 4 6" xfId="53802" xr:uid="{00000000-0005-0000-0000-0000E5D10000}"/>
    <cellStyle name="Percent 4 4 7" xfId="53803" xr:uid="{00000000-0005-0000-0000-0000E6D10000}"/>
    <cellStyle name="Percent 4 4 8" xfId="53804" xr:uid="{00000000-0005-0000-0000-0000E7D10000}"/>
    <cellStyle name="Percent 4 5" xfId="53805" xr:uid="{00000000-0005-0000-0000-0000E8D10000}"/>
    <cellStyle name="Percent 4 5 2" xfId="53806" xr:uid="{00000000-0005-0000-0000-0000E9D10000}"/>
    <cellStyle name="Percent 4 5 3" xfId="53807" xr:uid="{00000000-0005-0000-0000-0000EAD10000}"/>
    <cellStyle name="Percent 4 5 4" xfId="53808" xr:uid="{00000000-0005-0000-0000-0000EBD10000}"/>
    <cellStyle name="Percent 4 6" xfId="53809" xr:uid="{00000000-0005-0000-0000-0000ECD10000}"/>
    <cellStyle name="Percent 4 6 2" xfId="53810" xr:uid="{00000000-0005-0000-0000-0000EDD10000}"/>
    <cellStyle name="Percent 4 6 2 2" xfId="53811" xr:uid="{00000000-0005-0000-0000-0000EED10000}"/>
    <cellStyle name="Percent 4 6 2 2 2" xfId="53812" xr:uid="{00000000-0005-0000-0000-0000EFD10000}"/>
    <cellStyle name="Percent 4 6 2 3" xfId="53813" xr:uid="{00000000-0005-0000-0000-0000F0D10000}"/>
    <cellStyle name="Percent 4 6 3" xfId="53814" xr:uid="{00000000-0005-0000-0000-0000F1D10000}"/>
    <cellStyle name="Percent 4 6 4" xfId="53815" xr:uid="{00000000-0005-0000-0000-0000F2D10000}"/>
    <cellStyle name="Percent 4 6 5" xfId="53816" xr:uid="{00000000-0005-0000-0000-0000F3D10000}"/>
    <cellStyle name="Percent 4 6 6" xfId="53817" xr:uid="{00000000-0005-0000-0000-0000F4D10000}"/>
    <cellStyle name="Percent 4 7" xfId="53818" xr:uid="{00000000-0005-0000-0000-0000F5D10000}"/>
    <cellStyle name="Percent 4 7 2" xfId="53819" xr:uid="{00000000-0005-0000-0000-0000F6D10000}"/>
    <cellStyle name="Percent 4 8" xfId="53820" xr:uid="{00000000-0005-0000-0000-0000F7D10000}"/>
    <cellStyle name="Percent 4 9" xfId="53821" xr:uid="{00000000-0005-0000-0000-0000F8D10000}"/>
    <cellStyle name="Percent 40" xfId="53822" xr:uid="{00000000-0005-0000-0000-0000F9D10000}"/>
    <cellStyle name="Percent 40 2" xfId="53823" xr:uid="{00000000-0005-0000-0000-0000FAD10000}"/>
    <cellStyle name="Percent 40 2 2" xfId="53824" xr:uid="{00000000-0005-0000-0000-0000FBD10000}"/>
    <cellStyle name="Percent 40 2 3" xfId="53825" xr:uid="{00000000-0005-0000-0000-0000FCD10000}"/>
    <cellStyle name="Percent 40 2 4" xfId="53826" xr:uid="{00000000-0005-0000-0000-0000FDD10000}"/>
    <cellStyle name="Percent 40 3" xfId="53827" xr:uid="{00000000-0005-0000-0000-0000FED10000}"/>
    <cellStyle name="Percent 40 4" xfId="53828" xr:uid="{00000000-0005-0000-0000-0000FFD10000}"/>
    <cellStyle name="Percent 40 5" xfId="53829" xr:uid="{00000000-0005-0000-0000-000000D20000}"/>
    <cellStyle name="Percent 40 5 2" xfId="53830" xr:uid="{00000000-0005-0000-0000-000001D20000}"/>
    <cellStyle name="Percent 41" xfId="53831" xr:uid="{00000000-0005-0000-0000-000002D20000}"/>
    <cellStyle name="Percent 41 2" xfId="53832" xr:uid="{00000000-0005-0000-0000-000003D20000}"/>
    <cellStyle name="Percent 41 2 2" xfId="53833" xr:uid="{00000000-0005-0000-0000-000004D20000}"/>
    <cellStyle name="Percent 41 2 3" xfId="53834" xr:uid="{00000000-0005-0000-0000-000005D20000}"/>
    <cellStyle name="Percent 41 2 4" xfId="53835" xr:uid="{00000000-0005-0000-0000-000006D20000}"/>
    <cellStyle name="Percent 41 3" xfId="53836" xr:uid="{00000000-0005-0000-0000-000007D20000}"/>
    <cellStyle name="Percent 41 4" xfId="53837" xr:uid="{00000000-0005-0000-0000-000008D20000}"/>
    <cellStyle name="Percent 41 5" xfId="53838" xr:uid="{00000000-0005-0000-0000-000009D20000}"/>
    <cellStyle name="Percent 41 5 2" xfId="53839" xr:uid="{00000000-0005-0000-0000-00000AD20000}"/>
    <cellStyle name="Percent 42" xfId="53840" xr:uid="{00000000-0005-0000-0000-00000BD20000}"/>
    <cellStyle name="Percent 42 10" xfId="53841" xr:uid="{00000000-0005-0000-0000-00000CD20000}"/>
    <cellStyle name="Percent 42 11" xfId="53842" xr:uid="{00000000-0005-0000-0000-00000DD20000}"/>
    <cellStyle name="Percent 42 2" xfId="53843" xr:uid="{00000000-0005-0000-0000-00000ED20000}"/>
    <cellStyle name="Percent 42 2 2" xfId="53844" xr:uid="{00000000-0005-0000-0000-00000FD20000}"/>
    <cellStyle name="Percent 42 2 2 2" xfId="53845" xr:uid="{00000000-0005-0000-0000-000010D20000}"/>
    <cellStyle name="Percent 42 2 2 2 2" xfId="53846" xr:uid="{00000000-0005-0000-0000-000011D20000}"/>
    <cellStyle name="Percent 42 2 2 3" xfId="53847" xr:uid="{00000000-0005-0000-0000-000012D20000}"/>
    <cellStyle name="Percent 42 2 2 3 2" xfId="53848" xr:uid="{00000000-0005-0000-0000-000013D20000}"/>
    <cellStyle name="Percent 42 2 2 4" xfId="53849" xr:uid="{00000000-0005-0000-0000-000014D20000}"/>
    <cellStyle name="Percent 42 2 2 5" xfId="53850" xr:uid="{00000000-0005-0000-0000-000015D20000}"/>
    <cellStyle name="Percent 42 2 2 6" xfId="53851" xr:uid="{00000000-0005-0000-0000-000016D20000}"/>
    <cellStyle name="Percent 42 2 2 7" xfId="53852" xr:uid="{00000000-0005-0000-0000-000017D20000}"/>
    <cellStyle name="Percent 42 2 3" xfId="53853" xr:uid="{00000000-0005-0000-0000-000018D20000}"/>
    <cellStyle name="Percent 42 2 4" xfId="53854" xr:uid="{00000000-0005-0000-0000-000019D20000}"/>
    <cellStyle name="Percent 42 2 4 2" xfId="53855" xr:uid="{00000000-0005-0000-0000-00001AD20000}"/>
    <cellStyle name="Percent 42 2 5" xfId="53856" xr:uid="{00000000-0005-0000-0000-00001BD20000}"/>
    <cellStyle name="Percent 42 2 5 2" xfId="53857" xr:uid="{00000000-0005-0000-0000-00001CD20000}"/>
    <cellStyle name="Percent 42 2 6" xfId="53858" xr:uid="{00000000-0005-0000-0000-00001DD20000}"/>
    <cellStyle name="Percent 42 2 6 2" xfId="53859" xr:uid="{00000000-0005-0000-0000-00001ED20000}"/>
    <cellStyle name="Percent 42 2 7" xfId="53860" xr:uid="{00000000-0005-0000-0000-00001FD20000}"/>
    <cellStyle name="Percent 42 2 8" xfId="53861" xr:uid="{00000000-0005-0000-0000-000020D20000}"/>
    <cellStyle name="Percent 42 2 9" xfId="53862" xr:uid="{00000000-0005-0000-0000-000021D20000}"/>
    <cellStyle name="Percent 42 3" xfId="53863" xr:uid="{00000000-0005-0000-0000-000022D20000}"/>
    <cellStyle name="Percent 42 3 2" xfId="53864" xr:uid="{00000000-0005-0000-0000-000023D20000}"/>
    <cellStyle name="Percent 42 3 2 2" xfId="53865" xr:uid="{00000000-0005-0000-0000-000024D20000}"/>
    <cellStyle name="Percent 42 3 2 3" xfId="53866" xr:uid="{00000000-0005-0000-0000-000025D20000}"/>
    <cellStyle name="Percent 42 3 3" xfId="53867" xr:uid="{00000000-0005-0000-0000-000026D20000}"/>
    <cellStyle name="Percent 42 3 3 2" xfId="53868" xr:uid="{00000000-0005-0000-0000-000027D20000}"/>
    <cellStyle name="Percent 42 3 4" xfId="53869" xr:uid="{00000000-0005-0000-0000-000028D20000}"/>
    <cellStyle name="Percent 42 3 4 2" xfId="53870" xr:uid="{00000000-0005-0000-0000-000029D20000}"/>
    <cellStyle name="Percent 42 3 5" xfId="53871" xr:uid="{00000000-0005-0000-0000-00002AD20000}"/>
    <cellStyle name="Percent 42 3 6" xfId="53872" xr:uid="{00000000-0005-0000-0000-00002BD20000}"/>
    <cellStyle name="Percent 42 3 7" xfId="53873" xr:uid="{00000000-0005-0000-0000-00002CD20000}"/>
    <cellStyle name="Percent 42 4" xfId="53874" xr:uid="{00000000-0005-0000-0000-00002DD20000}"/>
    <cellStyle name="Percent 42 4 2" xfId="53875" xr:uid="{00000000-0005-0000-0000-00002ED20000}"/>
    <cellStyle name="Percent 42 4 2 2" xfId="53876" xr:uid="{00000000-0005-0000-0000-00002FD20000}"/>
    <cellStyle name="Percent 42 4 3" xfId="53877" xr:uid="{00000000-0005-0000-0000-000030D20000}"/>
    <cellStyle name="Percent 42 4 3 2" xfId="53878" xr:uid="{00000000-0005-0000-0000-000031D20000}"/>
    <cellStyle name="Percent 42 4 4" xfId="53879" xr:uid="{00000000-0005-0000-0000-000032D20000}"/>
    <cellStyle name="Percent 42 4 5" xfId="53880" xr:uid="{00000000-0005-0000-0000-000033D20000}"/>
    <cellStyle name="Percent 42 4 6" xfId="53881" xr:uid="{00000000-0005-0000-0000-000034D20000}"/>
    <cellStyle name="Percent 42 4 7" xfId="53882" xr:uid="{00000000-0005-0000-0000-000035D20000}"/>
    <cellStyle name="Percent 42 5" xfId="53883" xr:uid="{00000000-0005-0000-0000-000036D20000}"/>
    <cellStyle name="Percent 42 6" xfId="53884" xr:uid="{00000000-0005-0000-0000-000037D20000}"/>
    <cellStyle name="Percent 42 6 2" xfId="53885" xr:uid="{00000000-0005-0000-0000-000038D20000}"/>
    <cellStyle name="Percent 42 6 3" xfId="53886" xr:uid="{00000000-0005-0000-0000-000039D20000}"/>
    <cellStyle name="Percent 42 7" xfId="53887" xr:uid="{00000000-0005-0000-0000-00003AD20000}"/>
    <cellStyle name="Percent 42 7 2" xfId="53888" xr:uid="{00000000-0005-0000-0000-00003BD20000}"/>
    <cellStyle name="Percent 42 8" xfId="53889" xr:uid="{00000000-0005-0000-0000-00003CD20000}"/>
    <cellStyle name="Percent 42 8 2" xfId="53890" xr:uid="{00000000-0005-0000-0000-00003DD20000}"/>
    <cellStyle name="Percent 42 9" xfId="53891" xr:uid="{00000000-0005-0000-0000-00003ED20000}"/>
    <cellStyle name="Percent 43" xfId="53892" xr:uid="{00000000-0005-0000-0000-00003FD20000}"/>
    <cellStyle name="Percent 43 10" xfId="53893" xr:uid="{00000000-0005-0000-0000-000040D20000}"/>
    <cellStyle name="Percent 43 11" xfId="53894" xr:uid="{00000000-0005-0000-0000-000041D20000}"/>
    <cellStyle name="Percent 43 2" xfId="53895" xr:uid="{00000000-0005-0000-0000-000042D20000}"/>
    <cellStyle name="Percent 43 2 2" xfId="53896" xr:uid="{00000000-0005-0000-0000-000043D20000}"/>
    <cellStyle name="Percent 43 2 2 2" xfId="53897" xr:uid="{00000000-0005-0000-0000-000044D20000}"/>
    <cellStyle name="Percent 43 2 2 2 2" xfId="53898" xr:uid="{00000000-0005-0000-0000-000045D20000}"/>
    <cellStyle name="Percent 43 2 2 3" xfId="53899" xr:uid="{00000000-0005-0000-0000-000046D20000}"/>
    <cellStyle name="Percent 43 2 2 3 2" xfId="53900" xr:uid="{00000000-0005-0000-0000-000047D20000}"/>
    <cellStyle name="Percent 43 2 2 4" xfId="53901" xr:uid="{00000000-0005-0000-0000-000048D20000}"/>
    <cellStyle name="Percent 43 2 2 5" xfId="53902" xr:uid="{00000000-0005-0000-0000-000049D20000}"/>
    <cellStyle name="Percent 43 2 2 6" xfId="53903" xr:uid="{00000000-0005-0000-0000-00004AD20000}"/>
    <cellStyle name="Percent 43 2 2 7" xfId="53904" xr:uid="{00000000-0005-0000-0000-00004BD20000}"/>
    <cellStyle name="Percent 43 2 3" xfId="53905" xr:uid="{00000000-0005-0000-0000-00004CD20000}"/>
    <cellStyle name="Percent 43 2 4" xfId="53906" xr:uid="{00000000-0005-0000-0000-00004DD20000}"/>
    <cellStyle name="Percent 43 2 4 2" xfId="53907" xr:uid="{00000000-0005-0000-0000-00004ED20000}"/>
    <cellStyle name="Percent 43 2 5" xfId="53908" xr:uid="{00000000-0005-0000-0000-00004FD20000}"/>
    <cellStyle name="Percent 43 2 5 2" xfId="53909" xr:uid="{00000000-0005-0000-0000-000050D20000}"/>
    <cellStyle name="Percent 43 2 6" xfId="53910" xr:uid="{00000000-0005-0000-0000-000051D20000}"/>
    <cellStyle name="Percent 43 2 6 2" xfId="53911" xr:uid="{00000000-0005-0000-0000-000052D20000}"/>
    <cellStyle name="Percent 43 2 7" xfId="53912" xr:uid="{00000000-0005-0000-0000-000053D20000}"/>
    <cellStyle name="Percent 43 2 8" xfId="53913" xr:uid="{00000000-0005-0000-0000-000054D20000}"/>
    <cellStyle name="Percent 43 2 9" xfId="53914" xr:uid="{00000000-0005-0000-0000-000055D20000}"/>
    <cellStyle name="Percent 43 3" xfId="53915" xr:uid="{00000000-0005-0000-0000-000056D20000}"/>
    <cellStyle name="Percent 43 3 2" xfId="53916" xr:uid="{00000000-0005-0000-0000-000057D20000}"/>
    <cellStyle name="Percent 43 3 2 2" xfId="53917" xr:uid="{00000000-0005-0000-0000-000058D20000}"/>
    <cellStyle name="Percent 43 3 2 3" xfId="53918" xr:uid="{00000000-0005-0000-0000-000059D20000}"/>
    <cellStyle name="Percent 43 3 3" xfId="53919" xr:uid="{00000000-0005-0000-0000-00005AD20000}"/>
    <cellStyle name="Percent 43 3 3 2" xfId="53920" xr:uid="{00000000-0005-0000-0000-00005BD20000}"/>
    <cellStyle name="Percent 43 3 4" xfId="53921" xr:uid="{00000000-0005-0000-0000-00005CD20000}"/>
    <cellStyle name="Percent 43 3 4 2" xfId="53922" xr:uid="{00000000-0005-0000-0000-00005DD20000}"/>
    <cellStyle name="Percent 43 3 5" xfId="53923" xr:uid="{00000000-0005-0000-0000-00005ED20000}"/>
    <cellStyle name="Percent 43 3 6" xfId="53924" xr:uid="{00000000-0005-0000-0000-00005FD20000}"/>
    <cellStyle name="Percent 43 3 7" xfId="53925" xr:uid="{00000000-0005-0000-0000-000060D20000}"/>
    <cellStyle name="Percent 43 4" xfId="53926" xr:uid="{00000000-0005-0000-0000-000061D20000}"/>
    <cellStyle name="Percent 43 4 2" xfId="53927" xr:uid="{00000000-0005-0000-0000-000062D20000}"/>
    <cellStyle name="Percent 43 4 2 2" xfId="53928" xr:uid="{00000000-0005-0000-0000-000063D20000}"/>
    <cellStyle name="Percent 43 4 3" xfId="53929" xr:uid="{00000000-0005-0000-0000-000064D20000}"/>
    <cellStyle name="Percent 43 4 3 2" xfId="53930" xr:uid="{00000000-0005-0000-0000-000065D20000}"/>
    <cellStyle name="Percent 43 4 4" xfId="53931" xr:uid="{00000000-0005-0000-0000-000066D20000}"/>
    <cellStyle name="Percent 43 4 5" xfId="53932" xr:uid="{00000000-0005-0000-0000-000067D20000}"/>
    <cellStyle name="Percent 43 4 6" xfId="53933" xr:uid="{00000000-0005-0000-0000-000068D20000}"/>
    <cellStyle name="Percent 43 4 7" xfId="53934" xr:uid="{00000000-0005-0000-0000-000069D20000}"/>
    <cellStyle name="Percent 43 5" xfId="53935" xr:uid="{00000000-0005-0000-0000-00006AD20000}"/>
    <cellStyle name="Percent 43 6" xfId="53936" xr:uid="{00000000-0005-0000-0000-00006BD20000}"/>
    <cellStyle name="Percent 43 6 2" xfId="53937" xr:uid="{00000000-0005-0000-0000-00006CD20000}"/>
    <cellStyle name="Percent 43 6 3" xfId="53938" xr:uid="{00000000-0005-0000-0000-00006DD20000}"/>
    <cellStyle name="Percent 43 7" xfId="53939" xr:uid="{00000000-0005-0000-0000-00006ED20000}"/>
    <cellStyle name="Percent 43 7 2" xfId="53940" xr:uid="{00000000-0005-0000-0000-00006FD20000}"/>
    <cellStyle name="Percent 43 8" xfId="53941" xr:uid="{00000000-0005-0000-0000-000070D20000}"/>
    <cellStyle name="Percent 43 8 2" xfId="53942" xr:uid="{00000000-0005-0000-0000-000071D20000}"/>
    <cellStyle name="Percent 43 9" xfId="53943" xr:uid="{00000000-0005-0000-0000-000072D20000}"/>
    <cellStyle name="Percent 44" xfId="53944" xr:uid="{00000000-0005-0000-0000-000073D20000}"/>
    <cellStyle name="Percent 44 10" xfId="53945" xr:uid="{00000000-0005-0000-0000-000074D20000}"/>
    <cellStyle name="Percent 44 11" xfId="53946" xr:uid="{00000000-0005-0000-0000-000075D20000}"/>
    <cellStyle name="Percent 44 2" xfId="53947" xr:uid="{00000000-0005-0000-0000-000076D20000}"/>
    <cellStyle name="Percent 44 2 2" xfId="53948" xr:uid="{00000000-0005-0000-0000-000077D20000}"/>
    <cellStyle name="Percent 44 2 2 2" xfId="53949" xr:uid="{00000000-0005-0000-0000-000078D20000}"/>
    <cellStyle name="Percent 44 2 2 2 2" xfId="53950" xr:uid="{00000000-0005-0000-0000-000079D20000}"/>
    <cellStyle name="Percent 44 2 2 3" xfId="53951" xr:uid="{00000000-0005-0000-0000-00007AD20000}"/>
    <cellStyle name="Percent 44 2 2 3 2" xfId="53952" xr:uid="{00000000-0005-0000-0000-00007BD20000}"/>
    <cellStyle name="Percent 44 2 2 4" xfId="53953" xr:uid="{00000000-0005-0000-0000-00007CD20000}"/>
    <cellStyle name="Percent 44 2 2 5" xfId="53954" xr:uid="{00000000-0005-0000-0000-00007DD20000}"/>
    <cellStyle name="Percent 44 2 2 6" xfId="53955" xr:uid="{00000000-0005-0000-0000-00007ED20000}"/>
    <cellStyle name="Percent 44 2 2 7" xfId="53956" xr:uid="{00000000-0005-0000-0000-00007FD20000}"/>
    <cellStyle name="Percent 44 2 3" xfId="53957" xr:uid="{00000000-0005-0000-0000-000080D20000}"/>
    <cellStyle name="Percent 44 2 4" xfId="53958" xr:uid="{00000000-0005-0000-0000-000081D20000}"/>
    <cellStyle name="Percent 44 2 4 2" xfId="53959" xr:uid="{00000000-0005-0000-0000-000082D20000}"/>
    <cellStyle name="Percent 44 2 5" xfId="53960" xr:uid="{00000000-0005-0000-0000-000083D20000}"/>
    <cellStyle name="Percent 44 2 5 2" xfId="53961" xr:uid="{00000000-0005-0000-0000-000084D20000}"/>
    <cellStyle name="Percent 44 2 6" xfId="53962" xr:uid="{00000000-0005-0000-0000-000085D20000}"/>
    <cellStyle name="Percent 44 2 6 2" xfId="53963" xr:uid="{00000000-0005-0000-0000-000086D20000}"/>
    <cellStyle name="Percent 44 2 7" xfId="53964" xr:uid="{00000000-0005-0000-0000-000087D20000}"/>
    <cellStyle name="Percent 44 2 8" xfId="53965" xr:uid="{00000000-0005-0000-0000-000088D20000}"/>
    <cellStyle name="Percent 44 2 9" xfId="53966" xr:uid="{00000000-0005-0000-0000-000089D20000}"/>
    <cellStyle name="Percent 44 3" xfId="53967" xr:uid="{00000000-0005-0000-0000-00008AD20000}"/>
    <cellStyle name="Percent 44 3 2" xfId="53968" xr:uid="{00000000-0005-0000-0000-00008BD20000}"/>
    <cellStyle name="Percent 44 3 2 2" xfId="53969" xr:uid="{00000000-0005-0000-0000-00008CD20000}"/>
    <cellStyle name="Percent 44 3 2 3" xfId="53970" xr:uid="{00000000-0005-0000-0000-00008DD20000}"/>
    <cellStyle name="Percent 44 3 3" xfId="53971" xr:uid="{00000000-0005-0000-0000-00008ED20000}"/>
    <cellStyle name="Percent 44 3 3 2" xfId="53972" xr:uid="{00000000-0005-0000-0000-00008FD20000}"/>
    <cellStyle name="Percent 44 3 4" xfId="53973" xr:uid="{00000000-0005-0000-0000-000090D20000}"/>
    <cellStyle name="Percent 44 3 4 2" xfId="53974" xr:uid="{00000000-0005-0000-0000-000091D20000}"/>
    <cellStyle name="Percent 44 3 5" xfId="53975" xr:uid="{00000000-0005-0000-0000-000092D20000}"/>
    <cellStyle name="Percent 44 3 6" xfId="53976" xr:uid="{00000000-0005-0000-0000-000093D20000}"/>
    <cellStyle name="Percent 44 3 7" xfId="53977" xr:uid="{00000000-0005-0000-0000-000094D20000}"/>
    <cellStyle name="Percent 44 4" xfId="53978" xr:uid="{00000000-0005-0000-0000-000095D20000}"/>
    <cellStyle name="Percent 44 4 2" xfId="53979" xr:uid="{00000000-0005-0000-0000-000096D20000}"/>
    <cellStyle name="Percent 44 4 2 2" xfId="53980" xr:uid="{00000000-0005-0000-0000-000097D20000}"/>
    <cellStyle name="Percent 44 4 3" xfId="53981" xr:uid="{00000000-0005-0000-0000-000098D20000}"/>
    <cellStyle name="Percent 44 4 3 2" xfId="53982" xr:uid="{00000000-0005-0000-0000-000099D20000}"/>
    <cellStyle name="Percent 44 4 4" xfId="53983" xr:uid="{00000000-0005-0000-0000-00009AD20000}"/>
    <cellStyle name="Percent 44 4 5" xfId="53984" xr:uid="{00000000-0005-0000-0000-00009BD20000}"/>
    <cellStyle name="Percent 44 4 6" xfId="53985" xr:uid="{00000000-0005-0000-0000-00009CD20000}"/>
    <cellStyle name="Percent 44 4 7" xfId="53986" xr:uid="{00000000-0005-0000-0000-00009DD20000}"/>
    <cellStyle name="Percent 44 5" xfId="53987" xr:uid="{00000000-0005-0000-0000-00009ED20000}"/>
    <cellStyle name="Percent 44 6" xfId="53988" xr:uid="{00000000-0005-0000-0000-00009FD20000}"/>
    <cellStyle name="Percent 44 6 2" xfId="53989" xr:uid="{00000000-0005-0000-0000-0000A0D20000}"/>
    <cellStyle name="Percent 44 6 3" xfId="53990" xr:uid="{00000000-0005-0000-0000-0000A1D20000}"/>
    <cellStyle name="Percent 44 7" xfId="53991" xr:uid="{00000000-0005-0000-0000-0000A2D20000}"/>
    <cellStyle name="Percent 44 7 2" xfId="53992" xr:uid="{00000000-0005-0000-0000-0000A3D20000}"/>
    <cellStyle name="Percent 44 8" xfId="53993" xr:uid="{00000000-0005-0000-0000-0000A4D20000}"/>
    <cellStyle name="Percent 44 8 2" xfId="53994" xr:uid="{00000000-0005-0000-0000-0000A5D20000}"/>
    <cellStyle name="Percent 44 9" xfId="53995" xr:uid="{00000000-0005-0000-0000-0000A6D20000}"/>
    <cellStyle name="Percent 45" xfId="53996" xr:uid="{00000000-0005-0000-0000-0000A7D20000}"/>
    <cellStyle name="Percent 45 10" xfId="53997" xr:uid="{00000000-0005-0000-0000-0000A8D20000}"/>
    <cellStyle name="Percent 45 11" xfId="53998" xr:uid="{00000000-0005-0000-0000-0000A9D20000}"/>
    <cellStyle name="Percent 45 2" xfId="53999" xr:uid="{00000000-0005-0000-0000-0000AAD20000}"/>
    <cellStyle name="Percent 45 2 2" xfId="54000" xr:uid="{00000000-0005-0000-0000-0000ABD20000}"/>
    <cellStyle name="Percent 45 2 2 2" xfId="54001" xr:uid="{00000000-0005-0000-0000-0000ACD20000}"/>
    <cellStyle name="Percent 45 2 2 2 2" xfId="54002" xr:uid="{00000000-0005-0000-0000-0000ADD20000}"/>
    <cellStyle name="Percent 45 2 2 3" xfId="54003" xr:uid="{00000000-0005-0000-0000-0000AED20000}"/>
    <cellStyle name="Percent 45 2 2 3 2" xfId="54004" xr:uid="{00000000-0005-0000-0000-0000AFD20000}"/>
    <cellStyle name="Percent 45 2 2 4" xfId="54005" xr:uid="{00000000-0005-0000-0000-0000B0D20000}"/>
    <cellStyle name="Percent 45 2 2 5" xfId="54006" xr:uid="{00000000-0005-0000-0000-0000B1D20000}"/>
    <cellStyle name="Percent 45 2 2 6" xfId="54007" xr:uid="{00000000-0005-0000-0000-0000B2D20000}"/>
    <cellStyle name="Percent 45 2 2 7" xfId="54008" xr:uid="{00000000-0005-0000-0000-0000B3D20000}"/>
    <cellStyle name="Percent 45 2 3" xfId="54009" xr:uid="{00000000-0005-0000-0000-0000B4D20000}"/>
    <cellStyle name="Percent 45 2 4" xfId="54010" xr:uid="{00000000-0005-0000-0000-0000B5D20000}"/>
    <cellStyle name="Percent 45 2 4 2" xfId="54011" xr:uid="{00000000-0005-0000-0000-0000B6D20000}"/>
    <cellStyle name="Percent 45 2 5" xfId="54012" xr:uid="{00000000-0005-0000-0000-0000B7D20000}"/>
    <cellStyle name="Percent 45 2 5 2" xfId="54013" xr:uid="{00000000-0005-0000-0000-0000B8D20000}"/>
    <cellStyle name="Percent 45 2 6" xfId="54014" xr:uid="{00000000-0005-0000-0000-0000B9D20000}"/>
    <cellStyle name="Percent 45 2 6 2" xfId="54015" xr:uid="{00000000-0005-0000-0000-0000BAD20000}"/>
    <cellStyle name="Percent 45 2 7" xfId="54016" xr:uid="{00000000-0005-0000-0000-0000BBD20000}"/>
    <cellStyle name="Percent 45 2 8" xfId="54017" xr:uid="{00000000-0005-0000-0000-0000BCD20000}"/>
    <cellStyle name="Percent 45 2 9" xfId="54018" xr:uid="{00000000-0005-0000-0000-0000BDD20000}"/>
    <cellStyle name="Percent 45 3" xfId="54019" xr:uid="{00000000-0005-0000-0000-0000BED20000}"/>
    <cellStyle name="Percent 45 3 2" xfId="54020" xr:uid="{00000000-0005-0000-0000-0000BFD20000}"/>
    <cellStyle name="Percent 45 3 2 2" xfId="54021" xr:uid="{00000000-0005-0000-0000-0000C0D20000}"/>
    <cellStyle name="Percent 45 3 2 3" xfId="54022" xr:uid="{00000000-0005-0000-0000-0000C1D20000}"/>
    <cellStyle name="Percent 45 3 3" xfId="54023" xr:uid="{00000000-0005-0000-0000-0000C2D20000}"/>
    <cellStyle name="Percent 45 3 3 2" xfId="54024" xr:uid="{00000000-0005-0000-0000-0000C3D20000}"/>
    <cellStyle name="Percent 45 3 4" xfId="54025" xr:uid="{00000000-0005-0000-0000-0000C4D20000}"/>
    <cellStyle name="Percent 45 3 4 2" xfId="54026" xr:uid="{00000000-0005-0000-0000-0000C5D20000}"/>
    <cellStyle name="Percent 45 3 5" xfId="54027" xr:uid="{00000000-0005-0000-0000-0000C6D20000}"/>
    <cellStyle name="Percent 45 3 6" xfId="54028" xr:uid="{00000000-0005-0000-0000-0000C7D20000}"/>
    <cellStyle name="Percent 45 3 7" xfId="54029" xr:uid="{00000000-0005-0000-0000-0000C8D20000}"/>
    <cellStyle name="Percent 45 4" xfId="54030" xr:uid="{00000000-0005-0000-0000-0000C9D20000}"/>
    <cellStyle name="Percent 45 4 2" xfId="54031" xr:uid="{00000000-0005-0000-0000-0000CAD20000}"/>
    <cellStyle name="Percent 45 4 2 2" xfId="54032" xr:uid="{00000000-0005-0000-0000-0000CBD20000}"/>
    <cellStyle name="Percent 45 4 3" xfId="54033" xr:uid="{00000000-0005-0000-0000-0000CCD20000}"/>
    <cellStyle name="Percent 45 4 3 2" xfId="54034" xr:uid="{00000000-0005-0000-0000-0000CDD20000}"/>
    <cellStyle name="Percent 45 4 4" xfId="54035" xr:uid="{00000000-0005-0000-0000-0000CED20000}"/>
    <cellStyle name="Percent 45 4 5" xfId="54036" xr:uid="{00000000-0005-0000-0000-0000CFD20000}"/>
    <cellStyle name="Percent 45 4 6" xfId="54037" xr:uid="{00000000-0005-0000-0000-0000D0D20000}"/>
    <cellStyle name="Percent 45 4 7" xfId="54038" xr:uid="{00000000-0005-0000-0000-0000D1D20000}"/>
    <cellStyle name="Percent 45 5" xfId="54039" xr:uid="{00000000-0005-0000-0000-0000D2D20000}"/>
    <cellStyle name="Percent 45 6" xfId="54040" xr:uid="{00000000-0005-0000-0000-0000D3D20000}"/>
    <cellStyle name="Percent 45 6 2" xfId="54041" xr:uid="{00000000-0005-0000-0000-0000D4D20000}"/>
    <cellStyle name="Percent 45 6 3" xfId="54042" xr:uid="{00000000-0005-0000-0000-0000D5D20000}"/>
    <cellStyle name="Percent 45 7" xfId="54043" xr:uid="{00000000-0005-0000-0000-0000D6D20000}"/>
    <cellStyle name="Percent 45 7 2" xfId="54044" xr:uid="{00000000-0005-0000-0000-0000D7D20000}"/>
    <cellStyle name="Percent 45 8" xfId="54045" xr:uid="{00000000-0005-0000-0000-0000D8D20000}"/>
    <cellStyle name="Percent 45 8 2" xfId="54046" xr:uid="{00000000-0005-0000-0000-0000D9D20000}"/>
    <cellStyle name="Percent 45 9" xfId="54047" xr:uid="{00000000-0005-0000-0000-0000DAD20000}"/>
    <cellStyle name="Percent 46" xfId="54048" xr:uid="{00000000-0005-0000-0000-0000DBD20000}"/>
    <cellStyle name="Percent 46 2" xfId="54049" xr:uid="{00000000-0005-0000-0000-0000DCD20000}"/>
    <cellStyle name="Percent 46 3" xfId="54050" xr:uid="{00000000-0005-0000-0000-0000DDD20000}"/>
    <cellStyle name="Percent 46 4" xfId="54051" xr:uid="{00000000-0005-0000-0000-0000DED20000}"/>
    <cellStyle name="Percent 47" xfId="54052" xr:uid="{00000000-0005-0000-0000-0000DFD20000}"/>
    <cellStyle name="Percent 47 2" xfId="54053" xr:uid="{00000000-0005-0000-0000-0000E0D20000}"/>
    <cellStyle name="Percent 47 3" xfId="54054" xr:uid="{00000000-0005-0000-0000-0000E1D20000}"/>
    <cellStyle name="Percent 47 4" xfId="54055" xr:uid="{00000000-0005-0000-0000-0000E2D20000}"/>
    <cellStyle name="Percent 48" xfId="54056" xr:uid="{00000000-0005-0000-0000-0000E3D20000}"/>
    <cellStyle name="Percent 48 2" xfId="54057" xr:uid="{00000000-0005-0000-0000-0000E4D20000}"/>
    <cellStyle name="Percent 48 3" xfId="54058" xr:uid="{00000000-0005-0000-0000-0000E5D20000}"/>
    <cellStyle name="Percent 48 4" xfId="54059" xr:uid="{00000000-0005-0000-0000-0000E6D20000}"/>
    <cellStyle name="Percent 49" xfId="54060" xr:uid="{00000000-0005-0000-0000-0000E7D20000}"/>
    <cellStyle name="Percent 49 2" xfId="54061" xr:uid="{00000000-0005-0000-0000-0000E8D20000}"/>
    <cellStyle name="Percent 49 3" xfId="54062" xr:uid="{00000000-0005-0000-0000-0000E9D20000}"/>
    <cellStyle name="Percent 49 4" xfId="54063" xr:uid="{00000000-0005-0000-0000-0000EAD20000}"/>
    <cellStyle name="Percent 5" xfId="360" xr:uid="{00000000-0005-0000-0000-0000EBD20000}"/>
    <cellStyle name="Percent 5 2" xfId="361" xr:uid="{00000000-0005-0000-0000-0000ECD20000}"/>
    <cellStyle name="Percent 5 2 2" xfId="54064" xr:uid="{00000000-0005-0000-0000-0000EDD20000}"/>
    <cellStyle name="Percent 5 2 2 2" xfId="54065" xr:uid="{00000000-0005-0000-0000-0000EED20000}"/>
    <cellStyle name="Percent 5 2 2 3" xfId="54066" xr:uid="{00000000-0005-0000-0000-0000EFD20000}"/>
    <cellStyle name="Percent 5 2 2 4" xfId="54067" xr:uid="{00000000-0005-0000-0000-0000F0D20000}"/>
    <cellStyle name="Percent 5 2 2 5" xfId="54068" xr:uid="{00000000-0005-0000-0000-0000F1D20000}"/>
    <cellStyle name="Percent 5 2 3" xfId="54069" xr:uid="{00000000-0005-0000-0000-0000F2D20000}"/>
    <cellStyle name="Percent 5 2 3 2" xfId="54070" xr:uid="{00000000-0005-0000-0000-0000F3D20000}"/>
    <cellStyle name="Percent 5 2 4" xfId="54071" xr:uid="{00000000-0005-0000-0000-0000F4D20000}"/>
    <cellStyle name="Percent 5 2 5" xfId="54072" xr:uid="{00000000-0005-0000-0000-0000F5D20000}"/>
    <cellStyle name="Percent 5 3" xfId="54073" xr:uid="{00000000-0005-0000-0000-0000F6D20000}"/>
    <cellStyle name="Percent 5 3 2" xfId="54074" xr:uid="{00000000-0005-0000-0000-0000F7D20000}"/>
    <cellStyle name="Percent 5 3 3" xfId="54075" xr:uid="{00000000-0005-0000-0000-0000F8D20000}"/>
    <cellStyle name="Percent 5 4" xfId="54076" xr:uid="{00000000-0005-0000-0000-0000F9D20000}"/>
    <cellStyle name="Percent 5 4 2" xfId="54077" xr:uid="{00000000-0005-0000-0000-0000FAD20000}"/>
    <cellStyle name="Percent 5 5" xfId="54078" xr:uid="{00000000-0005-0000-0000-0000FBD20000}"/>
    <cellStyle name="Percent 5 6" xfId="54079" xr:uid="{00000000-0005-0000-0000-0000FCD20000}"/>
    <cellStyle name="Percent 5 6 2" xfId="54080" xr:uid="{00000000-0005-0000-0000-0000FDD20000}"/>
    <cellStyle name="Percent 5 7" xfId="54081" xr:uid="{00000000-0005-0000-0000-0000FED20000}"/>
    <cellStyle name="Percent 5 8" xfId="54082" xr:uid="{00000000-0005-0000-0000-0000FFD20000}"/>
    <cellStyle name="Percent 50" xfId="54083" xr:uid="{00000000-0005-0000-0000-000000D30000}"/>
    <cellStyle name="Percent 50 2" xfId="54084" xr:uid="{00000000-0005-0000-0000-000001D30000}"/>
    <cellStyle name="Percent 50 3" xfId="54085" xr:uid="{00000000-0005-0000-0000-000002D30000}"/>
    <cellStyle name="Percent 50 4" xfId="54086" xr:uid="{00000000-0005-0000-0000-000003D30000}"/>
    <cellStyle name="Percent 51" xfId="54087" xr:uid="{00000000-0005-0000-0000-000004D30000}"/>
    <cellStyle name="Percent 51 2" xfId="54088" xr:uid="{00000000-0005-0000-0000-000005D30000}"/>
    <cellStyle name="Percent 51 3" xfId="54089" xr:uid="{00000000-0005-0000-0000-000006D30000}"/>
    <cellStyle name="Percent 51 4" xfId="54090" xr:uid="{00000000-0005-0000-0000-000007D30000}"/>
    <cellStyle name="Percent 52" xfId="54091" xr:uid="{00000000-0005-0000-0000-000008D30000}"/>
    <cellStyle name="Percent 52 2" xfId="54092" xr:uid="{00000000-0005-0000-0000-000009D30000}"/>
    <cellStyle name="Percent 52 3" xfId="54093" xr:uid="{00000000-0005-0000-0000-00000AD30000}"/>
    <cellStyle name="Percent 52 4" xfId="54094" xr:uid="{00000000-0005-0000-0000-00000BD30000}"/>
    <cellStyle name="Percent 53" xfId="54095" xr:uid="{00000000-0005-0000-0000-00000CD30000}"/>
    <cellStyle name="Percent 53 2" xfId="54096" xr:uid="{00000000-0005-0000-0000-00000DD30000}"/>
    <cellStyle name="Percent 53 3" xfId="54097" xr:uid="{00000000-0005-0000-0000-00000ED30000}"/>
    <cellStyle name="Percent 53 4" xfId="54098" xr:uid="{00000000-0005-0000-0000-00000FD30000}"/>
    <cellStyle name="Percent 54" xfId="54099" xr:uid="{00000000-0005-0000-0000-000010D30000}"/>
    <cellStyle name="Percent 54 2" xfId="54100" xr:uid="{00000000-0005-0000-0000-000011D30000}"/>
    <cellStyle name="Percent 54 3" xfId="54101" xr:uid="{00000000-0005-0000-0000-000012D30000}"/>
    <cellStyle name="Percent 54 4" xfId="54102" xr:uid="{00000000-0005-0000-0000-000013D30000}"/>
    <cellStyle name="Percent 55" xfId="54103" xr:uid="{00000000-0005-0000-0000-000014D30000}"/>
    <cellStyle name="Percent 55 2" xfId="54104" xr:uid="{00000000-0005-0000-0000-000015D30000}"/>
    <cellStyle name="Percent 55 3" xfId="54105" xr:uid="{00000000-0005-0000-0000-000016D30000}"/>
    <cellStyle name="Percent 55 4" xfId="54106" xr:uid="{00000000-0005-0000-0000-000017D30000}"/>
    <cellStyle name="Percent 56" xfId="54107" xr:uid="{00000000-0005-0000-0000-000018D30000}"/>
    <cellStyle name="Percent 56 2" xfId="54108" xr:uid="{00000000-0005-0000-0000-000019D30000}"/>
    <cellStyle name="Percent 56 3" xfId="54109" xr:uid="{00000000-0005-0000-0000-00001AD30000}"/>
    <cellStyle name="Percent 56 4" xfId="54110" xr:uid="{00000000-0005-0000-0000-00001BD30000}"/>
    <cellStyle name="Percent 57" xfId="54111" xr:uid="{00000000-0005-0000-0000-00001CD30000}"/>
    <cellStyle name="Percent 57 2" xfId="54112" xr:uid="{00000000-0005-0000-0000-00001DD30000}"/>
    <cellStyle name="Percent 57 3" xfId="54113" xr:uid="{00000000-0005-0000-0000-00001ED30000}"/>
    <cellStyle name="Percent 57 4" xfId="54114" xr:uid="{00000000-0005-0000-0000-00001FD30000}"/>
    <cellStyle name="Percent 58" xfId="54115" xr:uid="{00000000-0005-0000-0000-000020D30000}"/>
    <cellStyle name="Percent 59" xfId="54116" xr:uid="{00000000-0005-0000-0000-000021D30000}"/>
    <cellStyle name="Percent 6" xfId="362" xr:uid="{00000000-0005-0000-0000-000022D30000}"/>
    <cellStyle name="Percent 6 2" xfId="363" xr:uid="{00000000-0005-0000-0000-000023D30000}"/>
    <cellStyle name="Percent 6 2 2" xfId="54117" xr:uid="{00000000-0005-0000-0000-000024D30000}"/>
    <cellStyle name="Percent 6 2 2 2" xfId="54118" xr:uid="{00000000-0005-0000-0000-000025D30000}"/>
    <cellStyle name="Percent 6 2 3" xfId="54119" xr:uid="{00000000-0005-0000-0000-000026D30000}"/>
    <cellStyle name="Percent 6 2 4" xfId="54120" xr:uid="{00000000-0005-0000-0000-000027D30000}"/>
    <cellStyle name="Percent 6 2 5" xfId="54121" xr:uid="{00000000-0005-0000-0000-000028D30000}"/>
    <cellStyle name="Percent 6 3" xfId="54122" xr:uid="{00000000-0005-0000-0000-000029D30000}"/>
    <cellStyle name="Percent 6 3 2" xfId="54123" xr:uid="{00000000-0005-0000-0000-00002AD30000}"/>
    <cellStyle name="Percent 6 3 2 2" xfId="54124" xr:uid="{00000000-0005-0000-0000-00002BD30000}"/>
    <cellStyle name="Percent 6 3 2 2 2" xfId="54125" xr:uid="{00000000-0005-0000-0000-00002CD30000}"/>
    <cellStyle name="Percent 6 3 2 3" xfId="54126" xr:uid="{00000000-0005-0000-0000-00002DD30000}"/>
    <cellStyle name="Percent 6 3 3" xfId="54127" xr:uid="{00000000-0005-0000-0000-00002ED30000}"/>
    <cellStyle name="Percent 6 3 3 2" xfId="54128" xr:uid="{00000000-0005-0000-0000-00002FD30000}"/>
    <cellStyle name="Percent 6 3 4" xfId="54129" xr:uid="{00000000-0005-0000-0000-000030D30000}"/>
    <cellStyle name="Percent 6 3 5" xfId="54130" xr:uid="{00000000-0005-0000-0000-000031D30000}"/>
    <cellStyle name="Percent 6 3 6" xfId="54131" xr:uid="{00000000-0005-0000-0000-000032D30000}"/>
    <cellStyle name="Percent 6 4" xfId="54132" xr:uid="{00000000-0005-0000-0000-000033D30000}"/>
    <cellStyle name="Percent 6 4 2" xfId="54133" xr:uid="{00000000-0005-0000-0000-000034D30000}"/>
    <cellStyle name="Percent 6 4 2 2" xfId="54134" xr:uid="{00000000-0005-0000-0000-000035D30000}"/>
    <cellStyle name="Percent 6 4 2 2 2" xfId="54135" xr:uid="{00000000-0005-0000-0000-000036D30000}"/>
    <cellStyle name="Percent 6 4 2 3" xfId="54136" xr:uid="{00000000-0005-0000-0000-000037D30000}"/>
    <cellStyle name="Percent 6 4 3" xfId="54137" xr:uid="{00000000-0005-0000-0000-000038D30000}"/>
    <cellStyle name="Percent 6 4 3 2" xfId="54138" xr:uid="{00000000-0005-0000-0000-000039D30000}"/>
    <cellStyle name="Percent 6 4 4" xfId="54139" xr:uid="{00000000-0005-0000-0000-00003AD30000}"/>
    <cellStyle name="Percent 6 5" xfId="54140" xr:uid="{00000000-0005-0000-0000-00003BD30000}"/>
    <cellStyle name="Percent 6 5 2" xfId="54141" xr:uid="{00000000-0005-0000-0000-00003CD30000}"/>
    <cellStyle name="Percent 6 6" xfId="54142" xr:uid="{00000000-0005-0000-0000-00003DD30000}"/>
    <cellStyle name="Percent 6 7" xfId="54143" xr:uid="{00000000-0005-0000-0000-00003ED30000}"/>
    <cellStyle name="Percent 60" xfId="54144" xr:uid="{00000000-0005-0000-0000-00003FD30000}"/>
    <cellStyle name="Percent 61" xfId="54145" xr:uid="{00000000-0005-0000-0000-000040D30000}"/>
    <cellStyle name="Percent 62" xfId="54146" xr:uid="{00000000-0005-0000-0000-000041D30000}"/>
    <cellStyle name="Percent 63" xfId="54147" xr:uid="{00000000-0005-0000-0000-000042D30000}"/>
    <cellStyle name="Percent 64" xfId="54148" xr:uid="{00000000-0005-0000-0000-000043D30000}"/>
    <cellStyle name="Percent 65" xfId="54149" xr:uid="{00000000-0005-0000-0000-000044D30000}"/>
    <cellStyle name="Percent 65 2" xfId="54150" xr:uid="{00000000-0005-0000-0000-000045D30000}"/>
    <cellStyle name="Percent 66" xfId="54151" xr:uid="{00000000-0005-0000-0000-000046D30000}"/>
    <cellStyle name="Percent 67" xfId="54152" xr:uid="{00000000-0005-0000-0000-000047D30000}"/>
    <cellStyle name="Percent 68" xfId="54153" xr:uid="{00000000-0005-0000-0000-000048D30000}"/>
    <cellStyle name="Percent 68 2" xfId="54154" xr:uid="{00000000-0005-0000-0000-000049D30000}"/>
    <cellStyle name="Percent 69" xfId="54155" xr:uid="{00000000-0005-0000-0000-00004AD30000}"/>
    <cellStyle name="Percent 7" xfId="364" xr:uid="{00000000-0005-0000-0000-00004BD30000}"/>
    <cellStyle name="Percent 7 2" xfId="365" xr:uid="{00000000-0005-0000-0000-00004CD30000}"/>
    <cellStyle name="Percent 7 2 2" xfId="54156" xr:uid="{00000000-0005-0000-0000-00004DD30000}"/>
    <cellStyle name="Percent 7 2 2 2" xfId="54157" xr:uid="{00000000-0005-0000-0000-00004ED30000}"/>
    <cellStyle name="Percent 7 2 3" xfId="54158" xr:uid="{00000000-0005-0000-0000-00004FD30000}"/>
    <cellStyle name="Percent 7 2 4" xfId="54159" xr:uid="{00000000-0005-0000-0000-000050D30000}"/>
    <cellStyle name="Percent 7 3" xfId="54160" xr:uid="{00000000-0005-0000-0000-000051D30000}"/>
    <cellStyle name="Percent 7 3 2" xfId="54161" xr:uid="{00000000-0005-0000-0000-000052D30000}"/>
    <cellStyle name="Percent 7 3 3" xfId="54162" xr:uid="{00000000-0005-0000-0000-000053D30000}"/>
    <cellStyle name="Percent 7 4" xfId="54163" xr:uid="{00000000-0005-0000-0000-000054D30000}"/>
    <cellStyle name="Percent 7 4 2" xfId="54164" xr:uid="{00000000-0005-0000-0000-000055D30000}"/>
    <cellStyle name="Percent 7 5" xfId="54165" xr:uid="{00000000-0005-0000-0000-000056D30000}"/>
    <cellStyle name="Percent 70" xfId="54166" xr:uid="{00000000-0005-0000-0000-000057D30000}"/>
    <cellStyle name="Percent 71" xfId="54167" xr:uid="{00000000-0005-0000-0000-000058D30000}"/>
    <cellStyle name="Percent 72" xfId="54168" xr:uid="{00000000-0005-0000-0000-000059D30000}"/>
    <cellStyle name="Percent 73" xfId="54169" xr:uid="{00000000-0005-0000-0000-00005AD30000}"/>
    <cellStyle name="Percent 74" xfId="54170" xr:uid="{00000000-0005-0000-0000-00005BD30000}"/>
    <cellStyle name="Percent 75" xfId="54171" xr:uid="{00000000-0005-0000-0000-00005CD30000}"/>
    <cellStyle name="Percent 76" xfId="54172" xr:uid="{00000000-0005-0000-0000-00005DD30000}"/>
    <cellStyle name="Percent 77" xfId="54173" xr:uid="{00000000-0005-0000-0000-00005ED30000}"/>
    <cellStyle name="Percent 78" xfId="54174" xr:uid="{00000000-0005-0000-0000-00005FD30000}"/>
    <cellStyle name="Percent 79" xfId="54175" xr:uid="{00000000-0005-0000-0000-000060D30000}"/>
    <cellStyle name="Percent 8" xfId="366" xr:uid="{00000000-0005-0000-0000-000061D30000}"/>
    <cellStyle name="Percent 8 2" xfId="367" xr:uid="{00000000-0005-0000-0000-000062D30000}"/>
    <cellStyle name="Percent 8 2 2" xfId="54176" xr:uid="{00000000-0005-0000-0000-000063D30000}"/>
    <cellStyle name="Percent 8 2 2 2" xfId="54177" xr:uid="{00000000-0005-0000-0000-000064D30000}"/>
    <cellStyle name="Percent 8 2 3" xfId="54178" xr:uid="{00000000-0005-0000-0000-000065D30000}"/>
    <cellStyle name="Percent 8 2 4" xfId="54179" xr:uid="{00000000-0005-0000-0000-000066D30000}"/>
    <cellStyle name="Percent 8 3" xfId="54180" xr:uid="{00000000-0005-0000-0000-000067D30000}"/>
    <cellStyle name="Percent 8 3 2" xfId="54181" xr:uid="{00000000-0005-0000-0000-000068D30000}"/>
    <cellStyle name="Percent 8 3 3" xfId="54182" xr:uid="{00000000-0005-0000-0000-000069D30000}"/>
    <cellStyle name="Percent 8 4" xfId="54183" xr:uid="{00000000-0005-0000-0000-00006AD30000}"/>
    <cellStyle name="Percent 8 4 2" xfId="54184" xr:uid="{00000000-0005-0000-0000-00006BD30000}"/>
    <cellStyle name="Percent 8 5" xfId="54185" xr:uid="{00000000-0005-0000-0000-00006CD30000}"/>
    <cellStyle name="Percent 8 6" xfId="54186" xr:uid="{00000000-0005-0000-0000-00006DD30000}"/>
    <cellStyle name="Percent 80" xfId="54187" xr:uid="{00000000-0005-0000-0000-00006ED30000}"/>
    <cellStyle name="Percent 81" xfId="54188" xr:uid="{00000000-0005-0000-0000-00006FD30000}"/>
    <cellStyle name="Percent 82" xfId="54189" xr:uid="{00000000-0005-0000-0000-000070D30000}"/>
    <cellStyle name="Percent 83" xfId="54190" xr:uid="{00000000-0005-0000-0000-000071D30000}"/>
    <cellStyle name="Percent 84" xfId="54191" xr:uid="{00000000-0005-0000-0000-000072D30000}"/>
    <cellStyle name="Percent 85" xfId="54192" xr:uid="{00000000-0005-0000-0000-000073D30000}"/>
    <cellStyle name="Percent 86" xfId="54193" xr:uid="{00000000-0005-0000-0000-000074D30000}"/>
    <cellStyle name="Percent 87" xfId="54194" xr:uid="{00000000-0005-0000-0000-000075D30000}"/>
    <cellStyle name="Percent 88" xfId="54195" xr:uid="{00000000-0005-0000-0000-000076D30000}"/>
    <cellStyle name="Percent 89" xfId="54196" xr:uid="{00000000-0005-0000-0000-000077D30000}"/>
    <cellStyle name="Percent 9" xfId="368" xr:uid="{00000000-0005-0000-0000-000078D30000}"/>
    <cellStyle name="Percent 9 2" xfId="54197" xr:uid="{00000000-0005-0000-0000-000079D30000}"/>
    <cellStyle name="Percent 9 2 2" xfId="54198" xr:uid="{00000000-0005-0000-0000-00007AD30000}"/>
    <cellStyle name="Percent 9 2 2 2" xfId="54199" xr:uid="{00000000-0005-0000-0000-00007BD30000}"/>
    <cellStyle name="Percent 9 2 2 2 2" xfId="54200" xr:uid="{00000000-0005-0000-0000-00007CD30000}"/>
    <cellStyle name="Percent 9 2 2 3" xfId="54201" xr:uid="{00000000-0005-0000-0000-00007DD30000}"/>
    <cellStyle name="Percent 9 2 2 4" xfId="54202" xr:uid="{00000000-0005-0000-0000-00007ED30000}"/>
    <cellStyle name="Percent 9 2 3" xfId="54203" xr:uid="{00000000-0005-0000-0000-00007FD30000}"/>
    <cellStyle name="Percent 9 2 3 2" xfId="54204" xr:uid="{00000000-0005-0000-0000-000080D30000}"/>
    <cellStyle name="Percent 9 2 4" xfId="54205" xr:uid="{00000000-0005-0000-0000-000081D30000}"/>
    <cellStyle name="Percent 9 2 5" xfId="54206" xr:uid="{00000000-0005-0000-0000-000082D30000}"/>
    <cellStyle name="Percent 9 3" xfId="54207" xr:uid="{00000000-0005-0000-0000-000083D30000}"/>
    <cellStyle name="Percent 9 3 2" xfId="54208" xr:uid="{00000000-0005-0000-0000-000084D30000}"/>
    <cellStyle name="Percent 9 3 2 2" xfId="54209" xr:uid="{00000000-0005-0000-0000-000085D30000}"/>
    <cellStyle name="Percent 9 3 3" xfId="54210" xr:uid="{00000000-0005-0000-0000-000086D30000}"/>
    <cellStyle name="Percent 9 3 4" xfId="54211" xr:uid="{00000000-0005-0000-0000-000087D30000}"/>
    <cellStyle name="Percent 9 4" xfId="54212" xr:uid="{00000000-0005-0000-0000-000088D30000}"/>
    <cellStyle name="Percent 9 4 2" xfId="54213" xr:uid="{00000000-0005-0000-0000-000089D30000}"/>
    <cellStyle name="Percent 9 5" xfId="54214" xr:uid="{00000000-0005-0000-0000-00008AD30000}"/>
    <cellStyle name="Percent 9 6" xfId="54215" xr:uid="{00000000-0005-0000-0000-00008BD30000}"/>
    <cellStyle name="Percent 90" xfId="54216" xr:uid="{00000000-0005-0000-0000-00008CD30000}"/>
    <cellStyle name="Percent 91" xfId="54217" xr:uid="{00000000-0005-0000-0000-00008DD30000}"/>
    <cellStyle name="Percent 92" xfId="54218" xr:uid="{00000000-0005-0000-0000-00008ED30000}"/>
    <cellStyle name="Percent 93" xfId="54219" xr:uid="{00000000-0005-0000-0000-00008FD30000}"/>
    <cellStyle name="Percent 94" xfId="54220" xr:uid="{00000000-0005-0000-0000-000090D30000}"/>
    <cellStyle name="Percent 95" xfId="54221" xr:uid="{00000000-0005-0000-0000-000091D30000}"/>
    <cellStyle name="Percent 96" xfId="54222" xr:uid="{00000000-0005-0000-0000-000092D30000}"/>
    <cellStyle name="Percent 97" xfId="54223" xr:uid="{00000000-0005-0000-0000-000093D30000}"/>
    <cellStyle name="Percent 98" xfId="54224" xr:uid="{00000000-0005-0000-0000-000094D30000}"/>
    <cellStyle name="Percent 99" xfId="54225" xr:uid="{00000000-0005-0000-0000-000095D30000}"/>
    <cellStyle name="Percent2" xfId="54226" xr:uid="{00000000-0005-0000-0000-000096D30000}"/>
    <cellStyle name="Percent2 2" xfId="54227" xr:uid="{00000000-0005-0000-0000-000097D30000}"/>
    <cellStyle name="Percent2 2 2" xfId="54228" xr:uid="{00000000-0005-0000-0000-000098D30000}"/>
    <cellStyle name="Percent2 3" xfId="54229" xr:uid="{00000000-0005-0000-0000-000099D30000}"/>
    <cellStyle name="Phone_No" xfId="66" xr:uid="{00000000-0005-0000-0000-00009AD30000}"/>
    <cellStyle name="Red Text" xfId="54230" xr:uid="{00000000-0005-0000-0000-00009BD30000}"/>
    <cellStyle name="Red Text 2" xfId="54231" xr:uid="{00000000-0005-0000-0000-00009CD30000}"/>
    <cellStyle name="Red Text 2 2" xfId="54232" xr:uid="{00000000-0005-0000-0000-00009DD30000}"/>
    <cellStyle name="Red Text 3" xfId="54233" xr:uid="{00000000-0005-0000-0000-00009ED30000}"/>
    <cellStyle name="Remote" xfId="67" xr:uid="{00000000-0005-0000-0000-00009FD30000}"/>
    <cellStyle name="Revenue" xfId="68" xr:uid="{00000000-0005-0000-0000-0000A0D30000}"/>
    <cellStyle name="RevList" xfId="69" xr:uid="{00000000-0005-0000-0000-0000A1D30000}"/>
    <cellStyle name="s]_x000d__x000a_spooler=no_x000d__x000a_LOAD=C:\CONTROL\VIRUSCAN\VSHWIN.EXE_x000d__x000a_run=_x000d__x000a_Beep=yes_x000d__x000a_NullPort=None_x000d__x000a_BorderWidth=3_x000d__x000a_CursorBlinkRate=530_x000d_" xfId="54234" xr:uid="{00000000-0005-0000-0000-0000A2D30000}"/>
    <cellStyle name="s]_x000d__x000a_spooler=no_x000d__x000a_LOAD=C:\CONTROL\VIRUSCAN\VSHWIN.EXE_x000d__x000a_run=_x000d__x000a_Beep=yes_x000d__x000a_NullPort=None_x000d__x000a_BorderWidth=3_x000d__x000a_CursorBlinkRate=530_x000d_ 2" xfId="54235" xr:uid="{00000000-0005-0000-0000-0000A3D30000}"/>
    <cellStyle name="s]_x000d__x000a_spooler=no_x000d__x000a_LOAD=C:\CONTROL\VIRUSCAN\VSHWIN.EXE_x000d__x000a_run=_x000d__x000a_Beep=yes_x000d__x000a_NullPort=None_x000d__x000a_BorderWidth=3_x000d__x000a_CursorBlinkRate=530_x000d_ 3" xfId="54236" xr:uid="{00000000-0005-0000-0000-0000A4D30000}"/>
    <cellStyle name="Sales_Amt" xfId="70" xr:uid="{00000000-0005-0000-0000-0000A5D30000}"/>
    <cellStyle name="SAPBEXaggData" xfId="369" xr:uid="{00000000-0005-0000-0000-0000A6D30000}"/>
    <cellStyle name="SAPBEXaggData 10" xfId="54237" xr:uid="{00000000-0005-0000-0000-0000A7D30000}"/>
    <cellStyle name="SAPBEXaggData 11" xfId="54238" xr:uid="{00000000-0005-0000-0000-0000A8D30000}"/>
    <cellStyle name="SAPBEXaggData 2" xfId="54239" xr:uid="{00000000-0005-0000-0000-0000A9D30000}"/>
    <cellStyle name="SAPBEXaggData 2 2" xfId="54240" xr:uid="{00000000-0005-0000-0000-0000AAD30000}"/>
    <cellStyle name="SAPBEXaggData 2 2 2" xfId="54241" xr:uid="{00000000-0005-0000-0000-0000ABD30000}"/>
    <cellStyle name="SAPBEXaggData 2 2 2 2" xfId="54242" xr:uid="{00000000-0005-0000-0000-0000ACD30000}"/>
    <cellStyle name="SAPBEXaggData 2 2 2 3" xfId="54243" xr:uid="{00000000-0005-0000-0000-0000ADD30000}"/>
    <cellStyle name="SAPBEXaggData 2 2 2 4" xfId="54244" xr:uid="{00000000-0005-0000-0000-0000AED30000}"/>
    <cellStyle name="SAPBEXaggData 2 2 3" xfId="54245" xr:uid="{00000000-0005-0000-0000-0000AFD30000}"/>
    <cellStyle name="SAPBEXaggData 2 2 3 2" xfId="54246" xr:uid="{00000000-0005-0000-0000-0000B0D30000}"/>
    <cellStyle name="SAPBEXaggData 2 2 4" xfId="54247" xr:uid="{00000000-0005-0000-0000-0000B1D30000}"/>
    <cellStyle name="SAPBEXaggData 2 2 5" xfId="54248" xr:uid="{00000000-0005-0000-0000-0000B2D30000}"/>
    <cellStyle name="SAPBEXaggData 2 2 6" xfId="54249" xr:uid="{00000000-0005-0000-0000-0000B3D30000}"/>
    <cellStyle name="SAPBEXaggData 2 3" xfId="54250" xr:uid="{00000000-0005-0000-0000-0000B4D30000}"/>
    <cellStyle name="SAPBEXaggData 2 3 2" xfId="54251" xr:uid="{00000000-0005-0000-0000-0000B5D30000}"/>
    <cellStyle name="SAPBEXaggData 2 3 2 2" xfId="54252" xr:uid="{00000000-0005-0000-0000-0000B6D30000}"/>
    <cellStyle name="SAPBEXaggData 2 3 2 3" xfId="54253" xr:uid="{00000000-0005-0000-0000-0000B7D30000}"/>
    <cellStyle name="SAPBEXaggData 2 3 3" xfId="54254" xr:uid="{00000000-0005-0000-0000-0000B8D30000}"/>
    <cellStyle name="SAPBEXaggData 2 3 3 2" xfId="54255" xr:uid="{00000000-0005-0000-0000-0000B9D30000}"/>
    <cellStyle name="SAPBEXaggData 2 3 4" xfId="54256" xr:uid="{00000000-0005-0000-0000-0000BAD30000}"/>
    <cellStyle name="SAPBEXaggData 2 3 5" xfId="54257" xr:uid="{00000000-0005-0000-0000-0000BBD30000}"/>
    <cellStyle name="SAPBEXaggData 2 4" xfId="54258" xr:uid="{00000000-0005-0000-0000-0000BCD30000}"/>
    <cellStyle name="SAPBEXaggData 2 4 2" xfId="54259" xr:uid="{00000000-0005-0000-0000-0000BDD30000}"/>
    <cellStyle name="SAPBEXaggData 2 4 2 2" xfId="54260" xr:uid="{00000000-0005-0000-0000-0000BED30000}"/>
    <cellStyle name="SAPBEXaggData 2 4 2 3" xfId="54261" xr:uid="{00000000-0005-0000-0000-0000BFD30000}"/>
    <cellStyle name="SAPBEXaggData 2 4 3" xfId="54262" xr:uid="{00000000-0005-0000-0000-0000C0D30000}"/>
    <cellStyle name="SAPBEXaggData 2 4 3 2" xfId="54263" xr:uid="{00000000-0005-0000-0000-0000C1D30000}"/>
    <cellStyle name="SAPBEXaggData 2 4 4" xfId="54264" xr:uid="{00000000-0005-0000-0000-0000C2D30000}"/>
    <cellStyle name="SAPBEXaggData 2 4 5" xfId="54265" xr:uid="{00000000-0005-0000-0000-0000C3D30000}"/>
    <cellStyle name="SAPBEXaggData 2 5" xfId="54266" xr:uid="{00000000-0005-0000-0000-0000C4D30000}"/>
    <cellStyle name="SAPBEXaggData 2 5 2" xfId="54267" xr:uid="{00000000-0005-0000-0000-0000C5D30000}"/>
    <cellStyle name="SAPBEXaggData 2 5 2 2" xfId="54268" xr:uid="{00000000-0005-0000-0000-0000C6D30000}"/>
    <cellStyle name="SAPBEXaggData 2 5 3" xfId="54269" xr:uid="{00000000-0005-0000-0000-0000C7D30000}"/>
    <cellStyle name="SAPBEXaggData 2 6" xfId="54270" xr:uid="{00000000-0005-0000-0000-0000C8D30000}"/>
    <cellStyle name="SAPBEXaggData 2 6 2" xfId="54271" xr:uid="{00000000-0005-0000-0000-0000C9D30000}"/>
    <cellStyle name="SAPBEXaggData 2 6 2 2" xfId="54272" xr:uid="{00000000-0005-0000-0000-0000CAD30000}"/>
    <cellStyle name="SAPBEXaggData 2 6 3" xfId="54273" xr:uid="{00000000-0005-0000-0000-0000CBD30000}"/>
    <cellStyle name="SAPBEXaggData 2 7" xfId="54274" xr:uid="{00000000-0005-0000-0000-0000CCD30000}"/>
    <cellStyle name="SAPBEXaggData 2 7 2" xfId="54275" xr:uid="{00000000-0005-0000-0000-0000CDD30000}"/>
    <cellStyle name="SAPBEXaggData 2 7 3" xfId="54276" xr:uid="{00000000-0005-0000-0000-0000CED30000}"/>
    <cellStyle name="SAPBEXaggData 2 8" xfId="54277" xr:uid="{00000000-0005-0000-0000-0000CFD30000}"/>
    <cellStyle name="SAPBEXaggData 2 8 2" xfId="54278" xr:uid="{00000000-0005-0000-0000-0000D0D30000}"/>
    <cellStyle name="SAPBEXaggData 3" xfId="54279" xr:uid="{00000000-0005-0000-0000-0000D1D30000}"/>
    <cellStyle name="SAPBEXaggData 3 10" xfId="54280" xr:uid="{00000000-0005-0000-0000-0000D2D30000}"/>
    <cellStyle name="SAPBEXaggData 3 11" xfId="54281" xr:uid="{00000000-0005-0000-0000-0000D3D30000}"/>
    <cellStyle name="SAPBEXaggData 3 12" xfId="54282" xr:uid="{00000000-0005-0000-0000-0000D4D30000}"/>
    <cellStyle name="SAPBEXaggData 3 2" xfId="54283" xr:uid="{00000000-0005-0000-0000-0000D5D30000}"/>
    <cellStyle name="SAPBEXaggData 3 2 2" xfId="54284" xr:uid="{00000000-0005-0000-0000-0000D6D30000}"/>
    <cellStyle name="SAPBEXaggData 3 2 2 2" xfId="54285" xr:uid="{00000000-0005-0000-0000-0000D7D30000}"/>
    <cellStyle name="SAPBEXaggData 3 2 2 2 2" xfId="54286" xr:uid="{00000000-0005-0000-0000-0000D8D30000}"/>
    <cellStyle name="SAPBEXaggData 3 2 2 3" xfId="54287" xr:uid="{00000000-0005-0000-0000-0000D9D30000}"/>
    <cellStyle name="SAPBEXaggData 3 2 2 3 2" xfId="54288" xr:uid="{00000000-0005-0000-0000-0000DAD30000}"/>
    <cellStyle name="SAPBEXaggData 3 2 2 4" xfId="54289" xr:uid="{00000000-0005-0000-0000-0000DBD30000}"/>
    <cellStyle name="SAPBEXaggData 3 2 3" xfId="54290" xr:uid="{00000000-0005-0000-0000-0000DCD30000}"/>
    <cellStyle name="SAPBEXaggData 3 2 3 2" xfId="54291" xr:uid="{00000000-0005-0000-0000-0000DDD30000}"/>
    <cellStyle name="SAPBEXaggData 3 2 3 2 2" xfId="54292" xr:uid="{00000000-0005-0000-0000-0000DED30000}"/>
    <cellStyle name="SAPBEXaggData 3 2 3 3" xfId="54293" xr:uid="{00000000-0005-0000-0000-0000DFD30000}"/>
    <cellStyle name="SAPBEXaggData 3 2 3 3 2" xfId="54294" xr:uid="{00000000-0005-0000-0000-0000E0D30000}"/>
    <cellStyle name="SAPBEXaggData 3 2 3 4" xfId="54295" xr:uid="{00000000-0005-0000-0000-0000E1D30000}"/>
    <cellStyle name="SAPBEXaggData 3 2 4" xfId="54296" xr:uid="{00000000-0005-0000-0000-0000E2D30000}"/>
    <cellStyle name="SAPBEXaggData 3 2 4 2" xfId="54297" xr:uid="{00000000-0005-0000-0000-0000E3D30000}"/>
    <cellStyle name="SAPBEXaggData 3 2 5" xfId="54298" xr:uid="{00000000-0005-0000-0000-0000E4D30000}"/>
    <cellStyle name="SAPBEXaggData 3 2 5 2" xfId="54299" xr:uid="{00000000-0005-0000-0000-0000E5D30000}"/>
    <cellStyle name="SAPBEXaggData 3 2 6" xfId="54300" xr:uid="{00000000-0005-0000-0000-0000E6D30000}"/>
    <cellStyle name="SAPBEXaggData 3 2 7" xfId="54301" xr:uid="{00000000-0005-0000-0000-0000E7D30000}"/>
    <cellStyle name="SAPBEXaggData 3 3" xfId="54302" xr:uid="{00000000-0005-0000-0000-0000E8D30000}"/>
    <cellStyle name="SAPBEXaggData 3 3 2" xfId="54303" xr:uid="{00000000-0005-0000-0000-0000E9D30000}"/>
    <cellStyle name="SAPBEXaggData 3 3 2 2" xfId="54304" xr:uid="{00000000-0005-0000-0000-0000EAD30000}"/>
    <cellStyle name="SAPBEXaggData 3 3 3" xfId="54305" xr:uid="{00000000-0005-0000-0000-0000EBD30000}"/>
    <cellStyle name="SAPBEXaggData 3 3 3 2" xfId="54306" xr:uid="{00000000-0005-0000-0000-0000ECD30000}"/>
    <cellStyle name="SAPBEXaggData 3 3 4" xfId="54307" xr:uid="{00000000-0005-0000-0000-0000EDD30000}"/>
    <cellStyle name="SAPBEXaggData 3 4" xfId="54308" xr:uid="{00000000-0005-0000-0000-0000EED30000}"/>
    <cellStyle name="SAPBEXaggData 3 4 2" xfId="54309" xr:uid="{00000000-0005-0000-0000-0000EFD30000}"/>
    <cellStyle name="SAPBEXaggData 3 4 2 2" xfId="54310" xr:uid="{00000000-0005-0000-0000-0000F0D30000}"/>
    <cellStyle name="SAPBEXaggData 3 4 3" xfId="54311" xr:uid="{00000000-0005-0000-0000-0000F1D30000}"/>
    <cellStyle name="SAPBEXaggData 3 4 3 2" xfId="54312" xr:uid="{00000000-0005-0000-0000-0000F2D30000}"/>
    <cellStyle name="SAPBEXaggData 3 4 4" xfId="54313" xr:uid="{00000000-0005-0000-0000-0000F3D30000}"/>
    <cellStyle name="SAPBEXaggData 3 5" xfId="54314" xr:uid="{00000000-0005-0000-0000-0000F4D30000}"/>
    <cellStyle name="SAPBEXaggData 3 5 2" xfId="54315" xr:uid="{00000000-0005-0000-0000-0000F5D30000}"/>
    <cellStyle name="SAPBEXaggData 3 6" xfId="54316" xr:uid="{00000000-0005-0000-0000-0000F6D30000}"/>
    <cellStyle name="SAPBEXaggData 3 6 2" xfId="54317" xr:uid="{00000000-0005-0000-0000-0000F7D30000}"/>
    <cellStyle name="SAPBEXaggData 3 7" xfId="54318" xr:uid="{00000000-0005-0000-0000-0000F8D30000}"/>
    <cellStyle name="SAPBEXaggData 3 8" xfId="54319" xr:uid="{00000000-0005-0000-0000-0000F9D30000}"/>
    <cellStyle name="SAPBEXaggData 3 9" xfId="54320" xr:uid="{00000000-0005-0000-0000-0000FAD30000}"/>
    <cellStyle name="SAPBEXaggData 4" xfId="54321" xr:uid="{00000000-0005-0000-0000-0000FBD30000}"/>
    <cellStyle name="SAPBEXaggData 4 2" xfId="54322" xr:uid="{00000000-0005-0000-0000-0000FCD30000}"/>
    <cellStyle name="SAPBEXaggData 4 2 2" xfId="54323" xr:uid="{00000000-0005-0000-0000-0000FDD30000}"/>
    <cellStyle name="SAPBEXaggData 4 2 3" xfId="54324" xr:uid="{00000000-0005-0000-0000-0000FED30000}"/>
    <cellStyle name="SAPBEXaggData 4 3" xfId="54325" xr:uid="{00000000-0005-0000-0000-0000FFD30000}"/>
    <cellStyle name="SAPBEXaggData 4 3 2" xfId="54326" xr:uid="{00000000-0005-0000-0000-000000D40000}"/>
    <cellStyle name="SAPBEXaggData 4 4" xfId="54327" xr:uid="{00000000-0005-0000-0000-000001D40000}"/>
    <cellStyle name="SAPBEXaggData 4 5" xfId="54328" xr:uid="{00000000-0005-0000-0000-000002D40000}"/>
    <cellStyle name="SAPBEXaggData 4 6" xfId="54329" xr:uid="{00000000-0005-0000-0000-000003D40000}"/>
    <cellStyle name="SAPBEXaggData 4 7" xfId="54330" xr:uid="{00000000-0005-0000-0000-000004D40000}"/>
    <cellStyle name="SAPBEXaggData 5" xfId="54331" xr:uid="{00000000-0005-0000-0000-000005D40000}"/>
    <cellStyle name="SAPBEXaggData 5 2" xfId="54332" xr:uid="{00000000-0005-0000-0000-000006D40000}"/>
    <cellStyle name="SAPBEXaggData 5 2 2" xfId="54333" xr:uid="{00000000-0005-0000-0000-000007D40000}"/>
    <cellStyle name="SAPBEXaggData 5 2 3" xfId="54334" xr:uid="{00000000-0005-0000-0000-000008D40000}"/>
    <cellStyle name="SAPBEXaggData 5 3" xfId="54335" xr:uid="{00000000-0005-0000-0000-000009D40000}"/>
    <cellStyle name="SAPBEXaggData 5 3 2" xfId="54336" xr:uid="{00000000-0005-0000-0000-00000AD40000}"/>
    <cellStyle name="SAPBEXaggData 5 4" xfId="54337" xr:uid="{00000000-0005-0000-0000-00000BD40000}"/>
    <cellStyle name="SAPBEXaggData 5 5" xfId="54338" xr:uid="{00000000-0005-0000-0000-00000CD40000}"/>
    <cellStyle name="SAPBEXaggData 6" xfId="54339" xr:uid="{00000000-0005-0000-0000-00000DD40000}"/>
    <cellStyle name="SAPBEXaggData 6 2" xfId="54340" xr:uid="{00000000-0005-0000-0000-00000ED40000}"/>
    <cellStyle name="SAPBEXaggData 6 2 2" xfId="54341" xr:uid="{00000000-0005-0000-0000-00000FD40000}"/>
    <cellStyle name="SAPBEXaggData 6 2 3" xfId="54342" xr:uid="{00000000-0005-0000-0000-000010D40000}"/>
    <cellStyle name="SAPBEXaggData 6 3" xfId="54343" xr:uid="{00000000-0005-0000-0000-000011D40000}"/>
    <cellStyle name="SAPBEXaggData 6 3 2" xfId="54344" xr:uid="{00000000-0005-0000-0000-000012D40000}"/>
    <cellStyle name="SAPBEXaggData 6 4" xfId="54345" xr:uid="{00000000-0005-0000-0000-000013D40000}"/>
    <cellStyle name="SAPBEXaggData 6 5" xfId="54346" xr:uid="{00000000-0005-0000-0000-000014D40000}"/>
    <cellStyle name="SAPBEXaggData 6 6" xfId="54347" xr:uid="{00000000-0005-0000-0000-000015D40000}"/>
    <cellStyle name="SAPBEXaggData 6 7" xfId="54348" xr:uid="{00000000-0005-0000-0000-000016D40000}"/>
    <cellStyle name="SAPBEXaggData 7" xfId="54349" xr:uid="{00000000-0005-0000-0000-000017D40000}"/>
    <cellStyle name="SAPBEXaggData 7 2" xfId="54350" xr:uid="{00000000-0005-0000-0000-000018D40000}"/>
    <cellStyle name="SAPBEXaggData 7 2 2" xfId="54351" xr:uid="{00000000-0005-0000-0000-000019D40000}"/>
    <cellStyle name="SAPBEXaggData 7 3" xfId="54352" xr:uid="{00000000-0005-0000-0000-00001AD40000}"/>
    <cellStyle name="SAPBEXaggData 8" xfId="54353" xr:uid="{00000000-0005-0000-0000-00001BD40000}"/>
    <cellStyle name="SAPBEXaggData 8 2" xfId="54354" xr:uid="{00000000-0005-0000-0000-00001CD40000}"/>
    <cellStyle name="SAPBEXaggData 8 3" xfId="54355" xr:uid="{00000000-0005-0000-0000-00001DD40000}"/>
    <cellStyle name="SAPBEXaggData 9" xfId="54356" xr:uid="{00000000-0005-0000-0000-00001ED40000}"/>
    <cellStyle name="SAPBEXaggData 9 2" xfId="54357" xr:uid="{00000000-0005-0000-0000-00001FD40000}"/>
    <cellStyle name="SAPBEXaggData_2010 Balancing account budget upload" xfId="54358" xr:uid="{00000000-0005-0000-0000-000020D40000}"/>
    <cellStyle name="SAPBEXaggDataEmph" xfId="54359" xr:uid="{00000000-0005-0000-0000-000021D40000}"/>
    <cellStyle name="SAPBEXaggDataEmph 10" xfId="54360" xr:uid="{00000000-0005-0000-0000-000022D40000}"/>
    <cellStyle name="SAPBEXaggDataEmph 11" xfId="54361" xr:uid="{00000000-0005-0000-0000-000023D40000}"/>
    <cellStyle name="SAPBEXaggDataEmph 2" xfId="54362" xr:uid="{00000000-0005-0000-0000-000024D40000}"/>
    <cellStyle name="SAPBEXaggDataEmph 2 10" xfId="54363" xr:uid="{00000000-0005-0000-0000-000025D40000}"/>
    <cellStyle name="SAPBEXaggDataEmph 2 2" xfId="54364" xr:uid="{00000000-0005-0000-0000-000026D40000}"/>
    <cellStyle name="SAPBEXaggDataEmph 2 2 2" xfId="54365" xr:uid="{00000000-0005-0000-0000-000027D40000}"/>
    <cellStyle name="SAPBEXaggDataEmph 2 2 2 2" xfId="54366" xr:uid="{00000000-0005-0000-0000-000028D40000}"/>
    <cellStyle name="SAPBEXaggDataEmph 2 2 3" xfId="54367" xr:uid="{00000000-0005-0000-0000-000029D40000}"/>
    <cellStyle name="SAPBEXaggDataEmph 2 2 3 2" xfId="54368" xr:uid="{00000000-0005-0000-0000-00002AD40000}"/>
    <cellStyle name="SAPBEXaggDataEmph 2 2 4" xfId="54369" xr:uid="{00000000-0005-0000-0000-00002BD40000}"/>
    <cellStyle name="SAPBEXaggDataEmph 2 3" xfId="54370" xr:uid="{00000000-0005-0000-0000-00002CD40000}"/>
    <cellStyle name="SAPBEXaggDataEmph 2 3 2" xfId="54371" xr:uid="{00000000-0005-0000-0000-00002DD40000}"/>
    <cellStyle name="SAPBEXaggDataEmph 2 3 2 2" xfId="54372" xr:uid="{00000000-0005-0000-0000-00002ED40000}"/>
    <cellStyle name="SAPBEXaggDataEmph 2 3 3" xfId="54373" xr:uid="{00000000-0005-0000-0000-00002FD40000}"/>
    <cellStyle name="SAPBEXaggDataEmph 2 3 3 2" xfId="54374" xr:uid="{00000000-0005-0000-0000-000030D40000}"/>
    <cellStyle name="SAPBEXaggDataEmph 2 3 4" xfId="54375" xr:uid="{00000000-0005-0000-0000-000031D40000}"/>
    <cellStyle name="SAPBEXaggDataEmph 2 4" xfId="54376" xr:uid="{00000000-0005-0000-0000-000032D40000}"/>
    <cellStyle name="SAPBEXaggDataEmph 2 4 2" xfId="54377" xr:uid="{00000000-0005-0000-0000-000033D40000}"/>
    <cellStyle name="SAPBEXaggDataEmph 2 4 2 2" xfId="54378" xr:uid="{00000000-0005-0000-0000-000034D40000}"/>
    <cellStyle name="SAPBEXaggDataEmph 2 4 3" xfId="54379" xr:uid="{00000000-0005-0000-0000-000035D40000}"/>
    <cellStyle name="SAPBEXaggDataEmph 2 4 3 2" xfId="54380" xr:uid="{00000000-0005-0000-0000-000036D40000}"/>
    <cellStyle name="SAPBEXaggDataEmph 2 4 4" xfId="54381" xr:uid="{00000000-0005-0000-0000-000037D40000}"/>
    <cellStyle name="SAPBEXaggDataEmph 2 5" xfId="54382" xr:uid="{00000000-0005-0000-0000-000038D40000}"/>
    <cellStyle name="SAPBEXaggDataEmph 2 5 2" xfId="54383" xr:uid="{00000000-0005-0000-0000-000039D40000}"/>
    <cellStyle name="SAPBEXaggDataEmph 2 6" xfId="54384" xr:uid="{00000000-0005-0000-0000-00003AD40000}"/>
    <cellStyle name="SAPBEXaggDataEmph 2 6 2" xfId="54385" xr:uid="{00000000-0005-0000-0000-00003BD40000}"/>
    <cellStyle name="SAPBEXaggDataEmph 2 7" xfId="54386" xr:uid="{00000000-0005-0000-0000-00003CD40000}"/>
    <cellStyle name="SAPBEXaggDataEmph 2 8" xfId="54387" xr:uid="{00000000-0005-0000-0000-00003DD40000}"/>
    <cellStyle name="SAPBEXaggDataEmph 2 9" xfId="54388" xr:uid="{00000000-0005-0000-0000-00003ED40000}"/>
    <cellStyle name="SAPBEXaggDataEmph 3" xfId="54389" xr:uid="{00000000-0005-0000-0000-00003FD40000}"/>
    <cellStyle name="SAPBEXaggDataEmph 3 2" xfId="54390" xr:uid="{00000000-0005-0000-0000-000040D40000}"/>
    <cellStyle name="SAPBEXaggDataEmph 3 2 2" xfId="54391" xr:uid="{00000000-0005-0000-0000-000041D40000}"/>
    <cellStyle name="SAPBEXaggDataEmph 3 2 2 2" xfId="54392" xr:uid="{00000000-0005-0000-0000-000042D40000}"/>
    <cellStyle name="SAPBEXaggDataEmph 3 2 2 2 2" xfId="54393" xr:uid="{00000000-0005-0000-0000-000043D40000}"/>
    <cellStyle name="SAPBEXaggDataEmph 3 2 2 3" xfId="54394" xr:uid="{00000000-0005-0000-0000-000044D40000}"/>
    <cellStyle name="SAPBEXaggDataEmph 3 2 2 3 2" xfId="54395" xr:uid="{00000000-0005-0000-0000-000045D40000}"/>
    <cellStyle name="SAPBEXaggDataEmph 3 2 2 4" xfId="54396" xr:uid="{00000000-0005-0000-0000-000046D40000}"/>
    <cellStyle name="SAPBEXaggDataEmph 3 2 3" xfId="54397" xr:uid="{00000000-0005-0000-0000-000047D40000}"/>
    <cellStyle name="SAPBEXaggDataEmph 3 2 3 2" xfId="54398" xr:uid="{00000000-0005-0000-0000-000048D40000}"/>
    <cellStyle name="SAPBEXaggDataEmph 3 2 3 2 2" xfId="54399" xr:uid="{00000000-0005-0000-0000-000049D40000}"/>
    <cellStyle name="SAPBEXaggDataEmph 3 2 3 3" xfId="54400" xr:uid="{00000000-0005-0000-0000-00004AD40000}"/>
    <cellStyle name="SAPBEXaggDataEmph 3 2 3 3 2" xfId="54401" xr:uid="{00000000-0005-0000-0000-00004BD40000}"/>
    <cellStyle name="SAPBEXaggDataEmph 3 2 3 4" xfId="54402" xr:uid="{00000000-0005-0000-0000-00004CD40000}"/>
    <cellStyle name="SAPBEXaggDataEmph 3 2 4" xfId="54403" xr:uid="{00000000-0005-0000-0000-00004DD40000}"/>
    <cellStyle name="SAPBEXaggDataEmph 3 2 4 2" xfId="54404" xr:uid="{00000000-0005-0000-0000-00004ED40000}"/>
    <cellStyle name="SAPBEXaggDataEmph 3 2 5" xfId="54405" xr:uid="{00000000-0005-0000-0000-00004FD40000}"/>
    <cellStyle name="SAPBEXaggDataEmph 3 2 5 2" xfId="54406" xr:uid="{00000000-0005-0000-0000-000050D40000}"/>
    <cellStyle name="SAPBEXaggDataEmph 3 2 6" xfId="54407" xr:uid="{00000000-0005-0000-0000-000051D40000}"/>
    <cellStyle name="SAPBEXaggDataEmph 3 3" xfId="54408" xr:uid="{00000000-0005-0000-0000-000052D40000}"/>
    <cellStyle name="SAPBEXaggDataEmph 3 3 2" xfId="54409" xr:uid="{00000000-0005-0000-0000-000053D40000}"/>
    <cellStyle name="SAPBEXaggDataEmph 3 3 2 2" xfId="54410" xr:uid="{00000000-0005-0000-0000-000054D40000}"/>
    <cellStyle name="SAPBEXaggDataEmph 3 3 3" xfId="54411" xr:uid="{00000000-0005-0000-0000-000055D40000}"/>
    <cellStyle name="SAPBEXaggDataEmph 3 3 3 2" xfId="54412" xr:uid="{00000000-0005-0000-0000-000056D40000}"/>
    <cellStyle name="SAPBEXaggDataEmph 3 3 4" xfId="54413" xr:uid="{00000000-0005-0000-0000-000057D40000}"/>
    <cellStyle name="SAPBEXaggDataEmph 3 4" xfId="54414" xr:uid="{00000000-0005-0000-0000-000058D40000}"/>
    <cellStyle name="SAPBEXaggDataEmph 3 4 2" xfId="54415" xr:uid="{00000000-0005-0000-0000-000059D40000}"/>
    <cellStyle name="SAPBEXaggDataEmph 3 4 2 2" xfId="54416" xr:uid="{00000000-0005-0000-0000-00005AD40000}"/>
    <cellStyle name="SAPBEXaggDataEmph 3 4 3" xfId="54417" xr:uid="{00000000-0005-0000-0000-00005BD40000}"/>
    <cellStyle name="SAPBEXaggDataEmph 3 4 3 2" xfId="54418" xr:uid="{00000000-0005-0000-0000-00005CD40000}"/>
    <cellStyle name="SAPBEXaggDataEmph 3 4 4" xfId="54419" xr:uid="{00000000-0005-0000-0000-00005DD40000}"/>
    <cellStyle name="SAPBEXaggDataEmph 3 5" xfId="54420" xr:uid="{00000000-0005-0000-0000-00005ED40000}"/>
    <cellStyle name="SAPBEXaggDataEmph 3 5 2" xfId="54421" xr:uid="{00000000-0005-0000-0000-00005FD40000}"/>
    <cellStyle name="SAPBEXaggDataEmph 3 6" xfId="54422" xr:uid="{00000000-0005-0000-0000-000060D40000}"/>
    <cellStyle name="SAPBEXaggDataEmph 3 6 2" xfId="54423" xr:uid="{00000000-0005-0000-0000-000061D40000}"/>
    <cellStyle name="SAPBEXaggDataEmph 3 7" xfId="54424" xr:uid="{00000000-0005-0000-0000-000062D40000}"/>
    <cellStyle name="SAPBEXaggDataEmph 3 8" xfId="54425" xr:uid="{00000000-0005-0000-0000-000063D40000}"/>
    <cellStyle name="SAPBEXaggDataEmph 4" xfId="54426" xr:uid="{00000000-0005-0000-0000-000064D40000}"/>
    <cellStyle name="SAPBEXaggDataEmph 4 2" xfId="54427" xr:uid="{00000000-0005-0000-0000-000065D40000}"/>
    <cellStyle name="SAPBEXaggDataEmph 4 2 2" xfId="54428" xr:uid="{00000000-0005-0000-0000-000066D40000}"/>
    <cellStyle name="SAPBEXaggDataEmph 4 3" xfId="54429" xr:uid="{00000000-0005-0000-0000-000067D40000}"/>
    <cellStyle name="SAPBEXaggDataEmph 4 3 2" xfId="54430" xr:uid="{00000000-0005-0000-0000-000068D40000}"/>
    <cellStyle name="SAPBEXaggDataEmph 4 4" xfId="54431" xr:uid="{00000000-0005-0000-0000-000069D40000}"/>
    <cellStyle name="SAPBEXaggDataEmph 5" xfId="54432" xr:uid="{00000000-0005-0000-0000-00006AD40000}"/>
    <cellStyle name="SAPBEXaggDataEmph 5 2" xfId="54433" xr:uid="{00000000-0005-0000-0000-00006BD40000}"/>
    <cellStyle name="SAPBEXaggDataEmph 5 2 2" xfId="54434" xr:uid="{00000000-0005-0000-0000-00006CD40000}"/>
    <cellStyle name="SAPBEXaggDataEmph 5 3" xfId="54435" xr:uid="{00000000-0005-0000-0000-00006DD40000}"/>
    <cellStyle name="SAPBEXaggDataEmph 5 3 2" xfId="54436" xr:uid="{00000000-0005-0000-0000-00006ED40000}"/>
    <cellStyle name="SAPBEXaggDataEmph 5 4" xfId="54437" xr:uid="{00000000-0005-0000-0000-00006FD40000}"/>
    <cellStyle name="SAPBEXaggDataEmph 6" xfId="54438" xr:uid="{00000000-0005-0000-0000-000070D40000}"/>
    <cellStyle name="SAPBEXaggDataEmph 6 2" xfId="54439" xr:uid="{00000000-0005-0000-0000-000071D40000}"/>
    <cellStyle name="SAPBEXaggDataEmph 6 2 2" xfId="54440" xr:uid="{00000000-0005-0000-0000-000072D40000}"/>
    <cellStyle name="SAPBEXaggDataEmph 6 3" xfId="54441" xr:uid="{00000000-0005-0000-0000-000073D40000}"/>
    <cellStyle name="SAPBEXaggDataEmph 6 3 2" xfId="54442" xr:uid="{00000000-0005-0000-0000-000074D40000}"/>
    <cellStyle name="SAPBEXaggDataEmph 6 4" xfId="54443" xr:uid="{00000000-0005-0000-0000-000075D40000}"/>
    <cellStyle name="SAPBEXaggDataEmph 7" xfId="54444" xr:uid="{00000000-0005-0000-0000-000076D40000}"/>
    <cellStyle name="SAPBEXaggDataEmph 7 2" xfId="54445" xr:uid="{00000000-0005-0000-0000-000077D40000}"/>
    <cellStyle name="SAPBEXaggDataEmph 8" xfId="54446" xr:uid="{00000000-0005-0000-0000-000078D40000}"/>
    <cellStyle name="SAPBEXaggDataEmph 8 2" xfId="54447" xr:uid="{00000000-0005-0000-0000-000079D40000}"/>
    <cellStyle name="SAPBEXaggDataEmph 9" xfId="54448" xr:uid="{00000000-0005-0000-0000-00007AD40000}"/>
    <cellStyle name="SAPBEXaggDataEmph 9 2" xfId="54449" xr:uid="{00000000-0005-0000-0000-00007BD40000}"/>
    <cellStyle name="SAPBEXaggExc1" xfId="54450" xr:uid="{00000000-0005-0000-0000-00007CD40000}"/>
    <cellStyle name="SAPBEXaggExc1 2" xfId="54451" xr:uid="{00000000-0005-0000-0000-00007DD40000}"/>
    <cellStyle name="SAPBEXaggExc1 2 2" xfId="54452" xr:uid="{00000000-0005-0000-0000-00007ED40000}"/>
    <cellStyle name="SAPBEXaggExc1 3" xfId="54453" xr:uid="{00000000-0005-0000-0000-00007FD40000}"/>
    <cellStyle name="SAPBEXaggExc1Emph" xfId="54454" xr:uid="{00000000-0005-0000-0000-000080D40000}"/>
    <cellStyle name="SAPBEXaggExc1Emph 2" xfId="54455" xr:uid="{00000000-0005-0000-0000-000081D40000}"/>
    <cellStyle name="SAPBEXaggExc1Emph 2 2" xfId="54456" xr:uid="{00000000-0005-0000-0000-000082D40000}"/>
    <cellStyle name="SAPBEXaggExc1Emph 3" xfId="54457" xr:uid="{00000000-0005-0000-0000-000083D40000}"/>
    <cellStyle name="SAPBEXaggExc2" xfId="54458" xr:uid="{00000000-0005-0000-0000-000084D40000}"/>
    <cellStyle name="SAPBEXaggExc2 2" xfId="54459" xr:uid="{00000000-0005-0000-0000-000085D40000}"/>
    <cellStyle name="SAPBEXaggExc2 2 2" xfId="54460" xr:uid="{00000000-0005-0000-0000-000086D40000}"/>
    <cellStyle name="SAPBEXaggExc2 3" xfId="54461" xr:uid="{00000000-0005-0000-0000-000087D40000}"/>
    <cellStyle name="SAPBEXaggExc2Emph" xfId="54462" xr:uid="{00000000-0005-0000-0000-000088D40000}"/>
    <cellStyle name="SAPBEXaggExc2Emph 2" xfId="54463" xr:uid="{00000000-0005-0000-0000-000089D40000}"/>
    <cellStyle name="SAPBEXaggExc2Emph 2 2" xfId="54464" xr:uid="{00000000-0005-0000-0000-00008AD40000}"/>
    <cellStyle name="SAPBEXaggExc2Emph 3" xfId="54465" xr:uid="{00000000-0005-0000-0000-00008BD40000}"/>
    <cellStyle name="SAPBEXaggItem" xfId="54466" xr:uid="{00000000-0005-0000-0000-00008CD40000}"/>
    <cellStyle name="SAPBEXaggItem 10" xfId="54467" xr:uid="{00000000-0005-0000-0000-00008DD40000}"/>
    <cellStyle name="SAPBEXaggItem 11" xfId="54468" xr:uid="{00000000-0005-0000-0000-00008ED40000}"/>
    <cellStyle name="SAPBEXaggItem 2" xfId="54469" xr:uid="{00000000-0005-0000-0000-00008FD40000}"/>
    <cellStyle name="SAPBEXaggItem 2 2" xfId="54470" xr:uid="{00000000-0005-0000-0000-000090D40000}"/>
    <cellStyle name="SAPBEXaggItem 2 2 2" xfId="54471" xr:uid="{00000000-0005-0000-0000-000091D40000}"/>
    <cellStyle name="SAPBEXaggItem 2 2 2 2" xfId="54472" xr:uid="{00000000-0005-0000-0000-000092D40000}"/>
    <cellStyle name="SAPBEXaggItem 2 2 2 3" xfId="54473" xr:uid="{00000000-0005-0000-0000-000093D40000}"/>
    <cellStyle name="SAPBEXaggItem 2 2 3" xfId="54474" xr:uid="{00000000-0005-0000-0000-000094D40000}"/>
    <cellStyle name="SAPBEXaggItem 2 2 3 2" xfId="54475" xr:uid="{00000000-0005-0000-0000-000095D40000}"/>
    <cellStyle name="SAPBEXaggItem 2 2 4" xfId="54476" xr:uid="{00000000-0005-0000-0000-000096D40000}"/>
    <cellStyle name="SAPBEXaggItem 2 2 5" xfId="54477" xr:uid="{00000000-0005-0000-0000-000097D40000}"/>
    <cellStyle name="SAPBEXaggItem 2 3" xfId="54478" xr:uid="{00000000-0005-0000-0000-000098D40000}"/>
    <cellStyle name="SAPBEXaggItem 2 3 2" xfId="54479" xr:uid="{00000000-0005-0000-0000-000099D40000}"/>
    <cellStyle name="SAPBEXaggItem 2 3 2 2" xfId="54480" xr:uid="{00000000-0005-0000-0000-00009AD40000}"/>
    <cellStyle name="SAPBEXaggItem 2 3 2 3" xfId="54481" xr:uid="{00000000-0005-0000-0000-00009BD40000}"/>
    <cellStyle name="SAPBEXaggItem 2 3 3" xfId="54482" xr:uid="{00000000-0005-0000-0000-00009CD40000}"/>
    <cellStyle name="SAPBEXaggItem 2 3 3 2" xfId="54483" xr:uid="{00000000-0005-0000-0000-00009DD40000}"/>
    <cellStyle name="SAPBEXaggItem 2 3 4" xfId="54484" xr:uid="{00000000-0005-0000-0000-00009ED40000}"/>
    <cellStyle name="SAPBEXaggItem 2 3 5" xfId="54485" xr:uid="{00000000-0005-0000-0000-00009FD40000}"/>
    <cellStyle name="SAPBEXaggItem 2 4" xfId="54486" xr:uid="{00000000-0005-0000-0000-0000A0D40000}"/>
    <cellStyle name="SAPBEXaggItem 2 4 2" xfId="54487" xr:uid="{00000000-0005-0000-0000-0000A1D40000}"/>
    <cellStyle name="SAPBEXaggItem 2 4 2 2" xfId="54488" xr:uid="{00000000-0005-0000-0000-0000A2D40000}"/>
    <cellStyle name="SAPBEXaggItem 2 4 2 3" xfId="54489" xr:uid="{00000000-0005-0000-0000-0000A3D40000}"/>
    <cellStyle name="SAPBEXaggItem 2 4 3" xfId="54490" xr:uid="{00000000-0005-0000-0000-0000A4D40000}"/>
    <cellStyle name="SAPBEXaggItem 2 4 3 2" xfId="54491" xr:uid="{00000000-0005-0000-0000-0000A5D40000}"/>
    <cellStyle name="SAPBEXaggItem 2 4 4" xfId="54492" xr:uid="{00000000-0005-0000-0000-0000A6D40000}"/>
    <cellStyle name="SAPBEXaggItem 2 4 5" xfId="54493" xr:uid="{00000000-0005-0000-0000-0000A7D40000}"/>
    <cellStyle name="SAPBEXaggItem 2 5" xfId="54494" xr:uid="{00000000-0005-0000-0000-0000A8D40000}"/>
    <cellStyle name="SAPBEXaggItem 2 5 2" xfId="54495" xr:uid="{00000000-0005-0000-0000-0000A9D40000}"/>
    <cellStyle name="SAPBEXaggItem 2 5 2 2" xfId="54496" xr:uid="{00000000-0005-0000-0000-0000AAD40000}"/>
    <cellStyle name="SAPBEXaggItem 2 5 3" xfId="54497" xr:uid="{00000000-0005-0000-0000-0000ABD40000}"/>
    <cellStyle name="SAPBEXaggItem 2 6" xfId="54498" xr:uid="{00000000-0005-0000-0000-0000ACD40000}"/>
    <cellStyle name="SAPBEXaggItem 2 6 2" xfId="54499" xr:uid="{00000000-0005-0000-0000-0000ADD40000}"/>
    <cellStyle name="SAPBEXaggItem 2 6 2 2" xfId="54500" xr:uid="{00000000-0005-0000-0000-0000AED40000}"/>
    <cellStyle name="SAPBEXaggItem 2 6 3" xfId="54501" xr:uid="{00000000-0005-0000-0000-0000AFD40000}"/>
    <cellStyle name="SAPBEXaggItem 2 7" xfId="54502" xr:uid="{00000000-0005-0000-0000-0000B0D40000}"/>
    <cellStyle name="SAPBEXaggItem 2 7 2" xfId="54503" xr:uid="{00000000-0005-0000-0000-0000B1D40000}"/>
    <cellStyle name="SAPBEXaggItem 2 7 3" xfId="54504" xr:uid="{00000000-0005-0000-0000-0000B2D40000}"/>
    <cellStyle name="SAPBEXaggItem 2 8" xfId="54505" xr:uid="{00000000-0005-0000-0000-0000B3D40000}"/>
    <cellStyle name="SAPBEXaggItem 2 8 2" xfId="54506" xr:uid="{00000000-0005-0000-0000-0000B4D40000}"/>
    <cellStyle name="SAPBEXaggItem 3" xfId="54507" xr:uid="{00000000-0005-0000-0000-0000B5D40000}"/>
    <cellStyle name="SAPBEXaggItem 3 10" xfId="54508" xr:uid="{00000000-0005-0000-0000-0000B6D40000}"/>
    <cellStyle name="SAPBEXaggItem 3 11" xfId="54509" xr:uid="{00000000-0005-0000-0000-0000B7D40000}"/>
    <cellStyle name="SAPBEXaggItem 3 12" xfId="54510" xr:uid="{00000000-0005-0000-0000-0000B8D40000}"/>
    <cellStyle name="SAPBEXaggItem 3 2" xfId="54511" xr:uid="{00000000-0005-0000-0000-0000B9D40000}"/>
    <cellStyle name="SAPBEXaggItem 3 2 2" xfId="54512" xr:uid="{00000000-0005-0000-0000-0000BAD40000}"/>
    <cellStyle name="SAPBEXaggItem 3 2 2 2" xfId="54513" xr:uid="{00000000-0005-0000-0000-0000BBD40000}"/>
    <cellStyle name="SAPBEXaggItem 3 2 2 2 2" xfId="54514" xr:uid="{00000000-0005-0000-0000-0000BCD40000}"/>
    <cellStyle name="SAPBEXaggItem 3 2 2 3" xfId="54515" xr:uid="{00000000-0005-0000-0000-0000BDD40000}"/>
    <cellStyle name="SAPBEXaggItem 3 2 2 3 2" xfId="54516" xr:uid="{00000000-0005-0000-0000-0000BED40000}"/>
    <cellStyle name="SAPBEXaggItem 3 2 2 4" xfId="54517" xr:uid="{00000000-0005-0000-0000-0000BFD40000}"/>
    <cellStyle name="SAPBEXaggItem 3 2 3" xfId="54518" xr:uid="{00000000-0005-0000-0000-0000C0D40000}"/>
    <cellStyle name="SAPBEXaggItem 3 2 3 2" xfId="54519" xr:uid="{00000000-0005-0000-0000-0000C1D40000}"/>
    <cellStyle name="SAPBEXaggItem 3 2 3 2 2" xfId="54520" xr:uid="{00000000-0005-0000-0000-0000C2D40000}"/>
    <cellStyle name="SAPBEXaggItem 3 2 3 3" xfId="54521" xr:uid="{00000000-0005-0000-0000-0000C3D40000}"/>
    <cellStyle name="SAPBEXaggItem 3 2 3 3 2" xfId="54522" xr:uid="{00000000-0005-0000-0000-0000C4D40000}"/>
    <cellStyle name="SAPBEXaggItem 3 2 3 4" xfId="54523" xr:uid="{00000000-0005-0000-0000-0000C5D40000}"/>
    <cellStyle name="SAPBEXaggItem 3 2 4" xfId="54524" xr:uid="{00000000-0005-0000-0000-0000C6D40000}"/>
    <cellStyle name="SAPBEXaggItem 3 2 4 2" xfId="54525" xr:uid="{00000000-0005-0000-0000-0000C7D40000}"/>
    <cellStyle name="SAPBEXaggItem 3 2 5" xfId="54526" xr:uid="{00000000-0005-0000-0000-0000C8D40000}"/>
    <cellStyle name="SAPBEXaggItem 3 2 5 2" xfId="54527" xr:uid="{00000000-0005-0000-0000-0000C9D40000}"/>
    <cellStyle name="SAPBEXaggItem 3 2 6" xfId="54528" xr:uid="{00000000-0005-0000-0000-0000CAD40000}"/>
    <cellStyle name="SAPBEXaggItem 3 2 7" xfId="54529" xr:uid="{00000000-0005-0000-0000-0000CBD40000}"/>
    <cellStyle name="SAPBEXaggItem 3 3" xfId="54530" xr:uid="{00000000-0005-0000-0000-0000CCD40000}"/>
    <cellStyle name="SAPBEXaggItem 3 3 2" xfId="54531" xr:uid="{00000000-0005-0000-0000-0000CDD40000}"/>
    <cellStyle name="SAPBEXaggItem 3 3 2 2" xfId="54532" xr:uid="{00000000-0005-0000-0000-0000CED40000}"/>
    <cellStyle name="SAPBEXaggItem 3 3 3" xfId="54533" xr:uid="{00000000-0005-0000-0000-0000CFD40000}"/>
    <cellStyle name="SAPBEXaggItem 3 3 3 2" xfId="54534" xr:uid="{00000000-0005-0000-0000-0000D0D40000}"/>
    <cellStyle name="SAPBEXaggItem 3 3 4" xfId="54535" xr:uid="{00000000-0005-0000-0000-0000D1D40000}"/>
    <cellStyle name="SAPBEXaggItem 3 4" xfId="54536" xr:uid="{00000000-0005-0000-0000-0000D2D40000}"/>
    <cellStyle name="SAPBEXaggItem 3 4 2" xfId="54537" xr:uid="{00000000-0005-0000-0000-0000D3D40000}"/>
    <cellStyle name="SAPBEXaggItem 3 4 2 2" xfId="54538" xr:uid="{00000000-0005-0000-0000-0000D4D40000}"/>
    <cellStyle name="SAPBEXaggItem 3 4 3" xfId="54539" xr:uid="{00000000-0005-0000-0000-0000D5D40000}"/>
    <cellStyle name="SAPBEXaggItem 3 4 3 2" xfId="54540" xr:uid="{00000000-0005-0000-0000-0000D6D40000}"/>
    <cellStyle name="SAPBEXaggItem 3 4 4" xfId="54541" xr:uid="{00000000-0005-0000-0000-0000D7D40000}"/>
    <cellStyle name="SAPBEXaggItem 3 5" xfId="54542" xr:uid="{00000000-0005-0000-0000-0000D8D40000}"/>
    <cellStyle name="SAPBEXaggItem 3 5 2" xfId="54543" xr:uid="{00000000-0005-0000-0000-0000D9D40000}"/>
    <cellStyle name="SAPBEXaggItem 3 6" xfId="54544" xr:uid="{00000000-0005-0000-0000-0000DAD40000}"/>
    <cellStyle name="SAPBEXaggItem 3 6 2" xfId="54545" xr:uid="{00000000-0005-0000-0000-0000DBD40000}"/>
    <cellStyle name="SAPBEXaggItem 3 7" xfId="54546" xr:uid="{00000000-0005-0000-0000-0000DCD40000}"/>
    <cellStyle name="SAPBEXaggItem 3 8" xfId="54547" xr:uid="{00000000-0005-0000-0000-0000DDD40000}"/>
    <cellStyle name="SAPBEXaggItem 3 9" xfId="54548" xr:uid="{00000000-0005-0000-0000-0000DED40000}"/>
    <cellStyle name="SAPBEXaggItem 4" xfId="54549" xr:uid="{00000000-0005-0000-0000-0000DFD40000}"/>
    <cellStyle name="SAPBEXaggItem 4 2" xfId="54550" xr:uid="{00000000-0005-0000-0000-0000E0D40000}"/>
    <cellStyle name="SAPBEXaggItem 4 2 2" xfId="54551" xr:uid="{00000000-0005-0000-0000-0000E1D40000}"/>
    <cellStyle name="SAPBEXaggItem 4 2 3" xfId="54552" xr:uid="{00000000-0005-0000-0000-0000E2D40000}"/>
    <cellStyle name="SAPBEXaggItem 4 3" xfId="54553" xr:uid="{00000000-0005-0000-0000-0000E3D40000}"/>
    <cellStyle name="SAPBEXaggItem 4 3 2" xfId="54554" xr:uid="{00000000-0005-0000-0000-0000E4D40000}"/>
    <cellStyle name="SAPBEXaggItem 4 4" xfId="54555" xr:uid="{00000000-0005-0000-0000-0000E5D40000}"/>
    <cellStyle name="SAPBEXaggItem 4 5" xfId="54556" xr:uid="{00000000-0005-0000-0000-0000E6D40000}"/>
    <cellStyle name="SAPBEXaggItem 4 6" xfId="54557" xr:uid="{00000000-0005-0000-0000-0000E7D40000}"/>
    <cellStyle name="SAPBEXaggItem 4 7" xfId="54558" xr:uid="{00000000-0005-0000-0000-0000E8D40000}"/>
    <cellStyle name="SAPBEXaggItem 5" xfId="54559" xr:uid="{00000000-0005-0000-0000-0000E9D40000}"/>
    <cellStyle name="SAPBEXaggItem 5 2" xfId="54560" xr:uid="{00000000-0005-0000-0000-0000EAD40000}"/>
    <cellStyle name="SAPBEXaggItem 5 2 2" xfId="54561" xr:uid="{00000000-0005-0000-0000-0000EBD40000}"/>
    <cellStyle name="SAPBEXaggItem 5 2 3" xfId="54562" xr:uid="{00000000-0005-0000-0000-0000ECD40000}"/>
    <cellStyle name="SAPBEXaggItem 5 3" xfId="54563" xr:uid="{00000000-0005-0000-0000-0000EDD40000}"/>
    <cellStyle name="SAPBEXaggItem 5 3 2" xfId="54564" xr:uid="{00000000-0005-0000-0000-0000EED40000}"/>
    <cellStyle name="SAPBEXaggItem 5 4" xfId="54565" xr:uid="{00000000-0005-0000-0000-0000EFD40000}"/>
    <cellStyle name="SAPBEXaggItem 5 5" xfId="54566" xr:uid="{00000000-0005-0000-0000-0000F0D40000}"/>
    <cellStyle name="SAPBEXaggItem 6" xfId="54567" xr:uid="{00000000-0005-0000-0000-0000F1D40000}"/>
    <cellStyle name="SAPBEXaggItem 6 2" xfId="54568" xr:uid="{00000000-0005-0000-0000-0000F2D40000}"/>
    <cellStyle name="SAPBEXaggItem 6 2 2" xfId="54569" xr:uid="{00000000-0005-0000-0000-0000F3D40000}"/>
    <cellStyle name="SAPBEXaggItem 6 2 3" xfId="54570" xr:uid="{00000000-0005-0000-0000-0000F4D40000}"/>
    <cellStyle name="SAPBEXaggItem 6 3" xfId="54571" xr:uid="{00000000-0005-0000-0000-0000F5D40000}"/>
    <cellStyle name="SAPBEXaggItem 6 3 2" xfId="54572" xr:uid="{00000000-0005-0000-0000-0000F6D40000}"/>
    <cellStyle name="SAPBEXaggItem 6 4" xfId="54573" xr:uid="{00000000-0005-0000-0000-0000F7D40000}"/>
    <cellStyle name="SAPBEXaggItem 6 5" xfId="54574" xr:uid="{00000000-0005-0000-0000-0000F8D40000}"/>
    <cellStyle name="SAPBEXaggItem 6 6" xfId="54575" xr:uid="{00000000-0005-0000-0000-0000F9D40000}"/>
    <cellStyle name="SAPBEXaggItem 6 7" xfId="54576" xr:uid="{00000000-0005-0000-0000-0000FAD40000}"/>
    <cellStyle name="SAPBEXaggItem 7" xfId="54577" xr:uid="{00000000-0005-0000-0000-0000FBD40000}"/>
    <cellStyle name="SAPBEXaggItem 7 2" xfId="54578" xr:uid="{00000000-0005-0000-0000-0000FCD40000}"/>
    <cellStyle name="SAPBEXaggItem 7 2 2" xfId="54579" xr:uid="{00000000-0005-0000-0000-0000FDD40000}"/>
    <cellStyle name="SAPBEXaggItem 7 3" xfId="54580" xr:uid="{00000000-0005-0000-0000-0000FED40000}"/>
    <cellStyle name="SAPBEXaggItem 8" xfId="54581" xr:uid="{00000000-0005-0000-0000-0000FFD40000}"/>
    <cellStyle name="SAPBEXaggItem 8 2" xfId="54582" xr:uid="{00000000-0005-0000-0000-000000D50000}"/>
    <cellStyle name="SAPBEXaggItem 8 3" xfId="54583" xr:uid="{00000000-0005-0000-0000-000001D50000}"/>
    <cellStyle name="SAPBEXaggItem 9" xfId="54584" xr:uid="{00000000-0005-0000-0000-000002D50000}"/>
    <cellStyle name="SAPBEXaggItem 9 2" xfId="54585" xr:uid="{00000000-0005-0000-0000-000003D50000}"/>
    <cellStyle name="SAPBEXaggItem_2010 Balancing account budget upload" xfId="54586" xr:uid="{00000000-0005-0000-0000-000004D50000}"/>
    <cellStyle name="SAPBEXaggItemX" xfId="54587" xr:uid="{00000000-0005-0000-0000-000005D50000}"/>
    <cellStyle name="SAPBEXaggItemX 10" xfId="54588" xr:uid="{00000000-0005-0000-0000-000006D50000}"/>
    <cellStyle name="SAPBEXaggItemX 10 2" xfId="54589" xr:uid="{00000000-0005-0000-0000-000007D50000}"/>
    <cellStyle name="SAPBEXaggItemX 11" xfId="54590" xr:uid="{00000000-0005-0000-0000-000008D50000}"/>
    <cellStyle name="SAPBEXaggItemX 11 2" xfId="54591" xr:uid="{00000000-0005-0000-0000-000009D50000}"/>
    <cellStyle name="SAPBEXaggItemX 12" xfId="54592" xr:uid="{00000000-0005-0000-0000-00000AD50000}"/>
    <cellStyle name="SAPBEXaggItemX 13" xfId="54593" xr:uid="{00000000-0005-0000-0000-00000BD50000}"/>
    <cellStyle name="SAPBEXaggItemX 14" xfId="54594" xr:uid="{00000000-0005-0000-0000-00000CD50000}"/>
    <cellStyle name="SAPBEXaggItemX 2" xfId="54595" xr:uid="{00000000-0005-0000-0000-00000DD50000}"/>
    <cellStyle name="SAPBEXaggItemX 2 10" xfId="54596" xr:uid="{00000000-0005-0000-0000-00000ED50000}"/>
    <cellStyle name="SAPBEXaggItemX 2 11" xfId="54597" xr:uid="{00000000-0005-0000-0000-00000FD50000}"/>
    <cellStyle name="SAPBEXaggItemX 2 12" xfId="54598" xr:uid="{00000000-0005-0000-0000-000010D50000}"/>
    <cellStyle name="SAPBEXaggItemX 2 13" xfId="54599" xr:uid="{00000000-0005-0000-0000-000011D50000}"/>
    <cellStyle name="SAPBEXaggItemX 2 2" xfId="54600" xr:uid="{00000000-0005-0000-0000-000012D50000}"/>
    <cellStyle name="SAPBEXaggItemX 2 2 2" xfId="54601" xr:uid="{00000000-0005-0000-0000-000013D50000}"/>
    <cellStyle name="SAPBEXaggItemX 2 2 2 2" xfId="54602" xr:uid="{00000000-0005-0000-0000-000014D50000}"/>
    <cellStyle name="SAPBEXaggItemX 2 2 2 2 2" xfId="54603" xr:uid="{00000000-0005-0000-0000-000015D50000}"/>
    <cellStyle name="SAPBEXaggItemX 2 2 2 3" xfId="54604" xr:uid="{00000000-0005-0000-0000-000016D50000}"/>
    <cellStyle name="SAPBEXaggItemX 2 2 2 3 2" xfId="54605" xr:uid="{00000000-0005-0000-0000-000017D50000}"/>
    <cellStyle name="SAPBEXaggItemX 2 2 2 4" xfId="54606" xr:uid="{00000000-0005-0000-0000-000018D50000}"/>
    <cellStyle name="SAPBEXaggItemX 2 2 2 5" xfId="54607" xr:uid="{00000000-0005-0000-0000-000019D50000}"/>
    <cellStyle name="SAPBEXaggItemX 2 2 2 6" xfId="54608" xr:uid="{00000000-0005-0000-0000-00001AD50000}"/>
    <cellStyle name="SAPBEXaggItemX 2 2 3" xfId="54609" xr:uid="{00000000-0005-0000-0000-00001BD50000}"/>
    <cellStyle name="SAPBEXaggItemX 2 2 3 2" xfId="54610" xr:uid="{00000000-0005-0000-0000-00001CD50000}"/>
    <cellStyle name="SAPBEXaggItemX 2 2 3 2 2" xfId="54611" xr:uid="{00000000-0005-0000-0000-00001DD50000}"/>
    <cellStyle name="SAPBEXaggItemX 2 2 3 3" xfId="54612" xr:uid="{00000000-0005-0000-0000-00001ED50000}"/>
    <cellStyle name="SAPBEXaggItemX 2 2 3 3 2" xfId="54613" xr:uid="{00000000-0005-0000-0000-00001FD50000}"/>
    <cellStyle name="SAPBEXaggItemX 2 2 3 4" xfId="54614" xr:uid="{00000000-0005-0000-0000-000020D50000}"/>
    <cellStyle name="SAPBEXaggItemX 2 2 4" xfId="54615" xr:uid="{00000000-0005-0000-0000-000021D50000}"/>
    <cellStyle name="SAPBEXaggItemX 2 2 4 2" xfId="54616" xr:uid="{00000000-0005-0000-0000-000022D50000}"/>
    <cellStyle name="SAPBEXaggItemX 2 2 5" xfId="54617" xr:uid="{00000000-0005-0000-0000-000023D50000}"/>
    <cellStyle name="SAPBEXaggItemX 2 2 5 2" xfId="54618" xr:uid="{00000000-0005-0000-0000-000024D50000}"/>
    <cellStyle name="SAPBEXaggItemX 2 2 6" xfId="54619" xr:uid="{00000000-0005-0000-0000-000025D50000}"/>
    <cellStyle name="SAPBEXaggItemX 2 2 6 2" xfId="54620" xr:uid="{00000000-0005-0000-0000-000026D50000}"/>
    <cellStyle name="SAPBEXaggItemX 2 2 7" xfId="54621" xr:uid="{00000000-0005-0000-0000-000027D50000}"/>
    <cellStyle name="SAPBEXaggItemX 2 2 8" xfId="54622" xr:uid="{00000000-0005-0000-0000-000028D50000}"/>
    <cellStyle name="SAPBEXaggItemX 2 2 9" xfId="54623" xr:uid="{00000000-0005-0000-0000-000029D50000}"/>
    <cellStyle name="SAPBEXaggItemX 2 3" xfId="54624" xr:uid="{00000000-0005-0000-0000-00002AD50000}"/>
    <cellStyle name="SAPBEXaggItemX 2 3 2" xfId="54625" xr:uid="{00000000-0005-0000-0000-00002BD50000}"/>
    <cellStyle name="SAPBEXaggItemX 2 3 2 2" xfId="54626" xr:uid="{00000000-0005-0000-0000-00002CD50000}"/>
    <cellStyle name="SAPBEXaggItemX 2 3 3" xfId="54627" xr:uid="{00000000-0005-0000-0000-00002DD50000}"/>
    <cellStyle name="SAPBEXaggItemX 2 3 3 2" xfId="54628" xr:uid="{00000000-0005-0000-0000-00002ED50000}"/>
    <cellStyle name="SAPBEXaggItemX 2 3 4" xfId="54629" xr:uid="{00000000-0005-0000-0000-00002FD50000}"/>
    <cellStyle name="SAPBEXaggItemX 2 3 4 2" xfId="54630" xr:uid="{00000000-0005-0000-0000-000030D50000}"/>
    <cellStyle name="SAPBEXaggItemX 2 3 5" xfId="54631" xr:uid="{00000000-0005-0000-0000-000031D50000}"/>
    <cellStyle name="SAPBEXaggItemX 2 3 6" xfId="54632" xr:uid="{00000000-0005-0000-0000-000032D50000}"/>
    <cellStyle name="SAPBEXaggItemX 2 3 7" xfId="54633" xr:uid="{00000000-0005-0000-0000-000033D50000}"/>
    <cellStyle name="SAPBEXaggItemX 2 4" xfId="54634" xr:uid="{00000000-0005-0000-0000-000034D50000}"/>
    <cellStyle name="SAPBEXaggItemX 2 4 2" xfId="54635" xr:uid="{00000000-0005-0000-0000-000035D50000}"/>
    <cellStyle name="SAPBEXaggItemX 2 4 2 2" xfId="54636" xr:uid="{00000000-0005-0000-0000-000036D50000}"/>
    <cellStyle name="SAPBEXaggItemX 2 4 3" xfId="54637" xr:uid="{00000000-0005-0000-0000-000037D50000}"/>
    <cellStyle name="SAPBEXaggItemX 2 4 3 2" xfId="54638" xr:uid="{00000000-0005-0000-0000-000038D50000}"/>
    <cellStyle name="SAPBEXaggItemX 2 4 4" xfId="54639" xr:uid="{00000000-0005-0000-0000-000039D50000}"/>
    <cellStyle name="SAPBEXaggItemX 2 5" xfId="54640" xr:uid="{00000000-0005-0000-0000-00003AD50000}"/>
    <cellStyle name="SAPBEXaggItemX 2 5 2" xfId="54641" xr:uid="{00000000-0005-0000-0000-00003BD50000}"/>
    <cellStyle name="SAPBEXaggItemX 2 5 2 2" xfId="54642" xr:uid="{00000000-0005-0000-0000-00003CD50000}"/>
    <cellStyle name="SAPBEXaggItemX 2 5 3" xfId="54643" xr:uid="{00000000-0005-0000-0000-00003DD50000}"/>
    <cellStyle name="SAPBEXaggItemX 2 5 3 2" xfId="54644" xr:uid="{00000000-0005-0000-0000-00003ED50000}"/>
    <cellStyle name="SAPBEXaggItemX 2 5 4" xfId="54645" xr:uid="{00000000-0005-0000-0000-00003FD50000}"/>
    <cellStyle name="SAPBEXaggItemX 2 6" xfId="54646" xr:uid="{00000000-0005-0000-0000-000040D50000}"/>
    <cellStyle name="SAPBEXaggItemX 2 6 2" xfId="54647" xr:uid="{00000000-0005-0000-0000-000041D50000}"/>
    <cellStyle name="SAPBEXaggItemX 2 7" xfId="54648" xr:uid="{00000000-0005-0000-0000-000042D50000}"/>
    <cellStyle name="SAPBEXaggItemX 2 7 2" xfId="54649" xr:uid="{00000000-0005-0000-0000-000043D50000}"/>
    <cellStyle name="SAPBEXaggItemX 2 8" xfId="54650" xr:uid="{00000000-0005-0000-0000-000044D50000}"/>
    <cellStyle name="SAPBEXaggItemX 2 8 2" xfId="54651" xr:uid="{00000000-0005-0000-0000-000045D50000}"/>
    <cellStyle name="SAPBEXaggItemX 2 9" xfId="54652" xr:uid="{00000000-0005-0000-0000-000046D50000}"/>
    <cellStyle name="SAPBEXaggItemX 2 9 2" xfId="54653" xr:uid="{00000000-0005-0000-0000-000047D50000}"/>
    <cellStyle name="SAPBEXaggItemX 3" xfId="54654" xr:uid="{00000000-0005-0000-0000-000048D50000}"/>
    <cellStyle name="SAPBEXaggItemX 3 2" xfId="54655" xr:uid="{00000000-0005-0000-0000-000049D50000}"/>
    <cellStyle name="SAPBEXaggItemX 3 2 2" xfId="54656" xr:uid="{00000000-0005-0000-0000-00004AD50000}"/>
    <cellStyle name="SAPBEXaggItemX 3 2 2 2" xfId="54657" xr:uid="{00000000-0005-0000-0000-00004BD50000}"/>
    <cellStyle name="SAPBEXaggItemX 3 2 2 2 2" xfId="54658" xr:uid="{00000000-0005-0000-0000-00004CD50000}"/>
    <cellStyle name="SAPBEXaggItemX 3 2 2 3" xfId="54659" xr:uid="{00000000-0005-0000-0000-00004DD50000}"/>
    <cellStyle name="SAPBEXaggItemX 3 2 2 3 2" xfId="54660" xr:uid="{00000000-0005-0000-0000-00004ED50000}"/>
    <cellStyle name="SAPBEXaggItemX 3 2 2 4" xfId="54661" xr:uid="{00000000-0005-0000-0000-00004FD50000}"/>
    <cellStyle name="SAPBEXaggItemX 3 2 3" xfId="54662" xr:uid="{00000000-0005-0000-0000-000050D50000}"/>
    <cellStyle name="SAPBEXaggItemX 3 2 3 2" xfId="54663" xr:uid="{00000000-0005-0000-0000-000051D50000}"/>
    <cellStyle name="SAPBEXaggItemX 3 2 3 2 2" xfId="54664" xr:uid="{00000000-0005-0000-0000-000052D50000}"/>
    <cellStyle name="SAPBEXaggItemX 3 2 3 3" xfId="54665" xr:uid="{00000000-0005-0000-0000-000053D50000}"/>
    <cellStyle name="SAPBEXaggItemX 3 2 3 3 2" xfId="54666" xr:uid="{00000000-0005-0000-0000-000054D50000}"/>
    <cellStyle name="SAPBEXaggItemX 3 2 3 4" xfId="54667" xr:uid="{00000000-0005-0000-0000-000055D50000}"/>
    <cellStyle name="SAPBEXaggItemX 3 2 4" xfId="54668" xr:uid="{00000000-0005-0000-0000-000056D50000}"/>
    <cellStyle name="SAPBEXaggItemX 3 2 4 2" xfId="54669" xr:uid="{00000000-0005-0000-0000-000057D50000}"/>
    <cellStyle name="SAPBEXaggItemX 3 2 5" xfId="54670" xr:uid="{00000000-0005-0000-0000-000058D50000}"/>
    <cellStyle name="SAPBEXaggItemX 3 2 5 2" xfId="54671" xr:uid="{00000000-0005-0000-0000-000059D50000}"/>
    <cellStyle name="SAPBEXaggItemX 3 2 6" xfId="54672" xr:uid="{00000000-0005-0000-0000-00005AD50000}"/>
    <cellStyle name="SAPBEXaggItemX 3 2 6 2" xfId="54673" xr:uid="{00000000-0005-0000-0000-00005BD50000}"/>
    <cellStyle name="SAPBEXaggItemX 3 2 7" xfId="54674" xr:uid="{00000000-0005-0000-0000-00005CD50000}"/>
    <cellStyle name="SAPBEXaggItemX 3 2 8" xfId="54675" xr:uid="{00000000-0005-0000-0000-00005DD50000}"/>
    <cellStyle name="SAPBEXaggItemX 3 2 9" xfId="54676" xr:uid="{00000000-0005-0000-0000-00005ED50000}"/>
    <cellStyle name="SAPBEXaggItemX 3 3" xfId="54677" xr:uid="{00000000-0005-0000-0000-00005FD50000}"/>
    <cellStyle name="SAPBEXaggItemX 3 3 2" xfId="54678" xr:uid="{00000000-0005-0000-0000-000060D50000}"/>
    <cellStyle name="SAPBEXaggItemX 3 3 2 2" xfId="54679" xr:uid="{00000000-0005-0000-0000-000061D50000}"/>
    <cellStyle name="SAPBEXaggItemX 3 3 3" xfId="54680" xr:uid="{00000000-0005-0000-0000-000062D50000}"/>
    <cellStyle name="SAPBEXaggItemX 3 3 3 2" xfId="54681" xr:uid="{00000000-0005-0000-0000-000063D50000}"/>
    <cellStyle name="SAPBEXaggItemX 3 3 4" xfId="54682" xr:uid="{00000000-0005-0000-0000-000064D50000}"/>
    <cellStyle name="SAPBEXaggItemX 3 4" xfId="54683" xr:uid="{00000000-0005-0000-0000-000065D50000}"/>
    <cellStyle name="SAPBEXaggItemX 3 4 2" xfId="54684" xr:uid="{00000000-0005-0000-0000-000066D50000}"/>
    <cellStyle name="SAPBEXaggItemX 3 4 2 2" xfId="54685" xr:uid="{00000000-0005-0000-0000-000067D50000}"/>
    <cellStyle name="SAPBEXaggItemX 3 4 3" xfId="54686" xr:uid="{00000000-0005-0000-0000-000068D50000}"/>
    <cellStyle name="SAPBEXaggItemX 3 4 3 2" xfId="54687" xr:uid="{00000000-0005-0000-0000-000069D50000}"/>
    <cellStyle name="SAPBEXaggItemX 3 4 4" xfId="54688" xr:uid="{00000000-0005-0000-0000-00006AD50000}"/>
    <cellStyle name="SAPBEXaggItemX 3 5" xfId="54689" xr:uid="{00000000-0005-0000-0000-00006BD50000}"/>
    <cellStyle name="SAPBEXaggItemX 3 5 2" xfId="54690" xr:uid="{00000000-0005-0000-0000-00006CD50000}"/>
    <cellStyle name="SAPBEXaggItemX 3 6" xfId="54691" xr:uid="{00000000-0005-0000-0000-00006DD50000}"/>
    <cellStyle name="SAPBEXaggItemX 3 6 2" xfId="54692" xr:uid="{00000000-0005-0000-0000-00006ED50000}"/>
    <cellStyle name="SAPBEXaggItemX 3 7" xfId="54693" xr:uid="{00000000-0005-0000-0000-00006FD50000}"/>
    <cellStyle name="SAPBEXaggItemX 3 7 2" xfId="54694" xr:uid="{00000000-0005-0000-0000-000070D50000}"/>
    <cellStyle name="SAPBEXaggItemX 3 8" xfId="54695" xr:uid="{00000000-0005-0000-0000-000071D50000}"/>
    <cellStyle name="SAPBEXaggItemX 3 9" xfId="54696" xr:uid="{00000000-0005-0000-0000-000072D50000}"/>
    <cellStyle name="SAPBEXaggItemX 4" xfId="54697" xr:uid="{00000000-0005-0000-0000-000073D50000}"/>
    <cellStyle name="SAPBEXaggItemX 4 10" xfId="54698" xr:uid="{00000000-0005-0000-0000-000074D50000}"/>
    <cellStyle name="SAPBEXaggItemX 4 2" xfId="54699" xr:uid="{00000000-0005-0000-0000-000075D50000}"/>
    <cellStyle name="SAPBEXaggItemX 4 2 2" xfId="54700" xr:uid="{00000000-0005-0000-0000-000076D50000}"/>
    <cellStyle name="SAPBEXaggItemX 4 2 2 2" xfId="54701" xr:uid="{00000000-0005-0000-0000-000077D50000}"/>
    <cellStyle name="SAPBEXaggItemX 4 2 2 2 2" xfId="54702" xr:uid="{00000000-0005-0000-0000-000078D50000}"/>
    <cellStyle name="SAPBEXaggItemX 4 2 2 3" xfId="54703" xr:uid="{00000000-0005-0000-0000-000079D50000}"/>
    <cellStyle name="SAPBEXaggItemX 4 2 2 3 2" xfId="54704" xr:uid="{00000000-0005-0000-0000-00007AD50000}"/>
    <cellStyle name="SAPBEXaggItemX 4 2 2 4" xfId="54705" xr:uid="{00000000-0005-0000-0000-00007BD50000}"/>
    <cellStyle name="SAPBEXaggItemX 4 2 3" xfId="54706" xr:uid="{00000000-0005-0000-0000-00007CD50000}"/>
    <cellStyle name="SAPBEXaggItemX 4 2 3 2" xfId="54707" xr:uid="{00000000-0005-0000-0000-00007DD50000}"/>
    <cellStyle name="SAPBEXaggItemX 4 2 3 2 2" xfId="54708" xr:uid="{00000000-0005-0000-0000-00007ED50000}"/>
    <cellStyle name="SAPBEXaggItemX 4 2 3 3" xfId="54709" xr:uid="{00000000-0005-0000-0000-00007FD50000}"/>
    <cellStyle name="SAPBEXaggItemX 4 2 3 3 2" xfId="54710" xr:uid="{00000000-0005-0000-0000-000080D50000}"/>
    <cellStyle name="SAPBEXaggItemX 4 2 3 4" xfId="54711" xr:uid="{00000000-0005-0000-0000-000081D50000}"/>
    <cellStyle name="SAPBEXaggItemX 4 2 4" xfId="54712" xr:uid="{00000000-0005-0000-0000-000082D50000}"/>
    <cellStyle name="SAPBEXaggItemX 4 2 4 2" xfId="54713" xr:uid="{00000000-0005-0000-0000-000083D50000}"/>
    <cellStyle name="SAPBEXaggItemX 4 2 5" xfId="54714" xr:uid="{00000000-0005-0000-0000-000084D50000}"/>
    <cellStyle name="SAPBEXaggItemX 4 2 5 2" xfId="54715" xr:uid="{00000000-0005-0000-0000-000085D50000}"/>
    <cellStyle name="SAPBEXaggItemX 4 2 6" xfId="54716" xr:uid="{00000000-0005-0000-0000-000086D50000}"/>
    <cellStyle name="SAPBEXaggItemX 4 3" xfId="54717" xr:uid="{00000000-0005-0000-0000-000087D50000}"/>
    <cellStyle name="SAPBEXaggItemX 4 3 2" xfId="54718" xr:uid="{00000000-0005-0000-0000-000088D50000}"/>
    <cellStyle name="SAPBEXaggItemX 4 3 2 2" xfId="54719" xr:uid="{00000000-0005-0000-0000-000089D50000}"/>
    <cellStyle name="SAPBEXaggItemX 4 3 3" xfId="54720" xr:uid="{00000000-0005-0000-0000-00008AD50000}"/>
    <cellStyle name="SAPBEXaggItemX 4 3 3 2" xfId="54721" xr:uid="{00000000-0005-0000-0000-00008BD50000}"/>
    <cellStyle name="SAPBEXaggItemX 4 3 4" xfId="54722" xr:uid="{00000000-0005-0000-0000-00008CD50000}"/>
    <cellStyle name="SAPBEXaggItemX 4 4" xfId="54723" xr:uid="{00000000-0005-0000-0000-00008DD50000}"/>
    <cellStyle name="SAPBEXaggItemX 4 4 2" xfId="54724" xr:uid="{00000000-0005-0000-0000-00008ED50000}"/>
    <cellStyle name="SAPBEXaggItemX 4 4 2 2" xfId="54725" xr:uid="{00000000-0005-0000-0000-00008FD50000}"/>
    <cellStyle name="SAPBEXaggItemX 4 4 3" xfId="54726" xr:uid="{00000000-0005-0000-0000-000090D50000}"/>
    <cellStyle name="SAPBEXaggItemX 4 4 3 2" xfId="54727" xr:uid="{00000000-0005-0000-0000-000091D50000}"/>
    <cellStyle name="SAPBEXaggItemX 4 4 4" xfId="54728" xr:uid="{00000000-0005-0000-0000-000092D50000}"/>
    <cellStyle name="SAPBEXaggItemX 4 5" xfId="54729" xr:uid="{00000000-0005-0000-0000-000093D50000}"/>
    <cellStyle name="SAPBEXaggItemX 4 5 2" xfId="54730" xr:uid="{00000000-0005-0000-0000-000094D50000}"/>
    <cellStyle name="SAPBEXaggItemX 4 6" xfId="54731" xr:uid="{00000000-0005-0000-0000-000095D50000}"/>
    <cellStyle name="SAPBEXaggItemX 4 6 2" xfId="54732" xr:uid="{00000000-0005-0000-0000-000096D50000}"/>
    <cellStyle name="SAPBEXaggItemX 4 7" xfId="54733" xr:uid="{00000000-0005-0000-0000-000097D50000}"/>
    <cellStyle name="SAPBEXaggItemX 4 7 2" xfId="54734" xr:uid="{00000000-0005-0000-0000-000098D50000}"/>
    <cellStyle name="SAPBEXaggItemX 4 8" xfId="54735" xr:uid="{00000000-0005-0000-0000-000099D50000}"/>
    <cellStyle name="SAPBEXaggItemX 4 9" xfId="54736" xr:uid="{00000000-0005-0000-0000-00009AD50000}"/>
    <cellStyle name="SAPBEXaggItemX 5" xfId="54737" xr:uid="{00000000-0005-0000-0000-00009BD50000}"/>
    <cellStyle name="SAPBEXaggItemX 5 2" xfId="54738" xr:uid="{00000000-0005-0000-0000-00009CD50000}"/>
    <cellStyle name="SAPBEXaggItemX 5 2 2" xfId="54739" xr:uid="{00000000-0005-0000-0000-00009DD50000}"/>
    <cellStyle name="SAPBEXaggItemX 5 3" xfId="54740" xr:uid="{00000000-0005-0000-0000-00009ED50000}"/>
    <cellStyle name="SAPBEXaggItemX 5 3 2" xfId="54741" xr:uid="{00000000-0005-0000-0000-00009FD50000}"/>
    <cellStyle name="SAPBEXaggItemX 5 4" xfId="54742" xr:uid="{00000000-0005-0000-0000-0000A0D50000}"/>
    <cellStyle name="SAPBEXaggItemX 5 4 2" xfId="54743" xr:uid="{00000000-0005-0000-0000-0000A1D50000}"/>
    <cellStyle name="SAPBEXaggItemX 5 5" xfId="54744" xr:uid="{00000000-0005-0000-0000-0000A2D50000}"/>
    <cellStyle name="SAPBEXaggItemX 5 6" xfId="54745" xr:uid="{00000000-0005-0000-0000-0000A3D50000}"/>
    <cellStyle name="SAPBEXaggItemX 5 7" xfId="54746" xr:uid="{00000000-0005-0000-0000-0000A4D50000}"/>
    <cellStyle name="SAPBEXaggItemX 6" xfId="54747" xr:uid="{00000000-0005-0000-0000-0000A5D50000}"/>
    <cellStyle name="SAPBEXaggItemX 6 2" xfId="54748" xr:uid="{00000000-0005-0000-0000-0000A6D50000}"/>
    <cellStyle name="SAPBEXaggItemX 6 2 2" xfId="54749" xr:uid="{00000000-0005-0000-0000-0000A7D50000}"/>
    <cellStyle name="SAPBEXaggItemX 6 3" xfId="54750" xr:uid="{00000000-0005-0000-0000-0000A8D50000}"/>
    <cellStyle name="SAPBEXaggItemX 6 3 2" xfId="54751" xr:uid="{00000000-0005-0000-0000-0000A9D50000}"/>
    <cellStyle name="SAPBEXaggItemX 6 4" xfId="54752" xr:uid="{00000000-0005-0000-0000-0000AAD50000}"/>
    <cellStyle name="SAPBEXaggItemX 6 4 2" xfId="54753" xr:uid="{00000000-0005-0000-0000-0000ABD50000}"/>
    <cellStyle name="SAPBEXaggItemX 6 5" xfId="54754" xr:uid="{00000000-0005-0000-0000-0000ACD50000}"/>
    <cellStyle name="SAPBEXaggItemX 7" xfId="54755" xr:uid="{00000000-0005-0000-0000-0000ADD50000}"/>
    <cellStyle name="SAPBEXaggItemX 7 2" xfId="54756" xr:uid="{00000000-0005-0000-0000-0000AED50000}"/>
    <cellStyle name="SAPBEXaggItemX 7 2 2" xfId="54757" xr:uid="{00000000-0005-0000-0000-0000AFD50000}"/>
    <cellStyle name="SAPBEXaggItemX 7 3" xfId="54758" xr:uid="{00000000-0005-0000-0000-0000B0D50000}"/>
    <cellStyle name="SAPBEXaggItemX 7 3 2" xfId="54759" xr:uid="{00000000-0005-0000-0000-0000B1D50000}"/>
    <cellStyle name="SAPBEXaggItemX 7 4" xfId="54760" xr:uid="{00000000-0005-0000-0000-0000B2D50000}"/>
    <cellStyle name="SAPBEXaggItemX 7 4 2" xfId="54761" xr:uid="{00000000-0005-0000-0000-0000B3D50000}"/>
    <cellStyle name="SAPBEXaggItemX 7 5" xfId="54762" xr:uid="{00000000-0005-0000-0000-0000B4D50000}"/>
    <cellStyle name="SAPBEXaggItemX 8" xfId="54763" xr:uid="{00000000-0005-0000-0000-0000B5D50000}"/>
    <cellStyle name="SAPBEXaggItemX 8 2" xfId="54764" xr:uid="{00000000-0005-0000-0000-0000B6D50000}"/>
    <cellStyle name="SAPBEXaggItemX 9" xfId="54765" xr:uid="{00000000-0005-0000-0000-0000B7D50000}"/>
    <cellStyle name="SAPBEXaggItemX 9 2" xfId="54766" xr:uid="{00000000-0005-0000-0000-0000B8D50000}"/>
    <cellStyle name="SAPBEXchaText" xfId="54767" xr:uid="{00000000-0005-0000-0000-0000B9D50000}"/>
    <cellStyle name="SAPBEXchaText 2" xfId="54768" xr:uid="{00000000-0005-0000-0000-0000BAD50000}"/>
    <cellStyle name="SAPBEXchaText 2 2" xfId="54769" xr:uid="{00000000-0005-0000-0000-0000BBD50000}"/>
    <cellStyle name="SAPBEXchaText 2 2 2" xfId="54770" xr:uid="{00000000-0005-0000-0000-0000BCD50000}"/>
    <cellStyle name="SAPBEXchaText 2 2 2 2" xfId="54771" xr:uid="{00000000-0005-0000-0000-0000BDD50000}"/>
    <cellStyle name="SAPBEXchaText 2 2 2 3" xfId="54772" xr:uid="{00000000-0005-0000-0000-0000BED50000}"/>
    <cellStyle name="SAPBEXchaText 2 2 3" xfId="54773" xr:uid="{00000000-0005-0000-0000-0000BFD50000}"/>
    <cellStyle name="SAPBEXchaText 2 2 3 2" xfId="54774" xr:uid="{00000000-0005-0000-0000-0000C0D50000}"/>
    <cellStyle name="SAPBEXchaText 2 2 4" xfId="54775" xr:uid="{00000000-0005-0000-0000-0000C1D50000}"/>
    <cellStyle name="SAPBEXchaText 2 2 5" xfId="54776" xr:uid="{00000000-0005-0000-0000-0000C2D50000}"/>
    <cellStyle name="SAPBEXchaText 2 2 6" xfId="54777" xr:uid="{00000000-0005-0000-0000-0000C3D50000}"/>
    <cellStyle name="SAPBEXchaText 2 3" xfId="54778" xr:uid="{00000000-0005-0000-0000-0000C4D50000}"/>
    <cellStyle name="SAPBEXchaText 2 3 2" xfId="54779" xr:uid="{00000000-0005-0000-0000-0000C5D50000}"/>
    <cellStyle name="SAPBEXchaText 2 3 2 2" xfId="54780" xr:uid="{00000000-0005-0000-0000-0000C6D50000}"/>
    <cellStyle name="SAPBEXchaText 2 3 2 3" xfId="54781" xr:uid="{00000000-0005-0000-0000-0000C7D50000}"/>
    <cellStyle name="SAPBEXchaText 2 3 3" xfId="54782" xr:uid="{00000000-0005-0000-0000-0000C8D50000}"/>
    <cellStyle name="SAPBEXchaText 2 3 3 2" xfId="54783" xr:uid="{00000000-0005-0000-0000-0000C9D50000}"/>
    <cellStyle name="SAPBEXchaText 2 3 4" xfId="54784" xr:uid="{00000000-0005-0000-0000-0000CAD50000}"/>
    <cellStyle name="SAPBEXchaText 2 3 5" xfId="54785" xr:uid="{00000000-0005-0000-0000-0000CBD50000}"/>
    <cellStyle name="SAPBEXchaText 2 4" xfId="54786" xr:uid="{00000000-0005-0000-0000-0000CCD50000}"/>
    <cellStyle name="SAPBEXchaText 2 4 2" xfId="54787" xr:uid="{00000000-0005-0000-0000-0000CDD50000}"/>
    <cellStyle name="SAPBEXchaText 2 4 2 2" xfId="54788" xr:uid="{00000000-0005-0000-0000-0000CED50000}"/>
    <cellStyle name="SAPBEXchaText 2 4 3" xfId="54789" xr:uid="{00000000-0005-0000-0000-0000CFD50000}"/>
    <cellStyle name="SAPBEXchaText 2 5" xfId="54790" xr:uid="{00000000-0005-0000-0000-0000D0D50000}"/>
    <cellStyle name="SAPBEXchaText 2 5 2" xfId="54791" xr:uid="{00000000-0005-0000-0000-0000D1D50000}"/>
    <cellStyle name="SAPBEXchaText 2 5 2 2" xfId="54792" xr:uid="{00000000-0005-0000-0000-0000D2D50000}"/>
    <cellStyle name="SAPBEXchaText 2 5 3" xfId="54793" xr:uid="{00000000-0005-0000-0000-0000D3D50000}"/>
    <cellStyle name="SAPBEXchaText 2 6" xfId="54794" xr:uid="{00000000-0005-0000-0000-0000D4D50000}"/>
    <cellStyle name="SAPBEXchaText 2 6 2" xfId="54795" xr:uid="{00000000-0005-0000-0000-0000D5D50000}"/>
    <cellStyle name="SAPBEXchaText 2 6 3" xfId="54796" xr:uid="{00000000-0005-0000-0000-0000D6D50000}"/>
    <cellStyle name="SAPBEXchaText 2 7" xfId="54797" xr:uid="{00000000-0005-0000-0000-0000D7D50000}"/>
    <cellStyle name="SAPBEXchaText 2 7 2" xfId="54798" xr:uid="{00000000-0005-0000-0000-0000D8D50000}"/>
    <cellStyle name="SAPBEXchaText 2 7 3" xfId="54799" xr:uid="{00000000-0005-0000-0000-0000D9D50000}"/>
    <cellStyle name="SAPBEXchaText 2 8" xfId="54800" xr:uid="{00000000-0005-0000-0000-0000DAD50000}"/>
    <cellStyle name="SAPBEXchaText 3" xfId="54801" xr:uid="{00000000-0005-0000-0000-0000DBD50000}"/>
    <cellStyle name="SAPBEXchaText 3 2" xfId="54802" xr:uid="{00000000-0005-0000-0000-0000DCD50000}"/>
    <cellStyle name="SAPBEXchaText 3 2 2" xfId="54803" xr:uid="{00000000-0005-0000-0000-0000DDD50000}"/>
    <cellStyle name="SAPBEXchaText 3 3" xfId="54804" xr:uid="{00000000-0005-0000-0000-0000DED50000}"/>
    <cellStyle name="SAPBEXchaText 3 3 2" xfId="54805" xr:uid="{00000000-0005-0000-0000-0000DFD50000}"/>
    <cellStyle name="SAPBEXchaText 3 4" xfId="54806" xr:uid="{00000000-0005-0000-0000-0000E0D50000}"/>
    <cellStyle name="SAPBEXchaText 3 5" xfId="54807" xr:uid="{00000000-0005-0000-0000-0000E1D50000}"/>
    <cellStyle name="SAPBEXchaText 4" xfId="54808" xr:uid="{00000000-0005-0000-0000-0000E2D50000}"/>
    <cellStyle name="SAPBEXchaText 4 2" xfId="54809" xr:uid="{00000000-0005-0000-0000-0000E3D50000}"/>
    <cellStyle name="SAPBEXchaText 4 3" xfId="54810" xr:uid="{00000000-0005-0000-0000-0000E4D50000}"/>
    <cellStyle name="SAPBEXchaText 5" xfId="54811" xr:uid="{00000000-0005-0000-0000-0000E5D50000}"/>
    <cellStyle name="SAPBEXchaText 5 2" xfId="54812" xr:uid="{00000000-0005-0000-0000-0000E6D50000}"/>
    <cellStyle name="SAPBEXchaText 5 3" xfId="54813" xr:uid="{00000000-0005-0000-0000-0000E7D50000}"/>
    <cellStyle name="SAPBEXchaText 6" xfId="54814" xr:uid="{00000000-0005-0000-0000-0000E8D50000}"/>
    <cellStyle name="SAPBEXchaText 6 2" xfId="54815" xr:uid="{00000000-0005-0000-0000-0000E9D50000}"/>
    <cellStyle name="SAPBEXchaText 6 3" xfId="54816" xr:uid="{00000000-0005-0000-0000-0000EAD50000}"/>
    <cellStyle name="SAPBEXchaText 7" xfId="54817" xr:uid="{00000000-0005-0000-0000-0000EBD50000}"/>
    <cellStyle name="SAPBEXchaText 7 2" xfId="54818" xr:uid="{00000000-0005-0000-0000-0000ECD50000}"/>
    <cellStyle name="SAPBEXchaText 8" xfId="54819" xr:uid="{00000000-0005-0000-0000-0000EDD50000}"/>
    <cellStyle name="SAPBEXchaText_2010 Balancing account budget upload" xfId="54820" xr:uid="{00000000-0005-0000-0000-0000EED50000}"/>
    <cellStyle name="SAPBEXColoum_Header_SA" xfId="54821" xr:uid="{00000000-0005-0000-0000-0000EFD50000}"/>
    <cellStyle name="SAPBEXexcBad7" xfId="54822" xr:uid="{00000000-0005-0000-0000-0000F0D50000}"/>
    <cellStyle name="SAPBEXexcBad7 10" xfId="54823" xr:uid="{00000000-0005-0000-0000-0000F1D50000}"/>
    <cellStyle name="SAPBEXexcBad7 11" xfId="54824" xr:uid="{00000000-0005-0000-0000-0000F2D50000}"/>
    <cellStyle name="SAPBEXexcBad7 2" xfId="54825" xr:uid="{00000000-0005-0000-0000-0000F3D50000}"/>
    <cellStyle name="SAPBEXexcBad7 2 10" xfId="54826" xr:uid="{00000000-0005-0000-0000-0000F4D50000}"/>
    <cellStyle name="SAPBEXexcBad7 2 2" xfId="54827" xr:uid="{00000000-0005-0000-0000-0000F5D50000}"/>
    <cellStyle name="SAPBEXexcBad7 2 2 2" xfId="54828" xr:uid="{00000000-0005-0000-0000-0000F6D50000}"/>
    <cellStyle name="SAPBEXexcBad7 2 2 2 2" xfId="54829" xr:uid="{00000000-0005-0000-0000-0000F7D50000}"/>
    <cellStyle name="SAPBEXexcBad7 2 2 2 2 2" xfId="54830" xr:uid="{00000000-0005-0000-0000-0000F8D50000}"/>
    <cellStyle name="SAPBEXexcBad7 2 2 2 3" xfId="54831" xr:uid="{00000000-0005-0000-0000-0000F9D50000}"/>
    <cellStyle name="SAPBEXexcBad7 2 2 2 3 2" xfId="54832" xr:uid="{00000000-0005-0000-0000-0000FAD50000}"/>
    <cellStyle name="SAPBEXexcBad7 2 2 2 4" xfId="54833" xr:uid="{00000000-0005-0000-0000-0000FBD50000}"/>
    <cellStyle name="SAPBEXexcBad7 2 2 3" xfId="54834" xr:uid="{00000000-0005-0000-0000-0000FCD50000}"/>
    <cellStyle name="SAPBEXexcBad7 2 2 3 2" xfId="54835" xr:uid="{00000000-0005-0000-0000-0000FDD50000}"/>
    <cellStyle name="SAPBEXexcBad7 2 2 4" xfId="54836" xr:uid="{00000000-0005-0000-0000-0000FED50000}"/>
    <cellStyle name="SAPBEXexcBad7 2 2 4 2" xfId="54837" xr:uid="{00000000-0005-0000-0000-0000FFD50000}"/>
    <cellStyle name="SAPBEXexcBad7 2 2 5" xfId="54838" xr:uid="{00000000-0005-0000-0000-000000D60000}"/>
    <cellStyle name="SAPBEXexcBad7 2 3" xfId="54839" xr:uid="{00000000-0005-0000-0000-000001D60000}"/>
    <cellStyle name="SAPBEXexcBad7 2 3 2" xfId="54840" xr:uid="{00000000-0005-0000-0000-000002D60000}"/>
    <cellStyle name="SAPBEXexcBad7 2 3 2 2" xfId="54841" xr:uid="{00000000-0005-0000-0000-000003D60000}"/>
    <cellStyle name="SAPBEXexcBad7 2 3 3" xfId="54842" xr:uid="{00000000-0005-0000-0000-000004D60000}"/>
    <cellStyle name="SAPBEXexcBad7 2 3 3 2" xfId="54843" xr:uid="{00000000-0005-0000-0000-000005D60000}"/>
    <cellStyle name="SAPBEXexcBad7 2 3 4" xfId="54844" xr:uid="{00000000-0005-0000-0000-000006D60000}"/>
    <cellStyle name="SAPBEXexcBad7 2 3 5" xfId="54845" xr:uid="{00000000-0005-0000-0000-000007D60000}"/>
    <cellStyle name="SAPBEXexcBad7 2 3 6" xfId="54846" xr:uid="{00000000-0005-0000-0000-000008D60000}"/>
    <cellStyle name="SAPBEXexcBad7 2 4" xfId="54847" xr:uid="{00000000-0005-0000-0000-000009D60000}"/>
    <cellStyle name="SAPBEXexcBad7 2 4 2" xfId="54848" xr:uid="{00000000-0005-0000-0000-00000AD60000}"/>
    <cellStyle name="SAPBEXexcBad7 2 4 2 2" xfId="54849" xr:uid="{00000000-0005-0000-0000-00000BD60000}"/>
    <cellStyle name="SAPBEXexcBad7 2 4 3" xfId="54850" xr:uid="{00000000-0005-0000-0000-00000CD60000}"/>
    <cellStyle name="SAPBEXexcBad7 2 4 3 2" xfId="54851" xr:uid="{00000000-0005-0000-0000-00000DD60000}"/>
    <cellStyle name="SAPBEXexcBad7 2 4 4" xfId="54852" xr:uid="{00000000-0005-0000-0000-00000ED60000}"/>
    <cellStyle name="SAPBEXexcBad7 2 5" xfId="54853" xr:uid="{00000000-0005-0000-0000-00000FD60000}"/>
    <cellStyle name="SAPBEXexcBad7 2 5 2" xfId="54854" xr:uid="{00000000-0005-0000-0000-000010D60000}"/>
    <cellStyle name="SAPBEXexcBad7 2 6" xfId="54855" xr:uid="{00000000-0005-0000-0000-000011D60000}"/>
    <cellStyle name="SAPBEXexcBad7 2 6 2" xfId="54856" xr:uid="{00000000-0005-0000-0000-000012D60000}"/>
    <cellStyle name="SAPBEXexcBad7 2 7" xfId="54857" xr:uid="{00000000-0005-0000-0000-000013D60000}"/>
    <cellStyle name="SAPBEXexcBad7 2 7 2" xfId="54858" xr:uid="{00000000-0005-0000-0000-000014D60000}"/>
    <cellStyle name="SAPBEXexcBad7 2 8" xfId="54859" xr:uid="{00000000-0005-0000-0000-000015D60000}"/>
    <cellStyle name="SAPBEXexcBad7 2 9" xfId="54860" xr:uid="{00000000-0005-0000-0000-000016D60000}"/>
    <cellStyle name="SAPBEXexcBad7 3" xfId="54861" xr:uid="{00000000-0005-0000-0000-000017D60000}"/>
    <cellStyle name="SAPBEXexcBad7 3 2" xfId="54862" xr:uid="{00000000-0005-0000-0000-000018D60000}"/>
    <cellStyle name="SAPBEXexcBad7 3 2 2" xfId="54863" xr:uid="{00000000-0005-0000-0000-000019D60000}"/>
    <cellStyle name="SAPBEXexcBad7 3 2 2 2" xfId="54864" xr:uid="{00000000-0005-0000-0000-00001AD60000}"/>
    <cellStyle name="SAPBEXexcBad7 3 2 2 2 2" xfId="54865" xr:uid="{00000000-0005-0000-0000-00001BD60000}"/>
    <cellStyle name="SAPBEXexcBad7 3 2 2 3" xfId="54866" xr:uid="{00000000-0005-0000-0000-00001CD60000}"/>
    <cellStyle name="SAPBEXexcBad7 3 2 2 3 2" xfId="54867" xr:uid="{00000000-0005-0000-0000-00001DD60000}"/>
    <cellStyle name="SAPBEXexcBad7 3 2 2 4" xfId="54868" xr:uid="{00000000-0005-0000-0000-00001ED60000}"/>
    <cellStyle name="SAPBEXexcBad7 3 2 3" xfId="54869" xr:uid="{00000000-0005-0000-0000-00001FD60000}"/>
    <cellStyle name="SAPBEXexcBad7 3 2 3 2" xfId="54870" xr:uid="{00000000-0005-0000-0000-000020D60000}"/>
    <cellStyle name="SAPBEXexcBad7 3 2 3 2 2" xfId="54871" xr:uid="{00000000-0005-0000-0000-000021D60000}"/>
    <cellStyle name="SAPBEXexcBad7 3 2 3 3" xfId="54872" xr:uid="{00000000-0005-0000-0000-000022D60000}"/>
    <cellStyle name="SAPBEXexcBad7 3 2 3 3 2" xfId="54873" xr:uid="{00000000-0005-0000-0000-000023D60000}"/>
    <cellStyle name="SAPBEXexcBad7 3 2 3 4" xfId="54874" xr:uid="{00000000-0005-0000-0000-000024D60000}"/>
    <cellStyle name="SAPBEXexcBad7 3 2 4" xfId="54875" xr:uid="{00000000-0005-0000-0000-000025D60000}"/>
    <cellStyle name="SAPBEXexcBad7 3 2 4 2" xfId="54876" xr:uid="{00000000-0005-0000-0000-000026D60000}"/>
    <cellStyle name="SAPBEXexcBad7 3 2 5" xfId="54877" xr:uid="{00000000-0005-0000-0000-000027D60000}"/>
    <cellStyle name="SAPBEXexcBad7 3 2 5 2" xfId="54878" xr:uid="{00000000-0005-0000-0000-000028D60000}"/>
    <cellStyle name="SAPBEXexcBad7 3 2 6" xfId="54879" xr:uid="{00000000-0005-0000-0000-000029D60000}"/>
    <cellStyle name="SAPBEXexcBad7 3 3" xfId="54880" xr:uid="{00000000-0005-0000-0000-00002AD60000}"/>
    <cellStyle name="SAPBEXexcBad7 3 3 2" xfId="54881" xr:uid="{00000000-0005-0000-0000-00002BD60000}"/>
    <cellStyle name="SAPBEXexcBad7 3 3 2 2" xfId="54882" xr:uid="{00000000-0005-0000-0000-00002CD60000}"/>
    <cellStyle name="SAPBEXexcBad7 3 3 3" xfId="54883" xr:uid="{00000000-0005-0000-0000-00002DD60000}"/>
    <cellStyle name="SAPBEXexcBad7 3 3 3 2" xfId="54884" xr:uid="{00000000-0005-0000-0000-00002ED60000}"/>
    <cellStyle name="SAPBEXexcBad7 3 3 4" xfId="54885" xr:uid="{00000000-0005-0000-0000-00002FD60000}"/>
    <cellStyle name="SAPBEXexcBad7 3 4" xfId="54886" xr:uid="{00000000-0005-0000-0000-000030D60000}"/>
    <cellStyle name="SAPBEXexcBad7 3 4 2" xfId="54887" xr:uid="{00000000-0005-0000-0000-000031D60000}"/>
    <cellStyle name="SAPBEXexcBad7 3 4 2 2" xfId="54888" xr:uid="{00000000-0005-0000-0000-000032D60000}"/>
    <cellStyle name="SAPBEXexcBad7 3 4 3" xfId="54889" xr:uid="{00000000-0005-0000-0000-000033D60000}"/>
    <cellStyle name="SAPBEXexcBad7 3 4 3 2" xfId="54890" xr:uid="{00000000-0005-0000-0000-000034D60000}"/>
    <cellStyle name="SAPBEXexcBad7 3 4 4" xfId="54891" xr:uid="{00000000-0005-0000-0000-000035D60000}"/>
    <cellStyle name="SAPBEXexcBad7 3 5" xfId="54892" xr:uid="{00000000-0005-0000-0000-000036D60000}"/>
    <cellStyle name="SAPBEXexcBad7 3 5 2" xfId="54893" xr:uid="{00000000-0005-0000-0000-000037D60000}"/>
    <cellStyle name="SAPBEXexcBad7 3 5 2 2" xfId="54894" xr:uid="{00000000-0005-0000-0000-000038D60000}"/>
    <cellStyle name="SAPBEXexcBad7 3 5 3" xfId="54895" xr:uid="{00000000-0005-0000-0000-000039D60000}"/>
    <cellStyle name="SAPBEXexcBad7 3 5 3 2" xfId="54896" xr:uid="{00000000-0005-0000-0000-00003AD60000}"/>
    <cellStyle name="SAPBEXexcBad7 3 5 4" xfId="54897" xr:uid="{00000000-0005-0000-0000-00003BD60000}"/>
    <cellStyle name="SAPBEXexcBad7 3 6" xfId="54898" xr:uid="{00000000-0005-0000-0000-00003CD60000}"/>
    <cellStyle name="SAPBEXexcBad7 3 6 2" xfId="54899" xr:uid="{00000000-0005-0000-0000-00003DD60000}"/>
    <cellStyle name="SAPBEXexcBad7 3 7" xfId="54900" xr:uid="{00000000-0005-0000-0000-00003ED60000}"/>
    <cellStyle name="SAPBEXexcBad7 3 7 2" xfId="54901" xr:uid="{00000000-0005-0000-0000-00003FD60000}"/>
    <cellStyle name="SAPBEXexcBad7 3 8" xfId="54902" xr:uid="{00000000-0005-0000-0000-000040D60000}"/>
    <cellStyle name="SAPBEXexcBad7 3 9" xfId="54903" xr:uid="{00000000-0005-0000-0000-000041D60000}"/>
    <cellStyle name="SAPBEXexcBad7 4" xfId="54904" xr:uid="{00000000-0005-0000-0000-000042D60000}"/>
    <cellStyle name="SAPBEXexcBad7 4 2" xfId="54905" xr:uid="{00000000-0005-0000-0000-000043D60000}"/>
    <cellStyle name="SAPBEXexcBad7 4 2 2" xfId="54906" xr:uid="{00000000-0005-0000-0000-000044D60000}"/>
    <cellStyle name="SAPBEXexcBad7 4 3" xfId="54907" xr:uid="{00000000-0005-0000-0000-000045D60000}"/>
    <cellStyle name="SAPBEXexcBad7 4 3 2" xfId="54908" xr:uid="{00000000-0005-0000-0000-000046D60000}"/>
    <cellStyle name="SAPBEXexcBad7 4 4" xfId="54909" xr:uid="{00000000-0005-0000-0000-000047D60000}"/>
    <cellStyle name="SAPBEXexcBad7 5" xfId="54910" xr:uid="{00000000-0005-0000-0000-000048D60000}"/>
    <cellStyle name="SAPBEXexcBad7 5 2" xfId="54911" xr:uid="{00000000-0005-0000-0000-000049D60000}"/>
    <cellStyle name="SAPBEXexcBad7 5 2 2" xfId="54912" xr:uid="{00000000-0005-0000-0000-00004AD60000}"/>
    <cellStyle name="SAPBEXexcBad7 5 3" xfId="54913" xr:uid="{00000000-0005-0000-0000-00004BD60000}"/>
    <cellStyle name="SAPBEXexcBad7 5 3 2" xfId="54914" xr:uid="{00000000-0005-0000-0000-00004CD60000}"/>
    <cellStyle name="SAPBEXexcBad7 5 4" xfId="54915" xr:uid="{00000000-0005-0000-0000-00004DD60000}"/>
    <cellStyle name="SAPBEXexcBad7 6" xfId="54916" xr:uid="{00000000-0005-0000-0000-00004ED60000}"/>
    <cellStyle name="SAPBEXexcBad7 6 2" xfId="54917" xr:uid="{00000000-0005-0000-0000-00004FD60000}"/>
    <cellStyle name="SAPBEXexcBad7 6 2 2" xfId="54918" xr:uid="{00000000-0005-0000-0000-000050D60000}"/>
    <cellStyle name="SAPBEXexcBad7 6 3" xfId="54919" xr:uid="{00000000-0005-0000-0000-000051D60000}"/>
    <cellStyle name="SAPBEXexcBad7 6 3 2" xfId="54920" xr:uid="{00000000-0005-0000-0000-000052D60000}"/>
    <cellStyle name="SAPBEXexcBad7 6 4" xfId="54921" xr:uid="{00000000-0005-0000-0000-000053D60000}"/>
    <cellStyle name="SAPBEXexcBad7 7" xfId="54922" xr:uid="{00000000-0005-0000-0000-000054D60000}"/>
    <cellStyle name="SAPBEXexcBad7 7 2" xfId="54923" xr:uid="{00000000-0005-0000-0000-000055D60000}"/>
    <cellStyle name="SAPBEXexcBad7 8" xfId="54924" xr:uid="{00000000-0005-0000-0000-000056D60000}"/>
    <cellStyle name="SAPBEXexcBad7 8 2" xfId="54925" xr:uid="{00000000-0005-0000-0000-000057D60000}"/>
    <cellStyle name="SAPBEXexcBad7 9" xfId="54926" xr:uid="{00000000-0005-0000-0000-000058D60000}"/>
    <cellStyle name="SAPBEXexcBad7 9 2" xfId="54927" xr:uid="{00000000-0005-0000-0000-000059D60000}"/>
    <cellStyle name="SAPBEXexcBad8" xfId="54928" xr:uid="{00000000-0005-0000-0000-00005AD60000}"/>
    <cellStyle name="SAPBEXexcBad8 10" xfId="54929" xr:uid="{00000000-0005-0000-0000-00005BD60000}"/>
    <cellStyle name="SAPBEXexcBad8 11" xfId="54930" xr:uid="{00000000-0005-0000-0000-00005CD60000}"/>
    <cellStyle name="SAPBEXexcBad8 2" xfId="54931" xr:uid="{00000000-0005-0000-0000-00005DD60000}"/>
    <cellStyle name="SAPBEXexcBad8 2 10" xfId="54932" xr:uid="{00000000-0005-0000-0000-00005ED60000}"/>
    <cellStyle name="SAPBEXexcBad8 2 2" xfId="54933" xr:uid="{00000000-0005-0000-0000-00005FD60000}"/>
    <cellStyle name="SAPBEXexcBad8 2 2 2" xfId="54934" xr:uid="{00000000-0005-0000-0000-000060D60000}"/>
    <cellStyle name="SAPBEXexcBad8 2 2 2 2" xfId="54935" xr:uid="{00000000-0005-0000-0000-000061D60000}"/>
    <cellStyle name="SAPBEXexcBad8 2 2 2 2 2" xfId="54936" xr:uid="{00000000-0005-0000-0000-000062D60000}"/>
    <cellStyle name="SAPBEXexcBad8 2 2 2 3" xfId="54937" xr:uid="{00000000-0005-0000-0000-000063D60000}"/>
    <cellStyle name="SAPBEXexcBad8 2 2 2 3 2" xfId="54938" xr:uid="{00000000-0005-0000-0000-000064D60000}"/>
    <cellStyle name="SAPBEXexcBad8 2 2 2 4" xfId="54939" xr:uid="{00000000-0005-0000-0000-000065D60000}"/>
    <cellStyle name="SAPBEXexcBad8 2 2 3" xfId="54940" xr:uid="{00000000-0005-0000-0000-000066D60000}"/>
    <cellStyle name="SAPBEXexcBad8 2 2 3 2" xfId="54941" xr:uid="{00000000-0005-0000-0000-000067D60000}"/>
    <cellStyle name="SAPBEXexcBad8 2 2 4" xfId="54942" xr:uid="{00000000-0005-0000-0000-000068D60000}"/>
    <cellStyle name="SAPBEXexcBad8 2 2 4 2" xfId="54943" xr:uid="{00000000-0005-0000-0000-000069D60000}"/>
    <cellStyle name="SAPBEXexcBad8 2 2 5" xfId="54944" xr:uid="{00000000-0005-0000-0000-00006AD60000}"/>
    <cellStyle name="SAPBEXexcBad8 2 3" xfId="54945" xr:uid="{00000000-0005-0000-0000-00006BD60000}"/>
    <cellStyle name="SAPBEXexcBad8 2 3 2" xfId="54946" xr:uid="{00000000-0005-0000-0000-00006CD60000}"/>
    <cellStyle name="SAPBEXexcBad8 2 3 2 2" xfId="54947" xr:uid="{00000000-0005-0000-0000-00006DD60000}"/>
    <cellStyle name="SAPBEXexcBad8 2 3 3" xfId="54948" xr:uid="{00000000-0005-0000-0000-00006ED60000}"/>
    <cellStyle name="SAPBEXexcBad8 2 3 3 2" xfId="54949" xr:uid="{00000000-0005-0000-0000-00006FD60000}"/>
    <cellStyle name="SAPBEXexcBad8 2 3 4" xfId="54950" xr:uid="{00000000-0005-0000-0000-000070D60000}"/>
    <cellStyle name="SAPBEXexcBad8 2 3 5" xfId="54951" xr:uid="{00000000-0005-0000-0000-000071D60000}"/>
    <cellStyle name="SAPBEXexcBad8 2 3 6" xfId="54952" xr:uid="{00000000-0005-0000-0000-000072D60000}"/>
    <cellStyle name="SAPBEXexcBad8 2 4" xfId="54953" xr:uid="{00000000-0005-0000-0000-000073D60000}"/>
    <cellStyle name="SAPBEXexcBad8 2 4 2" xfId="54954" xr:uid="{00000000-0005-0000-0000-000074D60000}"/>
    <cellStyle name="SAPBEXexcBad8 2 4 2 2" xfId="54955" xr:uid="{00000000-0005-0000-0000-000075D60000}"/>
    <cellStyle name="SAPBEXexcBad8 2 4 3" xfId="54956" xr:uid="{00000000-0005-0000-0000-000076D60000}"/>
    <cellStyle name="SAPBEXexcBad8 2 4 3 2" xfId="54957" xr:uid="{00000000-0005-0000-0000-000077D60000}"/>
    <cellStyle name="SAPBEXexcBad8 2 4 4" xfId="54958" xr:uid="{00000000-0005-0000-0000-000078D60000}"/>
    <cellStyle name="SAPBEXexcBad8 2 5" xfId="54959" xr:uid="{00000000-0005-0000-0000-000079D60000}"/>
    <cellStyle name="SAPBEXexcBad8 2 5 2" xfId="54960" xr:uid="{00000000-0005-0000-0000-00007AD60000}"/>
    <cellStyle name="SAPBEXexcBad8 2 6" xfId="54961" xr:uid="{00000000-0005-0000-0000-00007BD60000}"/>
    <cellStyle name="SAPBEXexcBad8 2 6 2" xfId="54962" xr:uid="{00000000-0005-0000-0000-00007CD60000}"/>
    <cellStyle name="SAPBEXexcBad8 2 7" xfId="54963" xr:uid="{00000000-0005-0000-0000-00007DD60000}"/>
    <cellStyle name="SAPBEXexcBad8 2 7 2" xfId="54964" xr:uid="{00000000-0005-0000-0000-00007ED60000}"/>
    <cellStyle name="SAPBEXexcBad8 2 8" xfId="54965" xr:uid="{00000000-0005-0000-0000-00007FD60000}"/>
    <cellStyle name="SAPBEXexcBad8 2 9" xfId="54966" xr:uid="{00000000-0005-0000-0000-000080D60000}"/>
    <cellStyle name="SAPBEXexcBad8 3" xfId="54967" xr:uid="{00000000-0005-0000-0000-000081D60000}"/>
    <cellStyle name="SAPBEXexcBad8 3 2" xfId="54968" xr:uid="{00000000-0005-0000-0000-000082D60000}"/>
    <cellStyle name="SAPBEXexcBad8 3 2 2" xfId="54969" xr:uid="{00000000-0005-0000-0000-000083D60000}"/>
    <cellStyle name="SAPBEXexcBad8 3 2 2 2" xfId="54970" xr:uid="{00000000-0005-0000-0000-000084D60000}"/>
    <cellStyle name="SAPBEXexcBad8 3 2 2 2 2" xfId="54971" xr:uid="{00000000-0005-0000-0000-000085D60000}"/>
    <cellStyle name="SAPBEXexcBad8 3 2 2 3" xfId="54972" xr:uid="{00000000-0005-0000-0000-000086D60000}"/>
    <cellStyle name="SAPBEXexcBad8 3 2 2 3 2" xfId="54973" xr:uid="{00000000-0005-0000-0000-000087D60000}"/>
    <cellStyle name="SAPBEXexcBad8 3 2 2 4" xfId="54974" xr:uid="{00000000-0005-0000-0000-000088D60000}"/>
    <cellStyle name="SAPBEXexcBad8 3 2 3" xfId="54975" xr:uid="{00000000-0005-0000-0000-000089D60000}"/>
    <cellStyle name="SAPBEXexcBad8 3 2 3 2" xfId="54976" xr:uid="{00000000-0005-0000-0000-00008AD60000}"/>
    <cellStyle name="SAPBEXexcBad8 3 2 3 2 2" xfId="54977" xr:uid="{00000000-0005-0000-0000-00008BD60000}"/>
    <cellStyle name="SAPBEXexcBad8 3 2 3 3" xfId="54978" xr:uid="{00000000-0005-0000-0000-00008CD60000}"/>
    <cellStyle name="SAPBEXexcBad8 3 2 3 3 2" xfId="54979" xr:uid="{00000000-0005-0000-0000-00008DD60000}"/>
    <cellStyle name="SAPBEXexcBad8 3 2 3 4" xfId="54980" xr:uid="{00000000-0005-0000-0000-00008ED60000}"/>
    <cellStyle name="SAPBEXexcBad8 3 2 4" xfId="54981" xr:uid="{00000000-0005-0000-0000-00008FD60000}"/>
    <cellStyle name="SAPBEXexcBad8 3 2 4 2" xfId="54982" xr:uid="{00000000-0005-0000-0000-000090D60000}"/>
    <cellStyle name="SAPBEXexcBad8 3 2 5" xfId="54983" xr:uid="{00000000-0005-0000-0000-000091D60000}"/>
    <cellStyle name="SAPBEXexcBad8 3 2 5 2" xfId="54984" xr:uid="{00000000-0005-0000-0000-000092D60000}"/>
    <cellStyle name="SAPBEXexcBad8 3 2 6" xfId="54985" xr:uid="{00000000-0005-0000-0000-000093D60000}"/>
    <cellStyle name="SAPBEXexcBad8 3 3" xfId="54986" xr:uid="{00000000-0005-0000-0000-000094D60000}"/>
    <cellStyle name="SAPBEXexcBad8 3 3 2" xfId="54987" xr:uid="{00000000-0005-0000-0000-000095D60000}"/>
    <cellStyle name="SAPBEXexcBad8 3 3 2 2" xfId="54988" xr:uid="{00000000-0005-0000-0000-000096D60000}"/>
    <cellStyle name="SAPBEXexcBad8 3 3 3" xfId="54989" xr:uid="{00000000-0005-0000-0000-000097D60000}"/>
    <cellStyle name="SAPBEXexcBad8 3 3 3 2" xfId="54990" xr:uid="{00000000-0005-0000-0000-000098D60000}"/>
    <cellStyle name="SAPBEXexcBad8 3 3 4" xfId="54991" xr:uid="{00000000-0005-0000-0000-000099D60000}"/>
    <cellStyle name="SAPBEXexcBad8 3 4" xfId="54992" xr:uid="{00000000-0005-0000-0000-00009AD60000}"/>
    <cellStyle name="SAPBEXexcBad8 3 4 2" xfId="54993" xr:uid="{00000000-0005-0000-0000-00009BD60000}"/>
    <cellStyle name="SAPBEXexcBad8 3 4 2 2" xfId="54994" xr:uid="{00000000-0005-0000-0000-00009CD60000}"/>
    <cellStyle name="SAPBEXexcBad8 3 4 3" xfId="54995" xr:uid="{00000000-0005-0000-0000-00009DD60000}"/>
    <cellStyle name="SAPBEXexcBad8 3 4 3 2" xfId="54996" xr:uid="{00000000-0005-0000-0000-00009ED60000}"/>
    <cellStyle name="SAPBEXexcBad8 3 4 4" xfId="54997" xr:uid="{00000000-0005-0000-0000-00009FD60000}"/>
    <cellStyle name="SAPBEXexcBad8 3 5" xfId="54998" xr:uid="{00000000-0005-0000-0000-0000A0D60000}"/>
    <cellStyle name="SAPBEXexcBad8 3 5 2" xfId="54999" xr:uid="{00000000-0005-0000-0000-0000A1D60000}"/>
    <cellStyle name="SAPBEXexcBad8 3 5 2 2" xfId="55000" xr:uid="{00000000-0005-0000-0000-0000A2D60000}"/>
    <cellStyle name="SAPBEXexcBad8 3 5 3" xfId="55001" xr:uid="{00000000-0005-0000-0000-0000A3D60000}"/>
    <cellStyle name="SAPBEXexcBad8 3 5 3 2" xfId="55002" xr:uid="{00000000-0005-0000-0000-0000A4D60000}"/>
    <cellStyle name="SAPBEXexcBad8 3 5 4" xfId="55003" xr:uid="{00000000-0005-0000-0000-0000A5D60000}"/>
    <cellStyle name="SAPBEXexcBad8 3 6" xfId="55004" xr:uid="{00000000-0005-0000-0000-0000A6D60000}"/>
    <cellStyle name="SAPBEXexcBad8 3 6 2" xfId="55005" xr:uid="{00000000-0005-0000-0000-0000A7D60000}"/>
    <cellStyle name="SAPBEXexcBad8 3 7" xfId="55006" xr:uid="{00000000-0005-0000-0000-0000A8D60000}"/>
    <cellStyle name="SAPBEXexcBad8 3 7 2" xfId="55007" xr:uid="{00000000-0005-0000-0000-0000A9D60000}"/>
    <cellStyle name="SAPBEXexcBad8 3 8" xfId="55008" xr:uid="{00000000-0005-0000-0000-0000AAD60000}"/>
    <cellStyle name="SAPBEXexcBad8 3 9" xfId="55009" xr:uid="{00000000-0005-0000-0000-0000ABD60000}"/>
    <cellStyle name="SAPBEXexcBad8 4" xfId="55010" xr:uid="{00000000-0005-0000-0000-0000ACD60000}"/>
    <cellStyle name="SAPBEXexcBad8 4 2" xfId="55011" xr:uid="{00000000-0005-0000-0000-0000ADD60000}"/>
    <cellStyle name="SAPBEXexcBad8 4 2 2" xfId="55012" xr:uid="{00000000-0005-0000-0000-0000AED60000}"/>
    <cellStyle name="SAPBEXexcBad8 4 3" xfId="55013" xr:uid="{00000000-0005-0000-0000-0000AFD60000}"/>
    <cellStyle name="SAPBEXexcBad8 4 3 2" xfId="55014" xr:uid="{00000000-0005-0000-0000-0000B0D60000}"/>
    <cellStyle name="SAPBEXexcBad8 4 4" xfId="55015" xr:uid="{00000000-0005-0000-0000-0000B1D60000}"/>
    <cellStyle name="SAPBEXexcBad8 5" xfId="55016" xr:uid="{00000000-0005-0000-0000-0000B2D60000}"/>
    <cellStyle name="SAPBEXexcBad8 5 2" xfId="55017" xr:uid="{00000000-0005-0000-0000-0000B3D60000}"/>
    <cellStyle name="SAPBEXexcBad8 5 2 2" xfId="55018" xr:uid="{00000000-0005-0000-0000-0000B4D60000}"/>
    <cellStyle name="SAPBEXexcBad8 5 3" xfId="55019" xr:uid="{00000000-0005-0000-0000-0000B5D60000}"/>
    <cellStyle name="SAPBEXexcBad8 5 3 2" xfId="55020" xr:uid="{00000000-0005-0000-0000-0000B6D60000}"/>
    <cellStyle name="SAPBEXexcBad8 5 4" xfId="55021" xr:uid="{00000000-0005-0000-0000-0000B7D60000}"/>
    <cellStyle name="SAPBEXexcBad8 6" xfId="55022" xr:uid="{00000000-0005-0000-0000-0000B8D60000}"/>
    <cellStyle name="SAPBEXexcBad8 6 2" xfId="55023" xr:uid="{00000000-0005-0000-0000-0000B9D60000}"/>
    <cellStyle name="SAPBEXexcBad8 6 2 2" xfId="55024" xr:uid="{00000000-0005-0000-0000-0000BAD60000}"/>
    <cellStyle name="SAPBEXexcBad8 6 3" xfId="55025" xr:uid="{00000000-0005-0000-0000-0000BBD60000}"/>
    <cellStyle name="SAPBEXexcBad8 6 3 2" xfId="55026" xr:uid="{00000000-0005-0000-0000-0000BCD60000}"/>
    <cellStyle name="SAPBEXexcBad8 6 4" xfId="55027" xr:uid="{00000000-0005-0000-0000-0000BDD60000}"/>
    <cellStyle name="SAPBEXexcBad8 7" xfId="55028" xr:uid="{00000000-0005-0000-0000-0000BED60000}"/>
    <cellStyle name="SAPBEXexcBad8 7 2" xfId="55029" xr:uid="{00000000-0005-0000-0000-0000BFD60000}"/>
    <cellStyle name="SAPBEXexcBad8 8" xfId="55030" xr:uid="{00000000-0005-0000-0000-0000C0D60000}"/>
    <cellStyle name="SAPBEXexcBad8 8 2" xfId="55031" xr:uid="{00000000-0005-0000-0000-0000C1D60000}"/>
    <cellStyle name="SAPBEXexcBad8 9" xfId="55032" xr:uid="{00000000-0005-0000-0000-0000C2D60000}"/>
    <cellStyle name="SAPBEXexcBad8 9 2" xfId="55033" xr:uid="{00000000-0005-0000-0000-0000C3D60000}"/>
    <cellStyle name="SAPBEXexcBad9" xfId="55034" xr:uid="{00000000-0005-0000-0000-0000C4D60000}"/>
    <cellStyle name="SAPBEXexcBad9 10" xfId="55035" xr:uid="{00000000-0005-0000-0000-0000C5D60000}"/>
    <cellStyle name="SAPBEXexcBad9 11" xfId="55036" xr:uid="{00000000-0005-0000-0000-0000C6D60000}"/>
    <cellStyle name="SAPBEXexcBad9 2" xfId="55037" xr:uid="{00000000-0005-0000-0000-0000C7D60000}"/>
    <cellStyle name="SAPBEXexcBad9 2 10" xfId="55038" xr:uid="{00000000-0005-0000-0000-0000C8D60000}"/>
    <cellStyle name="SAPBEXexcBad9 2 2" xfId="55039" xr:uid="{00000000-0005-0000-0000-0000C9D60000}"/>
    <cellStyle name="SAPBEXexcBad9 2 2 2" xfId="55040" xr:uid="{00000000-0005-0000-0000-0000CAD60000}"/>
    <cellStyle name="SAPBEXexcBad9 2 2 2 2" xfId="55041" xr:uid="{00000000-0005-0000-0000-0000CBD60000}"/>
    <cellStyle name="SAPBEXexcBad9 2 2 2 2 2" xfId="55042" xr:uid="{00000000-0005-0000-0000-0000CCD60000}"/>
    <cellStyle name="SAPBEXexcBad9 2 2 2 3" xfId="55043" xr:uid="{00000000-0005-0000-0000-0000CDD60000}"/>
    <cellStyle name="SAPBEXexcBad9 2 2 2 3 2" xfId="55044" xr:uid="{00000000-0005-0000-0000-0000CED60000}"/>
    <cellStyle name="SAPBEXexcBad9 2 2 2 4" xfId="55045" xr:uid="{00000000-0005-0000-0000-0000CFD60000}"/>
    <cellStyle name="SAPBEXexcBad9 2 2 3" xfId="55046" xr:uid="{00000000-0005-0000-0000-0000D0D60000}"/>
    <cellStyle name="SAPBEXexcBad9 2 2 3 2" xfId="55047" xr:uid="{00000000-0005-0000-0000-0000D1D60000}"/>
    <cellStyle name="SAPBEXexcBad9 2 2 4" xfId="55048" xr:uid="{00000000-0005-0000-0000-0000D2D60000}"/>
    <cellStyle name="SAPBEXexcBad9 2 2 4 2" xfId="55049" xr:uid="{00000000-0005-0000-0000-0000D3D60000}"/>
    <cellStyle name="SAPBEXexcBad9 2 2 5" xfId="55050" xr:uid="{00000000-0005-0000-0000-0000D4D60000}"/>
    <cellStyle name="SAPBEXexcBad9 2 3" xfId="55051" xr:uid="{00000000-0005-0000-0000-0000D5D60000}"/>
    <cellStyle name="SAPBEXexcBad9 2 3 2" xfId="55052" xr:uid="{00000000-0005-0000-0000-0000D6D60000}"/>
    <cellStyle name="SAPBEXexcBad9 2 3 2 2" xfId="55053" xr:uid="{00000000-0005-0000-0000-0000D7D60000}"/>
    <cellStyle name="SAPBEXexcBad9 2 3 3" xfId="55054" xr:uid="{00000000-0005-0000-0000-0000D8D60000}"/>
    <cellStyle name="SAPBEXexcBad9 2 3 3 2" xfId="55055" xr:uid="{00000000-0005-0000-0000-0000D9D60000}"/>
    <cellStyle name="SAPBEXexcBad9 2 3 4" xfId="55056" xr:uid="{00000000-0005-0000-0000-0000DAD60000}"/>
    <cellStyle name="SAPBEXexcBad9 2 3 5" xfId="55057" xr:uid="{00000000-0005-0000-0000-0000DBD60000}"/>
    <cellStyle name="SAPBEXexcBad9 2 3 6" xfId="55058" xr:uid="{00000000-0005-0000-0000-0000DCD60000}"/>
    <cellStyle name="SAPBEXexcBad9 2 4" xfId="55059" xr:uid="{00000000-0005-0000-0000-0000DDD60000}"/>
    <cellStyle name="SAPBEXexcBad9 2 4 2" xfId="55060" xr:uid="{00000000-0005-0000-0000-0000DED60000}"/>
    <cellStyle name="SAPBEXexcBad9 2 4 2 2" xfId="55061" xr:uid="{00000000-0005-0000-0000-0000DFD60000}"/>
    <cellStyle name="SAPBEXexcBad9 2 4 3" xfId="55062" xr:uid="{00000000-0005-0000-0000-0000E0D60000}"/>
    <cellStyle name="SAPBEXexcBad9 2 4 3 2" xfId="55063" xr:uid="{00000000-0005-0000-0000-0000E1D60000}"/>
    <cellStyle name="SAPBEXexcBad9 2 4 4" xfId="55064" xr:uid="{00000000-0005-0000-0000-0000E2D60000}"/>
    <cellStyle name="SAPBEXexcBad9 2 5" xfId="55065" xr:uid="{00000000-0005-0000-0000-0000E3D60000}"/>
    <cellStyle name="SAPBEXexcBad9 2 5 2" xfId="55066" xr:uid="{00000000-0005-0000-0000-0000E4D60000}"/>
    <cellStyle name="SAPBEXexcBad9 2 6" xfId="55067" xr:uid="{00000000-0005-0000-0000-0000E5D60000}"/>
    <cellStyle name="SAPBEXexcBad9 2 6 2" xfId="55068" xr:uid="{00000000-0005-0000-0000-0000E6D60000}"/>
    <cellStyle name="SAPBEXexcBad9 2 7" xfId="55069" xr:uid="{00000000-0005-0000-0000-0000E7D60000}"/>
    <cellStyle name="SAPBEXexcBad9 2 7 2" xfId="55070" xr:uid="{00000000-0005-0000-0000-0000E8D60000}"/>
    <cellStyle name="SAPBEXexcBad9 2 8" xfId="55071" xr:uid="{00000000-0005-0000-0000-0000E9D60000}"/>
    <cellStyle name="SAPBEXexcBad9 2 9" xfId="55072" xr:uid="{00000000-0005-0000-0000-0000EAD60000}"/>
    <cellStyle name="SAPBEXexcBad9 3" xfId="55073" xr:uid="{00000000-0005-0000-0000-0000EBD60000}"/>
    <cellStyle name="SAPBEXexcBad9 3 2" xfId="55074" xr:uid="{00000000-0005-0000-0000-0000ECD60000}"/>
    <cellStyle name="SAPBEXexcBad9 3 2 2" xfId="55075" xr:uid="{00000000-0005-0000-0000-0000EDD60000}"/>
    <cellStyle name="SAPBEXexcBad9 3 2 2 2" xfId="55076" xr:uid="{00000000-0005-0000-0000-0000EED60000}"/>
    <cellStyle name="SAPBEXexcBad9 3 2 2 2 2" xfId="55077" xr:uid="{00000000-0005-0000-0000-0000EFD60000}"/>
    <cellStyle name="SAPBEXexcBad9 3 2 2 3" xfId="55078" xr:uid="{00000000-0005-0000-0000-0000F0D60000}"/>
    <cellStyle name="SAPBEXexcBad9 3 2 2 3 2" xfId="55079" xr:uid="{00000000-0005-0000-0000-0000F1D60000}"/>
    <cellStyle name="SAPBEXexcBad9 3 2 2 4" xfId="55080" xr:uid="{00000000-0005-0000-0000-0000F2D60000}"/>
    <cellStyle name="SAPBEXexcBad9 3 2 3" xfId="55081" xr:uid="{00000000-0005-0000-0000-0000F3D60000}"/>
    <cellStyle name="SAPBEXexcBad9 3 2 3 2" xfId="55082" xr:uid="{00000000-0005-0000-0000-0000F4D60000}"/>
    <cellStyle name="SAPBEXexcBad9 3 2 3 2 2" xfId="55083" xr:uid="{00000000-0005-0000-0000-0000F5D60000}"/>
    <cellStyle name="SAPBEXexcBad9 3 2 3 3" xfId="55084" xr:uid="{00000000-0005-0000-0000-0000F6D60000}"/>
    <cellStyle name="SAPBEXexcBad9 3 2 3 3 2" xfId="55085" xr:uid="{00000000-0005-0000-0000-0000F7D60000}"/>
    <cellStyle name="SAPBEXexcBad9 3 2 3 4" xfId="55086" xr:uid="{00000000-0005-0000-0000-0000F8D60000}"/>
    <cellStyle name="SAPBEXexcBad9 3 2 4" xfId="55087" xr:uid="{00000000-0005-0000-0000-0000F9D60000}"/>
    <cellStyle name="SAPBEXexcBad9 3 2 4 2" xfId="55088" xr:uid="{00000000-0005-0000-0000-0000FAD60000}"/>
    <cellStyle name="SAPBEXexcBad9 3 2 5" xfId="55089" xr:uid="{00000000-0005-0000-0000-0000FBD60000}"/>
    <cellStyle name="SAPBEXexcBad9 3 2 5 2" xfId="55090" xr:uid="{00000000-0005-0000-0000-0000FCD60000}"/>
    <cellStyle name="SAPBEXexcBad9 3 2 6" xfId="55091" xr:uid="{00000000-0005-0000-0000-0000FDD60000}"/>
    <cellStyle name="SAPBEXexcBad9 3 3" xfId="55092" xr:uid="{00000000-0005-0000-0000-0000FED60000}"/>
    <cellStyle name="SAPBEXexcBad9 3 3 2" xfId="55093" xr:uid="{00000000-0005-0000-0000-0000FFD60000}"/>
    <cellStyle name="SAPBEXexcBad9 3 3 2 2" xfId="55094" xr:uid="{00000000-0005-0000-0000-000000D70000}"/>
    <cellStyle name="SAPBEXexcBad9 3 3 3" xfId="55095" xr:uid="{00000000-0005-0000-0000-000001D70000}"/>
    <cellStyle name="SAPBEXexcBad9 3 3 3 2" xfId="55096" xr:uid="{00000000-0005-0000-0000-000002D70000}"/>
    <cellStyle name="SAPBEXexcBad9 3 3 4" xfId="55097" xr:uid="{00000000-0005-0000-0000-000003D70000}"/>
    <cellStyle name="SAPBEXexcBad9 3 4" xfId="55098" xr:uid="{00000000-0005-0000-0000-000004D70000}"/>
    <cellStyle name="SAPBEXexcBad9 3 4 2" xfId="55099" xr:uid="{00000000-0005-0000-0000-000005D70000}"/>
    <cellStyle name="SAPBEXexcBad9 3 4 2 2" xfId="55100" xr:uid="{00000000-0005-0000-0000-000006D70000}"/>
    <cellStyle name="SAPBEXexcBad9 3 4 3" xfId="55101" xr:uid="{00000000-0005-0000-0000-000007D70000}"/>
    <cellStyle name="SAPBEXexcBad9 3 4 3 2" xfId="55102" xr:uid="{00000000-0005-0000-0000-000008D70000}"/>
    <cellStyle name="SAPBEXexcBad9 3 4 4" xfId="55103" xr:uid="{00000000-0005-0000-0000-000009D70000}"/>
    <cellStyle name="SAPBEXexcBad9 3 5" xfId="55104" xr:uid="{00000000-0005-0000-0000-00000AD70000}"/>
    <cellStyle name="SAPBEXexcBad9 3 5 2" xfId="55105" xr:uid="{00000000-0005-0000-0000-00000BD70000}"/>
    <cellStyle name="SAPBEXexcBad9 3 5 2 2" xfId="55106" xr:uid="{00000000-0005-0000-0000-00000CD70000}"/>
    <cellStyle name="SAPBEXexcBad9 3 5 3" xfId="55107" xr:uid="{00000000-0005-0000-0000-00000DD70000}"/>
    <cellStyle name="SAPBEXexcBad9 3 5 3 2" xfId="55108" xr:uid="{00000000-0005-0000-0000-00000ED70000}"/>
    <cellStyle name="SAPBEXexcBad9 3 5 4" xfId="55109" xr:uid="{00000000-0005-0000-0000-00000FD70000}"/>
    <cellStyle name="SAPBEXexcBad9 3 6" xfId="55110" xr:uid="{00000000-0005-0000-0000-000010D70000}"/>
    <cellStyle name="SAPBEXexcBad9 3 6 2" xfId="55111" xr:uid="{00000000-0005-0000-0000-000011D70000}"/>
    <cellStyle name="SAPBEXexcBad9 3 7" xfId="55112" xr:uid="{00000000-0005-0000-0000-000012D70000}"/>
    <cellStyle name="SAPBEXexcBad9 3 7 2" xfId="55113" xr:uid="{00000000-0005-0000-0000-000013D70000}"/>
    <cellStyle name="SAPBEXexcBad9 3 8" xfId="55114" xr:uid="{00000000-0005-0000-0000-000014D70000}"/>
    <cellStyle name="SAPBEXexcBad9 3 9" xfId="55115" xr:uid="{00000000-0005-0000-0000-000015D70000}"/>
    <cellStyle name="SAPBEXexcBad9 4" xfId="55116" xr:uid="{00000000-0005-0000-0000-000016D70000}"/>
    <cellStyle name="SAPBEXexcBad9 4 2" xfId="55117" xr:uid="{00000000-0005-0000-0000-000017D70000}"/>
    <cellStyle name="SAPBEXexcBad9 4 2 2" xfId="55118" xr:uid="{00000000-0005-0000-0000-000018D70000}"/>
    <cellStyle name="SAPBEXexcBad9 4 3" xfId="55119" xr:uid="{00000000-0005-0000-0000-000019D70000}"/>
    <cellStyle name="SAPBEXexcBad9 4 3 2" xfId="55120" xr:uid="{00000000-0005-0000-0000-00001AD70000}"/>
    <cellStyle name="SAPBEXexcBad9 4 4" xfId="55121" xr:uid="{00000000-0005-0000-0000-00001BD70000}"/>
    <cellStyle name="SAPBEXexcBad9 5" xfId="55122" xr:uid="{00000000-0005-0000-0000-00001CD70000}"/>
    <cellStyle name="SAPBEXexcBad9 5 2" xfId="55123" xr:uid="{00000000-0005-0000-0000-00001DD70000}"/>
    <cellStyle name="SAPBEXexcBad9 5 2 2" xfId="55124" xr:uid="{00000000-0005-0000-0000-00001ED70000}"/>
    <cellStyle name="SAPBEXexcBad9 5 3" xfId="55125" xr:uid="{00000000-0005-0000-0000-00001FD70000}"/>
    <cellStyle name="SAPBEXexcBad9 5 3 2" xfId="55126" xr:uid="{00000000-0005-0000-0000-000020D70000}"/>
    <cellStyle name="SAPBEXexcBad9 5 4" xfId="55127" xr:uid="{00000000-0005-0000-0000-000021D70000}"/>
    <cellStyle name="SAPBEXexcBad9 6" xfId="55128" xr:uid="{00000000-0005-0000-0000-000022D70000}"/>
    <cellStyle name="SAPBEXexcBad9 6 2" xfId="55129" xr:uid="{00000000-0005-0000-0000-000023D70000}"/>
    <cellStyle name="SAPBEXexcBad9 6 2 2" xfId="55130" xr:uid="{00000000-0005-0000-0000-000024D70000}"/>
    <cellStyle name="SAPBEXexcBad9 6 3" xfId="55131" xr:uid="{00000000-0005-0000-0000-000025D70000}"/>
    <cellStyle name="SAPBEXexcBad9 6 3 2" xfId="55132" xr:uid="{00000000-0005-0000-0000-000026D70000}"/>
    <cellStyle name="SAPBEXexcBad9 6 4" xfId="55133" xr:uid="{00000000-0005-0000-0000-000027D70000}"/>
    <cellStyle name="SAPBEXexcBad9 7" xfId="55134" xr:uid="{00000000-0005-0000-0000-000028D70000}"/>
    <cellStyle name="SAPBEXexcBad9 7 2" xfId="55135" xr:uid="{00000000-0005-0000-0000-000029D70000}"/>
    <cellStyle name="SAPBEXexcBad9 8" xfId="55136" xr:uid="{00000000-0005-0000-0000-00002AD70000}"/>
    <cellStyle name="SAPBEXexcBad9 8 2" xfId="55137" xr:uid="{00000000-0005-0000-0000-00002BD70000}"/>
    <cellStyle name="SAPBEXexcBad9 9" xfId="55138" xr:uid="{00000000-0005-0000-0000-00002CD70000}"/>
    <cellStyle name="SAPBEXexcBad9 9 2" xfId="55139" xr:uid="{00000000-0005-0000-0000-00002DD70000}"/>
    <cellStyle name="SAPBEXexcCritical4" xfId="55140" xr:uid="{00000000-0005-0000-0000-00002ED70000}"/>
    <cellStyle name="SAPBEXexcCritical4 10" xfId="55141" xr:uid="{00000000-0005-0000-0000-00002FD70000}"/>
    <cellStyle name="SAPBEXexcCritical4 11" xfId="55142" xr:uid="{00000000-0005-0000-0000-000030D70000}"/>
    <cellStyle name="SAPBEXexcCritical4 2" xfId="55143" xr:uid="{00000000-0005-0000-0000-000031D70000}"/>
    <cellStyle name="SAPBEXexcCritical4 2 10" xfId="55144" xr:uid="{00000000-0005-0000-0000-000032D70000}"/>
    <cellStyle name="SAPBEXexcCritical4 2 2" xfId="55145" xr:uid="{00000000-0005-0000-0000-000033D70000}"/>
    <cellStyle name="SAPBEXexcCritical4 2 2 2" xfId="55146" xr:uid="{00000000-0005-0000-0000-000034D70000}"/>
    <cellStyle name="SAPBEXexcCritical4 2 2 2 2" xfId="55147" xr:uid="{00000000-0005-0000-0000-000035D70000}"/>
    <cellStyle name="SAPBEXexcCritical4 2 2 2 2 2" xfId="55148" xr:uid="{00000000-0005-0000-0000-000036D70000}"/>
    <cellStyle name="SAPBEXexcCritical4 2 2 2 3" xfId="55149" xr:uid="{00000000-0005-0000-0000-000037D70000}"/>
    <cellStyle name="SAPBEXexcCritical4 2 2 2 3 2" xfId="55150" xr:uid="{00000000-0005-0000-0000-000038D70000}"/>
    <cellStyle name="SAPBEXexcCritical4 2 2 2 4" xfId="55151" xr:uid="{00000000-0005-0000-0000-000039D70000}"/>
    <cellStyle name="SAPBEXexcCritical4 2 2 3" xfId="55152" xr:uid="{00000000-0005-0000-0000-00003AD70000}"/>
    <cellStyle name="SAPBEXexcCritical4 2 2 3 2" xfId="55153" xr:uid="{00000000-0005-0000-0000-00003BD70000}"/>
    <cellStyle name="SAPBEXexcCritical4 2 2 4" xfId="55154" xr:uid="{00000000-0005-0000-0000-00003CD70000}"/>
    <cellStyle name="SAPBEXexcCritical4 2 2 4 2" xfId="55155" xr:uid="{00000000-0005-0000-0000-00003DD70000}"/>
    <cellStyle name="SAPBEXexcCritical4 2 2 5" xfId="55156" xr:uid="{00000000-0005-0000-0000-00003ED70000}"/>
    <cellStyle name="SAPBEXexcCritical4 2 3" xfId="55157" xr:uid="{00000000-0005-0000-0000-00003FD70000}"/>
    <cellStyle name="SAPBEXexcCritical4 2 3 2" xfId="55158" xr:uid="{00000000-0005-0000-0000-000040D70000}"/>
    <cellStyle name="SAPBEXexcCritical4 2 3 2 2" xfId="55159" xr:uid="{00000000-0005-0000-0000-000041D70000}"/>
    <cellStyle name="SAPBEXexcCritical4 2 3 3" xfId="55160" xr:uid="{00000000-0005-0000-0000-000042D70000}"/>
    <cellStyle name="SAPBEXexcCritical4 2 3 3 2" xfId="55161" xr:uid="{00000000-0005-0000-0000-000043D70000}"/>
    <cellStyle name="SAPBEXexcCritical4 2 3 4" xfId="55162" xr:uid="{00000000-0005-0000-0000-000044D70000}"/>
    <cellStyle name="SAPBEXexcCritical4 2 3 5" xfId="55163" xr:uid="{00000000-0005-0000-0000-000045D70000}"/>
    <cellStyle name="SAPBEXexcCritical4 2 3 6" xfId="55164" xr:uid="{00000000-0005-0000-0000-000046D70000}"/>
    <cellStyle name="SAPBEXexcCritical4 2 4" xfId="55165" xr:uid="{00000000-0005-0000-0000-000047D70000}"/>
    <cellStyle name="SAPBEXexcCritical4 2 4 2" xfId="55166" xr:uid="{00000000-0005-0000-0000-000048D70000}"/>
    <cellStyle name="SAPBEXexcCritical4 2 4 2 2" xfId="55167" xr:uid="{00000000-0005-0000-0000-000049D70000}"/>
    <cellStyle name="SAPBEXexcCritical4 2 4 3" xfId="55168" xr:uid="{00000000-0005-0000-0000-00004AD70000}"/>
    <cellStyle name="SAPBEXexcCritical4 2 4 3 2" xfId="55169" xr:uid="{00000000-0005-0000-0000-00004BD70000}"/>
    <cellStyle name="SAPBEXexcCritical4 2 4 4" xfId="55170" xr:uid="{00000000-0005-0000-0000-00004CD70000}"/>
    <cellStyle name="SAPBEXexcCritical4 2 5" xfId="55171" xr:uid="{00000000-0005-0000-0000-00004DD70000}"/>
    <cellStyle name="SAPBEXexcCritical4 2 5 2" xfId="55172" xr:uid="{00000000-0005-0000-0000-00004ED70000}"/>
    <cellStyle name="SAPBEXexcCritical4 2 6" xfId="55173" xr:uid="{00000000-0005-0000-0000-00004FD70000}"/>
    <cellStyle name="SAPBEXexcCritical4 2 6 2" xfId="55174" xr:uid="{00000000-0005-0000-0000-000050D70000}"/>
    <cellStyle name="SAPBEXexcCritical4 2 7" xfId="55175" xr:uid="{00000000-0005-0000-0000-000051D70000}"/>
    <cellStyle name="SAPBEXexcCritical4 2 7 2" xfId="55176" xr:uid="{00000000-0005-0000-0000-000052D70000}"/>
    <cellStyle name="SAPBEXexcCritical4 2 8" xfId="55177" xr:uid="{00000000-0005-0000-0000-000053D70000}"/>
    <cellStyle name="SAPBEXexcCritical4 2 9" xfId="55178" xr:uid="{00000000-0005-0000-0000-000054D70000}"/>
    <cellStyle name="SAPBEXexcCritical4 3" xfId="55179" xr:uid="{00000000-0005-0000-0000-000055D70000}"/>
    <cellStyle name="SAPBEXexcCritical4 3 2" xfId="55180" xr:uid="{00000000-0005-0000-0000-000056D70000}"/>
    <cellStyle name="SAPBEXexcCritical4 3 2 2" xfId="55181" xr:uid="{00000000-0005-0000-0000-000057D70000}"/>
    <cellStyle name="SAPBEXexcCritical4 3 2 2 2" xfId="55182" xr:uid="{00000000-0005-0000-0000-000058D70000}"/>
    <cellStyle name="SAPBEXexcCritical4 3 2 2 2 2" xfId="55183" xr:uid="{00000000-0005-0000-0000-000059D70000}"/>
    <cellStyle name="SAPBEXexcCritical4 3 2 2 3" xfId="55184" xr:uid="{00000000-0005-0000-0000-00005AD70000}"/>
    <cellStyle name="SAPBEXexcCritical4 3 2 2 3 2" xfId="55185" xr:uid="{00000000-0005-0000-0000-00005BD70000}"/>
    <cellStyle name="SAPBEXexcCritical4 3 2 2 4" xfId="55186" xr:uid="{00000000-0005-0000-0000-00005CD70000}"/>
    <cellStyle name="SAPBEXexcCritical4 3 2 3" xfId="55187" xr:uid="{00000000-0005-0000-0000-00005DD70000}"/>
    <cellStyle name="SAPBEXexcCritical4 3 2 3 2" xfId="55188" xr:uid="{00000000-0005-0000-0000-00005ED70000}"/>
    <cellStyle name="SAPBEXexcCritical4 3 2 3 2 2" xfId="55189" xr:uid="{00000000-0005-0000-0000-00005FD70000}"/>
    <cellStyle name="SAPBEXexcCritical4 3 2 3 3" xfId="55190" xr:uid="{00000000-0005-0000-0000-000060D70000}"/>
    <cellStyle name="SAPBEXexcCritical4 3 2 3 3 2" xfId="55191" xr:uid="{00000000-0005-0000-0000-000061D70000}"/>
    <cellStyle name="SAPBEXexcCritical4 3 2 3 4" xfId="55192" xr:uid="{00000000-0005-0000-0000-000062D70000}"/>
    <cellStyle name="SAPBEXexcCritical4 3 2 4" xfId="55193" xr:uid="{00000000-0005-0000-0000-000063D70000}"/>
    <cellStyle name="SAPBEXexcCritical4 3 2 4 2" xfId="55194" xr:uid="{00000000-0005-0000-0000-000064D70000}"/>
    <cellStyle name="SAPBEXexcCritical4 3 2 5" xfId="55195" xr:uid="{00000000-0005-0000-0000-000065D70000}"/>
    <cellStyle name="SAPBEXexcCritical4 3 2 5 2" xfId="55196" xr:uid="{00000000-0005-0000-0000-000066D70000}"/>
    <cellStyle name="SAPBEXexcCritical4 3 2 6" xfId="55197" xr:uid="{00000000-0005-0000-0000-000067D70000}"/>
    <cellStyle name="SAPBEXexcCritical4 3 3" xfId="55198" xr:uid="{00000000-0005-0000-0000-000068D70000}"/>
    <cellStyle name="SAPBEXexcCritical4 3 3 2" xfId="55199" xr:uid="{00000000-0005-0000-0000-000069D70000}"/>
    <cellStyle name="SAPBEXexcCritical4 3 3 2 2" xfId="55200" xr:uid="{00000000-0005-0000-0000-00006AD70000}"/>
    <cellStyle name="SAPBEXexcCritical4 3 3 3" xfId="55201" xr:uid="{00000000-0005-0000-0000-00006BD70000}"/>
    <cellStyle name="SAPBEXexcCritical4 3 3 3 2" xfId="55202" xr:uid="{00000000-0005-0000-0000-00006CD70000}"/>
    <cellStyle name="SAPBEXexcCritical4 3 3 4" xfId="55203" xr:uid="{00000000-0005-0000-0000-00006DD70000}"/>
    <cellStyle name="SAPBEXexcCritical4 3 4" xfId="55204" xr:uid="{00000000-0005-0000-0000-00006ED70000}"/>
    <cellStyle name="SAPBEXexcCritical4 3 4 2" xfId="55205" xr:uid="{00000000-0005-0000-0000-00006FD70000}"/>
    <cellStyle name="SAPBEXexcCritical4 3 4 2 2" xfId="55206" xr:uid="{00000000-0005-0000-0000-000070D70000}"/>
    <cellStyle name="SAPBEXexcCritical4 3 4 3" xfId="55207" xr:uid="{00000000-0005-0000-0000-000071D70000}"/>
    <cellStyle name="SAPBEXexcCritical4 3 4 3 2" xfId="55208" xr:uid="{00000000-0005-0000-0000-000072D70000}"/>
    <cellStyle name="SAPBEXexcCritical4 3 4 4" xfId="55209" xr:uid="{00000000-0005-0000-0000-000073D70000}"/>
    <cellStyle name="SAPBEXexcCritical4 3 5" xfId="55210" xr:uid="{00000000-0005-0000-0000-000074D70000}"/>
    <cellStyle name="SAPBEXexcCritical4 3 5 2" xfId="55211" xr:uid="{00000000-0005-0000-0000-000075D70000}"/>
    <cellStyle name="SAPBEXexcCritical4 3 5 2 2" xfId="55212" xr:uid="{00000000-0005-0000-0000-000076D70000}"/>
    <cellStyle name="SAPBEXexcCritical4 3 5 3" xfId="55213" xr:uid="{00000000-0005-0000-0000-000077D70000}"/>
    <cellStyle name="SAPBEXexcCritical4 3 5 3 2" xfId="55214" xr:uid="{00000000-0005-0000-0000-000078D70000}"/>
    <cellStyle name="SAPBEXexcCritical4 3 5 4" xfId="55215" xr:uid="{00000000-0005-0000-0000-000079D70000}"/>
    <cellStyle name="SAPBEXexcCritical4 3 6" xfId="55216" xr:uid="{00000000-0005-0000-0000-00007AD70000}"/>
    <cellStyle name="SAPBEXexcCritical4 3 6 2" xfId="55217" xr:uid="{00000000-0005-0000-0000-00007BD70000}"/>
    <cellStyle name="SAPBEXexcCritical4 3 7" xfId="55218" xr:uid="{00000000-0005-0000-0000-00007CD70000}"/>
    <cellStyle name="SAPBEXexcCritical4 3 7 2" xfId="55219" xr:uid="{00000000-0005-0000-0000-00007DD70000}"/>
    <cellStyle name="SAPBEXexcCritical4 3 8" xfId="55220" xr:uid="{00000000-0005-0000-0000-00007ED70000}"/>
    <cellStyle name="SAPBEXexcCritical4 3 9" xfId="55221" xr:uid="{00000000-0005-0000-0000-00007FD70000}"/>
    <cellStyle name="SAPBEXexcCritical4 4" xfId="55222" xr:uid="{00000000-0005-0000-0000-000080D70000}"/>
    <cellStyle name="SAPBEXexcCritical4 4 2" xfId="55223" xr:uid="{00000000-0005-0000-0000-000081D70000}"/>
    <cellStyle name="SAPBEXexcCritical4 4 2 2" xfId="55224" xr:uid="{00000000-0005-0000-0000-000082D70000}"/>
    <cellStyle name="SAPBEXexcCritical4 4 3" xfId="55225" xr:uid="{00000000-0005-0000-0000-000083D70000}"/>
    <cellStyle name="SAPBEXexcCritical4 4 3 2" xfId="55226" xr:uid="{00000000-0005-0000-0000-000084D70000}"/>
    <cellStyle name="SAPBEXexcCritical4 4 4" xfId="55227" xr:uid="{00000000-0005-0000-0000-000085D70000}"/>
    <cellStyle name="SAPBEXexcCritical4 5" xfId="55228" xr:uid="{00000000-0005-0000-0000-000086D70000}"/>
    <cellStyle name="SAPBEXexcCritical4 5 2" xfId="55229" xr:uid="{00000000-0005-0000-0000-000087D70000}"/>
    <cellStyle name="SAPBEXexcCritical4 5 2 2" xfId="55230" xr:uid="{00000000-0005-0000-0000-000088D70000}"/>
    <cellStyle name="SAPBEXexcCritical4 5 3" xfId="55231" xr:uid="{00000000-0005-0000-0000-000089D70000}"/>
    <cellStyle name="SAPBEXexcCritical4 5 3 2" xfId="55232" xr:uid="{00000000-0005-0000-0000-00008AD70000}"/>
    <cellStyle name="SAPBEXexcCritical4 5 4" xfId="55233" xr:uid="{00000000-0005-0000-0000-00008BD70000}"/>
    <cellStyle name="SAPBEXexcCritical4 6" xfId="55234" xr:uid="{00000000-0005-0000-0000-00008CD70000}"/>
    <cellStyle name="SAPBEXexcCritical4 6 2" xfId="55235" xr:uid="{00000000-0005-0000-0000-00008DD70000}"/>
    <cellStyle name="SAPBEXexcCritical4 6 2 2" xfId="55236" xr:uid="{00000000-0005-0000-0000-00008ED70000}"/>
    <cellStyle name="SAPBEXexcCritical4 6 3" xfId="55237" xr:uid="{00000000-0005-0000-0000-00008FD70000}"/>
    <cellStyle name="SAPBEXexcCritical4 6 3 2" xfId="55238" xr:uid="{00000000-0005-0000-0000-000090D70000}"/>
    <cellStyle name="SAPBEXexcCritical4 6 4" xfId="55239" xr:uid="{00000000-0005-0000-0000-000091D70000}"/>
    <cellStyle name="SAPBEXexcCritical4 7" xfId="55240" xr:uid="{00000000-0005-0000-0000-000092D70000}"/>
    <cellStyle name="SAPBEXexcCritical4 7 2" xfId="55241" xr:uid="{00000000-0005-0000-0000-000093D70000}"/>
    <cellStyle name="SAPBEXexcCritical4 8" xfId="55242" xr:uid="{00000000-0005-0000-0000-000094D70000}"/>
    <cellStyle name="SAPBEXexcCritical4 8 2" xfId="55243" xr:uid="{00000000-0005-0000-0000-000095D70000}"/>
    <cellStyle name="SAPBEXexcCritical4 9" xfId="55244" xr:uid="{00000000-0005-0000-0000-000096D70000}"/>
    <cellStyle name="SAPBEXexcCritical4 9 2" xfId="55245" xr:uid="{00000000-0005-0000-0000-000097D70000}"/>
    <cellStyle name="SAPBEXexcCritical5" xfId="55246" xr:uid="{00000000-0005-0000-0000-000098D70000}"/>
    <cellStyle name="SAPBEXexcCritical5 10" xfId="55247" xr:uid="{00000000-0005-0000-0000-000099D70000}"/>
    <cellStyle name="SAPBEXexcCritical5 11" xfId="55248" xr:uid="{00000000-0005-0000-0000-00009AD70000}"/>
    <cellStyle name="SAPBEXexcCritical5 2" xfId="55249" xr:uid="{00000000-0005-0000-0000-00009BD70000}"/>
    <cellStyle name="SAPBEXexcCritical5 2 10" xfId="55250" xr:uid="{00000000-0005-0000-0000-00009CD70000}"/>
    <cellStyle name="SAPBEXexcCritical5 2 2" xfId="55251" xr:uid="{00000000-0005-0000-0000-00009DD70000}"/>
    <cellStyle name="SAPBEXexcCritical5 2 2 2" xfId="55252" xr:uid="{00000000-0005-0000-0000-00009ED70000}"/>
    <cellStyle name="SAPBEXexcCritical5 2 2 2 2" xfId="55253" xr:uid="{00000000-0005-0000-0000-00009FD70000}"/>
    <cellStyle name="SAPBEXexcCritical5 2 2 2 2 2" xfId="55254" xr:uid="{00000000-0005-0000-0000-0000A0D70000}"/>
    <cellStyle name="SAPBEXexcCritical5 2 2 2 3" xfId="55255" xr:uid="{00000000-0005-0000-0000-0000A1D70000}"/>
    <cellStyle name="SAPBEXexcCritical5 2 2 2 3 2" xfId="55256" xr:uid="{00000000-0005-0000-0000-0000A2D70000}"/>
    <cellStyle name="SAPBEXexcCritical5 2 2 2 4" xfId="55257" xr:uid="{00000000-0005-0000-0000-0000A3D70000}"/>
    <cellStyle name="SAPBEXexcCritical5 2 2 3" xfId="55258" xr:uid="{00000000-0005-0000-0000-0000A4D70000}"/>
    <cellStyle name="SAPBEXexcCritical5 2 2 3 2" xfId="55259" xr:uid="{00000000-0005-0000-0000-0000A5D70000}"/>
    <cellStyle name="SAPBEXexcCritical5 2 2 4" xfId="55260" xr:uid="{00000000-0005-0000-0000-0000A6D70000}"/>
    <cellStyle name="SAPBEXexcCritical5 2 2 4 2" xfId="55261" xr:uid="{00000000-0005-0000-0000-0000A7D70000}"/>
    <cellStyle name="SAPBEXexcCritical5 2 2 5" xfId="55262" xr:uid="{00000000-0005-0000-0000-0000A8D70000}"/>
    <cellStyle name="SAPBEXexcCritical5 2 3" xfId="55263" xr:uid="{00000000-0005-0000-0000-0000A9D70000}"/>
    <cellStyle name="SAPBEXexcCritical5 2 3 2" xfId="55264" xr:uid="{00000000-0005-0000-0000-0000AAD70000}"/>
    <cellStyle name="SAPBEXexcCritical5 2 3 2 2" xfId="55265" xr:uid="{00000000-0005-0000-0000-0000ABD70000}"/>
    <cellStyle name="SAPBEXexcCritical5 2 3 3" xfId="55266" xr:uid="{00000000-0005-0000-0000-0000ACD70000}"/>
    <cellStyle name="SAPBEXexcCritical5 2 3 3 2" xfId="55267" xr:uid="{00000000-0005-0000-0000-0000ADD70000}"/>
    <cellStyle name="SAPBEXexcCritical5 2 3 4" xfId="55268" xr:uid="{00000000-0005-0000-0000-0000AED70000}"/>
    <cellStyle name="SAPBEXexcCritical5 2 3 5" xfId="55269" xr:uid="{00000000-0005-0000-0000-0000AFD70000}"/>
    <cellStyle name="SAPBEXexcCritical5 2 3 6" xfId="55270" xr:uid="{00000000-0005-0000-0000-0000B0D70000}"/>
    <cellStyle name="SAPBEXexcCritical5 2 4" xfId="55271" xr:uid="{00000000-0005-0000-0000-0000B1D70000}"/>
    <cellStyle name="SAPBEXexcCritical5 2 4 2" xfId="55272" xr:uid="{00000000-0005-0000-0000-0000B2D70000}"/>
    <cellStyle name="SAPBEXexcCritical5 2 4 2 2" xfId="55273" xr:uid="{00000000-0005-0000-0000-0000B3D70000}"/>
    <cellStyle name="SAPBEXexcCritical5 2 4 3" xfId="55274" xr:uid="{00000000-0005-0000-0000-0000B4D70000}"/>
    <cellStyle name="SAPBEXexcCritical5 2 4 3 2" xfId="55275" xr:uid="{00000000-0005-0000-0000-0000B5D70000}"/>
    <cellStyle name="SAPBEXexcCritical5 2 4 4" xfId="55276" xr:uid="{00000000-0005-0000-0000-0000B6D70000}"/>
    <cellStyle name="SAPBEXexcCritical5 2 5" xfId="55277" xr:uid="{00000000-0005-0000-0000-0000B7D70000}"/>
    <cellStyle name="SAPBEXexcCritical5 2 5 2" xfId="55278" xr:uid="{00000000-0005-0000-0000-0000B8D70000}"/>
    <cellStyle name="SAPBEXexcCritical5 2 6" xfId="55279" xr:uid="{00000000-0005-0000-0000-0000B9D70000}"/>
    <cellStyle name="SAPBEXexcCritical5 2 6 2" xfId="55280" xr:uid="{00000000-0005-0000-0000-0000BAD70000}"/>
    <cellStyle name="SAPBEXexcCritical5 2 7" xfId="55281" xr:uid="{00000000-0005-0000-0000-0000BBD70000}"/>
    <cellStyle name="SAPBEXexcCritical5 2 7 2" xfId="55282" xr:uid="{00000000-0005-0000-0000-0000BCD70000}"/>
    <cellStyle name="SAPBEXexcCritical5 2 8" xfId="55283" xr:uid="{00000000-0005-0000-0000-0000BDD70000}"/>
    <cellStyle name="SAPBEXexcCritical5 2 9" xfId="55284" xr:uid="{00000000-0005-0000-0000-0000BED70000}"/>
    <cellStyle name="SAPBEXexcCritical5 3" xfId="55285" xr:uid="{00000000-0005-0000-0000-0000BFD70000}"/>
    <cellStyle name="SAPBEXexcCritical5 3 2" xfId="55286" xr:uid="{00000000-0005-0000-0000-0000C0D70000}"/>
    <cellStyle name="SAPBEXexcCritical5 3 2 2" xfId="55287" xr:uid="{00000000-0005-0000-0000-0000C1D70000}"/>
    <cellStyle name="SAPBEXexcCritical5 3 2 2 2" xfId="55288" xr:uid="{00000000-0005-0000-0000-0000C2D70000}"/>
    <cellStyle name="SAPBEXexcCritical5 3 2 2 2 2" xfId="55289" xr:uid="{00000000-0005-0000-0000-0000C3D70000}"/>
    <cellStyle name="SAPBEXexcCritical5 3 2 2 3" xfId="55290" xr:uid="{00000000-0005-0000-0000-0000C4D70000}"/>
    <cellStyle name="SAPBEXexcCritical5 3 2 2 3 2" xfId="55291" xr:uid="{00000000-0005-0000-0000-0000C5D70000}"/>
    <cellStyle name="SAPBEXexcCritical5 3 2 2 4" xfId="55292" xr:uid="{00000000-0005-0000-0000-0000C6D70000}"/>
    <cellStyle name="SAPBEXexcCritical5 3 2 3" xfId="55293" xr:uid="{00000000-0005-0000-0000-0000C7D70000}"/>
    <cellStyle name="SAPBEXexcCritical5 3 2 3 2" xfId="55294" xr:uid="{00000000-0005-0000-0000-0000C8D70000}"/>
    <cellStyle name="SAPBEXexcCritical5 3 2 3 2 2" xfId="55295" xr:uid="{00000000-0005-0000-0000-0000C9D70000}"/>
    <cellStyle name="SAPBEXexcCritical5 3 2 3 3" xfId="55296" xr:uid="{00000000-0005-0000-0000-0000CAD70000}"/>
    <cellStyle name="SAPBEXexcCritical5 3 2 3 3 2" xfId="55297" xr:uid="{00000000-0005-0000-0000-0000CBD70000}"/>
    <cellStyle name="SAPBEXexcCritical5 3 2 3 4" xfId="55298" xr:uid="{00000000-0005-0000-0000-0000CCD70000}"/>
    <cellStyle name="SAPBEXexcCritical5 3 2 4" xfId="55299" xr:uid="{00000000-0005-0000-0000-0000CDD70000}"/>
    <cellStyle name="SAPBEXexcCritical5 3 2 4 2" xfId="55300" xr:uid="{00000000-0005-0000-0000-0000CED70000}"/>
    <cellStyle name="SAPBEXexcCritical5 3 2 5" xfId="55301" xr:uid="{00000000-0005-0000-0000-0000CFD70000}"/>
    <cellStyle name="SAPBEXexcCritical5 3 2 5 2" xfId="55302" xr:uid="{00000000-0005-0000-0000-0000D0D70000}"/>
    <cellStyle name="SAPBEXexcCritical5 3 2 6" xfId="55303" xr:uid="{00000000-0005-0000-0000-0000D1D70000}"/>
    <cellStyle name="SAPBEXexcCritical5 3 3" xfId="55304" xr:uid="{00000000-0005-0000-0000-0000D2D70000}"/>
    <cellStyle name="SAPBEXexcCritical5 3 3 2" xfId="55305" xr:uid="{00000000-0005-0000-0000-0000D3D70000}"/>
    <cellStyle name="SAPBEXexcCritical5 3 3 2 2" xfId="55306" xr:uid="{00000000-0005-0000-0000-0000D4D70000}"/>
    <cellStyle name="SAPBEXexcCritical5 3 3 3" xfId="55307" xr:uid="{00000000-0005-0000-0000-0000D5D70000}"/>
    <cellStyle name="SAPBEXexcCritical5 3 3 3 2" xfId="55308" xr:uid="{00000000-0005-0000-0000-0000D6D70000}"/>
    <cellStyle name="SAPBEXexcCritical5 3 3 4" xfId="55309" xr:uid="{00000000-0005-0000-0000-0000D7D70000}"/>
    <cellStyle name="SAPBEXexcCritical5 3 4" xfId="55310" xr:uid="{00000000-0005-0000-0000-0000D8D70000}"/>
    <cellStyle name="SAPBEXexcCritical5 3 4 2" xfId="55311" xr:uid="{00000000-0005-0000-0000-0000D9D70000}"/>
    <cellStyle name="SAPBEXexcCritical5 3 4 2 2" xfId="55312" xr:uid="{00000000-0005-0000-0000-0000DAD70000}"/>
    <cellStyle name="SAPBEXexcCritical5 3 4 3" xfId="55313" xr:uid="{00000000-0005-0000-0000-0000DBD70000}"/>
    <cellStyle name="SAPBEXexcCritical5 3 4 3 2" xfId="55314" xr:uid="{00000000-0005-0000-0000-0000DCD70000}"/>
    <cellStyle name="SAPBEXexcCritical5 3 4 4" xfId="55315" xr:uid="{00000000-0005-0000-0000-0000DDD70000}"/>
    <cellStyle name="SAPBEXexcCritical5 3 5" xfId="55316" xr:uid="{00000000-0005-0000-0000-0000DED70000}"/>
    <cellStyle name="SAPBEXexcCritical5 3 5 2" xfId="55317" xr:uid="{00000000-0005-0000-0000-0000DFD70000}"/>
    <cellStyle name="SAPBEXexcCritical5 3 5 2 2" xfId="55318" xr:uid="{00000000-0005-0000-0000-0000E0D70000}"/>
    <cellStyle name="SAPBEXexcCritical5 3 5 3" xfId="55319" xr:uid="{00000000-0005-0000-0000-0000E1D70000}"/>
    <cellStyle name="SAPBEXexcCritical5 3 5 3 2" xfId="55320" xr:uid="{00000000-0005-0000-0000-0000E2D70000}"/>
    <cellStyle name="SAPBEXexcCritical5 3 5 4" xfId="55321" xr:uid="{00000000-0005-0000-0000-0000E3D70000}"/>
    <cellStyle name="SAPBEXexcCritical5 3 6" xfId="55322" xr:uid="{00000000-0005-0000-0000-0000E4D70000}"/>
    <cellStyle name="SAPBEXexcCritical5 3 6 2" xfId="55323" xr:uid="{00000000-0005-0000-0000-0000E5D70000}"/>
    <cellStyle name="SAPBEXexcCritical5 3 7" xfId="55324" xr:uid="{00000000-0005-0000-0000-0000E6D70000}"/>
    <cellStyle name="SAPBEXexcCritical5 3 7 2" xfId="55325" xr:uid="{00000000-0005-0000-0000-0000E7D70000}"/>
    <cellStyle name="SAPBEXexcCritical5 3 8" xfId="55326" xr:uid="{00000000-0005-0000-0000-0000E8D70000}"/>
    <cellStyle name="SAPBEXexcCritical5 3 9" xfId="55327" xr:uid="{00000000-0005-0000-0000-0000E9D70000}"/>
    <cellStyle name="SAPBEXexcCritical5 4" xfId="55328" xr:uid="{00000000-0005-0000-0000-0000EAD70000}"/>
    <cellStyle name="SAPBEXexcCritical5 4 2" xfId="55329" xr:uid="{00000000-0005-0000-0000-0000EBD70000}"/>
    <cellStyle name="SAPBEXexcCritical5 4 2 2" xfId="55330" xr:uid="{00000000-0005-0000-0000-0000ECD70000}"/>
    <cellStyle name="SAPBEXexcCritical5 4 3" xfId="55331" xr:uid="{00000000-0005-0000-0000-0000EDD70000}"/>
    <cellStyle name="SAPBEXexcCritical5 4 3 2" xfId="55332" xr:uid="{00000000-0005-0000-0000-0000EED70000}"/>
    <cellStyle name="SAPBEXexcCritical5 4 4" xfId="55333" xr:uid="{00000000-0005-0000-0000-0000EFD70000}"/>
    <cellStyle name="SAPBEXexcCritical5 5" xfId="55334" xr:uid="{00000000-0005-0000-0000-0000F0D70000}"/>
    <cellStyle name="SAPBEXexcCritical5 5 2" xfId="55335" xr:uid="{00000000-0005-0000-0000-0000F1D70000}"/>
    <cellStyle name="SAPBEXexcCritical5 5 2 2" xfId="55336" xr:uid="{00000000-0005-0000-0000-0000F2D70000}"/>
    <cellStyle name="SAPBEXexcCritical5 5 3" xfId="55337" xr:uid="{00000000-0005-0000-0000-0000F3D70000}"/>
    <cellStyle name="SAPBEXexcCritical5 5 3 2" xfId="55338" xr:uid="{00000000-0005-0000-0000-0000F4D70000}"/>
    <cellStyle name="SAPBEXexcCritical5 5 4" xfId="55339" xr:uid="{00000000-0005-0000-0000-0000F5D70000}"/>
    <cellStyle name="SAPBEXexcCritical5 6" xfId="55340" xr:uid="{00000000-0005-0000-0000-0000F6D70000}"/>
    <cellStyle name="SAPBEXexcCritical5 6 2" xfId="55341" xr:uid="{00000000-0005-0000-0000-0000F7D70000}"/>
    <cellStyle name="SAPBEXexcCritical5 6 2 2" xfId="55342" xr:uid="{00000000-0005-0000-0000-0000F8D70000}"/>
    <cellStyle name="SAPBEXexcCritical5 6 3" xfId="55343" xr:uid="{00000000-0005-0000-0000-0000F9D70000}"/>
    <cellStyle name="SAPBEXexcCritical5 6 3 2" xfId="55344" xr:uid="{00000000-0005-0000-0000-0000FAD70000}"/>
    <cellStyle name="SAPBEXexcCritical5 6 4" xfId="55345" xr:uid="{00000000-0005-0000-0000-0000FBD70000}"/>
    <cellStyle name="SAPBEXexcCritical5 7" xfId="55346" xr:uid="{00000000-0005-0000-0000-0000FCD70000}"/>
    <cellStyle name="SAPBEXexcCritical5 7 2" xfId="55347" xr:uid="{00000000-0005-0000-0000-0000FDD70000}"/>
    <cellStyle name="SAPBEXexcCritical5 8" xfId="55348" xr:uid="{00000000-0005-0000-0000-0000FED70000}"/>
    <cellStyle name="SAPBEXexcCritical5 8 2" xfId="55349" xr:uid="{00000000-0005-0000-0000-0000FFD70000}"/>
    <cellStyle name="SAPBEXexcCritical5 9" xfId="55350" xr:uid="{00000000-0005-0000-0000-000000D80000}"/>
    <cellStyle name="SAPBEXexcCritical5 9 2" xfId="55351" xr:uid="{00000000-0005-0000-0000-000001D80000}"/>
    <cellStyle name="SAPBEXexcCritical6" xfId="55352" xr:uid="{00000000-0005-0000-0000-000002D80000}"/>
    <cellStyle name="SAPBEXexcCritical6 10" xfId="55353" xr:uid="{00000000-0005-0000-0000-000003D80000}"/>
    <cellStyle name="SAPBEXexcCritical6 11" xfId="55354" xr:uid="{00000000-0005-0000-0000-000004D80000}"/>
    <cellStyle name="SAPBEXexcCritical6 2" xfId="55355" xr:uid="{00000000-0005-0000-0000-000005D80000}"/>
    <cellStyle name="SAPBEXexcCritical6 2 10" xfId="55356" xr:uid="{00000000-0005-0000-0000-000006D80000}"/>
    <cellStyle name="SAPBEXexcCritical6 2 2" xfId="55357" xr:uid="{00000000-0005-0000-0000-000007D80000}"/>
    <cellStyle name="SAPBEXexcCritical6 2 2 2" xfId="55358" xr:uid="{00000000-0005-0000-0000-000008D80000}"/>
    <cellStyle name="SAPBEXexcCritical6 2 2 2 2" xfId="55359" xr:uid="{00000000-0005-0000-0000-000009D80000}"/>
    <cellStyle name="SAPBEXexcCritical6 2 2 2 2 2" xfId="55360" xr:uid="{00000000-0005-0000-0000-00000AD80000}"/>
    <cellStyle name="SAPBEXexcCritical6 2 2 2 3" xfId="55361" xr:uid="{00000000-0005-0000-0000-00000BD80000}"/>
    <cellStyle name="SAPBEXexcCritical6 2 2 2 3 2" xfId="55362" xr:uid="{00000000-0005-0000-0000-00000CD80000}"/>
    <cellStyle name="SAPBEXexcCritical6 2 2 2 4" xfId="55363" xr:uid="{00000000-0005-0000-0000-00000DD80000}"/>
    <cellStyle name="SAPBEXexcCritical6 2 2 3" xfId="55364" xr:uid="{00000000-0005-0000-0000-00000ED80000}"/>
    <cellStyle name="SAPBEXexcCritical6 2 2 3 2" xfId="55365" xr:uid="{00000000-0005-0000-0000-00000FD80000}"/>
    <cellStyle name="SAPBEXexcCritical6 2 2 4" xfId="55366" xr:uid="{00000000-0005-0000-0000-000010D80000}"/>
    <cellStyle name="SAPBEXexcCritical6 2 2 4 2" xfId="55367" xr:uid="{00000000-0005-0000-0000-000011D80000}"/>
    <cellStyle name="SAPBEXexcCritical6 2 2 5" xfId="55368" xr:uid="{00000000-0005-0000-0000-000012D80000}"/>
    <cellStyle name="SAPBEXexcCritical6 2 3" xfId="55369" xr:uid="{00000000-0005-0000-0000-000013D80000}"/>
    <cellStyle name="SAPBEXexcCritical6 2 3 2" xfId="55370" xr:uid="{00000000-0005-0000-0000-000014D80000}"/>
    <cellStyle name="SAPBEXexcCritical6 2 3 2 2" xfId="55371" xr:uid="{00000000-0005-0000-0000-000015D80000}"/>
    <cellStyle name="SAPBEXexcCritical6 2 3 3" xfId="55372" xr:uid="{00000000-0005-0000-0000-000016D80000}"/>
    <cellStyle name="SAPBEXexcCritical6 2 3 3 2" xfId="55373" xr:uid="{00000000-0005-0000-0000-000017D80000}"/>
    <cellStyle name="SAPBEXexcCritical6 2 3 4" xfId="55374" xr:uid="{00000000-0005-0000-0000-000018D80000}"/>
    <cellStyle name="SAPBEXexcCritical6 2 3 5" xfId="55375" xr:uid="{00000000-0005-0000-0000-000019D80000}"/>
    <cellStyle name="SAPBEXexcCritical6 2 3 6" xfId="55376" xr:uid="{00000000-0005-0000-0000-00001AD80000}"/>
    <cellStyle name="SAPBEXexcCritical6 2 4" xfId="55377" xr:uid="{00000000-0005-0000-0000-00001BD80000}"/>
    <cellStyle name="SAPBEXexcCritical6 2 4 2" xfId="55378" xr:uid="{00000000-0005-0000-0000-00001CD80000}"/>
    <cellStyle name="SAPBEXexcCritical6 2 4 2 2" xfId="55379" xr:uid="{00000000-0005-0000-0000-00001DD80000}"/>
    <cellStyle name="SAPBEXexcCritical6 2 4 3" xfId="55380" xr:uid="{00000000-0005-0000-0000-00001ED80000}"/>
    <cellStyle name="SAPBEXexcCritical6 2 4 3 2" xfId="55381" xr:uid="{00000000-0005-0000-0000-00001FD80000}"/>
    <cellStyle name="SAPBEXexcCritical6 2 4 4" xfId="55382" xr:uid="{00000000-0005-0000-0000-000020D80000}"/>
    <cellStyle name="SAPBEXexcCritical6 2 5" xfId="55383" xr:uid="{00000000-0005-0000-0000-000021D80000}"/>
    <cellStyle name="SAPBEXexcCritical6 2 5 2" xfId="55384" xr:uid="{00000000-0005-0000-0000-000022D80000}"/>
    <cellStyle name="SAPBEXexcCritical6 2 6" xfId="55385" xr:uid="{00000000-0005-0000-0000-000023D80000}"/>
    <cellStyle name="SAPBEXexcCritical6 2 6 2" xfId="55386" xr:uid="{00000000-0005-0000-0000-000024D80000}"/>
    <cellStyle name="SAPBEXexcCritical6 2 7" xfId="55387" xr:uid="{00000000-0005-0000-0000-000025D80000}"/>
    <cellStyle name="SAPBEXexcCritical6 2 7 2" xfId="55388" xr:uid="{00000000-0005-0000-0000-000026D80000}"/>
    <cellStyle name="SAPBEXexcCritical6 2 8" xfId="55389" xr:uid="{00000000-0005-0000-0000-000027D80000}"/>
    <cellStyle name="SAPBEXexcCritical6 2 9" xfId="55390" xr:uid="{00000000-0005-0000-0000-000028D80000}"/>
    <cellStyle name="SAPBEXexcCritical6 3" xfId="55391" xr:uid="{00000000-0005-0000-0000-000029D80000}"/>
    <cellStyle name="SAPBEXexcCritical6 3 2" xfId="55392" xr:uid="{00000000-0005-0000-0000-00002AD80000}"/>
    <cellStyle name="SAPBEXexcCritical6 3 2 2" xfId="55393" xr:uid="{00000000-0005-0000-0000-00002BD80000}"/>
    <cellStyle name="SAPBEXexcCritical6 3 2 2 2" xfId="55394" xr:uid="{00000000-0005-0000-0000-00002CD80000}"/>
    <cellStyle name="SAPBEXexcCritical6 3 2 2 2 2" xfId="55395" xr:uid="{00000000-0005-0000-0000-00002DD80000}"/>
    <cellStyle name="SAPBEXexcCritical6 3 2 2 3" xfId="55396" xr:uid="{00000000-0005-0000-0000-00002ED80000}"/>
    <cellStyle name="SAPBEXexcCritical6 3 2 2 3 2" xfId="55397" xr:uid="{00000000-0005-0000-0000-00002FD80000}"/>
    <cellStyle name="SAPBEXexcCritical6 3 2 2 4" xfId="55398" xr:uid="{00000000-0005-0000-0000-000030D80000}"/>
    <cellStyle name="SAPBEXexcCritical6 3 2 3" xfId="55399" xr:uid="{00000000-0005-0000-0000-000031D80000}"/>
    <cellStyle name="SAPBEXexcCritical6 3 2 3 2" xfId="55400" xr:uid="{00000000-0005-0000-0000-000032D80000}"/>
    <cellStyle name="SAPBEXexcCritical6 3 2 3 2 2" xfId="55401" xr:uid="{00000000-0005-0000-0000-000033D80000}"/>
    <cellStyle name="SAPBEXexcCritical6 3 2 3 3" xfId="55402" xr:uid="{00000000-0005-0000-0000-000034D80000}"/>
    <cellStyle name="SAPBEXexcCritical6 3 2 3 3 2" xfId="55403" xr:uid="{00000000-0005-0000-0000-000035D80000}"/>
    <cellStyle name="SAPBEXexcCritical6 3 2 3 4" xfId="55404" xr:uid="{00000000-0005-0000-0000-000036D80000}"/>
    <cellStyle name="SAPBEXexcCritical6 3 2 4" xfId="55405" xr:uid="{00000000-0005-0000-0000-000037D80000}"/>
    <cellStyle name="SAPBEXexcCritical6 3 2 4 2" xfId="55406" xr:uid="{00000000-0005-0000-0000-000038D80000}"/>
    <cellStyle name="SAPBEXexcCritical6 3 2 5" xfId="55407" xr:uid="{00000000-0005-0000-0000-000039D80000}"/>
    <cellStyle name="SAPBEXexcCritical6 3 2 5 2" xfId="55408" xr:uid="{00000000-0005-0000-0000-00003AD80000}"/>
    <cellStyle name="SAPBEXexcCritical6 3 2 6" xfId="55409" xr:uid="{00000000-0005-0000-0000-00003BD80000}"/>
    <cellStyle name="SAPBEXexcCritical6 3 3" xfId="55410" xr:uid="{00000000-0005-0000-0000-00003CD80000}"/>
    <cellStyle name="SAPBEXexcCritical6 3 3 2" xfId="55411" xr:uid="{00000000-0005-0000-0000-00003DD80000}"/>
    <cellStyle name="SAPBEXexcCritical6 3 3 2 2" xfId="55412" xr:uid="{00000000-0005-0000-0000-00003ED80000}"/>
    <cellStyle name="SAPBEXexcCritical6 3 3 3" xfId="55413" xr:uid="{00000000-0005-0000-0000-00003FD80000}"/>
    <cellStyle name="SAPBEXexcCritical6 3 3 3 2" xfId="55414" xr:uid="{00000000-0005-0000-0000-000040D80000}"/>
    <cellStyle name="SAPBEXexcCritical6 3 3 4" xfId="55415" xr:uid="{00000000-0005-0000-0000-000041D80000}"/>
    <cellStyle name="SAPBEXexcCritical6 3 4" xfId="55416" xr:uid="{00000000-0005-0000-0000-000042D80000}"/>
    <cellStyle name="SAPBEXexcCritical6 3 4 2" xfId="55417" xr:uid="{00000000-0005-0000-0000-000043D80000}"/>
    <cellStyle name="SAPBEXexcCritical6 3 4 2 2" xfId="55418" xr:uid="{00000000-0005-0000-0000-000044D80000}"/>
    <cellStyle name="SAPBEXexcCritical6 3 4 3" xfId="55419" xr:uid="{00000000-0005-0000-0000-000045D80000}"/>
    <cellStyle name="SAPBEXexcCritical6 3 4 3 2" xfId="55420" xr:uid="{00000000-0005-0000-0000-000046D80000}"/>
    <cellStyle name="SAPBEXexcCritical6 3 4 4" xfId="55421" xr:uid="{00000000-0005-0000-0000-000047D80000}"/>
    <cellStyle name="SAPBEXexcCritical6 3 5" xfId="55422" xr:uid="{00000000-0005-0000-0000-000048D80000}"/>
    <cellStyle name="SAPBEXexcCritical6 3 5 2" xfId="55423" xr:uid="{00000000-0005-0000-0000-000049D80000}"/>
    <cellStyle name="SAPBEXexcCritical6 3 5 2 2" xfId="55424" xr:uid="{00000000-0005-0000-0000-00004AD80000}"/>
    <cellStyle name="SAPBEXexcCritical6 3 5 3" xfId="55425" xr:uid="{00000000-0005-0000-0000-00004BD80000}"/>
    <cellStyle name="SAPBEXexcCritical6 3 5 3 2" xfId="55426" xr:uid="{00000000-0005-0000-0000-00004CD80000}"/>
    <cellStyle name="SAPBEXexcCritical6 3 5 4" xfId="55427" xr:uid="{00000000-0005-0000-0000-00004DD80000}"/>
    <cellStyle name="SAPBEXexcCritical6 3 6" xfId="55428" xr:uid="{00000000-0005-0000-0000-00004ED80000}"/>
    <cellStyle name="SAPBEXexcCritical6 3 6 2" xfId="55429" xr:uid="{00000000-0005-0000-0000-00004FD80000}"/>
    <cellStyle name="SAPBEXexcCritical6 3 7" xfId="55430" xr:uid="{00000000-0005-0000-0000-000050D80000}"/>
    <cellStyle name="SAPBEXexcCritical6 3 7 2" xfId="55431" xr:uid="{00000000-0005-0000-0000-000051D80000}"/>
    <cellStyle name="SAPBEXexcCritical6 3 8" xfId="55432" xr:uid="{00000000-0005-0000-0000-000052D80000}"/>
    <cellStyle name="SAPBEXexcCritical6 3 9" xfId="55433" xr:uid="{00000000-0005-0000-0000-000053D80000}"/>
    <cellStyle name="SAPBEXexcCritical6 4" xfId="55434" xr:uid="{00000000-0005-0000-0000-000054D80000}"/>
    <cellStyle name="SAPBEXexcCritical6 4 2" xfId="55435" xr:uid="{00000000-0005-0000-0000-000055D80000}"/>
    <cellStyle name="SAPBEXexcCritical6 4 2 2" xfId="55436" xr:uid="{00000000-0005-0000-0000-000056D80000}"/>
    <cellStyle name="SAPBEXexcCritical6 4 3" xfId="55437" xr:uid="{00000000-0005-0000-0000-000057D80000}"/>
    <cellStyle name="SAPBEXexcCritical6 4 3 2" xfId="55438" xr:uid="{00000000-0005-0000-0000-000058D80000}"/>
    <cellStyle name="SAPBEXexcCritical6 4 4" xfId="55439" xr:uid="{00000000-0005-0000-0000-000059D80000}"/>
    <cellStyle name="SAPBEXexcCritical6 5" xfId="55440" xr:uid="{00000000-0005-0000-0000-00005AD80000}"/>
    <cellStyle name="SAPBEXexcCritical6 5 2" xfId="55441" xr:uid="{00000000-0005-0000-0000-00005BD80000}"/>
    <cellStyle name="SAPBEXexcCritical6 5 2 2" xfId="55442" xr:uid="{00000000-0005-0000-0000-00005CD80000}"/>
    <cellStyle name="SAPBEXexcCritical6 5 3" xfId="55443" xr:uid="{00000000-0005-0000-0000-00005DD80000}"/>
    <cellStyle name="SAPBEXexcCritical6 5 3 2" xfId="55444" xr:uid="{00000000-0005-0000-0000-00005ED80000}"/>
    <cellStyle name="SAPBEXexcCritical6 5 4" xfId="55445" xr:uid="{00000000-0005-0000-0000-00005FD80000}"/>
    <cellStyle name="SAPBEXexcCritical6 6" xfId="55446" xr:uid="{00000000-0005-0000-0000-000060D80000}"/>
    <cellStyle name="SAPBEXexcCritical6 6 2" xfId="55447" xr:uid="{00000000-0005-0000-0000-000061D80000}"/>
    <cellStyle name="SAPBEXexcCritical6 6 2 2" xfId="55448" xr:uid="{00000000-0005-0000-0000-000062D80000}"/>
    <cellStyle name="SAPBEXexcCritical6 6 3" xfId="55449" xr:uid="{00000000-0005-0000-0000-000063D80000}"/>
    <cellStyle name="SAPBEXexcCritical6 6 3 2" xfId="55450" xr:uid="{00000000-0005-0000-0000-000064D80000}"/>
    <cellStyle name="SAPBEXexcCritical6 6 4" xfId="55451" xr:uid="{00000000-0005-0000-0000-000065D80000}"/>
    <cellStyle name="SAPBEXexcCritical6 7" xfId="55452" xr:uid="{00000000-0005-0000-0000-000066D80000}"/>
    <cellStyle name="SAPBEXexcCritical6 7 2" xfId="55453" xr:uid="{00000000-0005-0000-0000-000067D80000}"/>
    <cellStyle name="SAPBEXexcCritical6 8" xfId="55454" xr:uid="{00000000-0005-0000-0000-000068D80000}"/>
    <cellStyle name="SAPBEXexcCritical6 8 2" xfId="55455" xr:uid="{00000000-0005-0000-0000-000069D80000}"/>
    <cellStyle name="SAPBEXexcCritical6 9" xfId="55456" xr:uid="{00000000-0005-0000-0000-00006AD80000}"/>
    <cellStyle name="SAPBEXexcCritical6 9 2" xfId="55457" xr:uid="{00000000-0005-0000-0000-00006BD80000}"/>
    <cellStyle name="SAPBEXexcGood1" xfId="55458" xr:uid="{00000000-0005-0000-0000-00006CD80000}"/>
    <cellStyle name="SAPBEXexcGood1 10" xfId="55459" xr:uid="{00000000-0005-0000-0000-00006DD80000}"/>
    <cellStyle name="SAPBEXexcGood1 11" xfId="55460" xr:uid="{00000000-0005-0000-0000-00006ED80000}"/>
    <cellStyle name="SAPBEXexcGood1 2" xfId="55461" xr:uid="{00000000-0005-0000-0000-00006FD80000}"/>
    <cellStyle name="SAPBEXexcGood1 2 10" xfId="55462" xr:uid="{00000000-0005-0000-0000-000070D80000}"/>
    <cellStyle name="SAPBEXexcGood1 2 2" xfId="55463" xr:uid="{00000000-0005-0000-0000-000071D80000}"/>
    <cellStyle name="SAPBEXexcGood1 2 2 2" xfId="55464" xr:uid="{00000000-0005-0000-0000-000072D80000}"/>
    <cellStyle name="SAPBEXexcGood1 2 2 2 2" xfId="55465" xr:uid="{00000000-0005-0000-0000-000073D80000}"/>
    <cellStyle name="SAPBEXexcGood1 2 2 2 2 2" xfId="55466" xr:uid="{00000000-0005-0000-0000-000074D80000}"/>
    <cellStyle name="SAPBEXexcGood1 2 2 2 3" xfId="55467" xr:uid="{00000000-0005-0000-0000-000075D80000}"/>
    <cellStyle name="SAPBEXexcGood1 2 2 2 3 2" xfId="55468" xr:uid="{00000000-0005-0000-0000-000076D80000}"/>
    <cellStyle name="SAPBEXexcGood1 2 2 2 4" xfId="55469" xr:uid="{00000000-0005-0000-0000-000077D80000}"/>
    <cellStyle name="SAPBEXexcGood1 2 2 3" xfId="55470" xr:uid="{00000000-0005-0000-0000-000078D80000}"/>
    <cellStyle name="SAPBEXexcGood1 2 2 3 2" xfId="55471" xr:uid="{00000000-0005-0000-0000-000079D80000}"/>
    <cellStyle name="SAPBEXexcGood1 2 2 4" xfId="55472" xr:uid="{00000000-0005-0000-0000-00007AD80000}"/>
    <cellStyle name="SAPBEXexcGood1 2 2 4 2" xfId="55473" xr:uid="{00000000-0005-0000-0000-00007BD80000}"/>
    <cellStyle name="SAPBEXexcGood1 2 2 5" xfId="55474" xr:uid="{00000000-0005-0000-0000-00007CD80000}"/>
    <cellStyle name="SAPBEXexcGood1 2 3" xfId="55475" xr:uid="{00000000-0005-0000-0000-00007DD80000}"/>
    <cellStyle name="SAPBEXexcGood1 2 3 2" xfId="55476" xr:uid="{00000000-0005-0000-0000-00007ED80000}"/>
    <cellStyle name="SAPBEXexcGood1 2 3 2 2" xfId="55477" xr:uid="{00000000-0005-0000-0000-00007FD80000}"/>
    <cellStyle name="SAPBEXexcGood1 2 3 3" xfId="55478" xr:uid="{00000000-0005-0000-0000-000080D80000}"/>
    <cellStyle name="SAPBEXexcGood1 2 3 3 2" xfId="55479" xr:uid="{00000000-0005-0000-0000-000081D80000}"/>
    <cellStyle name="SAPBEXexcGood1 2 3 4" xfId="55480" xr:uid="{00000000-0005-0000-0000-000082D80000}"/>
    <cellStyle name="SAPBEXexcGood1 2 3 5" xfId="55481" xr:uid="{00000000-0005-0000-0000-000083D80000}"/>
    <cellStyle name="SAPBEXexcGood1 2 3 6" xfId="55482" xr:uid="{00000000-0005-0000-0000-000084D80000}"/>
    <cellStyle name="SAPBEXexcGood1 2 4" xfId="55483" xr:uid="{00000000-0005-0000-0000-000085D80000}"/>
    <cellStyle name="SAPBEXexcGood1 2 4 2" xfId="55484" xr:uid="{00000000-0005-0000-0000-000086D80000}"/>
    <cellStyle name="SAPBEXexcGood1 2 4 2 2" xfId="55485" xr:uid="{00000000-0005-0000-0000-000087D80000}"/>
    <cellStyle name="SAPBEXexcGood1 2 4 3" xfId="55486" xr:uid="{00000000-0005-0000-0000-000088D80000}"/>
    <cellStyle name="SAPBEXexcGood1 2 4 3 2" xfId="55487" xr:uid="{00000000-0005-0000-0000-000089D80000}"/>
    <cellStyle name="SAPBEXexcGood1 2 4 4" xfId="55488" xr:uid="{00000000-0005-0000-0000-00008AD80000}"/>
    <cellStyle name="SAPBEXexcGood1 2 5" xfId="55489" xr:uid="{00000000-0005-0000-0000-00008BD80000}"/>
    <cellStyle name="SAPBEXexcGood1 2 5 2" xfId="55490" xr:uid="{00000000-0005-0000-0000-00008CD80000}"/>
    <cellStyle name="SAPBEXexcGood1 2 6" xfId="55491" xr:uid="{00000000-0005-0000-0000-00008DD80000}"/>
    <cellStyle name="SAPBEXexcGood1 2 6 2" xfId="55492" xr:uid="{00000000-0005-0000-0000-00008ED80000}"/>
    <cellStyle name="SAPBEXexcGood1 2 7" xfId="55493" xr:uid="{00000000-0005-0000-0000-00008FD80000}"/>
    <cellStyle name="SAPBEXexcGood1 2 7 2" xfId="55494" xr:uid="{00000000-0005-0000-0000-000090D80000}"/>
    <cellStyle name="SAPBEXexcGood1 2 8" xfId="55495" xr:uid="{00000000-0005-0000-0000-000091D80000}"/>
    <cellStyle name="SAPBEXexcGood1 2 9" xfId="55496" xr:uid="{00000000-0005-0000-0000-000092D80000}"/>
    <cellStyle name="SAPBEXexcGood1 3" xfId="55497" xr:uid="{00000000-0005-0000-0000-000093D80000}"/>
    <cellStyle name="SAPBEXexcGood1 3 2" xfId="55498" xr:uid="{00000000-0005-0000-0000-000094D80000}"/>
    <cellStyle name="SAPBEXexcGood1 3 2 2" xfId="55499" xr:uid="{00000000-0005-0000-0000-000095D80000}"/>
    <cellStyle name="SAPBEXexcGood1 3 2 2 2" xfId="55500" xr:uid="{00000000-0005-0000-0000-000096D80000}"/>
    <cellStyle name="SAPBEXexcGood1 3 2 2 2 2" xfId="55501" xr:uid="{00000000-0005-0000-0000-000097D80000}"/>
    <cellStyle name="SAPBEXexcGood1 3 2 2 3" xfId="55502" xr:uid="{00000000-0005-0000-0000-000098D80000}"/>
    <cellStyle name="SAPBEXexcGood1 3 2 2 3 2" xfId="55503" xr:uid="{00000000-0005-0000-0000-000099D80000}"/>
    <cellStyle name="SAPBEXexcGood1 3 2 2 4" xfId="55504" xr:uid="{00000000-0005-0000-0000-00009AD80000}"/>
    <cellStyle name="SAPBEXexcGood1 3 2 3" xfId="55505" xr:uid="{00000000-0005-0000-0000-00009BD80000}"/>
    <cellStyle name="SAPBEXexcGood1 3 2 3 2" xfId="55506" xr:uid="{00000000-0005-0000-0000-00009CD80000}"/>
    <cellStyle name="SAPBEXexcGood1 3 2 3 2 2" xfId="55507" xr:uid="{00000000-0005-0000-0000-00009DD80000}"/>
    <cellStyle name="SAPBEXexcGood1 3 2 3 3" xfId="55508" xr:uid="{00000000-0005-0000-0000-00009ED80000}"/>
    <cellStyle name="SAPBEXexcGood1 3 2 3 3 2" xfId="55509" xr:uid="{00000000-0005-0000-0000-00009FD80000}"/>
    <cellStyle name="SAPBEXexcGood1 3 2 3 4" xfId="55510" xr:uid="{00000000-0005-0000-0000-0000A0D80000}"/>
    <cellStyle name="SAPBEXexcGood1 3 2 4" xfId="55511" xr:uid="{00000000-0005-0000-0000-0000A1D80000}"/>
    <cellStyle name="SAPBEXexcGood1 3 2 4 2" xfId="55512" xr:uid="{00000000-0005-0000-0000-0000A2D80000}"/>
    <cellStyle name="SAPBEXexcGood1 3 2 5" xfId="55513" xr:uid="{00000000-0005-0000-0000-0000A3D80000}"/>
    <cellStyle name="SAPBEXexcGood1 3 2 5 2" xfId="55514" xr:uid="{00000000-0005-0000-0000-0000A4D80000}"/>
    <cellStyle name="SAPBEXexcGood1 3 2 6" xfId="55515" xr:uid="{00000000-0005-0000-0000-0000A5D80000}"/>
    <cellStyle name="SAPBEXexcGood1 3 3" xfId="55516" xr:uid="{00000000-0005-0000-0000-0000A6D80000}"/>
    <cellStyle name="SAPBEXexcGood1 3 3 2" xfId="55517" xr:uid="{00000000-0005-0000-0000-0000A7D80000}"/>
    <cellStyle name="SAPBEXexcGood1 3 3 2 2" xfId="55518" xr:uid="{00000000-0005-0000-0000-0000A8D80000}"/>
    <cellStyle name="SAPBEXexcGood1 3 3 3" xfId="55519" xr:uid="{00000000-0005-0000-0000-0000A9D80000}"/>
    <cellStyle name="SAPBEXexcGood1 3 3 3 2" xfId="55520" xr:uid="{00000000-0005-0000-0000-0000AAD80000}"/>
    <cellStyle name="SAPBEXexcGood1 3 3 4" xfId="55521" xr:uid="{00000000-0005-0000-0000-0000ABD80000}"/>
    <cellStyle name="SAPBEXexcGood1 3 4" xfId="55522" xr:uid="{00000000-0005-0000-0000-0000ACD80000}"/>
    <cellStyle name="SAPBEXexcGood1 3 4 2" xfId="55523" xr:uid="{00000000-0005-0000-0000-0000ADD80000}"/>
    <cellStyle name="SAPBEXexcGood1 3 4 2 2" xfId="55524" xr:uid="{00000000-0005-0000-0000-0000AED80000}"/>
    <cellStyle name="SAPBEXexcGood1 3 4 3" xfId="55525" xr:uid="{00000000-0005-0000-0000-0000AFD80000}"/>
    <cellStyle name="SAPBEXexcGood1 3 4 3 2" xfId="55526" xr:uid="{00000000-0005-0000-0000-0000B0D80000}"/>
    <cellStyle name="SAPBEXexcGood1 3 4 4" xfId="55527" xr:uid="{00000000-0005-0000-0000-0000B1D80000}"/>
    <cellStyle name="SAPBEXexcGood1 3 5" xfId="55528" xr:uid="{00000000-0005-0000-0000-0000B2D80000}"/>
    <cellStyle name="SAPBEXexcGood1 3 5 2" xfId="55529" xr:uid="{00000000-0005-0000-0000-0000B3D80000}"/>
    <cellStyle name="SAPBEXexcGood1 3 5 2 2" xfId="55530" xr:uid="{00000000-0005-0000-0000-0000B4D80000}"/>
    <cellStyle name="SAPBEXexcGood1 3 5 3" xfId="55531" xr:uid="{00000000-0005-0000-0000-0000B5D80000}"/>
    <cellStyle name="SAPBEXexcGood1 3 5 3 2" xfId="55532" xr:uid="{00000000-0005-0000-0000-0000B6D80000}"/>
    <cellStyle name="SAPBEXexcGood1 3 5 4" xfId="55533" xr:uid="{00000000-0005-0000-0000-0000B7D80000}"/>
    <cellStyle name="SAPBEXexcGood1 3 6" xfId="55534" xr:uid="{00000000-0005-0000-0000-0000B8D80000}"/>
    <cellStyle name="SAPBEXexcGood1 3 6 2" xfId="55535" xr:uid="{00000000-0005-0000-0000-0000B9D80000}"/>
    <cellStyle name="SAPBEXexcGood1 3 7" xfId="55536" xr:uid="{00000000-0005-0000-0000-0000BAD80000}"/>
    <cellStyle name="SAPBEXexcGood1 3 7 2" xfId="55537" xr:uid="{00000000-0005-0000-0000-0000BBD80000}"/>
    <cellStyle name="SAPBEXexcGood1 3 8" xfId="55538" xr:uid="{00000000-0005-0000-0000-0000BCD80000}"/>
    <cellStyle name="SAPBEXexcGood1 3 9" xfId="55539" xr:uid="{00000000-0005-0000-0000-0000BDD80000}"/>
    <cellStyle name="SAPBEXexcGood1 4" xfId="55540" xr:uid="{00000000-0005-0000-0000-0000BED80000}"/>
    <cellStyle name="SAPBEXexcGood1 4 2" xfId="55541" xr:uid="{00000000-0005-0000-0000-0000BFD80000}"/>
    <cellStyle name="SAPBEXexcGood1 4 2 2" xfId="55542" xr:uid="{00000000-0005-0000-0000-0000C0D80000}"/>
    <cellStyle name="SAPBEXexcGood1 4 3" xfId="55543" xr:uid="{00000000-0005-0000-0000-0000C1D80000}"/>
    <cellStyle name="SAPBEXexcGood1 4 3 2" xfId="55544" xr:uid="{00000000-0005-0000-0000-0000C2D80000}"/>
    <cellStyle name="SAPBEXexcGood1 4 4" xfId="55545" xr:uid="{00000000-0005-0000-0000-0000C3D80000}"/>
    <cellStyle name="SAPBEXexcGood1 5" xfId="55546" xr:uid="{00000000-0005-0000-0000-0000C4D80000}"/>
    <cellStyle name="SAPBEXexcGood1 5 2" xfId="55547" xr:uid="{00000000-0005-0000-0000-0000C5D80000}"/>
    <cellStyle name="SAPBEXexcGood1 5 2 2" xfId="55548" xr:uid="{00000000-0005-0000-0000-0000C6D80000}"/>
    <cellStyle name="SAPBEXexcGood1 5 3" xfId="55549" xr:uid="{00000000-0005-0000-0000-0000C7D80000}"/>
    <cellStyle name="SAPBEXexcGood1 5 3 2" xfId="55550" xr:uid="{00000000-0005-0000-0000-0000C8D80000}"/>
    <cellStyle name="SAPBEXexcGood1 5 4" xfId="55551" xr:uid="{00000000-0005-0000-0000-0000C9D80000}"/>
    <cellStyle name="SAPBEXexcGood1 6" xfId="55552" xr:uid="{00000000-0005-0000-0000-0000CAD80000}"/>
    <cellStyle name="SAPBEXexcGood1 6 2" xfId="55553" xr:uid="{00000000-0005-0000-0000-0000CBD80000}"/>
    <cellStyle name="SAPBEXexcGood1 6 2 2" xfId="55554" xr:uid="{00000000-0005-0000-0000-0000CCD80000}"/>
    <cellStyle name="SAPBEXexcGood1 6 3" xfId="55555" xr:uid="{00000000-0005-0000-0000-0000CDD80000}"/>
    <cellStyle name="SAPBEXexcGood1 6 3 2" xfId="55556" xr:uid="{00000000-0005-0000-0000-0000CED80000}"/>
    <cellStyle name="SAPBEXexcGood1 6 4" xfId="55557" xr:uid="{00000000-0005-0000-0000-0000CFD80000}"/>
    <cellStyle name="SAPBEXexcGood1 7" xfId="55558" xr:uid="{00000000-0005-0000-0000-0000D0D80000}"/>
    <cellStyle name="SAPBEXexcGood1 7 2" xfId="55559" xr:uid="{00000000-0005-0000-0000-0000D1D80000}"/>
    <cellStyle name="SAPBEXexcGood1 8" xfId="55560" xr:uid="{00000000-0005-0000-0000-0000D2D80000}"/>
    <cellStyle name="SAPBEXexcGood1 8 2" xfId="55561" xr:uid="{00000000-0005-0000-0000-0000D3D80000}"/>
    <cellStyle name="SAPBEXexcGood1 9" xfId="55562" xr:uid="{00000000-0005-0000-0000-0000D4D80000}"/>
    <cellStyle name="SAPBEXexcGood1 9 2" xfId="55563" xr:uid="{00000000-0005-0000-0000-0000D5D80000}"/>
    <cellStyle name="SAPBEXexcGood2" xfId="55564" xr:uid="{00000000-0005-0000-0000-0000D6D80000}"/>
    <cellStyle name="SAPBEXexcGood2 10" xfId="55565" xr:uid="{00000000-0005-0000-0000-0000D7D80000}"/>
    <cellStyle name="SAPBEXexcGood2 11" xfId="55566" xr:uid="{00000000-0005-0000-0000-0000D8D80000}"/>
    <cellStyle name="SAPBEXexcGood2 2" xfId="55567" xr:uid="{00000000-0005-0000-0000-0000D9D80000}"/>
    <cellStyle name="SAPBEXexcGood2 2 10" xfId="55568" xr:uid="{00000000-0005-0000-0000-0000DAD80000}"/>
    <cellStyle name="SAPBEXexcGood2 2 2" xfId="55569" xr:uid="{00000000-0005-0000-0000-0000DBD80000}"/>
    <cellStyle name="SAPBEXexcGood2 2 2 2" xfId="55570" xr:uid="{00000000-0005-0000-0000-0000DCD80000}"/>
    <cellStyle name="SAPBEXexcGood2 2 2 2 2" xfId="55571" xr:uid="{00000000-0005-0000-0000-0000DDD80000}"/>
    <cellStyle name="SAPBEXexcGood2 2 2 2 2 2" xfId="55572" xr:uid="{00000000-0005-0000-0000-0000DED80000}"/>
    <cellStyle name="SAPBEXexcGood2 2 2 2 3" xfId="55573" xr:uid="{00000000-0005-0000-0000-0000DFD80000}"/>
    <cellStyle name="SAPBEXexcGood2 2 2 2 3 2" xfId="55574" xr:uid="{00000000-0005-0000-0000-0000E0D80000}"/>
    <cellStyle name="SAPBEXexcGood2 2 2 2 4" xfId="55575" xr:uid="{00000000-0005-0000-0000-0000E1D80000}"/>
    <cellStyle name="SAPBEXexcGood2 2 2 3" xfId="55576" xr:uid="{00000000-0005-0000-0000-0000E2D80000}"/>
    <cellStyle name="SAPBEXexcGood2 2 2 3 2" xfId="55577" xr:uid="{00000000-0005-0000-0000-0000E3D80000}"/>
    <cellStyle name="SAPBEXexcGood2 2 2 4" xfId="55578" xr:uid="{00000000-0005-0000-0000-0000E4D80000}"/>
    <cellStyle name="SAPBEXexcGood2 2 2 4 2" xfId="55579" xr:uid="{00000000-0005-0000-0000-0000E5D80000}"/>
    <cellStyle name="SAPBEXexcGood2 2 2 5" xfId="55580" xr:uid="{00000000-0005-0000-0000-0000E6D80000}"/>
    <cellStyle name="SAPBEXexcGood2 2 3" xfId="55581" xr:uid="{00000000-0005-0000-0000-0000E7D80000}"/>
    <cellStyle name="SAPBEXexcGood2 2 3 2" xfId="55582" xr:uid="{00000000-0005-0000-0000-0000E8D80000}"/>
    <cellStyle name="SAPBEXexcGood2 2 3 2 2" xfId="55583" xr:uid="{00000000-0005-0000-0000-0000E9D80000}"/>
    <cellStyle name="SAPBEXexcGood2 2 3 3" xfId="55584" xr:uid="{00000000-0005-0000-0000-0000EAD80000}"/>
    <cellStyle name="SAPBEXexcGood2 2 3 3 2" xfId="55585" xr:uid="{00000000-0005-0000-0000-0000EBD80000}"/>
    <cellStyle name="SAPBEXexcGood2 2 3 4" xfId="55586" xr:uid="{00000000-0005-0000-0000-0000ECD80000}"/>
    <cellStyle name="SAPBEXexcGood2 2 3 5" xfId="55587" xr:uid="{00000000-0005-0000-0000-0000EDD80000}"/>
    <cellStyle name="SAPBEXexcGood2 2 3 6" xfId="55588" xr:uid="{00000000-0005-0000-0000-0000EED80000}"/>
    <cellStyle name="SAPBEXexcGood2 2 4" xfId="55589" xr:uid="{00000000-0005-0000-0000-0000EFD80000}"/>
    <cellStyle name="SAPBEXexcGood2 2 4 2" xfId="55590" xr:uid="{00000000-0005-0000-0000-0000F0D80000}"/>
    <cellStyle name="SAPBEXexcGood2 2 4 2 2" xfId="55591" xr:uid="{00000000-0005-0000-0000-0000F1D80000}"/>
    <cellStyle name="SAPBEXexcGood2 2 4 3" xfId="55592" xr:uid="{00000000-0005-0000-0000-0000F2D80000}"/>
    <cellStyle name="SAPBEXexcGood2 2 4 3 2" xfId="55593" xr:uid="{00000000-0005-0000-0000-0000F3D80000}"/>
    <cellStyle name="SAPBEXexcGood2 2 4 4" xfId="55594" xr:uid="{00000000-0005-0000-0000-0000F4D80000}"/>
    <cellStyle name="SAPBEXexcGood2 2 5" xfId="55595" xr:uid="{00000000-0005-0000-0000-0000F5D80000}"/>
    <cellStyle name="SAPBEXexcGood2 2 5 2" xfId="55596" xr:uid="{00000000-0005-0000-0000-0000F6D80000}"/>
    <cellStyle name="SAPBEXexcGood2 2 6" xfId="55597" xr:uid="{00000000-0005-0000-0000-0000F7D80000}"/>
    <cellStyle name="SAPBEXexcGood2 2 6 2" xfId="55598" xr:uid="{00000000-0005-0000-0000-0000F8D80000}"/>
    <cellStyle name="SAPBEXexcGood2 2 7" xfId="55599" xr:uid="{00000000-0005-0000-0000-0000F9D80000}"/>
    <cellStyle name="SAPBEXexcGood2 2 7 2" xfId="55600" xr:uid="{00000000-0005-0000-0000-0000FAD80000}"/>
    <cellStyle name="SAPBEXexcGood2 2 8" xfId="55601" xr:uid="{00000000-0005-0000-0000-0000FBD80000}"/>
    <cellStyle name="SAPBEXexcGood2 2 9" xfId="55602" xr:uid="{00000000-0005-0000-0000-0000FCD80000}"/>
    <cellStyle name="SAPBEXexcGood2 3" xfId="55603" xr:uid="{00000000-0005-0000-0000-0000FDD80000}"/>
    <cellStyle name="SAPBEXexcGood2 3 2" xfId="55604" xr:uid="{00000000-0005-0000-0000-0000FED80000}"/>
    <cellStyle name="SAPBEXexcGood2 3 2 2" xfId="55605" xr:uid="{00000000-0005-0000-0000-0000FFD80000}"/>
    <cellStyle name="SAPBEXexcGood2 3 2 2 2" xfId="55606" xr:uid="{00000000-0005-0000-0000-000000D90000}"/>
    <cellStyle name="SAPBEXexcGood2 3 2 2 2 2" xfId="55607" xr:uid="{00000000-0005-0000-0000-000001D90000}"/>
    <cellStyle name="SAPBEXexcGood2 3 2 2 3" xfId="55608" xr:uid="{00000000-0005-0000-0000-000002D90000}"/>
    <cellStyle name="SAPBEXexcGood2 3 2 2 3 2" xfId="55609" xr:uid="{00000000-0005-0000-0000-000003D90000}"/>
    <cellStyle name="SAPBEXexcGood2 3 2 2 4" xfId="55610" xr:uid="{00000000-0005-0000-0000-000004D90000}"/>
    <cellStyle name="SAPBEXexcGood2 3 2 3" xfId="55611" xr:uid="{00000000-0005-0000-0000-000005D90000}"/>
    <cellStyle name="SAPBEXexcGood2 3 2 3 2" xfId="55612" xr:uid="{00000000-0005-0000-0000-000006D90000}"/>
    <cellStyle name="SAPBEXexcGood2 3 2 3 2 2" xfId="55613" xr:uid="{00000000-0005-0000-0000-000007D90000}"/>
    <cellStyle name="SAPBEXexcGood2 3 2 3 3" xfId="55614" xr:uid="{00000000-0005-0000-0000-000008D90000}"/>
    <cellStyle name="SAPBEXexcGood2 3 2 3 3 2" xfId="55615" xr:uid="{00000000-0005-0000-0000-000009D90000}"/>
    <cellStyle name="SAPBEXexcGood2 3 2 3 4" xfId="55616" xr:uid="{00000000-0005-0000-0000-00000AD90000}"/>
    <cellStyle name="SAPBEXexcGood2 3 2 4" xfId="55617" xr:uid="{00000000-0005-0000-0000-00000BD90000}"/>
    <cellStyle name="SAPBEXexcGood2 3 2 4 2" xfId="55618" xr:uid="{00000000-0005-0000-0000-00000CD90000}"/>
    <cellStyle name="SAPBEXexcGood2 3 2 5" xfId="55619" xr:uid="{00000000-0005-0000-0000-00000DD90000}"/>
    <cellStyle name="SAPBEXexcGood2 3 2 5 2" xfId="55620" xr:uid="{00000000-0005-0000-0000-00000ED90000}"/>
    <cellStyle name="SAPBEXexcGood2 3 2 6" xfId="55621" xr:uid="{00000000-0005-0000-0000-00000FD90000}"/>
    <cellStyle name="SAPBEXexcGood2 3 3" xfId="55622" xr:uid="{00000000-0005-0000-0000-000010D90000}"/>
    <cellStyle name="SAPBEXexcGood2 3 3 2" xfId="55623" xr:uid="{00000000-0005-0000-0000-000011D90000}"/>
    <cellStyle name="SAPBEXexcGood2 3 3 2 2" xfId="55624" xr:uid="{00000000-0005-0000-0000-000012D90000}"/>
    <cellStyle name="SAPBEXexcGood2 3 3 3" xfId="55625" xr:uid="{00000000-0005-0000-0000-000013D90000}"/>
    <cellStyle name="SAPBEXexcGood2 3 3 3 2" xfId="55626" xr:uid="{00000000-0005-0000-0000-000014D90000}"/>
    <cellStyle name="SAPBEXexcGood2 3 3 4" xfId="55627" xr:uid="{00000000-0005-0000-0000-000015D90000}"/>
    <cellStyle name="SAPBEXexcGood2 3 4" xfId="55628" xr:uid="{00000000-0005-0000-0000-000016D90000}"/>
    <cellStyle name="SAPBEXexcGood2 3 4 2" xfId="55629" xr:uid="{00000000-0005-0000-0000-000017D90000}"/>
    <cellStyle name="SAPBEXexcGood2 3 4 2 2" xfId="55630" xr:uid="{00000000-0005-0000-0000-000018D90000}"/>
    <cellStyle name="SAPBEXexcGood2 3 4 3" xfId="55631" xr:uid="{00000000-0005-0000-0000-000019D90000}"/>
    <cellStyle name="SAPBEXexcGood2 3 4 3 2" xfId="55632" xr:uid="{00000000-0005-0000-0000-00001AD90000}"/>
    <cellStyle name="SAPBEXexcGood2 3 4 4" xfId="55633" xr:uid="{00000000-0005-0000-0000-00001BD90000}"/>
    <cellStyle name="SAPBEXexcGood2 3 5" xfId="55634" xr:uid="{00000000-0005-0000-0000-00001CD90000}"/>
    <cellStyle name="SAPBEXexcGood2 3 5 2" xfId="55635" xr:uid="{00000000-0005-0000-0000-00001DD90000}"/>
    <cellStyle name="SAPBEXexcGood2 3 5 2 2" xfId="55636" xr:uid="{00000000-0005-0000-0000-00001ED90000}"/>
    <cellStyle name="SAPBEXexcGood2 3 5 3" xfId="55637" xr:uid="{00000000-0005-0000-0000-00001FD90000}"/>
    <cellStyle name="SAPBEXexcGood2 3 5 3 2" xfId="55638" xr:uid="{00000000-0005-0000-0000-000020D90000}"/>
    <cellStyle name="SAPBEXexcGood2 3 5 4" xfId="55639" xr:uid="{00000000-0005-0000-0000-000021D90000}"/>
    <cellStyle name="SAPBEXexcGood2 3 6" xfId="55640" xr:uid="{00000000-0005-0000-0000-000022D90000}"/>
    <cellStyle name="SAPBEXexcGood2 3 6 2" xfId="55641" xr:uid="{00000000-0005-0000-0000-000023D90000}"/>
    <cellStyle name="SAPBEXexcGood2 3 7" xfId="55642" xr:uid="{00000000-0005-0000-0000-000024D90000}"/>
    <cellStyle name="SAPBEXexcGood2 3 7 2" xfId="55643" xr:uid="{00000000-0005-0000-0000-000025D90000}"/>
    <cellStyle name="SAPBEXexcGood2 3 8" xfId="55644" xr:uid="{00000000-0005-0000-0000-000026D90000}"/>
    <cellStyle name="SAPBEXexcGood2 3 9" xfId="55645" xr:uid="{00000000-0005-0000-0000-000027D90000}"/>
    <cellStyle name="SAPBEXexcGood2 4" xfId="55646" xr:uid="{00000000-0005-0000-0000-000028D90000}"/>
    <cellStyle name="SAPBEXexcGood2 4 2" xfId="55647" xr:uid="{00000000-0005-0000-0000-000029D90000}"/>
    <cellStyle name="SAPBEXexcGood2 4 2 2" xfId="55648" xr:uid="{00000000-0005-0000-0000-00002AD90000}"/>
    <cellStyle name="SAPBEXexcGood2 4 3" xfId="55649" xr:uid="{00000000-0005-0000-0000-00002BD90000}"/>
    <cellStyle name="SAPBEXexcGood2 4 3 2" xfId="55650" xr:uid="{00000000-0005-0000-0000-00002CD90000}"/>
    <cellStyle name="SAPBEXexcGood2 4 4" xfId="55651" xr:uid="{00000000-0005-0000-0000-00002DD90000}"/>
    <cellStyle name="SAPBEXexcGood2 5" xfId="55652" xr:uid="{00000000-0005-0000-0000-00002ED90000}"/>
    <cellStyle name="SAPBEXexcGood2 5 2" xfId="55653" xr:uid="{00000000-0005-0000-0000-00002FD90000}"/>
    <cellStyle name="SAPBEXexcGood2 5 2 2" xfId="55654" xr:uid="{00000000-0005-0000-0000-000030D90000}"/>
    <cellStyle name="SAPBEXexcGood2 5 3" xfId="55655" xr:uid="{00000000-0005-0000-0000-000031D90000}"/>
    <cellStyle name="SAPBEXexcGood2 5 3 2" xfId="55656" xr:uid="{00000000-0005-0000-0000-000032D90000}"/>
    <cellStyle name="SAPBEXexcGood2 5 4" xfId="55657" xr:uid="{00000000-0005-0000-0000-000033D90000}"/>
    <cellStyle name="SAPBEXexcGood2 6" xfId="55658" xr:uid="{00000000-0005-0000-0000-000034D90000}"/>
    <cellStyle name="SAPBEXexcGood2 6 2" xfId="55659" xr:uid="{00000000-0005-0000-0000-000035D90000}"/>
    <cellStyle name="SAPBEXexcGood2 6 2 2" xfId="55660" xr:uid="{00000000-0005-0000-0000-000036D90000}"/>
    <cellStyle name="SAPBEXexcGood2 6 3" xfId="55661" xr:uid="{00000000-0005-0000-0000-000037D90000}"/>
    <cellStyle name="SAPBEXexcGood2 6 3 2" xfId="55662" xr:uid="{00000000-0005-0000-0000-000038D90000}"/>
    <cellStyle name="SAPBEXexcGood2 6 4" xfId="55663" xr:uid="{00000000-0005-0000-0000-000039D90000}"/>
    <cellStyle name="SAPBEXexcGood2 7" xfId="55664" xr:uid="{00000000-0005-0000-0000-00003AD90000}"/>
    <cellStyle name="SAPBEXexcGood2 7 2" xfId="55665" xr:uid="{00000000-0005-0000-0000-00003BD90000}"/>
    <cellStyle name="SAPBEXexcGood2 8" xfId="55666" xr:uid="{00000000-0005-0000-0000-00003CD90000}"/>
    <cellStyle name="SAPBEXexcGood2 8 2" xfId="55667" xr:uid="{00000000-0005-0000-0000-00003DD90000}"/>
    <cellStyle name="SAPBEXexcGood2 9" xfId="55668" xr:uid="{00000000-0005-0000-0000-00003ED90000}"/>
    <cellStyle name="SAPBEXexcGood2 9 2" xfId="55669" xr:uid="{00000000-0005-0000-0000-00003FD90000}"/>
    <cellStyle name="SAPBEXexcGood3" xfId="55670" xr:uid="{00000000-0005-0000-0000-000040D90000}"/>
    <cellStyle name="SAPBEXexcGood3 10" xfId="55671" xr:uid="{00000000-0005-0000-0000-000041D90000}"/>
    <cellStyle name="SAPBEXexcGood3 11" xfId="55672" xr:uid="{00000000-0005-0000-0000-000042D90000}"/>
    <cellStyle name="SAPBEXexcGood3 2" xfId="55673" xr:uid="{00000000-0005-0000-0000-000043D90000}"/>
    <cellStyle name="SAPBEXexcGood3 2 10" xfId="55674" xr:uid="{00000000-0005-0000-0000-000044D90000}"/>
    <cellStyle name="SAPBEXexcGood3 2 2" xfId="55675" xr:uid="{00000000-0005-0000-0000-000045D90000}"/>
    <cellStyle name="SAPBEXexcGood3 2 2 2" xfId="55676" xr:uid="{00000000-0005-0000-0000-000046D90000}"/>
    <cellStyle name="SAPBEXexcGood3 2 2 2 2" xfId="55677" xr:uid="{00000000-0005-0000-0000-000047D90000}"/>
    <cellStyle name="SAPBEXexcGood3 2 2 2 2 2" xfId="55678" xr:uid="{00000000-0005-0000-0000-000048D90000}"/>
    <cellStyle name="SAPBEXexcGood3 2 2 2 3" xfId="55679" xr:uid="{00000000-0005-0000-0000-000049D90000}"/>
    <cellStyle name="SAPBEXexcGood3 2 2 2 3 2" xfId="55680" xr:uid="{00000000-0005-0000-0000-00004AD90000}"/>
    <cellStyle name="SAPBEXexcGood3 2 2 2 4" xfId="55681" xr:uid="{00000000-0005-0000-0000-00004BD90000}"/>
    <cellStyle name="SAPBEXexcGood3 2 2 3" xfId="55682" xr:uid="{00000000-0005-0000-0000-00004CD90000}"/>
    <cellStyle name="SAPBEXexcGood3 2 2 3 2" xfId="55683" xr:uid="{00000000-0005-0000-0000-00004DD90000}"/>
    <cellStyle name="SAPBEXexcGood3 2 2 4" xfId="55684" xr:uid="{00000000-0005-0000-0000-00004ED90000}"/>
    <cellStyle name="SAPBEXexcGood3 2 2 4 2" xfId="55685" xr:uid="{00000000-0005-0000-0000-00004FD90000}"/>
    <cellStyle name="SAPBEXexcGood3 2 2 5" xfId="55686" xr:uid="{00000000-0005-0000-0000-000050D90000}"/>
    <cellStyle name="SAPBEXexcGood3 2 3" xfId="55687" xr:uid="{00000000-0005-0000-0000-000051D90000}"/>
    <cellStyle name="SAPBEXexcGood3 2 3 2" xfId="55688" xr:uid="{00000000-0005-0000-0000-000052D90000}"/>
    <cellStyle name="SAPBEXexcGood3 2 3 2 2" xfId="55689" xr:uid="{00000000-0005-0000-0000-000053D90000}"/>
    <cellStyle name="SAPBEXexcGood3 2 3 3" xfId="55690" xr:uid="{00000000-0005-0000-0000-000054D90000}"/>
    <cellStyle name="SAPBEXexcGood3 2 3 3 2" xfId="55691" xr:uid="{00000000-0005-0000-0000-000055D90000}"/>
    <cellStyle name="SAPBEXexcGood3 2 3 4" xfId="55692" xr:uid="{00000000-0005-0000-0000-000056D90000}"/>
    <cellStyle name="SAPBEXexcGood3 2 3 5" xfId="55693" xr:uid="{00000000-0005-0000-0000-000057D90000}"/>
    <cellStyle name="SAPBEXexcGood3 2 3 6" xfId="55694" xr:uid="{00000000-0005-0000-0000-000058D90000}"/>
    <cellStyle name="SAPBEXexcGood3 2 4" xfId="55695" xr:uid="{00000000-0005-0000-0000-000059D90000}"/>
    <cellStyle name="SAPBEXexcGood3 2 4 2" xfId="55696" xr:uid="{00000000-0005-0000-0000-00005AD90000}"/>
    <cellStyle name="SAPBEXexcGood3 2 4 2 2" xfId="55697" xr:uid="{00000000-0005-0000-0000-00005BD90000}"/>
    <cellStyle name="SAPBEXexcGood3 2 4 3" xfId="55698" xr:uid="{00000000-0005-0000-0000-00005CD90000}"/>
    <cellStyle name="SAPBEXexcGood3 2 4 3 2" xfId="55699" xr:uid="{00000000-0005-0000-0000-00005DD90000}"/>
    <cellStyle name="SAPBEXexcGood3 2 4 4" xfId="55700" xr:uid="{00000000-0005-0000-0000-00005ED90000}"/>
    <cellStyle name="SAPBEXexcGood3 2 5" xfId="55701" xr:uid="{00000000-0005-0000-0000-00005FD90000}"/>
    <cellStyle name="SAPBEXexcGood3 2 5 2" xfId="55702" xr:uid="{00000000-0005-0000-0000-000060D90000}"/>
    <cellStyle name="SAPBEXexcGood3 2 6" xfId="55703" xr:uid="{00000000-0005-0000-0000-000061D90000}"/>
    <cellStyle name="SAPBEXexcGood3 2 6 2" xfId="55704" xr:uid="{00000000-0005-0000-0000-000062D90000}"/>
    <cellStyle name="SAPBEXexcGood3 2 7" xfId="55705" xr:uid="{00000000-0005-0000-0000-000063D90000}"/>
    <cellStyle name="SAPBEXexcGood3 2 7 2" xfId="55706" xr:uid="{00000000-0005-0000-0000-000064D90000}"/>
    <cellStyle name="SAPBEXexcGood3 2 8" xfId="55707" xr:uid="{00000000-0005-0000-0000-000065D90000}"/>
    <cellStyle name="SAPBEXexcGood3 2 9" xfId="55708" xr:uid="{00000000-0005-0000-0000-000066D90000}"/>
    <cellStyle name="SAPBEXexcGood3 3" xfId="55709" xr:uid="{00000000-0005-0000-0000-000067D90000}"/>
    <cellStyle name="SAPBEXexcGood3 3 2" xfId="55710" xr:uid="{00000000-0005-0000-0000-000068D90000}"/>
    <cellStyle name="SAPBEXexcGood3 3 2 2" xfId="55711" xr:uid="{00000000-0005-0000-0000-000069D90000}"/>
    <cellStyle name="SAPBEXexcGood3 3 2 2 2" xfId="55712" xr:uid="{00000000-0005-0000-0000-00006AD90000}"/>
    <cellStyle name="SAPBEXexcGood3 3 2 2 2 2" xfId="55713" xr:uid="{00000000-0005-0000-0000-00006BD90000}"/>
    <cellStyle name="SAPBEXexcGood3 3 2 2 3" xfId="55714" xr:uid="{00000000-0005-0000-0000-00006CD90000}"/>
    <cellStyle name="SAPBEXexcGood3 3 2 2 3 2" xfId="55715" xr:uid="{00000000-0005-0000-0000-00006DD90000}"/>
    <cellStyle name="SAPBEXexcGood3 3 2 2 4" xfId="55716" xr:uid="{00000000-0005-0000-0000-00006ED90000}"/>
    <cellStyle name="SAPBEXexcGood3 3 2 3" xfId="55717" xr:uid="{00000000-0005-0000-0000-00006FD90000}"/>
    <cellStyle name="SAPBEXexcGood3 3 2 3 2" xfId="55718" xr:uid="{00000000-0005-0000-0000-000070D90000}"/>
    <cellStyle name="SAPBEXexcGood3 3 2 3 2 2" xfId="55719" xr:uid="{00000000-0005-0000-0000-000071D90000}"/>
    <cellStyle name="SAPBEXexcGood3 3 2 3 3" xfId="55720" xr:uid="{00000000-0005-0000-0000-000072D90000}"/>
    <cellStyle name="SAPBEXexcGood3 3 2 3 3 2" xfId="55721" xr:uid="{00000000-0005-0000-0000-000073D90000}"/>
    <cellStyle name="SAPBEXexcGood3 3 2 3 4" xfId="55722" xr:uid="{00000000-0005-0000-0000-000074D90000}"/>
    <cellStyle name="SAPBEXexcGood3 3 2 4" xfId="55723" xr:uid="{00000000-0005-0000-0000-000075D90000}"/>
    <cellStyle name="SAPBEXexcGood3 3 2 4 2" xfId="55724" xr:uid="{00000000-0005-0000-0000-000076D90000}"/>
    <cellStyle name="SAPBEXexcGood3 3 2 5" xfId="55725" xr:uid="{00000000-0005-0000-0000-000077D90000}"/>
    <cellStyle name="SAPBEXexcGood3 3 2 5 2" xfId="55726" xr:uid="{00000000-0005-0000-0000-000078D90000}"/>
    <cellStyle name="SAPBEXexcGood3 3 2 6" xfId="55727" xr:uid="{00000000-0005-0000-0000-000079D90000}"/>
    <cellStyle name="SAPBEXexcGood3 3 3" xfId="55728" xr:uid="{00000000-0005-0000-0000-00007AD90000}"/>
    <cellStyle name="SAPBEXexcGood3 3 3 2" xfId="55729" xr:uid="{00000000-0005-0000-0000-00007BD90000}"/>
    <cellStyle name="SAPBEXexcGood3 3 3 2 2" xfId="55730" xr:uid="{00000000-0005-0000-0000-00007CD90000}"/>
    <cellStyle name="SAPBEXexcGood3 3 3 3" xfId="55731" xr:uid="{00000000-0005-0000-0000-00007DD90000}"/>
    <cellStyle name="SAPBEXexcGood3 3 3 3 2" xfId="55732" xr:uid="{00000000-0005-0000-0000-00007ED90000}"/>
    <cellStyle name="SAPBEXexcGood3 3 3 4" xfId="55733" xr:uid="{00000000-0005-0000-0000-00007FD90000}"/>
    <cellStyle name="SAPBEXexcGood3 3 4" xfId="55734" xr:uid="{00000000-0005-0000-0000-000080D90000}"/>
    <cellStyle name="SAPBEXexcGood3 3 4 2" xfId="55735" xr:uid="{00000000-0005-0000-0000-000081D90000}"/>
    <cellStyle name="SAPBEXexcGood3 3 4 2 2" xfId="55736" xr:uid="{00000000-0005-0000-0000-000082D90000}"/>
    <cellStyle name="SAPBEXexcGood3 3 4 3" xfId="55737" xr:uid="{00000000-0005-0000-0000-000083D90000}"/>
    <cellStyle name="SAPBEXexcGood3 3 4 3 2" xfId="55738" xr:uid="{00000000-0005-0000-0000-000084D90000}"/>
    <cellStyle name="SAPBEXexcGood3 3 4 4" xfId="55739" xr:uid="{00000000-0005-0000-0000-000085D90000}"/>
    <cellStyle name="SAPBEXexcGood3 3 5" xfId="55740" xr:uid="{00000000-0005-0000-0000-000086D90000}"/>
    <cellStyle name="SAPBEXexcGood3 3 5 2" xfId="55741" xr:uid="{00000000-0005-0000-0000-000087D90000}"/>
    <cellStyle name="SAPBEXexcGood3 3 5 2 2" xfId="55742" xr:uid="{00000000-0005-0000-0000-000088D90000}"/>
    <cellStyle name="SAPBEXexcGood3 3 5 3" xfId="55743" xr:uid="{00000000-0005-0000-0000-000089D90000}"/>
    <cellStyle name="SAPBEXexcGood3 3 5 3 2" xfId="55744" xr:uid="{00000000-0005-0000-0000-00008AD90000}"/>
    <cellStyle name="SAPBEXexcGood3 3 5 4" xfId="55745" xr:uid="{00000000-0005-0000-0000-00008BD90000}"/>
    <cellStyle name="SAPBEXexcGood3 3 6" xfId="55746" xr:uid="{00000000-0005-0000-0000-00008CD90000}"/>
    <cellStyle name="SAPBEXexcGood3 3 6 2" xfId="55747" xr:uid="{00000000-0005-0000-0000-00008DD90000}"/>
    <cellStyle name="SAPBEXexcGood3 3 7" xfId="55748" xr:uid="{00000000-0005-0000-0000-00008ED90000}"/>
    <cellStyle name="SAPBEXexcGood3 3 7 2" xfId="55749" xr:uid="{00000000-0005-0000-0000-00008FD90000}"/>
    <cellStyle name="SAPBEXexcGood3 3 8" xfId="55750" xr:uid="{00000000-0005-0000-0000-000090D90000}"/>
    <cellStyle name="SAPBEXexcGood3 3 9" xfId="55751" xr:uid="{00000000-0005-0000-0000-000091D90000}"/>
    <cellStyle name="SAPBEXexcGood3 4" xfId="55752" xr:uid="{00000000-0005-0000-0000-000092D90000}"/>
    <cellStyle name="SAPBEXexcGood3 4 2" xfId="55753" xr:uid="{00000000-0005-0000-0000-000093D90000}"/>
    <cellStyle name="SAPBEXexcGood3 4 2 2" xfId="55754" xr:uid="{00000000-0005-0000-0000-000094D90000}"/>
    <cellStyle name="SAPBEXexcGood3 4 3" xfId="55755" xr:uid="{00000000-0005-0000-0000-000095D90000}"/>
    <cellStyle name="SAPBEXexcGood3 4 3 2" xfId="55756" xr:uid="{00000000-0005-0000-0000-000096D90000}"/>
    <cellStyle name="SAPBEXexcGood3 4 4" xfId="55757" xr:uid="{00000000-0005-0000-0000-000097D90000}"/>
    <cellStyle name="SAPBEXexcGood3 5" xfId="55758" xr:uid="{00000000-0005-0000-0000-000098D90000}"/>
    <cellStyle name="SAPBEXexcGood3 5 2" xfId="55759" xr:uid="{00000000-0005-0000-0000-000099D90000}"/>
    <cellStyle name="SAPBEXexcGood3 5 2 2" xfId="55760" xr:uid="{00000000-0005-0000-0000-00009AD90000}"/>
    <cellStyle name="SAPBEXexcGood3 5 3" xfId="55761" xr:uid="{00000000-0005-0000-0000-00009BD90000}"/>
    <cellStyle name="SAPBEXexcGood3 5 3 2" xfId="55762" xr:uid="{00000000-0005-0000-0000-00009CD90000}"/>
    <cellStyle name="SAPBEXexcGood3 5 4" xfId="55763" xr:uid="{00000000-0005-0000-0000-00009DD90000}"/>
    <cellStyle name="SAPBEXexcGood3 6" xfId="55764" xr:uid="{00000000-0005-0000-0000-00009ED90000}"/>
    <cellStyle name="SAPBEXexcGood3 6 2" xfId="55765" xr:uid="{00000000-0005-0000-0000-00009FD90000}"/>
    <cellStyle name="SAPBEXexcGood3 6 2 2" xfId="55766" xr:uid="{00000000-0005-0000-0000-0000A0D90000}"/>
    <cellStyle name="SAPBEXexcGood3 6 3" xfId="55767" xr:uid="{00000000-0005-0000-0000-0000A1D90000}"/>
    <cellStyle name="SAPBEXexcGood3 6 3 2" xfId="55768" xr:uid="{00000000-0005-0000-0000-0000A2D90000}"/>
    <cellStyle name="SAPBEXexcGood3 6 4" xfId="55769" xr:uid="{00000000-0005-0000-0000-0000A3D90000}"/>
    <cellStyle name="SAPBEXexcGood3 7" xfId="55770" xr:uid="{00000000-0005-0000-0000-0000A4D90000}"/>
    <cellStyle name="SAPBEXexcGood3 7 2" xfId="55771" xr:uid="{00000000-0005-0000-0000-0000A5D90000}"/>
    <cellStyle name="SAPBEXexcGood3 8" xfId="55772" xr:uid="{00000000-0005-0000-0000-0000A6D90000}"/>
    <cellStyle name="SAPBEXexcGood3 8 2" xfId="55773" xr:uid="{00000000-0005-0000-0000-0000A7D90000}"/>
    <cellStyle name="SAPBEXexcGood3 9" xfId="55774" xr:uid="{00000000-0005-0000-0000-0000A8D90000}"/>
    <cellStyle name="SAPBEXexcGood3 9 2" xfId="55775" xr:uid="{00000000-0005-0000-0000-0000A9D90000}"/>
    <cellStyle name="SAPBEXfilterDrill" xfId="55776" xr:uid="{00000000-0005-0000-0000-0000AAD90000}"/>
    <cellStyle name="SAPBEXfilterDrill 2" xfId="55777" xr:uid="{00000000-0005-0000-0000-0000ABD90000}"/>
    <cellStyle name="SAPBEXfilterDrill 2 10" xfId="55778" xr:uid="{00000000-0005-0000-0000-0000ACD90000}"/>
    <cellStyle name="SAPBEXfilterDrill 2 2" xfId="55779" xr:uid="{00000000-0005-0000-0000-0000ADD90000}"/>
    <cellStyle name="SAPBEXfilterDrill 2 2 2" xfId="55780" xr:uid="{00000000-0005-0000-0000-0000AED90000}"/>
    <cellStyle name="SAPBEXfilterDrill 2 2 2 2" xfId="55781" xr:uid="{00000000-0005-0000-0000-0000AFD90000}"/>
    <cellStyle name="SAPBEXfilterDrill 2 2 3" xfId="55782" xr:uid="{00000000-0005-0000-0000-0000B0D90000}"/>
    <cellStyle name="SAPBEXfilterDrill 2 2 3 2" xfId="55783" xr:uid="{00000000-0005-0000-0000-0000B1D90000}"/>
    <cellStyle name="SAPBEXfilterDrill 2 2 4" xfId="55784" xr:uid="{00000000-0005-0000-0000-0000B2D90000}"/>
    <cellStyle name="SAPBEXfilterDrill 2 3" xfId="55785" xr:uid="{00000000-0005-0000-0000-0000B3D90000}"/>
    <cellStyle name="SAPBEXfilterDrill 2 3 2" xfId="55786" xr:uid="{00000000-0005-0000-0000-0000B4D90000}"/>
    <cellStyle name="SAPBEXfilterDrill 2 3 2 2" xfId="55787" xr:uid="{00000000-0005-0000-0000-0000B5D90000}"/>
    <cellStyle name="SAPBEXfilterDrill 2 3 3" xfId="55788" xr:uid="{00000000-0005-0000-0000-0000B6D90000}"/>
    <cellStyle name="SAPBEXfilterDrill 2 3 3 2" xfId="55789" xr:uid="{00000000-0005-0000-0000-0000B7D90000}"/>
    <cellStyle name="SAPBEXfilterDrill 2 3 4" xfId="55790" xr:uid="{00000000-0005-0000-0000-0000B8D90000}"/>
    <cellStyle name="SAPBEXfilterDrill 2 4" xfId="55791" xr:uid="{00000000-0005-0000-0000-0000B9D90000}"/>
    <cellStyle name="SAPBEXfilterDrill 2 4 2" xfId="55792" xr:uid="{00000000-0005-0000-0000-0000BAD90000}"/>
    <cellStyle name="SAPBEXfilterDrill 2 5" xfId="55793" xr:uid="{00000000-0005-0000-0000-0000BBD90000}"/>
    <cellStyle name="SAPBEXfilterDrill 2 5 2" xfId="55794" xr:uid="{00000000-0005-0000-0000-0000BCD90000}"/>
    <cellStyle name="SAPBEXfilterDrill 2 6" xfId="55795" xr:uid="{00000000-0005-0000-0000-0000BDD90000}"/>
    <cellStyle name="SAPBEXfilterDrill 2 7" xfId="55796" xr:uid="{00000000-0005-0000-0000-0000BED90000}"/>
    <cellStyle name="SAPBEXfilterDrill 2 8" xfId="55797" xr:uid="{00000000-0005-0000-0000-0000BFD90000}"/>
    <cellStyle name="SAPBEXfilterDrill 2 9" xfId="55798" xr:uid="{00000000-0005-0000-0000-0000C0D90000}"/>
    <cellStyle name="SAPBEXfilterDrill 3" xfId="55799" xr:uid="{00000000-0005-0000-0000-0000C1D90000}"/>
    <cellStyle name="SAPBEXfilterDrill 3 2" xfId="55800" xr:uid="{00000000-0005-0000-0000-0000C2D90000}"/>
    <cellStyle name="SAPBEXfilterDrill 3 3" xfId="55801" xr:uid="{00000000-0005-0000-0000-0000C3D90000}"/>
    <cellStyle name="SAPBEXfilterDrill 3 4" xfId="55802" xr:uid="{00000000-0005-0000-0000-0000C4D90000}"/>
    <cellStyle name="SAPBEXfilterDrill 3 5" xfId="55803" xr:uid="{00000000-0005-0000-0000-0000C5D90000}"/>
    <cellStyle name="SAPBEXfilterDrill 4" xfId="55804" xr:uid="{00000000-0005-0000-0000-0000C6D90000}"/>
    <cellStyle name="SAPBEXfilterDrill 4 2" xfId="55805" xr:uid="{00000000-0005-0000-0000-0000C7D90000}"/>
    <cellStyle name="SAPBEXfilterDrill 5" xfId="55806" xr:uid="{00000000-0005-0000-0000-0000C8D90000}"/>
    <cellStyle name="SAPBEXfilterDrill 6" xfId="55807" xr:uid="{00000000-0005-0000-0000-0000C9D90000}"/>
    <cellStyle name="SAPBEXfilterItem" xfId="55808" xr:uid="{00000000-0005-0000-0000-0000CAD90000}"/>
    <cellStyle name="SAPBEXfilterItem 2" xfId="55809" xr:uid="{00000000-0005-0000-0000-0000CBD90000}"/>
    <cellStyle name="SAPBEXfilterItem 2 2" xfId="55810" xr:uid="{00000000-0005-0000-0000-0000CCD90000}"/>
    <cellStyle name="SAPBEXfilterItem 2 2 2" xfId="55811" xr:uid="{00000000-0005-0000-0000-0000CDD90000}"/>
    <cellStyle name="SAPBEXfilterItem 2 2 2 2" xfId="55812" xr:uid="{00000000-0005-0000-0000-0000CED90000}"/>
    <cellStyle name="SAPBEXfilterItem 2 2 3" xfId="55813" xr:uid="{00000000-0005-0000-0000-0000CFD90000}"/>
    <cellStyle name="SAPBEXfilterItem 2 2 3 2" xfId="55814" xr:uid="{00000000-0005-0000-0000-0000D0D90000}"/>
    <cellStyle name="SAPBEXfilterItem 2 2 4" xfId="55815" xr:uid="{00000000-0005-0000-0000-0000D1D90000}"/>
    <cellStyle name="SAPBEXfilterItem 2 3" xfId="55816" xr:uid="{00000000-0005-0000-0000-0000D2D90000}"/>
    <cellStyle name="SAPBEXfilterItem 2 3 2" xfId="55817" xr:uid="{00000000-0005-0000-0000-0000D3D90000}"/>
    <cellStyle name="SAPBEXfilterItem 2 3 2 2" xfId="55818" xr:uid="{00000000-0005-0000-0000-0000D4D90000}"/>
    <cellStyle name="SAPBEXfilterItem 2 3 3" xfId="55819" xr:uid="{00000000-0005-0000-0000-0000D5D90000}"/>
    <cellStyle name="SAPBEXfilterItem 2 3 3 2" xfId="55820" xr:uid="{00000000-0005-0000-0000-0000D6D90000}"/>
    <cellStyle name="SAPBEXfilterItem 2 3 4" xfId="55821" xr:uid="{00000000-0005-0000-0000-0000D7D90000}"/>
    <cellStyle name="SAPBEXfilterItem 2 4" xfId="55822" xr:uid="{00000000-0005-0000-0000-0000D8D90000}"/>
    <cellStyle name="SAPBEXfilterItem 2 5" xfId="55823" xr:uid="{00000000-0005-0000-0000-0000D9D90000}"/>
    <cellStyle name="SAPBEXfilterItem 2 5 2" xfId="55824" xr:uid="{00000000-0005-0000-0000-0000DAD90000}"/>
    <cellStyle name="SAPBEXfilterItem 2 6" xfId="55825" xr:uid="{00000000-0005-0000-0000-0000DBD90000}"/>
    <cellStyle name="SAPBEXfilterItem 2 6 2" xfId="55826" xr:uid="{00000000-0005-0000-0000-0000DCD90000}"/>
    <cellStyle name="SAPBEXfilterItem 2 7" xfId="55827" xr:uid="{00000000-0005-0000-0000-0000DDD90000}"/>
    <cellStyle name="SAPBEXfilterItem 2 7 2" xfId="55828" xr:uid="{00000000-0005-0000-0000-0000DED90000}"/>
    <cellStyle name="SAPBEXfilterItem 2 8" xfId="55829" xr:uid="{00000000-0005-0000-0000-0000DFD90000}"/>
    <cellStyle name="SAPBEXfilterItem 2 9" xfId="55830" xr:uid="{00000000-0005-0000-0000-0000E0D90000}"/>
    <cellStyle name="SAPBEXfilterItem 3" xfId="55831" xr:uid="{00000000-0005-0000-0000-0000E1D90000}"/>
    <cellStyle name="SAPBEXfilterItem 3 2" xfId="55832" xr:uid="{00000000-0005-0000-0000-0000E2D90000}"/>
    <cellStyle name="SAPBEXfilterItem 3 2 2" xfId="55833" xr:uid="{00000000-0005-0000-0000-0000E3D90000}"/>
    <cellStyle name="SAPBEXfilterItem 3 2 2 2" xfId="55834" xr:uid="{00000000-0005-0000-0000-0000E4D90000}"/>
    <cellStyle name="SAPBEXfilterItem 3 2 3" xfId="55835" xr:uid="{00000000-0005-0000-0000-0000E5D90000}"/>
    <cellStyle name="SAPBEXfilterItem 3 2 3 2" xfId="55836" xr:uid="{00000000-0005-0000-0000-0000E6D90000}"/>
    <cellStyle name="SAPBEXfilterItem 3 2 4" xfId="55837" xr:uid="{00000000-0005-0000-0000-0000E7D90000}"/>
    <cellStyle name="SAPBEXfilterItem 3 3" xfId="55838" xr:uid="{00000000-0005-0000-0000-0000E8D90000}"/>
    <cellStyle name="SAPBEXfilterItem 3 3 2" xfId="55839" xr:uid="{00000000-0005-0000-0000-0000E9D90000}"/>
    <cellStyle name="SAPBEXfilterItem 3 3 2 2" xfId="55840" xr:uid="{00000000-0005-0000-0000-0000EAD90000}"/>
    <cellStyle name="SAPBEXfilterItem 3 3 3" xfId="55841" xr:uid="{00000000-0005-0000-0000-0000EBD90000}"/>
    <cellStyle name="SAPBEXfilterItem 3 3 3 2" xfId="55842" xr:uid="{00000000-0005-0000-0000-0000ECD90000}"/>
    <cellStyle name="SAPBEXfilterItem 3 3 4" xfId="55843" xr:uid="{00000000-0005-0000-0000-0000EDD90000}"/>
    <cellStyle name="SAPBEXfilterItem 3 4" xfId="55844" xr:uid="{00000000-0005-0000-0000-0000EED90000}"/>
    <cellStyle name="SAPBEXfilterItem 3 4 2" xfId="55845" xr:uid="{00000000-0005-0000-0000-0000EFD90000}"/>
    <cellStyle name="SAPBEXfilterItem 3 5" xfId="55846" xr:uid="{00000000-0005-0000-0000-0000F0D90000}"/>
    <cellStyle name="SAPBEXfilterItem 3 5 2" xfId="55847" xr:uid="{00000000-0005-0000-0000-0000F1D90000}"/>
    <cellStyle name="SAPBEXfilterItem 3 6" xfId="55848" xr:uid="{00000000-0005-0000-0000-0000F2D90000}"/>
    <cellStyle name="SAPBEXfilterItem 3 7" xfId="55849" xr:uid="{00000000-0005-0000-0000-0000F3D90000}"/>
    <cellStyle name="SAPBEXfilterItem 4" xfId="55850" xr:uid="{00000000-0005-0000-0000-0000F4D90000}"/>
    <cellStyle name="SAPBEXfilterItem 4 2" xfId="55851" xr:uid="{00000000-0005-0000-0000-0000F5D90000}"/>
    <cellStyle name="SAPBEXfilterItem 5" xfId="55852" xr:uid="{00000000-0005-0000-0000-0000F6D90000}"/>
    <cellStyle name="SAPBEXfilterItem 6" xfId="55853" xr:uid="{00000000-0005-0000-0000-0000F7D90000}"/>
    <cellStyle name="SAPBEXfilterText" xfId="55854" xr:uid="{00000000-0005-0000-0000-0000F8D90000}"/>
    <cellStyle name="SAPBEXfilterText 2" xfId="55855" xr:uid="{00000000-0005-0000-0000-0000F9D90000}"/>
    <cellStyle name="SAPBEXfilterText 2 2" xfId="55856" xr:uid="{00000000-0005-0000-0000-0000FAD90000}"/>
    <cellStyle name="SAPBEXfilterText 2 2 2" xfId="55857" xr:uid="{00000000-0005-0000-0000-0000FBD90000}"/>
    <cellStyle name="SAPBEXfilterText 2 2 2 2" xfId="55858" xr:uid="{00000000-0005-0000-0000-0000FCD90000}"/>
    <cellStyle name="SAPBEXfilterText 2 2 3" xfId="55859" xr:uid="{00000000-0005-0000-0000-0000FDD90000}"/>
    <cellStyle name="SAPBEXfilterText 2 2 3 2" xfId="55860" xr:uid="{00000000-0005-0000-0000-0000FED90000}"/>
    <cellStyle name="SAPBEXfilterText 2 2 4" xfId="55861" xr:uid="{00000000-0005-0000-0000-0000FFD90000}"/>
    <cellStyle name="SAPBEXfilterText 2 2 4 2" xfId="55862" xr:uid="{00000000-0005-0000-0000-000000DA0000}"/>
    <cellStyle name="SAPBEXfilterText 2 3" xfId="55863" xr:uid="{00000000-0005-0000-0000-000001DA0000}"/>
    <cellStyle name="SAPBEXfilterText 2 3 2" xfId="55864" xr:uid="{00000000-0005-0000-0000-000002DA0000}"/>
    <cellStyle name="SAPBEXfilterText 2 3 2 2" xfId="55865" xr:uid="{00000000-0005-0000-0000-000003DA0000}"/>
    <cellStyle name="SAPBEXfilterText 2 3 3" xfId="55866" xr:uid="{00000000-0005-0000-0000-000004DA0000}"/>
    <cellStyle name="SAPBEXfilterText 2 3 3 2" xfId="55867" xr:uid="{00000000-0005-0000-0000-000005DA0000}"/>
    <cellStyle name="SAPBEXfilterText 2 3 4" xfId="55868" xr:uid="{00000000-0005-0000-0000-000006DA0000}"/>
    <cellStyle name="SAPBEXfilterText 2 3 5" xfId="55869" xr:uid="{00000000-0005-0000-0000-000007DA0000}"/>
    <cellStyle name="SAPBEXfilterText 2 4" xfId="55870" xr:uid="{00000000-0005-0000-0000-000008DA0000}"/>
    <cellStyle name="SAPBEXfilterText 2 4 2" xfId="55871" xr:uid="{00000000-0005-0000-0000-000009DA0000}"/>
    <cellStyle name="SAPBEXfilterText 2 5" xfId="55872" xr:uid="{00000000-0005-0000-0000-00000ADA0000}"/>
    <cellStyle name="SAPBEXfilterText 2 5 2" xfId="55873" xr:uid="{00000000-0005-0000-0000-00000BDA0000}"/>
    <cellStyle name="SAPBEXfilterText 2 6" xfId="55874" xr:uid="{00000000-0005-0000-0000-00000CDA0000}"/>
    <cellStyle name="SAPBEXfilterText 2 6 2" xfId="55875" xr:uid="{00000000-0005-0000-0000-00000DDA0000}"/>
    <cellStyle name="SAPBEXfilterText 2 7" xfId="55876" xr:uid="{00000000-0005-0000-0000-00000EDA0000}"/>
    <cellStyle name="SAPBEXfilterText 2 7 2" xfId="55877" xr:uid="{00000000-0005-0000-0000-00000FDA0000}"/>
    <cellStyle name="SAPBEXfilterText 2 8" xfId="55878" xr:uid="{00000000-0005-0000-0000-000010DA0000}"/>
    <cellStyle name="SAPBEXfilterText 3" xfId="55879" xr:uid="{00000000-0005-0000-0000-000011DA0000}"/>
    <cellStyle name="SAPBEXfilterText 3 2" xfId="55880" xr:uid="{00000000-0005-0000-0000-000012DA0000}"/>
    <cellStyle name="SAPBEXfilterText 3 2 2" xfId="55881" xr:uid="{00000000-0005-0000-0000-000013DA0000}"/>
    <cellStyle name="SAPBEXfilterText 3 2 2 2" xfId="55882" xr:uid="{00000000-0005-0000-0000-000014DA0000}"/>
    <cellStyle name="SAPBEXfilterText 3 2 3" xfId="55883" xr:uid="{00000000-0005-0000-0000-000015DA0000}"/>
    <cellStyle name="SAPBEXfilterText 3 2 3 2" xfId="55884" xr:uid="{00000000-0005-0000-0000-000016DA0000}"/>
    <cellStyle name="SAPBEXfilterText 3 2 4" xfId="55885" xr:uid="{00000000-0005-0000-0000-000017DA0000}"/>
    <cellStyle name="SAPBEXfilterText 3 3" xfId="55886" xr:uid="{00000000-0005-0000-0000-000018DA0000}"/>
    <cellStyle name="SAPBEXfilterText 3 3 2" xfId="55887" xr:uid="{00000000-0005-0000-0000-000019DA0000}"/>
    <cellStyle name="SAPBEXfilterText 3 3 2 2" xfId="55888" xr:uid="{00000000-0005-0000-0000-00001ADA0000}"/>
    <cellStyle name="SAPBEXfilterText 3 3 3" xfId="55889" xr:uid="{00000000-0005-0000-0000-00001BDA0000}"/>
    <cellStyle name="SAPBEXfilterText 3 3 3 2" xfId="55890" xr:uid="{00000000-0005-0000-0000-00001CDA0000}"/>
    <cellStyle name="SAPBEXfilterText 3 3 4" xfId="55891" xr:uid="{00000000-0005-0000-0000-00001DDA0000}"/>
    <cellStyle name="SAPBEXfilterText 3 4" xfId="55892" xr:uid="{00000000-0005-0000-0000-00001EDA0000}"/>
    <cellStyle name="SAPBEXfilterText 3 4 2" xfId="55893" xr:uid="{00000000-0005-0000-0000-00001FDA0000}"/>
    <cellStyle name="SAPBEXfilterText 3 5" xfId="55894" xr:uid="{00000000-0005-0000-0000-000020DA0000}"/>
    <cellStyle name="SAPBEXfilterText 3 5 2" xfId="55895" xr:uid="{00000000-0005-0000-0000-000021DA0000}"/>
    <cellStyle name="SAPBEXfilterText 3 6" xfId="55896" xr:uid="{00000000-0005-0000-0000-000022DA0000}"/>
    <cellStyle name="SAPBEXfilterText 3 6 2" xfId="55897" xr:uid="{00000000-0005-0000-0000-000023DA0000}"/>
    <cellStyle name="SAPBEXfilterText 3 7" xfId="55898" xr:uid="{00000000-0005-0000-0000-000024DA0000}"/>
    <cellStyle name="SAPBEXfilterText 3 8" xfId="55899" xr:uid="{00000000-0005-0000-0000-000025DA0000}"/>
    <cellStyle name="SAPBEXfilterText 4" xfId="55900" xr:uid="{00000000-0005-0000-0000-000026DA0000}"/>
    <cellStyle name="SAPBEXfilterText 4 2" xfId="55901" xr:uid="{00000000-0005-0000-0000-000027DA0000}"/>
    <cellStyle name="SAPBEXfilterText 4 3" xfId="55902" xr:uid="{00000000-0005-0000-0000-000028DA0000}"/>
    <cellStyle name="SAPBEXfilterText 5" xfId="55903" xr:uid="{00000000-0005-0000-0000-000029DA0000}"/>
    <cellStyle name="SAPBEXfilterText 6" xfId="55904" xr:uid="{00000000-0005-0000-0000-00002ADA0000}"/>
    <cellStyle name="SAPBEXformats" xfId="55905" xr:uid="{00000000-0005-0000-0000-00002BDA0000}"/>
    <cellStyle name="SAPBEXformats 10" xfId="55906" xr:uid="{00000000-0005-0000-0000-00002CDA0000}"/>
    <cellStyle name="SAPBEXformats 11" xfId="55907" xr:uid="{00000000-0005-0000-0000-00002DDA0000}"/>
    <cellStyle name="SAPBEXformats 2" xfId="55908" xr:uid="{00000000-0005-0000-0000-00002EDA0000}"/>
    <cellStyle name="SAPBEXformats 2 10" xfId="55909" xr:uid="{00000000-0005-0000-0000-00002FDA0000}"/>
    <cellStyle name="SAPBEXformats 2 2" xfId="55910" xr:uid="{00000000-0005-0000-0000-000030DA0000}"/>
    <cellStyle name="SAPBEXformats 2 2 2" xfId="55911" xr:uid="{00000000-0005-0000-0000-000031DA0000}"/>
    <cellStyle name="SAPBEXformats 2 2 2 2" xfId="55912" xr:uid="{00000000-0005-0000-0000-000032DA0000}"/>
    <cellStyle name="SAPBEXformats 2 2 2 2 2" xfId="55913" xr:uid="{00000000-0005-0000-0000-000033DA0000}"/>
    <cellStyle name="SAPBEXformats 2 2 2 3" xfId="55914" xr:uid="{00000000-0005-0000-0000-000034DA0000}"/>
    <cellStyle name="SAPBEXformats 2 2 2 3 2" xfId="55915" xr:uid="{00000000-0005-0000-0000-000035DA0000}"/>
    <cellStyle name="SAPBEXformats 2 2 2 4" xfId="55916" xr:uid="{00000000-0005-0000-0000-000036DA0000}"/>
    <cellStyle name="SAPBEXformats 2 2 3" xfId="55917" xr:uid="{00000000-0005-0000-0000-000037DA0000}"/>
    <cellStyle name="SAPBEXformats 2 2 3 2" xfId="55918" xr:uid="{00000000-0005-0000-0000-000038DA0000}"/>
    <cellStyle name="SAPBEXformats 2 2 4" xfId="55919" xr:uid="{00000000-0005-0000-0000-000039DA0000}"/>
    <cellStyle name="SAPBEXformats 2 2 4 2" xfId="55920" xr:uid="{00000000-0005-0000-0000-00003ADA0000}"/>
    <cellStyle name="SAPBEXformats 2 2 5" xfId="55921" xr:uid="{00000000-0005-0000-0000-00003BDA0000}"/>
    <cellStyle name="SAPBEXformats 2 3" xfId="55922" xr:uid="{00000000-0005-0000-0000-00003CDA0000}"/>
    <cellStyle name="SAPBEXformats 2 3 2" xfId="55923" xr:uid="{00000000-0005-0000-0000-00003DDA0000}"/>
    <cellStyle name="SAPBEXformats 2 3 2 2" xfId="55924" xr:uid="{00000000-0005-0000-0000-00003EDA0000}"/>
    <cellStyle name="SAPBEXformats 2 3 3" xfId="55925" xr:uid="{00000000-0005-0000-0000-00003FDA0000}"/>
    <cellStyle name="SAPBEXformats 2 3 3 2" xfId="55926" xr:uid="{00000000-0005-0000-0000-000040DA0000}"/>
    <cellStyle name="SAPBEXformats 2 3 4" xfId="55927" xr:uid="{00000000-0005-0000-0000-000041DA0000}"/>
    <cellStyle name="SAPBEXformats 2 3 5" xfId="55928" xr:uid="{00000000-0005-0000-0000-000042DA0000}"/>
    <cellStyle name="SAPBEXformats 2 3 6" xfId="55929" xr:uid="{00000000-0005-0000-0000-000043DA0000}"/>
    <cellStyle name="SAPBEXformats 2 4" xfId="55930" xr:uid="{00000000-0005-0000-0000-000044DA0000}"/>
    <cellStyle name="SAPBEXformats 2 4 2" xfId="55931" xr:uid="{00000000-0005-0000-0000-000045DA0000}"/>
    <cellStyle name="SAPBEXformats 2 4 2 2" xfId="55932" xr:uid="{00000000-0005-0000-0000-000046DA0000}"/>
    <cellStyle name="SAPBEXformats 2 4 3" xfId="55933" xr:uid="{00000000-0005-0000-0000-000047DA0000}"/>
    <cellStyle name="SAPBEXformats 2 4 3 2" xfId="55934" xr:uid="{00000000-0005-0000-0000-000048DA0000}"/>
    <cellStyle name="SAPBEXformats 2 4 4" xfId="55935" xr:uid="{00000000-0005-0000-0000-000049DA0000}"/>
    <cellStyle name="SAPBEXformats 2 5" xfId="55936" xr:uid="{00000000-0005-0000-0000-00004ADA0000}"/>
    <cellStyle name="SAPBEXformats 2 5 2" xfId="55937" xr:uid="{00000000-0005-0000-0000-00004BDA0000}"/>
    <cellStyle name="SAPBEXformats 2 6" xfId="55938" xr:uid="{00000000-0005-0000-0000-00004CDA0000}"/>
    <cellStyle name="SAPBEXformats 2 6 2" xfId="55939" xr:uid="{00000000-0005-0000-0000-00004DDA0000}"/>
    <cellStyle name="SAPBEXformats 2 7" xfId="55940" xr:uid="{00000000-0005-0000-0000-00004EDA0000}"/>
    <cellStyle name="SAPBEXformats 2 7 2" xfId="55941" xr:uid="{00000000-0005-0000-0000-00004FDA0000}"/>
    <cellStyle name="SAPBEXformats 2 8" xfId="55942" xr:uid="{00000000-0005-0000-0000-000050DA0000}"/>
    <cellStyle name="SAPBEXformats 2 9" xfId="55943" xr:uid="{00000000-0005-0000-0000-000051DA0000}"/>
    <cellStyle name="SAPBEXformats 3" xfId="55944" xr:uid="{00000000-0005-0000-0000-000052DA0000}"/>
    <cellStyle name="SAPBEXformats 3 2" xfId="55945" xr:uid="{00000000-0005-0000-0000-000053DA0000}"/>
    <cellStyle name="SAPBEXformats 3 2 2" xfId="55946" xr:uid="{00000000-0005-0000-0000-000054DA0000}"/>
    <cellStyle name="SAPBEXformats 3 2 2 2" xfId="55947" xr:uid="{00000000-0005-0000-0000-000055DA0000}"/>
    <cellStyle name="SAPBEXformats 3 2 2 2 2" xfId="55948" xr:uid="{00000000-0005-0000-0000-000056DA0000}"/>
    <cellStyle name="SAPBEXformats 3 2 2 3" xfId="55949" xr:uid="{00000000-0005-0000-0000-000057DA0000}"/>
    <cellStyle name="SAPBEXformats 3 2 2 3 2" xfId="55950" xr:uid="{00000000-0005-0000-0000-000058DA0000}"/>
    <cellStyle name="SAPBEXformats 3 2 2 4" xfId="55951" xr:uid="{00000000-0005-0000-0000-000059DA0000}"/>
    <cellStyle name="SAPBEXformats 3 2 3" xfId="55952" xr:uid="{00000000-0005-0000-0000-00005ADA0000}"/>
    <cellStyle name="SAPBEXformats 3 2 3 2" xfId="55953" xr:uid="{00000000-0005-0000-0000-00005BDA0000}"/>
    <cellStyle name="SAPBEXformats 3 2 3 2 2" xfId="55954" xr:uid="{00000000-0005-0000-0000-00005CDA0000}"/>
    <cellStyle name="SAPBEXformats 3 2 3 3" xfId="55955" xr:uid="{00000000-0005-0000-0000-00005DDA0000}"/>
    <cellStyle name="SAPBEXformats 3 2 3 3 2" xfId="55956" xr:uid="{00000000-0005-0000-0000-00005EDA0000}"/>
    <cellStyle name="SAPBEXformats 3 2 3 4" xfId="55957" xr:uid="{00000000-0005-0000-0000-00005FDA0000}"/>
    <cellStyle name="SAPBEXformats 3 2 4" xfId="55958" xr:uid="{00000000-0005-0000-0000-000060DA0000}"/>
    <cellStyle name="SAPBEXformats 3 2 4 2" xfId="55959" xr:uid="{00000000-0005-0000-0000-000061DA0000}"/>
    <cellStyle name="SAPBEXformats 3 2 5" xfId="55960" xr:uid="{00000000-0005-0000-0000-000062DA0000}"/>
    <cellStyle name="SAPBEXformats 3 2 5 2" xfId="55961" xr:uid="{00000000-0005-0000-0000-000063DA0000}"/>
    <cellStyle name="SAPBEXformats 3 2 6" xfId="55962" xr:uid="{00000000-0005-0000-0000-000064DA0000}"/>
    <cellStyle name="SAPBEXformats 3 3" xfId="55963" xr:uid="{00000000-0005-0000-0000-000065DA0000}"/>
    <cellStyle name="SAPBEXformats 3 3 2" xfId="55964" xr:uid="{00000000-0005-0000-0000-000066DA0000}"/>
    <cellStyle name="SAPBEXformats 3 3 2 2" xfId="55965" xr:uid="{00000000-0005-0000-0000-000067DA0000}"/>
    <cellStyle name="SAPBEXformats 3 3 3" xfId="55966" xr:uid="{00000000-0005-0000-0000-000068DA0000}"/>
    <cellStyle name="SAPBEXformats 3 3 3 2" xfId="55967" xr:uid="{00000000-0005-0000-0000-000069DA0000}"/>
    <cellStyle name="SAPBEXformats 3 3 4" xfId="55968" xr:uid="{00000000-0005-0000-0000-00006ADA0000}"/>
    <cellStyle name="SAPBEXformats 3 4" xfId="55969" xr:uid="{00000000-0005-0000-0000-00006BDA0000}"/>
    <cellStyle name="SAPBEXformats 3 4 2" xfId="55970" xr:uid="{00000000-0005-0000-0000-00006CDA0000}"/>
    <cellStyle name="SAPBEXformats 3 4 2 2" xfId="55971" xr:uid="{00000000-0005-0000-0000-00006DDA0000}"/>
    <cellStyle name="SAPBEXformats 3 4 3" xfId="55972" xr:uid="{00000000-0005-0000-0000-00006EDA0000}"/>
    <cellStyle name="SAPBEXformats 3 4 3 2" xfId="55973" xr:uid="{00000000-0005-0000-0000-00006FDA0000}"/>
    <cellStyle name="SAPBEXformats 3 4 4" xfId="55974" xr:uid="{00000000-0005-0000-0000-000070DA0000}"/>
    <cellStyle name="SAPBEXformats 3 5" xfId="55975" xr:uid="{00000000-0005-0000-0000-000071DA0000}"/>
    <cellStyle name="SAPBEXformats 3 5 2" xfId="55976" xr:uid="{00000000-0005-0000-0000-000072DA0000}"/>
    <cellStyle name="SAPBEXformats 3 5 2 2" xfId="55977" xr:uid="{00000000-0005-0000-0000-000073DA0000}"/>
    <cellStyle name="SAPBEXformats 3 5 3" xfId="55978" xr:uid="{00000000-0005-0000-0000-000074DA0000}"/>
    <cellStyle name="SAPBEXformats 3 5 3 2" xfId="55979" xr:uid="{00000000-0005-0000-0000-000075DA0000}"/>
    <cellStyle name="SAPBEXformats 3 5 4" xfId="55980" xr:uid="{00000000-0005-0000-0000-000076DA0000}"/>
    <cellStyle name="SAPBEXformats 3 6" xfId="55981" xr:uid="{00000000-0005-0000-0000-000077DA0000}"/>
    <cellStyle name="SAPBEXformats 3 6 2" xfId="55982" xr:uid="{00000000-0005-0000-0000-000078DA0000}"/>
    <cellStyle name="SAPBEXformats 3 7" xfId="55983" xr:uid="{00000000-0005-0000-0000-000079DA0000}"/>
    <cellStyle name="SAPBEXformats 3 7 2" xfId="55984" xr:uid="{00000000-0005-0000-0000-00007ADA0000}"/>
    <cellStyle name="SAPBEXformats 3 8" xfId="55985" xr:uid="{00000000-0005-0000-0000-00007BDA0000}"/>
    <cellStyle name="SAPBEXformats 3 9" xfId="55986" xr:uid="{00000000-0005-0000-0000-00007CDA0000}"/>
    <cellStyle name="SAPBEXformats 4" xfId="55987" xr:uid="{00000000-0005-0000-0000-00007DDA0000}"/>
    <cellStyle name="SAPBEXformats 4 2" xfId="55988" xr:uid="{00000000-0005-0000-0000-00007EDA0000}"/>
    <cellStyle name="SAPBEXformats 4 2 2" xfId="55989" xr:uid="{00000000-0005-0000-0000-00007FDA0000}"/>
    <cellStyle name="SAPBEXformats 4 3" xfId="55990" xr:uid="{00000000-0005-0000-0000-000080DA0000}"/>
    <cellStyle name="SAPBEXformats 4 3 2" xfId="55991" xr:uid="{00000000-0005-0000-0000-000081DA0000}"/>
    <cellStyle name="SAPBEXformats 4 4" xfId="55992" xr:uid="{00000000-0005-0000-0000-000082DA0000}"/>
    <cellStyle name="SAPBEXformats 5" xfId="55993" xr:uid="{00000000-0005-0000-0000-000083DA0000}"/>
    <cellStyle name="SAPBEXformats 5 2" xfId="55994" xr:uid="{00000000-0005-0000-0000-000084DA0000}"/>
    <cellStyle name="SAPBEXformats 5 2 2" xfId="55995" xr:uid="{00000000-0005-0000-0000-000085DA0000}"/>
    <cellStyle name="SAPBEXformats 5 3" xfId="55996" xr:uid="{00000000-0005-0000-0000-000086DA0000}"/>
    <cellStyle name="SAPBEXformats 5 3 2" xfId="55997" xr:uid="{00000000-0005-0000-0000-000087DA0000}"/>
    <cellStyle name="SAPBEXformats 5 4" xfId="55998" xr:uid="{00000000-0005-0000-0000-000088DA0000}"/>
    <cellStyle name="SAPBEXformats 6" xfId="55999" xr:uid="{00000000-0005-0000-0000-000089DA0000}"/>
    <cellStyle name="SAPBEXformats 6 2" xfId="56000" xr:uid="{00000000-0005-0000-0000-00008ADA0000}"/>
    <cellStyle name="SAPBEXformats 6 2 2" xfId="56001" xr:uid="{00000000-0005-0000-0000-00008BDA0000}"/>
    <cellStyle name="SAPBEXformats 6 3" xfId="56002" xr:uid="{00000000-0005-0000-0000-00008CDA0000}"/>
    <cellStyle name="SAPBEXformats 6 3 2" xfId="56003" xr:uid="{00000000-0005-0000-0000-00008DDA0000}"/>
    <cellStyle name="SAPBEXformats 6 4" xfId="56004" xr:uid="{00000000-0005-0000-0000-00008EDA0000}"/>
    <cellStyle name="SAPBEXformats 7" xfId="56005" xr:uid="{00000000-0005-0000-0000-00008FDA0000}"/>
    <cellStyle name="SAPBEXformats 7 2" xfId="56006" xr:uid="{00000000-0005-0000-0000-000090DA0000}"/>
    <cellStyle name="SAPBEXformats 8" xfId="56007" xr:uid="{00000000-0005-0000-0000-000091DA0000}"/>
    <cellStyle name="SAPBEXformats 8 2" xfId="56008" xr:uid="{00000000-0005-0000-0000-000092DA0000}"/>
    <cellStyle name="SAPBEXformats 9" xfId="56009" xr:uid="{00000000-0005-0000-0000-000093DA0000}"/>
    <cellStyle name="SAPBEXformats 9 2" xfId="56010" xr:uid="{00000000-0005-0000-0000-000094DA0000}"/>
    <cellStyle name="SAPBEXheaderData" xfId="56011" xr:uid="{00000000-0005-0000-0000-000095DA0000}"/>
    <cellStyle name="SAPBEXheaderData 2" xfId="56012" xr:uid="{00000000-0005-0000-0000-000096DA0000}"/>
    <cellStyle name="SAPBEXheaderData 2 2" xfId="56013" xr:uid="{00000000-0005-0000-0000-000097DA0000}"/>
    <cellStyle name="SAPBEXheaderData 3" xfId="56014" xr:uid="{00000000-0005-0000-0000-000098DA0000}"/>
    <cellStyle name="SAPBEXheaderItem" xfId="56015" xr:uid="{00000000-0005-0000-0000-000099DA0000}"/>
    <cellStyle name="SAPBEXheaderItem 2" xfId="56016" xr:uid="{00000000-0005-0000-0000-00009ADA0000}"/>
    <cellStyle name="SAPBEXheaderItem 2 2" xfId="56017" xr:uid="{00000000-0005-0000-0000-00009BDA0000}"/>
    <cellStyle name="SAPBEXheaderItem 2 2 2" xfId="56018" xr:uid="{00000000-0005-0000-0000-00009CDA0000}"/>
    <cellStyle name="SAPBEXheaderItem 2 2 2 2" xfId="56019" xr:uid="{00000000-0005-0000-0000-00009DDA0000}"/>
    <cellStyle name="SAPBEXheaderItem 2 2 3" xfId="56020" xr:uid="{00000000-0005-0000-0000-00009EDA0000}"/>
    <cellStyle name="SAPBEXheaderItem 2 2 3 2" xfId="56021" xr:uid="{00000000-0005-0000-0000-00009FDA0000}"/>
    <cellStyle name="SAPBEXheaderItem 2 2 4" xfId="56022" xr:uid="{00000000-0005-0000-0000-0000A0DA0000}"/>
    <cellStyle name="SAPBEXheaderItem 2 2 5" xfId="56023" xr:uid="{00000000-0005-0000-0000-0000A1DA0000}"/>
    <cellStyle name="SAPBEXheaderItem 2 3" xfId="56024" xr:uid="{00000000-0005-0000-0000-0000A2DA0000}"/>
    <cellStyle name="SAPBEXheaderItem 2 3 2" xfId="56025" xr:uid="{00000000-0005-0000-0000-0000A3DA0000}"/>
    <cellStyle name="SAPBEXheaderItem 2 3 2 2" xfId="56026" xr:uid="{00000000-0005-0000-0000-0000A4DA0000}"/>
    <cellStyle name="SAPBEXheaderItem 2 3 3" xfId="56027" xr:uid="{00000000-0005-0000-0000-0000A5DA0000}"/>
    <cellStyle name="SAPBEXheaderItem 2 3 3 2" xfId="56028" xr:uid="{00000000-0005-0000-0000-0000A6DA0000}"/>
    <cellStyle name="SAPBEXheaderItem 2 3 4" xfId="56029" xr:uid="{00000000-0005-0000-0000-0000A7DA0000}"/>
    <cellStyle name="SAPBEXheaderItem 2 3 5" xfId="56030" xr:uid="{00000000-0005-0000-0000-0000A8DA0000}"/>
    <cellStyle name="SAPBEXheaderItem 2 4" xfId="56031" xr:uid="{00000000-0005-0000-0000-0000A9DA0000}"/>
    <cellStyle name="SAPBEXheaderItem 2 4 2" xfId="56032" xr:uid="{00000000-0005-0000-0000-0000AADA0000}"/>
    <cellStyle name="SAPBEXheaderItem 2 4 2 2" xfId="56033" xr:uid="{00000000-0005-0000-0000-0000ABDA0000}"/>
    <cellStyle name="SAPBEXheaderItem 2 4 3" xfId="56034" xr:uid="{00000000-0005-0000-0000-0000ACDA0000}"/>
    <cellStyle name="SAPBEXheaderItem 2 5" xfId="56035" xr:uid="{00000000-0005-0000-0000-0000ADDA0000}"/>
    <cellStyle name="SAPBEXheaderItem 2 5 2" xfId="56036" xr:uid="{00000000-0005-0000-0000-0000AEDA0000}"/>
    <cellStyle name="SAPBEXheaderItem 2 6" xfId="56037" xr:uid="{00000000-0005-0000-0000-0000AFDA0000}"/>
    <cellStyle name="SAPBEXheaderItem 2 6 2" xfId="56038" xr:uid="{00000000-0005-0000-0000-0000B0DA0000}"/>
    <cellStyle name="SAPBEXheaderItem 2 7" xfId="56039" xr:uid="{00000000-0005-0000-0000-0000B1DA0000}"/>
    <cellStyle name="SAPBEXheaderItem 2 7 2" xfId="56040" xr:uid="{00000000-0005-0000-0000-0000B2DA0000}"/>
    <cellStyle name="SAPBEXheaderItem 2 8" xfId="56041" xr:uid="{00000000-0005-0000-0000-0000B3DA0000}"/>
    <cellStyle name="SAPBEXheaderItem 3" xfId="56042" xr:uid="{00000000-0005-0000-0000-0000B4DA0000}"/>
    <cellStyle name="SAPBEXheaderItem 3 2" xfId="56043" xr:uid="{00000000-0005-0000-0000-0000B5DA0000}"/>
    <cellStyle name="SAPBEXheaderItem 3 2 2" xfId="56044" xr:uid="{00000000-0005-0000-0000-0000B6DA0000}"/>
    <cellStyle name="SAPBEXheaderItem 3 3" xfId="56045" xr:uid="{00000000-0005-0000-0000-0000B7DA0000}"/>
    <cellStyle name="SAPBEXheaderItem 3 4" xfId="56046" xr:uid="{00000000-0005-0000-0000-0000B8DA0000}"/>
    <cellStyle name="SAPBEXheaderItem 3 5" xfId="56047" xr:uid="{00000000-0005-0000-0000-0000B9DA0000}"/>
    <cellStyle name="SAPBEXheaderItem 4" xfId="56048" xr:uid="{00000000-0005-0000-0000-0000BADA0000}"/>
    <cellStyle name="SAPBEXheaderItem 4 2" xfId="56049" xr:uid="{00000000-0005-0000-0000-0000BBDA0000}"/>
    <cellStyle name="SAPBEXheaderItem 4 3" xfId="56050" xr:uid="{00000000-0005-0000-0000-0000BCDA0000}"/>
    <cellStyle name="SAPBEXheaderItem 5" xfId="56051" xr:uid="{00000000-0005-0000-0000-0000BDDA0000}"/>
    <cellStyle name="SAPBEXheaderItem 6" xfId="56052" xr:uid="{00000000-0005-0000-0000-0000BEDA0000}"/>
    <cellStyle name="SAPBEXheaderItem_2010-2012 Program Workbook Completed_Incent_V2" xfId="56053" xr:uid="{00000000-0005-0000-0000-0000BFDA0000}"/>
    <cellStyle name="SAPBEXheaderText" xfId="56054" xr:uid="{00000000-0005-0000-0000-0000C0DA0000}"/>
    <cellStyle name="SAPBEXheaderText 2" xfId="56055" xr:uid="{00000000-0005-0000-0000-0000C1DA0000}"/>
    <cellStyle name="SAPBEXheaderText 2 2" xfId="56056" xr:uid="{00000000-0005-0000-0000-0000C2DA0000}"/>
    <cellStyle name="SAPBEXheaderText 2 2 2" xfId="56057" xr:uid="{00000000-0005-0000-0000-0000C3DA0000}"/>
    <cellStyle name="SAPBEXheaderText 2 2 2 2" xfId="56058" xr:uid="{00000000-0005-0000-0000-0000C4DA0000}"/>
    <cellStyle name="SAPBEXheaderText 2 2 3" xfId="56059" xr:uid="{00000000-0005-0000-0000-0000C5DA0000}"/>
    <cellStyle name="SAPBEXheaderText 2 2 3 2" xfId="56060" xr:uid="{00000000-0005-0000-0000-0000C6DA0000}"/>
    <cellStyle name="SAPBEXheaderText 2 2 4" xfId="56061" xr:uid="{00000000-0005-0000-0000-0000C7DA0000}"/>
    <cellStyle name="SAPBEXheaderText 2 2 5" xfId="56062" xr:uid="{00000000-0005-0000-0000-0000C8DA0000}"/>
    <cellStyle name="SAPBEXheaderText 2 3" xfId="56063" xr:uid="{00000000-0005-0000-0000-0000C9DA0000}"/>
    <cellStyle name="SAPBEXheaderText 2 3 2" xfId="56064" xr:uid="{00000000-0005-0000-0000-0000CADA0000}"/>
    <cellStyle name="SAPBEXheaderText 2 3 2 2" xfId="56065" xr:uid="{00000000-0005-0000-0000-0000CBDA0000}"/>
    <cellStyle name="SAPBEXheaderText 2 3 3" xfId="56066" xr:uid="{00000000-0005-0000-0000-0000CCDA0000}"/>
    <cellStyle name="SAPBEXheaderText 2 3 3 2" xfId="56067" xr:uid="{00000000-0005-0000-0000-0000CDDA0000}"/>
    <cellStyle name="SAPBEXheaderText 2 3 4" xfId="56068" xr:uid="{00000000-0005-0000-0000-0000CEDA0000}"/>
    <cellStyle name="SAPBEXheaderText 2 3 5" xfId="56069" xr:uid="{00000000-0005-0000-0000-0000CFDA0000}"/>
    <cellStyle name="SAPBEXheaderText 2 4" xfId="56070" xr:uid="{00000000-0005-0000-0000-0000D0DA0000}"/>
    <cellStyle name="SAPBEXheaderText 2 4 2" xfId="56071" xr:uid="{00000000-0005-0000-0000-0000D1DA0000}"/>
    <cellStyle name="SAPBEXheaderText 2 4 2 2" xfId="56072" xr:uid="{00000000-0005-0000-0000-0000D2DA0000}"/>
    <cellStyle name="SAPBEXheaderText 2 4 3" xfId="56073" xr:uid="{00000000-0005-0000-0000-0000D3DA0000}"/>
    <cellStyle name="SAPBEXheaderText 2 5" xfId="56074" xr:uid="{00000000-0005-0000-0000-0000D4DA0000}"/>
    <cellStyle name="SAPBEXheaderText 2 5 2" xfId="56075" xr:uid="{00000000-0005-0000-0000-0000D5DA0000}"/>
    <cellStyle name="SAPBEXheaderText 2 6" xfId="56076" xr:uid="{00000000-0005-0000-0000-0000D6DA0000}"/>
    <cellStyle name="SAPBEXheaderText 2 6 2" xfId="56077" xr:uid="{00000000-0005-0000-0000-0000D7DA0000}"/>
    <cellStyle name="SAPBEXheaderText 2 7" xfId="56078" xr:uid="{00000000-0005-0000-0000-0000D8DA0000}"/>
    <cellStyle name="SAPBEXheaderText 2 7 2" xfId="56079" xr:uid="{00000000-0005-0000-0000-0000D9DA0000}"/>
    <cellStyle name="SAPBEXheaderText 2 8" xfId="56080" xr:uid="{00000000-0005-0000-0000-0000DADA0000}"/>
    <cellStyle name="SAPBEXheaderText 3" xfId="56081" xr:uid="{00000000-0005-0000-0000-0000DBDA0000}"/>
    <cellStyle name="SAPBEXheaderText 3 2" xfId="56082" xr:uid="{00000000-0005-0000-0000-0000DCDA0000}"/>
    <cellStyle name="SAPBEXheaderText 3 2 2" xfId="56083" xr:uid="{00000000-0005-0000-0000-0000DDDA0000}"/>
    <cellStyle name="SAPBEXheaderText 3 3" xfId="56084" xr:uid="{00000000-0005-0000-0000-0000DEDA0000}"/>
    <cellStyle name="SAPBEXheaderText 3 4" xfId="56085" xr:uid="{00000000-0005-0000-0000-0000DFDA0000}"/>
    <cellStyle name="SAPBEXheaderText 3 5" xfId="56086" xr:uid="{00000000-0005-0000-0000-0000E0DA0000}"/>
    <cellStyle name="SAPBEXheaderText 4" xfId="56087" xr:uid="{00000000-0005-0000-0000-0000E1DA0000}"/>
    <cellStyle name="SAPBEXheaderText 4 2" xfId="56088" xr:uid="{00000000-0005-0000-0000-0000E2DA0000}"/>
    <cellStyle name="SAPBEXheaderText 4 3" xfId="56089" xr:uid="{00000000-0005-0000-0000-0000E3DA0000}"/>
    <cellStyle name="SAPBEXheaderText 5" xfId="56090" xr:uid="{00000000-0005-0000-0000-0000E4DA0000}"/>
    <cellStyle name="SAPBEXheaderText 6" xfId="56091" xr:uid="{00000000-0005-0000-0000-0000E5DA0000}"/>
    <cellStyle name="SAPBEXheaderText_2010-2012 Program Workbook Completed_Incent_V2" xfId="56092" xr:uid="{00000000-0005-0000-0000-0000E6DA0000}"/>
    <cellStyle name="SAPBEXHLevel0" xfId="56093" xr:uid="{00000000-0005-0000-0000-0000E7DA0000}"/>
    <cellStyle name="SAPBEXHLevel0 10" xfId="56094" xr:uid="{00000000-0005-0000-0000-0000E8DA0000}"/>
    <cellStyle name="SAPBEXHLevel0 10 2" xfId="56095" xr:uid="{00000000-0005-0000-0000-0000E9DA0000}"/>
    <cellStyle name="SAPBEXHLevel0 11" xfId="56096" xr:uid="{00000000-0005-0000-0000-0000EADA0000}"/>
    <cellStyle name="SAPBEXHLevel0 11 2" xfId="56097" xr:uid="{00000000-0005-0000-0000-0000EBDA0000}"/>
    <cellStyle name="SAPBEXHLevel0 12" xfId="56098" xr:uid="{00000000-0005-0000-0000-0000ECDA0000}"/>
    <cellStyle name="SAPBEXHLevel0 12 2" xfId="56099" xr:uid="{00000000-0005-0000-0000-0000EDDA0000}"/>
    <cellStyle name="SAPBEXHLevel0 13" xfId="56100" xr:uid="{00000000-0005-0000-0000-0000EEDA0000}"/>
    <cellStyle name="SAPBEXHLevel0 13 2" xfId="56101" xr:uid="{00000000-0005-0000-0000-0000EFDA0000}"/>
    <cellStyle name="SAPBEXHLevel0 14" xfId="56102" xr:uid="{00000000-0005-0000-0000-0000F0DA0000}"/>
    <cellStyle name="SAPBEXHLevel0 14 2" xfId="56103" xr:uid="{00000000-0005-0000-0000-0000F1DA0000}"/>
    <cellStyle name="SAPBEXHLevel0 15" xfId="56104" xr:uid="{00000000-0005-0000-0000-0000F2DA0000}"/>
    <cellStyle name="SAPBEXHLevel0 15 2" xfId="56105" xr:uid="{00000000-0005-0000-0000-0000F3DA0000}"/>
    <cellStyle name="SAPBEXHLevel0 16" xfId="56106" xr:uid="{00000000-0005-0000-0000-0000F4DA0000}"/>
    <cellStyle name="SAPBEXHLevel0 16 2" xfId="56107" xr:uid="{00000000-0005-0000-0000-0000F5DA0000}"/>
    <cellStyle name="SAPBEXHLevel0 17" xfId="56108" xr:uid="{00000000-0005-0000-0000-0000F6DA0000}"/>
    <cellStyle name="SAPBEXHLevel0 18" xfId="56109" xr:uid="{00000000-0005-0000-0000-0000F7DA0000}"/>
    <cellStyle name="SAPBEXHLevel0 19" xfId="56110" xr:uid="{00000000-0005-0000-0000-0000F8DA0000}"/>
    <cellStyle name="SAPBEXHLevel0 2" xfId="56111" xr:uid="{00000000-0005-0000-0000-0000F9DA0000}"/>
    <cellStyle name="SAPBEXHLevel0 2 10" xfId="56112" xr:uid="{00000000-0005-0000-0000-0000FADA0000}"/>
    <cellStyle name="SAPBEXHLevel0 2 11" xfId="56113" xr:uid="{00000000-0005-0000-0000-0000FBDA0000}"/>
    <cellStyle name="SAPBEXHLevel0 2 2" xfId="56114" xr:uid="{00000000-0005-0000-0000-0000FCDA0000}"/>
    <cellStyle name="SAPBEXHLevel0 2 2 2" xfId="56115" xr:uid="{00000000-0005-0000-0000-0000FDDA0000}"/>
    <cellStyle name="SAPBEXHLevel0 2 2 2 2" xfId="56116" xr:uid="{00000000-0005-0000-0000-0000FEDA0000}"/>
    <cellStyle name="SAPBEXHLevel0 2 2 2 2 2" xfId="56117" xr:uid="{00000000-0005-0000-0000-0000FFDA0000}"/>
    <cellStyle name="SAPBEXHLevel0 2 2 2 3" xfId="56118" xr:uid="{00000000-0005-0000-0000-000000DB0000}"/>
    <cellStyle name="SAPBEXHLevel0 2 2 2 3 2" xfId="56119" xr:uid="{00000000-0005-0000-0000-000001DB0000}"/>
    <cellStyle name="SAPBEXHLevel0 2 2 2 4" xfId="56120" xr:uid="{00000000-0005-0000-0000-000002DB0000}"/>
    <cellStyle name="SAPBEXHLevel0 2 2 2 5" xfId="56121" xr:uid="{00000000-0005-0000-0000-000003DB0000}"/>
    <cellStyle name="SAPBEXHLevel0 2 2 2 6" xfId="56122" xr:uid="{00000000-0005-0000-0000-000004DB0000}"/>
    <cellStyle name="SAPBEXHLevel0 2 2 3" xfId="56123" xr:uid="{00000000-0005-0000-0000-000005DB0000}"/>
    <cellStyle name="SAPBEXHLevel0 2 2 3 2" xfId="56124" xr:uid="{00000000-0005-0000-0000-000006DB0000}"/>
    <cellStyle name="SAPBEXHLevel0 2 2 3 2 2" xfId="56125" xr:uid="{00000000-0005-0000-0000-000007DB0000}"/>
    <cellStyle name="SAPBEXHLevel0 2 2 3 3" xfId="56126" xr:uid="{00000000-0005-0000-0000-000008DB0000}"/>
    <cellStyle name="SAPBEXHLevel0 2 2 3 3 2" xfId="56127" xr:uid="{00000000-0005-0000-0000-000009DB0000}"/>
    <cellStyle name="SAPBEXHLevel0 2 2 3 4" xfId="56128" xr:uid="{00000000-0005-0000-0000-00000ADB0000}"/>
    <cellStyle name="SAPBEXHLevel0 2 2 4" xfId="56129" xr:uid="{00000000-0005-0000-0000-00000BDB0000}"/>
    <cellStyle name="SAPBEXHLevel0 2 2 4 2" xfId="56130" xr:uid="{00000000-0005-0000-0000-00000CDB0000}"/>
    <cellStyle name="SAPBEXHLevel0 2 2 5" xfId="56131" xr:uid="{00000000-0005-0000-0000-00000DDB0000}"/>
    <cellStyle name="SAPBEXHLevel0 2 2 5 2" xfId="56132" xr:uid="{00000000-0005-0000-0000-00000EDB0000}"/>
    <cellStyle name="SAPBEXHLevel0 2 2 6" xfId="56133" xr:uid="{00000000-0005-0000-0000-00000FDB0000}"/>
    <cellStyle name="SAPBEXHLevel0 2 2 6 2" xfId="56134" xr:uid="{00000000-0005-0000-0000-000010DB0000}"/>
    <cellStyle name="SAPBEXHLevel0 2 2 7" xfId="56135" xr:uid="{00000000-0005-0000-0000-000011DB0000}"/>
    <cellStyle name="SAPBEXHLevel0 2 2 8" xfId="56136" xr:uid="{00000000-0005-0000-0000-000012DB0000}"/>
    <cellStyle name="SAPBEXHLevel0 2 3" xfId="56137" xr:uid="{00000000-0005-0000-0000-000013DB0000}"/>
    <cellStyle name="SAPBEXHLevel0 2 3 2" xfId="56138" xr:uid="{00000000-0005-0000-0000-000014DB0000}"/>
    <cellStyle name="SAPBEXHLevel0 2 3 2 2" xfId="56139" xr:uid="{00000000-0005-0000-0000-000015DB0000}"/>
    <cellStyle name="SAPBEXHLevel0 2 3 3" xfId="56140" xr:uid="{00000000-0005-0000-0000-000016DB0000}"/>
    <cellStyle name="SAPBEXHLevel0 2 3 3 2" xfId="56141" xr:uid="{00000000-0005-0000-0000-000017DB0000}"/>
    <cellStyle name="SAPBEXHLevel0 2 3 4" xfId="56142" xr:uid="{00000000-0005-0000-0000-000018DB0000}"/>
    <cellStyle name="SAPBEXHLevel0 2 3 4 2" xfId="56143" xr:uid="{00000000-0005-0000-0000-000019DB0000}"/>
    <cellStyle name="SAPBEXHLevel0 2 3 5" xfId="56144" xr:uid="{00000000-0005-0000-0000-00001ADB0000}"/>
    <cellStyle name="SAPBEXHLevel0 2 3 6" xfId="56145" xr:uid="{00000000-0005-0000-0000-00001BDB0000}"/>
    <cellStyle name="SAPBEXHLevel0 2 3 7" xfId="56146" xr:uid="{00000000-0005-0000-0000-00001CDB0000}"/>
    <cellStyle name="SAPBEXHLevel0 2 4" xfId="56147" xr:uid="{00000000-0005-0000-0000-00001DDB0000}"/>
    <cellStyle name="SAPBEXHLevel0 2 4 2" xfId="56148" xr:uid="{00000000-0005-0000-0000-00001EDB0000}"/>
    <cellStyle name="SAPBEXHLevel0 2 4 2 2" xfId="56149" xr:uid="{00000000-0005-0000-0000-00001FDB0000}"/>
    <cellStyle name="SAPBEXHLevel0 2 4 3" xfId="56150" xr:uid="{00000000-0005-0000-0000-000020DB0000}"/>
    <cellStyle name="SAPBEXHLevel0 2 4 3 2" xfId="56151" xr:uid="{00000000-0005-0000-0000-000021DB0000}"/>
    <cellStyle name="SAPBEXHLevel0 2 4 4" xfId="56152" xr:uid="{00000000-0005-0000-0000-000022DB0000}"/>
    <cellStyle name="SAPBEXHLevel0 2 4 4 2" xfId="56153" xr:uid="{00000000-0005-0000-0000-000023DB0000}"/>
    <cellStyle name="SAPBEXHLevel0 2 4 5" xfId="56154" xr:uid="{00000000-0005-0000-0000-000024DB0000}"/>
    <cellStyle name="SAPBEXHLevel0 2 4 6" xfId="56155" xr:uid="{00000000-0005-0000-0000-000025DB0000}"/>
    <cellStyle name="SAPBEXHLevel0 2 5" xfId="56156" xr:uid="{00000000-0005-0000-0000-000026DB0000}"/>
    <cellStyle name="SAPBEXHLevel0 2 5 2" xfId="56157" xr:uid="{00000000-0005-0000-0000-000027DB0000}"/>
    <cellStyle name="SAPBEXHLevel0 2 6" xfId="56158" xr:uid="{00000000-0005-0000-0000-000028DB0000}"/>
    <cellStyle name="SAPBEXHLevel0 2 6 2" xfId="56159" xr:uid="{00000000-0005-0000-0000-000029DB0000}"/>
    <cellStyle name="SAPBEXHLevel0 2 7" xfId="56160" xr:uid="{00000000-0005-0000-0000-00002ADB0000}"/>
    <cellStyle name="SAPBEXHLevel0 2 7 2" xfId="56161" xr:uid="{00000000-0005-0000-0000-00002BDB0000}"/>
    <cellStyle name="SAPBEXHLevel0 2 8" xfId="56162" xr:uid="{00000000-0005-0000-0000-00002CDB0000}"/>
    <cellStyle name="SAPBEXHLevel0 2 8 2" xfId="56163" xr:uid="{00000000-0005-0000-0000-00002DDB0000}"/>
    <cellStyle name="SAPBEXHLevel0 2 9" xfId="56164" xr:uid="{00000000-0005-0000-0000-00002EDB0000}"/>
    <cellStyle name="SAPBEXHLevel0 3" xfId="56165" xr:uid="{00000000-0005-0000-0000-00002FDB0000}"/>
    <cellStyle name="SAPBEXHLevel0 3 2" xfId="56166" xr:uid="{00000000-0005-0000-0000-000030DB0000}"/>
    <cellStyle name="SAPBEXHLevel0 3 2 2" xfId="56167" xr:uid="{00000000-0005-0000-0000-000031DB0000}"/>
    <cellStyle name="SAPBEXHLevel0 3 2 2 2" xfId="56168" xr:uid="{00000000-0005-0000-0000-000032DB0000}"/>
    <cellStyle name="SAPBEXHLevel0 3 2 2 2 2" xfId="56169" xr:uid="{00000000-0005-0000-0000-000033DB0000}"/>
    <cellStyle name="SAPBEXHLevel0 3 2 2 3" xfId="56170" xr:uid="{00000000-0005-0000-0000-000034DB0000}"/>
    <cellStyle name="SAPBEXHLevel0 3 2 2 3 2" xfId="56171" xr:uid="{00000000-0005-0000-0000-000035DB0000}"/>
    <cellStyle name="SAPBEXHLevel0 3 2 2 4" xfId="56172" xr:uid="{00000000-0005-0000-0000-000036DB0000}"/>
    <cellStyle name="SAPBEXHLevel0 3 2 2 5" xfId="56173" xr:uid="{00000000-0005-0000-0000-000037DB0000}"/>
    <cellStyle name="SAPBEXHLevel0 3 2 2 6" xfId="56174" xr:uid="{00000000-0005-0000-0000-000038DB0000}"/>
    <cellStyle name="SAPBEXHLevel0 3 2 3" xfId="56175" xr:uid="{00000000-0005-0000-0000-000039DB0000}"/>
    <cellStyle name="SAPBEXHLevel0 3 2 3 2" xfId="56176" xr:uid="{00000000-0005-0000-0000-00003ADB0000}"/>
    <cellStyle name="SAPBEXHLevel0 3 2 3 2 2" xfId="56177" xr:uid="{00000000-0005-0000-0000-00003BDB0000}"/>
    <cellStyle name="SAPBEXHLevel0 3 2 3 3" xfId="56178" xr:uid="{00000000-0005-0000-0000-00003CDB0000}"/>
    <cellStyle name="SAPBEXHLevel0 3 2 3 3 2" xfId="56179" xr:uid="{00000000-0005-0000-0000-00003DDB0000}"/>
    <cellStyle name="SAPBEXHLevel0 3 2 3 4" xfId="56180" xr:uid="{00000000-0005-0000-0000-00003EDB0000}"/>
    <cellStyle name="SAPBEXHLevel0 3 2 3 5" xfId="56181" xr:uid="{00000000-0005-0000-0000-00003FDB0000}"/>
    <cellStyle name="SAPBEXHLevel0 3 2 4" xfId="56182" xr:uid="{00000000-0005-0000-0000-000040DB0000}"/>
    <cellStyle name="SAPBEXHLevel0 3 2 4 2" xfId="56183" xr:uid="{00000000-0005-0000-0000-000041DB0000}"/>
    <cellStyle name="SAPBEXHLevel0 3 2 5" xfId="56184" xr:uid="{00000000-0005-0000-0000-000042DB0000}"/>
    <cellStyle name="SAPBEXHLevel0 3 2 5 2" xfId="56185" xr:uid="{00000000-0005-0000-0000-000043DB0000}"/>
    <cellStyle name="SAPBEXHLevel0 3 2 6" xfId="56186" xr:uid="{00000000-0005-0000-0000-000044DB0000}"/>
    <cellStyle name="SAPBEXHLevel0 3 2 6 2" xfId="56187" xr:uid="{00000000-0005-0000-0000-000045DB0000}"/>
    <cellStyle name="SAPBEXHLevel0 3 2 7" xfId="56188" xr:uid="{00000000-0005-0000-0000-000046DB0000}"/>
    <cellStyle name="SAPBEXHLevel0 3 2 8" xfId="56189" xr:uid="{00000000-0005-0000-0000-000047DB0000}"/>
    <cellStyle name="SAPBEXHLevel0 3 2 9" xfId="56190" xr:uid="{00000000-0005-0000-0000-000048DB0000}"/>
    <cellStyle name="SAPBEXHLevel0 3 3" xfId="56191" xr:uid="{00000000-0005-0000-0000-000049DB0000}"/>
    <cellStyle name="SAPBEXHLevel0 3 3 2" xfId="56192" xr:uid="{00000000-0005-0000-0000-00004ADB0000}"/>
    <cellStyle name="SAPBEXHLevel0 3 3 2 2" xfId="56193" xr:uid="{00000000-0005-0000-0000-00004BDB0000}"/>
    <cellStyle name="SAPBEXHLevel0 3 3 3" xfId="56194" xr:uid="{00000000-0005-0000-0000-00004CDB0000}"/>
    <cellStyle name="SAPBEXHLevel0 3 3 3 2" xfId="56195" xr:uid="{00000000-0005-0000-0000-00004DDB0000}"/>
    <cellStyle name="SAPBEXHLevel0 3 3 4" xfId="56196" xr:uid="{00000000-0005-0000-0000-00004EDB0000}"/>
    <cellStyle name="SAPBEXHLevel0 3 3 4 2" xfId="56197" xr:uid="{00000000-0005-0000-0000-00004FDB0000}"/>
    <cellStyle name="SAPBEXHLevel0 3 3 5" xfId="56198" xr:uid="{00000000-0005-0000-0000-000050DB0000}"/>
    <cellStyle name="SAPBEXHLevel0 3 3 6" xfId="56199" xr:uid="{00000000-0005-0000-0000-000051DB0000}"/>
    <cellStyle name="SAPBEXHLevel0 3 3 7" xfId="56200" xr:uid="{00000000-0005-0000-0000-000052DB0000}"/>
    <cellStyle name="SAPBEXHLevel0 3 4" xfId="56201" xr:uid="{00000000-0005-0000-0000-000053DB0000}"/>
    <cellStyle name="SAPBEXHLevel0 3 4 2" xfId="56202" xr:uid="{00000000-0005-0000-0000-000054DB0000}"/>
    <cellStyle name="SAPBEXHLevel0 3 4 2 2" xfId="56203" xr:uid="{00000000-0005-0000-0000-000055DB0000}"/>
    <cellStyle name="SAPBEXHLevel0 3 4 3" xfId="56204" xr:uid="{00000000-0005-0000-0000-000056DB0000}"/>
    <cellStyle name="SAPBEXHLevel0 3 4 3 2" xfId="56205" xr:uid="{00000000-0005-0000-0000-000057DB0000}"/>
    <cellStyle name="SAPBEXHLevel0 3 4 4" xfId="56206" xr:uid="{00000000-0005-0000-0000-000058DB0000}"/>
    <cellStyle name="SAPBEXHLevel0 3 4 5" xfId="56207" xr:uid="{00000000-0005-0000-0000-000059DB0000}"/>
    <cellStyle name="SAPBEXHLevel0 3 4 6" xfId="56208" xr:uid="{00000000-0005-0000-0000-00005ADB0000}"/>
    <cellStyle name="SAPBEXHLevel0 3 5" xfId="56209" xr:uid="{00000000-0005-0000-0000-00005BDB0000}"/>
    <cellStyle name="SAPBEXHLevel0 3 5 2" xfId="56210" xr:uid="{00000000-0005-0000-0000-00005CDB0000}"/>
    <cellStyle name="SAPBEXHLevel0 3 5 3" xfId="56211" xr:uid="{00000000-0005-0000-0000-00005DDB0000}"/>
    <cellStyle name="SAPBEXHLevel0 3 6" xfId="56212" xr:uid="{00000000-0005-0000-0000-00005EDB0000}"/>
    <cellStyle name="SAPBEXHLevel0 3 6 2" xfId="56213" xr:uid="{00000000-0005-0000-0000-00005FDB0000}"/>
    <cellStyle name="SAPBEXHLevel0 3 7" xfId="56214" xr:uid="{00000000-0005-0000-0000-000060DB0000}"/>
    <cellStyle name="SAPBEXHLevel0 3 7 2" xfId="56215" xr:uid="{00000000-0005-0000-0000-000061DB0000}"/>
    <cellStyle name="SAPBEXHLevel0 3 8" xfId="56216" xr:uid="{00000000-0005-0000-0000-000062DB0000}"/>
    <cellStyle name="SAPBEXHLevel0 3 9" xfId="56217" xr:uid="{00000000-0005-0000-0000-000063DB0000}"/>
    <cellStyle name="SAPBEXHLevel0 4" xfId="56218" xr:uid="{00000000-0005-0000-0000-000064DB0000}"/>
    <cellStyle name="SAPBEXHLevel0 4 2" xfId="56219" xr:uid="{00000000-0005-0000-0000-000065DB0000}"/>
    <cellStyle name="SAPBEXHLevel0 4 2 2" xfId="56220" xr:uid="{00000000-0005-0000-0000-000066DB0000}"/>
    <cellStyle name="SAPBEXHLevel0 4 2 2 2" xfId="56221" xr:uid="{00000000-0005-0000-0000-000067DB0000}"/>
    <cellStyle name="SAPBEXHLevel0 4 2 2 3" xfId="56222" xr:uid="{00000000-0005-0000-0000-000068DB0000}"/>
    <cellStyle name="SAPBEXHLevel0 4 2 3" xfId="56223" xr:uid="{00000000-0005-0000-0000-000069DB0000}"/>
    <cellStyle name="SAPBEXHLevel0 4 2 4" xfId="56224" xr:uid="{00000000-0005-0000-0000-00006ADB0000}"/>
    <cellStyle name="SAPBEXHLevel0 4 3" xfId="56225" xr:uid="{00000000-0005-0000-0000-00006BDB0000}"/>
    <cellStyle name="SAPBEXHLevel0 4 3 2" xfId="56226" xr:uid="{00000000-0005-0000-0000-00006CDB0000}"/>
    <cellStyle name="SAPBEXHLevel0 4 3 3" xfId="56227" xr:uid="{00000000-0005-0000-0000-00006DDB0000}"/>
    <cellStyle name="SAPBEXHLevel0 4 3 4" xfId="56228" xr:uid="{00000000-0005-0000-0000-00006EDB0000}"/>
    <cellStyle name="SAPBEXHLevel0 4 4" xfId="56229" xr:uid="{00000000-0005-0000-0000-00006FDB0000}"/>
    <cellStyle name="SAPBEXHLevel0 4 4 2" xfId="56230" xr:uid="{00000000-0005-0000-0000-000070DB0000}"/>
    <cellStyle name="SAPBEXHLevel0 4 5" xfId="56231" xr:uid="{00000000-0005-0000-0000-000071DB0000}"/>
    <cellStyle name="SAPBEXHLevel0 4 5 2" xfId="56232" xr:uid="{00000000-0005-0000-0000-000072DB0000}"/>
    <cellStyle name="SAPBEXHLevel0 4 6" xfId="56233" xr:uid="{00000000-0005-0000-0000-000073DB0000}"/>
    <cellStyle name="SAPBEXHLevel0 4 6 2" xfId="56234" xr:uid="{00000000-0005-0000-0000-000074DB0000}"/>
    <cellStyle name="SAPBEXHLevel0 4 7" xfId="56235" xr:uid="{00000000-0005-0000-0000-000075DB0000}"/>
    <cellStyle name="SAPBEXHLevel0 4 8" xfId="56236" xr:uid="{00000000-0005-0000-0000-000076DB0000}"/>
    <cellStyle name="SAPBEXHLevel0 4 9" xfId="56237" xr:uid="{00000000-0005-0000-0000-000077DB0000}"/>
    <cellStyle name="SAPBEXHLevel0 5" xfId="56238" xr:uid="{00000000-0005-0000-0000-000078DB0000}"/>
    <cellStyle name="SAPBEXHLevel0 5 10" xfId="56239" xr:uid="{00000000-0005-0000-0000-000079DB0000}"/>
    <cellStyle name="SAPBEXHLevel0 5 11" xfId="56240" xr:uid="{00000000-0005-0000-0000-00007ADB0000}"/>
    <cellStyle name="SAPBEXHLevel0 5 2" xfId="56241" xr:uid="{00000000-0005-0000-0000-00007BDB0000}"/>
    <cellStyle name="SAPBEXHLevel0 5 2 2" xfId="56242" xr:uid="{00000000-0005-0000-0000-00007CDB0000}"/>
    <cellStyle name="SAPBEXHLevel0 5 2 2 2" xfId="56243" xr:uid="{00000000-0005-0000-0000-00007DDB0000}"/>
    <cellStyle name="SAPBEXHLevel0 5 2 3" xfId="56244" xr:uid="{00000000-0005-0000-0000-00007EDB0000}"/>
    <cellStyle name="SAPBEXHLevel0 5 2 3 2" xfId="56245" xr:uid="{00000000-0005-0000-0000-00007FDB0000}"/>
    <cellStyle name="SAPBEXHLevel0 5 2 4" xfId="56246" xr:uid="{00000000-0005-0000-0000-000080DB0000}"/>
    <cellStyle name="SAPBEXHLevel0 5 2 5" xfId="56247" xr:uid="{00000000-0005-0000-0000-000081DB0000}"/>
    <cellStyle name="SAPBEXHLevel0 5 2 6" xfId="56248" xr:uid="{00000000-0005-0000-0000-000082DB0000}"/>
    <cellStyle name="SAPBEXHLevel0 5 3" xfId="56249" xr:uid="{00000000-0005-0000-0000-000083DB0000}"/>
    <cellStyle name="SAPBEXHLevel0 5 3 2" xfId="56250" xr:uid="{00000000-0005-0000-0000-000084DB0000}"/>
    <cellStyle name="SAPBEXHLevel0 5 3 2 2" xfId="56251" xr:uid="{00000000-0005-0000-0000-000085DB0000}"/>
    <cellStyle name="SAPBEXHLevel0 5 3 3" xfId="56252" xr:uid="{00000000-0005-0000-0000-000086DB0000}"/>
    <cellStyle name="SAPBEXHLevel0 5 3 3 2" xfId="56253" xr:uid="{00000000-0005-0000-0000-000087DB0000}"/>
    <cellStyle name="SAPBEXHLevel0 5 3 4" xfId="56254" xr:uid="{00000000-0005-0000-0000-000088DB0000}"/>
    <cellStyle name="SAPBEXHLevel0 5 4" xfId="56255" xr:uid="{00000000-0005-0000-0000-000089DB0000}"/>
    <cellStyle name="SAPBEXHLevel0 5 4 2" xfId="56256" xr:uid="{00000000-0005-0000-0000-00008ADB0000}"/>
    <cellStyle name="SAPBEXHLevel0 5 5" xfId="56257" xr:uid="{00000000-0005-0000-0000-00008BDB0000}"/>
    <cellStyle name="SAPBEXHLevel0 5 5 2" xfId="56258" xr:uid="{00000000-0005-0000-0000-00008CDB0000}"/>
    <cellStyle name="SAPBEXHLevel0 5 6" xfId="56259" xr:uid="{00000000-0005-0000-0000-00008DDB0000}"/>
    <cellStyle name="SAPBEXHLevel0 5 6 2" xfId="56260" xr:uid="{00000000-0005-0000-0000-00008EDB0000}"/>
    <cellStyle name="SAPBEXHLevel0 5 7" xfId="56261" xr:uid="{00000000-0005-0000-0000-00008FDB0000}"/>
    <cellStyle name="SAPBEXHLevel0 5 7 2" xfId="56262" xr:uid="{00000000-0005-0000-0000-000090DB0000}"/>
    <cellStyle name="SAPBEXHLevel0 5 8" xfId="56263" xr:uid="{00000000-0005-0000-0000-000091DB0000}"/>
    <cellStyle name="SAPBEXHLevel0 5 8 2" xfId="56264" xr:uid="{00000000-0005-0000-0000-000092DB0000}"/>
    <cellStyle name="SAPBEXHLevel0 5 9" xfId="56265" xr:uid="{00000000-0005-0000-0000-000093DB0000}"/>
    <cellStyle name="SAPBEXHLevel0 6" xfId="56266" xr:uid="{00000000-0005-0000-0000-000094DB0000}"/>
    <cellStyle name="SAPBEXHLevel0 6 2" xfId="56267" xr:uid="{00000000-0005-0000-0000-000095DB0000}"/>
    <cellStyle name="SAPBEXHLevel0 6 2 2" xfId="56268" xr:uid="{00000000-0005-0000-0000-000096DB0000}"/>
    <cellStyle name="SAPBEXHLevel0 6 3" xfId="56269" xr:uid="{00000000-0005-0000-0000-000097DB0000}"/>
    <cellStyle name="SAPBEXHLevel0 6 3 2" xfId="56270" xr:uid="{00000000-0005-0000-0000-000098DB0000}"/>
    <cellStyle name="SAPBEXHLevel0 6 4" xfId="56271" xr:uid="{00000000-0005-0000-0000-000099DB0000}"/>
    <cellStyle name="SAPBEXHLevel0 6 4 2" xfId="56272" xr:uid="{00000000-0005-0000-0000-00009ADB0000}"/>
    <cellStyle name="SAPBEXHLevel0 6 5" xfId="56273" xr:uid="{00000000-0005-0000-0000-00009BDB0000}"/>
    <cellStyle name="SAPBEXHLevel0 6 5 2" xfId="56274" xr:uid="{00000000-0005-0000-0000-00009CDB0000}"/>
    <cellStyle name="SAPBEXHLevel0 6 6" xfId="56275" xr:uid="{00000000-0005-0000-0000-00009DDB0000}"/>
    <cellStyle name="SAPBEXHLevel0 6 6 2" xfId="56276" xr:uid="{00000000-0005-0000-0000-00009EDB0000}"/>
    <cellStyle name="SAPBEXHLevel0 6 7" xfId="56277" xr:uid="{00000000-0005-0000-0000-00009FDB0000}"/>
    <cellStyle name="SAPBEXHLevel0 6 8" xfId="56278" xr:uid="{00000000-0005-0000-0000-0000A0DB0000}"/>
    <cellStyle name="SAPBEXHLevel0 6 9" xfId="56279" xr:uid="{00000000-0005-0000-0000-0000A1DB0000}"/>
    <cellStyle name="SAPBEXHLevel0 7" xfId="56280" xr:uid="{00000000-0005-0000-0000-0000A2DB0000}"/>
    <cellStyle name="SAPBEXHLevel0 7 2" xfId="56281" xr:uid="{00000000-0005-0000-0000-0000A3DB0000}"/>
    <cellStyle name="SAPBEXHLevel0 7 2 2" xfId="56282" xr:uid="{00000000-0005-0000-0000-0000A4DB0000}"/>
    <cellStyle name="SAPBEXHLevel0 7 3" xfId="56283" xr:uid="{00000000-0005-0000-0000-0000A5DB0000}"/>
    <cellStyle name="SAPBEXHLevel0 7 3 2" xfId="56284" xr:uid="{00000000-0005-0000-0000-0000A6DB0000}"/>
    <cellStyle name="SAPBEXHLevel0 7 4" xfId="56285" xr:uid="{00000000-0005-0000-0000-0000A7DB0000}"/>
    <cellStyle name="SAPBEXHLevel0 7 5" xfId="56286" xr:uid="{00000000-0005-0000-0000-0000A8DB0000}"/>
    <cellStyle name="SAPBEXHLevel0 8" xfId="56287" xr:uid="{00000000-0005-0000-0000-0000A9DB0000}"/>
    <cellStyle name="SAPBEXHLevel0 8 2" xfId="56288" xr:uid="{00000000-0005-0000-0000-0000AADB0000}"/>
    <cellStyle name="SAPBEXHLevel0 8 2 2" xfId="56289" xr:uid="{00000000-0005-0000-0000-0000ABDB0000}"/>
    <cellStyle name="SAPBEXHLevel0 8 3" xfId="56290" xr:uid="{00000000-0005-0000-0000-0000ACDB0000}"/>
    <cellStyle name="SAPBEXHLevel0 9" xfId="56291" xr:uid="{00000000-0005-0000-0000-0000ADDB0000}"/>
    <cellStyle name="SAPBEXHLevel0 9 2" xfId="56292" xr:uid="{00000000-0005-0000-0000-0000AEDB0000}"/>
    <cellStyle name="SAPBEXHLevel0_2010-2012 Program Workbook Completed_Incent_V2" xfId="56293" xr:uid="{00000000-0005-0000-0000-0000AFDB0000}"/>
    <cellStyle name="SAPBEXHLevel0X" xfId="56294" xr:uid="{00000000-0005-0000-0000-0000B0DB0000}"/>
    <cellStyle name="SAPBEXHLevel0X 10" xfId="56295" xr:uid="{00000000-0005-0000-0000-0000B1DB0000}"/>
    <cellStyle name="SAPBEXHLevel0X 10 2" xfId="56296" xr:uid="{00000000-0005-0000-0000-0000B2DB0000}"/>
    <cellStyle name="SAPBEXHLevel0X 11" xfId="56297" xr:uid="{00000000-0005-0000-0000-0000B3DB0000}"/>
    <cellStyle name="SAPBEXHLevel0X 11 2" xfId="56298" xr:uid="{00000000-0005-0000-0000-0000B4DB0000}"/>
    <cellStyle name="SAPBEXHLevel0X 12" xfId="56299" xr:uid="{00000000-0005-0000-0000-0000B5DB0000}"/>
    <cellStyle name="SAPBEXHLevel0X 12 2" xfId="56300" xr:uid="{00000000-0005-0000-0000-0000B6DB0000}"/>
    <cellStyle name="SAPBEXHLevel0X 13" xfId="56301" xr:uid="{00000000-0005-0000-0000-0000B7DB0000}"/>
    <cellStyle name="SAPBEXHLevel0X 13 2" xfId="56302" xr:uid="{00000000-0005-0000-0000-0000B8DB0000}"/>
    <cellStyle name="SAPBEXHLevel0X 14" xfId="56303" xr:uid="{00000000-0005-0000-0000-0000B9DB0000}"/>
    <cellStyle name="SAPBEXHLevel0X 14 2" xfId="56304" xr:uid="{00000000-0005-0000-0000-0000BADB0000}"/>
    <cellStyle name="SAPBEXHLevel0X 15" xfId="56305" xr:uid="{00000000-0005-0000-0000-0000BBDB0000}"/>
    <cellStyle name="SAPBEXHLevel0X 15 2" xfId="56306" xr:uid="{00000000-0005-0000-0000-0000BCDB0000}"/>
    <cellStyle name="SAPBEXHLevel0X 16" xfId="56307" xr:uid="{00000000-0005-0000-0000-0000BDDB0000}"/>
    <cellStyle name="SAPBEXHLevel0X 16 2" xfId="56308" xr:uid="{00000000-0005-0000-0000-0000BEDB0000}"/>
    <cellStyle name="SAPBEXHLevel0X 17" xfId="56309" xr:uid="{00000000-0005-0000-0000-0000BFDB0000}"/>
    <cellStyle name="SAPBEXHLevel0X 18" xfId="56310" xr:uid="{00000000-0005-0000-0000-0000C0DB0000}"/>
    <cellStyle name="SAPBEXHLevel0X 19" xfId="56311" xr:uid="{00000000-0005-0000-0000-0000C1DB0000}"/>
    <cellStyle name="SAPBEXHLevel0X 2" xfId="56312" xr:uid="{00000000-0005-0000-0000-0000C2DB0000}"/>
    <cellStyle name="SAPBEXHLevel0X 2 10" xfId="56313" xr:uid="{00000000-0005-0000-0000-0000C3DB0000}"/>
    <cellStyle name="SAPBEXHLevel0X 2 11" xfId="56314" xr:uid="{00000000-0005-0000-0000-0000C4DB0000}"/>
    <cellStyle name="SAPBEXHLevel0X 2 12" xfId="56315" xr:uid="{00000000-0005-0000-0000-0000C5DB0000}"/>
    <cellStyle name="SAPBEXHLevel0X 2 2" xfId="56316" xr:uid="{00000000-0005-0000-0000-0000C6DB0000}"/>
    <cellStyle name="SAPBEXHLevel0X 2 2 2" xfId="56317" xr:uid="{00000000-0005-0000-0000-0000C7DB0000}"/>
    <cellStyle name="SAPBEXHLevel0X 2 2 2 2" xfId="56318" xr:uid="{00000000-0005-0000-0000-0000C8DB0000}"/>
    <cellStyle name="SAPBEXHLevel0X 2 2 2 2 2" xfId="56319" xr:uid="{00000000-0005-0000-0000-0000C9DB0000}"/>
    <cellStyle name="SAPBEXHLevel0X 2 2 2 2 2 2" xfId="56320" xr:uid="{00000000-0005-0000-0000-0000CADB0000}"/>
    <cellStyle name="SAPBEXHLevel0X 2 2 2 2 3" xfId="56321" xr:uid="{00000000-0005-0000-0000-0000CBDB0000}"/>
    <cellStyle name="SAPBEXHLevel0X 2 2 2 2 3 2" xfId="56322" xr:uid="{00000000-0005-0000-0000-0000CCDB0000}"/>
    <cellStyle name="SAPBEXHLevel0X 2 2 2 2 4" xfId="56323" xr:uid="{00000000-0005-0000-0000-0000CDDB0000}"/>
    <cellStyle name="SAPBEXHLevel0X 2 2 2 3" xfId="56324" xr:uid="{00000000-0005-0000-0000-0000CEDB0000}"/>
    <cellStyle name="SAPBEXHLevel0X 2 2 2 3 2" xfId="56325" xr:uid="{00000000-0005-0000-0000-0000CFDB0000}"/>
    <cellStyle name="SAPBEXHLevel0X 2 2 2 4" xfId="56326" xr:uid="{00000000-0005-0000-0000-0000D0DB0000}"/>
    <cellStyle name="SAPBEXHLevel0X 2 2 2 4 2" xfId="56327" xr:uid="{00000000-0005-0000-0000-0000D1DB0000}"/>
    <cellStyle name="SAPBEXHLevel0X 2 2 2 5" xfId="56328" xr:uid="{00000000-0005-0000-0000-0000D2DB0000}"/>
    <cellStyle name="SAPBEXHLevel0X 2 2 2 6" xfId="56329" xr:uid="{00000000-0005-0000-0000-0000D3DB0000}"/>
    <cellStyle name="SAPBEXHLevel0X 2 2 2 7" xfId="56330" xr:uid="{00000000-0005-0000-0000-0000D4DB0000}"/>
    <cellStyle name="SAPBEXHLevel0X 2 2 3" xfId="56331" xr:uid="{00000000-0005-0000-0000-0000D5DB0000}"/>
    <cellStyle name="SAPBEXHLevel0X 2 2 3 2" xfId="56332" xr:uid="{00000000-0005-0000-0000-0000D6DB0000}"/>
    <cellStyle name="SAPBEXHLevel0X 2 2 3 2 2" xfId="56333" xr:uid="{00000000-0005-0000-0000-0000D7DB0000}"/>
    <cellStyle name="SAPBEXHLevel0X 2 2 3 3" xfId="56334" xr:uid="{00000000-0005-0000-0000-0000D8DB0000}"/>
    <cellStyle name="SAPBEXHLevel0X 2 2 3 3 2" xfId="56335" xr:uid="{00000000-0005-0000-0000-0000D9DB0000}"/>
    <cellStyle name="SAPBEXHLevel0X 2 2 3 4" xfId="56336" xr:uid="{00000000-0005-0000-0000-0000DADB0000}"/>
    <cellStyle name="SAPBEXHLevel0X 2 2 4" xfId="56337" xr:uid="{00000000-0005-0000-0000-0000DBDB0000}"/>
    <cellStyle name="SAPBEXHLevel0X 2 2 4 2" xfId="56338" xr:uid="{00000000-0005-0000-0000-0000DCDB0000}"/>
    <cellStyle name="SAPBEXHLevel0X 2 2 4 2 2" xfId="56339" xr:uid="{00000000-0005-0000-0000-0000DDDB0000}"/>
    <cellStyle name="SAPBEXHLevel0X 2 2 4 3" xfId="56340" xr:uid="{00000000-0005-0000-0000-0000DEDB0000}"/>
    <cellStyle name="SAPBEXHLevel0X 2 2 4 3 2" xfId="56341" xr:uid="{00000000-0005-0000-0000-0000DFDB0000}"/>
    <cellStyle name="SAPBEXHLevel0X 2 2 4 4" xfId="56342" xr:uid="{00000000-0005-0000-0000-0000E0DB0000}"/>
    <cellStyle name="SAPBEXHLevel0X 2 2 5" xfId="56343" xr:uid="{00000000-0005-0000-0000-0000E1DB0000}"/>
    <cellStyle name="SAPBEXHLevel0X 2 2 5 2" xfId="56344" xr:uid="{00000000-0005-0000-0000-0000E2DB0000}"/>
    <cellStyle name="SAPBEXHLevel0X 2 2 6" xfId="56345" xr:uid="{00000000-0005-0000-0000-0000E3DB0000}"/>
    <cellStyle name="SAPBEXHLevel0X 2 2 6 2" xfId="56346" xr:uid="{00000000-0005-0000-0000-0000E4DB0000}"/>
    <cellStyle name="SAPBEXHLevel0X 2 2 7" xfId="56347" xr:uid="{00000000-0005-0000-0000-0000E5DB0000}"/>
    <cellStyle name="SAPBEXHLevel0X 2 2 7 2" xfId="56348" xr:uid="{00000000-0005-0000-0000-0000E6DB0000}"/>
    <cellStyle name="SAPBEXHLevel0X 2 2 8" xfId="56349" xr:uid="{00000000-0005-0000-0000-0000E7DB0000}"/>
    <cellStyle name="SAPBEXHLevel0X 2 2 9" xfId="56350" xr:uid="{00000000-0005-0000-0000-0000E8DB0000}"/>
    <cellStyle name="SAPBEXHLevel0X 2 3" xfId="56351" xr:uid="{00000000-0005-0000-0000-0000E9DB0000}"/>
    <cellStyle name="SAPBEXHLevel0X 2 3 2" xfId="56352" xr:uid="{00000000-0005-0000-0000-0000EADB0000}"/>
    <cellStyle name="SAPBEXHLevel0X 2 3 2 2" xfId="56353" xr:uid="{00000000-0005-0000-0000-0000EBDB0000}"/>
    <cellStyle name="SAPBEXHLevel0X 2 3 3" xfId="56354" xr:uid="{00000000-0005-0000-0000-0000ECDB0000}"/>
    <cellStyle name="SAPBEXHLevel0X 2 3 3 2" xfId="56355" xr:uid="{00000000-0005-0000-0000-0000EDDB0000}"/>
    <cellStyle name="SAPBEXHLevel0X 2 3 4" xfId="56356" xr:uid="{00000000-0005-0000-0000-0000EEDB0000}"/>
    <cellStyle name="SAPBEXHLevel0X 2 3 4 2" xfId="56357" xr:uid="{00000000-0005-0000-0000-0000EFDB0000}"/>
    <cellStyle name="SAPBEXHLevel0X 2 3 5" xfId="56358" xr:uid="{00000000-0005-0000-0000-0000F0DB0000}"/>
    <cellStyle name="SAPBEXHLevel0X 2 3 6" xfId="56359" xr:uid="{00000000-0005-0000-0000-0000F1DB0000}"/>
    <cellStyle name="SAPBEXHLevel0X 2 3 7" xfId="56360" xr:uid="{00000000-0005-0000-0000-0000F2DB0000}"/>
    <cellStyle name="SAPBEXHLevel0X 2 4" xfId="56361" xr:uid="{00000000-0005-0000-0000-0000F3DB0000}"/>
    <cellStyle name="SAPBEXHLevel0X 2 4 2" xfId="56362" xr:uid="{00000000-0005-0000-0000-0000F4DB0000}"/>
    <cellStyle name="SAPBEXHLevel0X 2 4 2 2" xfId="56363" xr:uid="{00000000-0005-0000-0000-0000F5DB0000}"/>
    <cellStyle name="SAPBEXHLevel0X 2 4 3" xfId="56364" xr:uid="{00000000-0005-0000-0000-0000F6DB0000}"/>
    <cellStyle name="SAPBEXHLevel0X 2 4 3 2" xfId="56365" xr:uid="{00000000-0005-0000-0000-0000F7DB0000}"/>
    <cellStyle name="SAPBEXHLevel0X 2 4 4" xfId="56366" xr:uid="{00000000-0005-0000-0000-0000F8DB0000}"/>
    <cellStyle name="SAPBEXHLevel0X 2 4 4 2" xfId="56367" xr:uid="{00000000-0005-0000-0000-0000F9DB0000}"/>
    <cellStyle name="SAPBEXHLevel0X 2 4 5" xfId="56368" xr:uid="{00000000-0005-0000-0000-0000FADB0000}"/>
    <cellStyle name="SAPBEXHLevel0X 2 4 6" xfId="56369" xr:uid="{00000000-0005-0000-0000-0000FBDB0000}"/>
    <cellStyle name="SAPBEXHLevel0X 2 5" xfId="56370" xr:uid="{00000000-0005-0000-0000-0000FCDB0000}"/>
    <cellStyle name="SAPBEXHLevel0X 2 5 2" xfId="56371" xr:uid="{00000000-0005-0000-0000-0000FDDB0000}"/>
    <cellStyle name="SAPBEXHLevel0X 2 5 2 2" xfId="56372" xr:uid="{00000000-0005-0000-0000-0000FEDB0000}"/>
    <cellStyle name="SAPBEXHLevel0X 2 5 3" xfId="56373" xr:uid="{00000000-0005-0000-0000-0000FFDB0000}"/>
    <cellStyle name="SAPBEXHLevel0X 2 5 3 2" xfId="56374" xr:uid="{00000000-0005-0000-0000-000000DC0000}"/>
    <cellStyle name="SAPBEXHLevel0X 2 5 4" xfId="56375" xr:uid="{00000000-0005-0000-0000-000001DC0000}"/>
    <cellStyle name="SAPBEXHLevel0X 2 6" xfId="56376" xr:uid="{00000000-0005-0000-0000-000002DC0000}"/>
    <cellStyle name="SAPBEXHLevel0X 2 6 2" xfId="56377" xr:uid="{00000000-0005-0000-0000-000003DC0000}"/>
    <cellStyle name="SAPBEXHLevel0X 2 7" xfId="56378" xr:uid="{00000000-0005-0000-0000-000004DC0000}"/>
    <cellStyle name="SAPBEXHLevel0X 2 7 2" xfId="56379" xr:uid="{00000000-0005-0000-0000-000005DC0000}"/>
    <cellStyle name="SAPBEXHLevel0X 2 8" xfId="56380" xr:uid="{00000000-0005-0000-0000-000006DC0000}"/>
    <cellStyle name="SAPBEXHLevel0X 2 8 2" xfId="56381" xr:uid="{00000000-0005-0000-0000-000007DC0000}"/>
    <cellStyle name="SAPBEXHLevel0X 2 9" xfId="56382" xr:uid="{00000000-0005-0000-0000-000008DC0000}"/>
    <cellStyle name="SAPBEXHLevel0X 2 9 2" xfId="56383" xr:uid="{00000000-0005-0000-0000-000009DC0000}"/>
    <cellStyle name="SAPBEXHLevel0X 3" xfId="56384" xr:uid="{00000000-0005-0000-0000-00000ADC0000}"/>
    <cellStyle name="SAPBEXHLevel0X 3 2" xfId="56385" xr:uid="{00000000-0005-0000-0000-00000BDC0000}"/>
    <cellStyle name="SAPBEXHLevel0X 3 2 2" xfId="56386" xr:uid="{00000000-0005-0000-0000-00000CDC0000}"/>
    <cellStyle name="SAPBEXHLevel0X 3 2 2 2" xfId="56387" xr:uid="{00000000-0005-0000-0000-00000DDC0000}"/>
    <cellStyle name="SAPBEXHLevel0X 3 2 2 2 2" xfId="56388" xr:uid="{00000000-0005-0000-0000-00000EDC0000}"/>
    <cellStyle name="SAPBEXHLevel0X 3 2 2 3" xfId="56389" xr:uid="{00000000-0005-0000-0000-00000FDC0000}"/>
    <cellStyle name="SAPBEXHLevel0X 3 2 2 3 2" xfId="56390" xr:uid="{00000000-0005-0000-0000-000010DC0000}"/>
    <cellStyle name="SAPBEXHLevel0X 3 2 2 4" xfId="56391" xr:uid="{00000000-0005-0000-0000-000011DC0000}"/>
    <cellStyle name="SAPBEXHLevel0X 3 2 2 5" xfId="56392" xr:uid="{00000000-0005-0000-0000-000012DC0000}"/>
    <cellStyle name="SAPBEXHLevel0X 3 2 2 6" xfId="56393" xr:uid="{00000000-0005-0000-0000-000013DC0000}"/>
    <cellStyle name="SAPBEXHLevel0X 3 2 3" xfId="56394" xr:uid="{00000000-0005-0000-0000-000014DC0000}"/>
    <cellStyle name="SAPBEXHLevel0X 3 2 3 2" xfId="56395" xr:uid="{00000000-0005-0000-0000-000015DC0000}"/>
    <cellStyle name="SAPBEXHLevel0X 3 2 3 2 2" xfId="56396" xr:uid="{00000000-0005-0000-0000-000016DC0000}"/>
    <cellStyle name="SAPBEXHLevel0X 3 2 3 3" xfId="56397" xr:uid="{00000000-0005-0000-0000-000017DC0000}"/>
    <cellStyle name="SAPBEXHLevel0X 3 2 3 3 2" xfId="56398" xr:uid="{00000000-0005-0000-0000-000018DC0000}"/>
    <cellStyle name="SAPBEXHLevel0X 3 2 3 4" xfId="56399" xr:uid="{00000000-0005-0000-0000-000019DC0000}"/>
    <cellStyle name="SAPBEXHLevel0X 3 2 3 5" xfId="56400" xr:uid="{00000000-0005-0000-0000-00001ADC0000}"/>
    <cellStyle name="SAPBEXHLevel0X 3 2 4" xfId="56401" xr:uid="{00000000-0005-0000-0000-00001BDC0000}"/>
    <cellStyle name="SAPBEXHLevel0X 3 2 4 2" xfId="56402" xr:uid="{00000000-0005-0000-0000-00001CDC0000}"/>
    <cellStyle name="SAPBEXHLevel0X 3 2 4 3" xfId="56403" xr:uid="{00000000-0005-0000-0000-00001DDC0000}"/>
    <cellStyle name="SAPBEXHLevel0X 3 2 5" xfId="56404" xr:uid="{00000000-0005-0000-0000-00001EDC0000}"/>
    <cellStyle name="SAPBEXHLevel0X 3 2 5 2" xfId="56405" xr:uid="{00000000-0005-0000-0000-00001FDC0000}"/>
    <cellStyle name="SAPBEXHLevel0X 3 2 6" xfId="56406" xr:uid="{00000000-0005-0000-0000-000020DC0000}"/>
    <cellStyle name="SAPBEXHLevel0X 3 2 6 2" xfId="56407" xr:uid="{00000000-0005-0000-0000-000021DC0000}"/>
    <cellStyle name="SAPBEXHLevel0X 3 2 7" xfId="56408" xr:uid="{00000000-0005-0000-0000-000022DC0000}"/>
    <cellStyle name="SAPBEXHLevel0X 3 2 8" xfId="56409" xr:uid="{00000000-0005-0000-0000-000023DC0000}"/>
    <cellStyle name="SAPBEXHLevel0X 3 2 9" xfId="56410" xr:uid="{00000000-0005-0000-0000-000024DC0000}"/>
    <cellStyle name="SAPBEXHLevel0X 3 3" xfId="56411" xr:uid="{00000000-0005-0000-0000-000025DC0000}"/>
    <cellStyle name="SAPBEXHLevel0X 3 3 2" xfId="56412" xr:uid="{00000000-0005-0000-0000-000026DC0000}"/>
    <cellStyle name="SAPBEXHLevel0X 3 3 2 2" xfId="56413" xr:uid="{00000000-0005-0000-0000-000027DC0000}"/>
    <cellStyle name="SAPBEXHLevel0X 3 3 3" xfId="56414" xr:uid="{00000000-0005-0000-0000-000028DC0000}"/>
    <cellStyle name="SAPBEXHLevel0X 3 3 3 2" xfId="56415" xr:uid="{00000000-0005-0000-0000-000029DC0000}"/>
    <cellStyle name="SAPBEXHLevel0X 3 3 4" xfId="56416" xr:uid="{00000000-0005-0000-0000-00002ADC0000}"/>
    <cellStyle name="SAPBEXHLevel0X 3 3 4 2" xfId="56417" xr:uid="{00000000-0005-0000-0000-00002BDC0000}"/>
    <cellStyle name="SAPBEXHLevel0X 3 3 5" xfId="56418" xr:uid="{00000000-0005-0000-0000-00002CDC0000}"/>
    <cellStyle name="SAPBEXHLevel0X 3 3 6" xfId="56419" xr:uid="{00000000-0005-0000-0000-00002DDC0000}"/>
    <cellStyle name="SAPBEXHLevel0X 3 3 7" xfId="56420" xr:uid="{00000000-0005-0000-0000-00002EDC0000}"/>
    <cellStyle name="SAPBEXHLevel0X 3 4" xfId="56421" xr:uid="{00000000-0005-0000-0000-00002FDC0000}"/>
    <cellStyle name="SAPBEXHLevel0X 3 4 2" xfId="56422" xr:uid="{00000000-0005-0000-0000-000030DC0000}"/>
    <cellStyle name="SAPBEXHLevel0X 3 4 2 2" xfId="56423" xr:uid="{00000000-0005-0000-0000-000031DC0000}"/>
    <cellStyle name="SAPBEXHLevel0X 3 4 3" xfId="56424" xr:uid="{00000000-0005-0000-0000-000032DC0000}"/>
    <cellStyle name="SAPBEXHLevel0X 3 4 3 2" xfId="56425" xr:uid="{00000000-0005-0000-0000-000033DC0000}"/>
    <cellStyle name="SAPBEXHLevel0X 3 4 4" xfId="56426" xr:uid="{00000000-0005-0000-0000-000034DC0000}"/>
    <cellStyle name="SAPBEXHLevel0X 3 4 5" xfId="56427" xr:uid="{00000000-0005-0000-0000-000035DC0000}"/>
    <cellStyle name="SAPBEXHLevel0X 3 5" xfId="56428" xr:uid="{00000000-0005-0000-0000-000036DC0000}"/>
    <cellStyle name="SAPBEXHLevel0X 3 5 2" xfId="56429" xr:uid="{00000000-0005-0000-0000-000037DC0000}"/>
    <cellStyle name="SAPBEXHLevel0X 3 5 3" xfId="56430" xr:uid="{00000000-0005-0000-0000-000038DC0000}"/>
    <cellStyle name="SAPBEXHLevel0X 3 5 4" xfId="56431" xr:uid="{00000000-0005-0000-0000-000039DC0000}"/>
    <cellStyle name="SAPBEXHLevel0X 3 6" xfId="56432" xr:uid="{00000000-0005-0000-0000-00003ADC0000}"/>
    <cellStyle name="SAPBEXHLevel0X 3 6 2" xfId="56433" xr:uid="{00000000-0005-0000-0000-00003BDC0000}"/>
    <cellStyle name="SAPBEXHLevel0X 3 7" xfId="56434" xr:uid="{00000000-0005-0000-0000-00003CDC0000}"/>
    <cellStyle name="SAPBEXHLevel0X 3 7 2" xfId="56435" xr:uid="{00000000-0005-0000-0000-00003DDC0000}"/>
    <cellStyle name="SAPBEXHLevel0X 3 8" xfId="56436" xr:uid="{00000000-0005-0000-0000-00003EDC0000}"/>
    <cellStyle name="SAPBEXHLevel0X 3 9" xfId="56437" xr:uid="{00000000-0005-0000-0000-00003FDC0000}"/>
    <cellStyle name="SAPBEXHLevel0X 4" xfId="56438" xr:uid="{00000000-0005-0000-0000-000040DC0000}"/>
    <cellStyle name="SAPBEXHLevel0X 4 10" xfId="56439" xr:uid="{00000000-0005-0000-0000-000041DC0000}"/>
    <cellStyle name="SAPBEXHLevel0X 4 2" xfId="56440" xr:uid="{00000000-0005-0000-0000-000042DC0000}"/>
    <cellStyle name="SAPBEXHLevel0X 4 2 2" xfId="56441" xr:uid="{00000000-0005-0000-0000-000043DC0000}"/>
    <cellStyle name="SAPBEXHLevel0X 4 2 2 2" xfId="56442" xr:uid="{00000000-0005-0000-0000-000044DC0000}"/>
    <cellStyle name="SAPBEXHLevel0X 4 2 2 2 2" xfId="56443" xr:uid="{00000000-0005-0000-0000-000045DC0000}"/>
    <cellStyle name="SAPBEXHLevel0X 4 2 2 3" xfId="56444" xr:uid="{00000000-0005-0000-0000-000046DC0000}"/>
    <cellStyle name="SAPBEXHLevel0X 4 2 2 3 2" xfId="56445" xr:uid="{00000000-0005-0000-0000-000047DC0000}"/>
    <cellStyle name="SAPBEXHLevel0X 4 2 2 4" xfId="56446" xr:uid="{00000000-0005-0000-0000-000048DC0000}"/>
    <cellStyle name="SAPBEXHLevel0X 4 2 2 5" xfId="56447" xr:uid="{00000000-0005-0000-0000-000049DC0000}"/>
    <cellStyle name="SAPBEXHLevel0X 4 2 2 6" xfId="56448" xr:uid="{00000000-0005-0000-0000-00004ADC0000}"/>
    <cellStyle name="SAPBEXHLevel0X 4 2 3" xfId="56449" xr:uid="{00000000-0005-0000-0000-00004BDC0000}"/>
    <cellStyle name="SAPBEXHLevel0X 4 2 3 2" xfId="56450" xr:uid="{00000000-0005-0000-0000-00004CDC0000}"/>
    <cellStyle name="SAPBEXHLevel0X 4 2 3 2 2" xfId="56451" xr:uid="{00000000-0005-0000-0000-00004DDC0000}"/>
    <cellStyle name="SAPBEXHLevel0X 4 2 3 3" xfId="56452" xr:uid="{00000000-0005-0000-0000-00004EDC0000}"/>
    <cellStyle name="SAPBEXHLevel0X 4 2 3 3 2" xfId="56453" xr:uid="{00000000-0005-0000-0000-00004FDC0000}"/>
    <cellStyle name="SAPBEXHLevel0X 4 2 3 4" xfId="56454" xr:uid="{00000000-0005-0000-0000-000050DC0000}"/>
    <cellStyle name="SAPBEXHLevel0X 4 2 4" xfId="56455" xr:uid="{00000000-0005-0000-0000-000051DC0000}"/>
    <cellStyle name="SAPBEXHLevel0X 4 2 4 2" xfId="56456" xr:uid="{00000000-0005-0000-0000-000052DC0000}"/>
    <cellStyle name="SAPBEXHLevel0X 4 2 5" xfId="56457" xr:uid="{00000000-0005-0000-0000-000053DC0000}"/>
    <cellStyle name="SAPBEXHLevel0X 4 2 5 2" xfId="56458" xr:uid="{00000000-0005-0000-0000-000054DC0000}"/>
    <cellStyle name="SAPBEXHLevel0X 4 2 6" xfId="56459" xr:uid="{00000000-0005-0000-0000-000055DC0000}"/>
    <cellStyle name="SAPBEXHLevel0X 4 2 6 2" xfId="56460" xr:uid="{00000000-0005-0000-0000-000056DC0000}"/>
    <cellStyle name="SAPBEXHLevel0X 4 2 7" xfId="56461" xr:uid="{00000000-0005-0000-0000-000057DC0000}"/>
    <cellStyle name="SAPBEXHLevel0X 4 2 8" xfId="56462" xr:uid="{00000000-0005-0000-0000-000058DC0000}"/>
    <cellStyle name="SAPBEXHLevel0X 4 2 9" xfId="56463" xr:uid="{00000000-0005-0000-0000-000059DC0000}"/>
    <cellStyle name="SAPBEXHLevel0X 4 3" xfId="56464" xr:uid="{00000000-0005-0000-0000-00005ADC0000}"/>
    <cellStyle name="SAPBEXHLevel0X 4 3 2" xfId="56465" xr:uid="{00000000-0005-0000-0000-00005BDC0000}"/>
    <cellStyle name="SAPBEXHLevel0X 4 3 2 2" xfId="56466" xr:uid="{00000000-0005-0000-0000-00005CDC0000}"/>
    <cellStyle name="SAPBEXHLevel0X 4 3 3" xfId="56467" xr:uid="{00000000-0005-0000-0000-00005DDC0000}"/>
    <cellStyle name="SAPBEXHLevel0X 4 3 3 2" xfId="56468" xr:uid="{00000000-0005-0000-0000-00005EDC0000}"/>
    <cellStyle name="SAPBEXHLevel0X 4 3 4" xfId="56469" xr:uid="{00000000-0005-0000-0000-00005FDC0000}"/>
    <cellStyle name="SAPBEXHLevel0X 4 3 4 2" xfId="56470" xr:uid="{00000000-0005-0000-0000-000060DC0000}"/>
    <cellStyle name="SAPBEXHLevel0X 4 3 5" xfId="56471" xr:uid="{00000000-0005-0000-0000-000061DC0000}"/>
    <cellStyle name="SAPBEXHLevel0X 4 3 6" xfId="56472" xr:uid="{00000000-0005-0000-0000-000062DC0000}"/>
    <cellStyle name="SAPBEXHLevel0X 4 3 7" xfId="56473" xr:uid="{00000000-0005-0000-0000-000063DC0000}"/>
    <cellStyle name="SAPBEXHLevel0X 4 4" xfId="56474" xr:uid="{00000000-0005-0000-0000-000064DC0000}"/>
    <cellStyle name="SAPBEXHLevel0X 4 4 2" xfId="56475" xr:uid="{00000000-0005-0000-0000-000065DC0000}"/>
    <cellStyle name="SAPBEXHLevel0X 4 4 2 2" xfId="56476" xr:uid="{00000000-0005-0000-0000-000066DC0000}"/>
    <cellStyle name="SAPBEXHLevel0X 4 4 3" xfId="56477" xr:uid="{00000000-0005-0000-0000-000067DC0000}"/>
    <cellStyle name="SAPBEXHLevel0X 4 4 3 2" xfId="56478" xr:uid="{00000000-0005-0000-0000-000068DC0000}"/>
    <cellStyle name="SAPBEXHLevel0X 4 4 4" xfId="56479" xr:uid="{00000000-0005-0000-0000-000069DC0000}"/>
    <cellStyle name="SAPBEXHLevel0X 4 5" xfId="56480" xr:uid="{00000000-0005-0000-0000-00006ADC0000}"/>
    <cellStyle name="SAPBEXHLevel0X 4 5 2" xfId="56481" xr:uid="{00000000-0005-0000-0000-00006BDC0000}"/>
    <cellStyle name="SAPBEXHLevel0X 4 6" xfId="56482" xr:uid="{00000000-0005-0000-0000-00006CDC0000}"/>
    <cellStyle name="SAPBEXHLevel0X 4 6 2" xfId="56483" xr:uid="{00000000-0005-0000-0000-00006DDC0000}"/>
    <cellStyle name="SAPBEXHLevel0X 4 7" xfId="56484" xr:uid="{00000000-0005-0000-0000-00006EDC0000}"/>
    <cellStyle name="SAPBEXHLevel0X 4 7 2" xfId="56485" xr:uid="{00000000-0005-0000-0000-00006FDC0000}"/>
    <cellStyle name="SAPBEXHLevel0X 4 8" xfId="56486" xr:uid="{00000000-0005-0000-0000-000070DC0000}"/>
    <cellStyle name="SAPBEXHLevel0X 4 9" xfId="56487" xr:uid="{00000000-0005-0000-0000-000071DC0000}"/>
    <cellStyle name="SAPBEXHLevel0X 5" xfId="56488" xr:uid="{00000000-0005-0000-0000-000072DC0000}"/>
    <cellStyle name="SAPBEXHLevel0X 5 10" xfId="56489" xr:uid="{00000000-0005-0000-0000-000073DC0000}"/>
    <cellStyle name="SAPBEXHLevel0X 5 11" xfId="56490" xr:uid="{00000000-0005-0000-0000-000074DC0000}"/>
    <cellStyle name="SAPBEXHLevel0X 5 2" xfId="56491" xr:uid="{00000000-0005-0000-0000-000075DC0000}"/>
    <cellStyle name="SAPBEXHLevel0X 5 2 2" xfId="56492" xr:uid="{00000000-0005-0000-0000-000076DC0000}"/>
    <cellStyle name="SAPBEXHLevel0X 5 2 2 2" xfId="56493" xr:uid="{00000000-0005-0000-0000-000077DC0000}"/>
    <cellStyle name="SAPBEXHLevel0X 5 2 3" xfId="56494" xr:uid="{00000000-0005-0000-0000-000078DC0000}"/>
    <cellStyle name="SAPBEXHLevel0X 5 2 3 2" xfId="56495" xr:uid="{00000000-0005-0000-0000-000079DC0000}"/>
    <cellStyle name="SAPBEXHLevel0X 5 2 4" xfId="56496" xr:uid="{00000000-0005-0000-0000-00007ADC0000}"/>
    <cellStyle name="SAPBEXHLevel0X 5 2 5" xfId="56497" xr:uid="{00000000-0005-0000-0000-00007BDC0000}"/>
    <cellStyle name="SAPBEXHLevel0X 5 2 6" xfId="56498" xr:uid="{00000000-0005-0000-0000-00007CDC0000}"/>
    <cellStyle name="SAPBEXHLevel0X 5 3" xfId="56499" xr:uid="{00000000-0005-0000-0000-00007DDC0000}"/>
    <cellStyle name="SAPBEXHLevel0X 5 3 2" xfId="56500" xr:uid="{00000000-0005-0000-0000-00007EDC0000}"/>
    <cellStyle name="SAPBEXHLevel0X 5 3 2 2" xfId="56501" xr:uid="{00000000-0005-0000-0000-00007FDC0000}"/>
    <cellStyle name="SAPBEXHLevel0X 5 3 3" xfId="56502" xr:uid="{00000000-0005-0000-0000-000080DC0000}"/>
    <cellStyle name="SAPBEXHLevel0X 5 3 3 2" xfId="56503" xr:uid="{00000000-0005-0000-0000-000081DC0000}"/>
    <cellStyle name="SAPBEXHLevel0X 5 3 4" xfId="56504" xr:uid="{00000000-0005-0000-0000-000082DC0000}"/>
    <cellStyle name="SAPBEXHLevel0X 5 4" xfId="56505" xr:uid="{00000000-0005-0000-0000-000083DC0000}"/>
    <cellStyle name="SAPBEXHLevel0X 5 4 2" xfId="56506" xr:uid="{00000000-0005-0000-0000-000084DC0000}"/>
    <cellStyle name="SAPBEXHLevel0X 5 5" xfId="56507" xr:uid="{00000000-0005-0000-0000-000085DC0000}"/>
    <cellStyle name="SAPBEXHLevel0X 5 5 2" xfId="56508" xr:uid="{00000000-0005-0000-0000-000086DC0000}"/>
    <cellStyle name="SAPBEXHLevel0X 5 6" xfId="56509" xr:uid="{00000000-0005-0000-0000-000087DC0000}"/>
    <cellStyle name="SAPBEXHLevel0X 5 6 2" xfId="56510" xr:uid="{00000000-0005-0000-0000-000088DC0000}"/>
    <cellStyle name="SAPBEXHLevel0X 5 7" xfId="56511" xr:uid="{00000000-0005-0000-0000-000089DC0000}"/>
    <cellStyle name="SAPBEXHLevel0X 5 7 2" xfId="56512" xr:uid="{00000000-0005-0000-0000-00008ADC0000}"/>
    <cellStyle name="SAPBEXHLevel0X 5 8" xfId="56513" xr:uid="{00000000-0005-0000-0000-00008BDC0000}"/>
    <cellStyle name="SAPBEXHLevel0X 5 8 2" xfId="56514" xr:uid="{00000000-0005-0000-0000-00008CDC0000}"/>
    <cellStyle name="SAPBEXHLevel0X 5 9" xfId="56515" xr:uid="{00000000-0005-0000-0000-00008DDC0000}"/>
    <cellStyle name="SAPBEXHLevel0X 6" xfId="56516" xr:uid="{00000000-0005-0000-0000-00008EDC0000}"/>
    <cellStyle name="SAPBEXHLevel0X 6 2" xfId="56517" xr:uid="{00000000-0005-0000-0000-00008FDC0000}"/>
    <cellStyle name="SAPBEXHLevel0X 6 2 2" xfId="56518" xr:uid="{00000000-0005-0000-0000-000090DC0000}"/>
    <cellStyle name="SAPBEXHLevel0X 6 3" xfId="56519" xr:uid="{00000000-0005-0000-0000-000091DC0000}"/>
    <cellStyle name="SAPBEXHLevel0X 6 3 2" xfId="56520" xr:uid="{00000000-0005-0000-0000-000092DC0000}"/>
    <cellStyle name="SAPBEXHLevel0X 6 4" xfId="56521" xr:uid="{00000000-0005-0000-0000-000093DC0000}"/>
    <cellStyle name="SAPBEXHLevel0X 6 4 2" xfId="56522" xr:uid="{00000000-0005-0000-0000-000094DC0000}"/>
    <cellStyle name="SAPBEXHLevel0X 6 5" xfId="56523" xr:uid="{00000000-0005-0000-0000-000095DC0000}"/>
    <cellStyle name="SAPBEXHLevel0X 6 5 2" xfId="56524" xr:uid="{00000000-0005-0000-0000-000096DC0000}"/>
    <cellStyle name="SAPBEXHLevel0X 6 6" xfId="56525" xr:uid="{00000000-0005-0000-0000-000097DC0000}"/>
    <cellStyle name="SAPBEXHLevel0X 6 6 2" xfId="56526" xr:uid="{00000000-0005-0000-0000-000098DC0000}"/>
    <cellStyle name="SAPBEXHLevel0X 6 7" xfId="56527" xr:uid="{00000000-0005-0000-0000-000099DC0000}"/>
    <cellStyle name="SAPBEXHLevel0X 6 8" xfId="56528" xr:uid="{00000000-0005-0000-0000-00009ADC0000}"/>
    <cellStyle name="SAPBEXHLevel0X 6 9" xfId="56529" xr:uid="{00000000-0005-0000-0000-00009BDC0000}"/>
    <cellStyle name="SAPBEXHLevel0X 7" xfId="56530" xr:uid="{00000000-0005-0000-0000-00009CDC0000}"/>
    <cellStyle name="SAPBEXHLevel0X 7 2" xfId="56531" xr:uid="{00000000-0005-0000-0000-00009DDC0000}"/>
    <cellStyle name="SAPBEXHLevel0X 7 2 2" xfId="56532" xr:uid="{00000000-0005-0000-0000-00009EDC0000}"/>
    <cellStyle name="SAPBEXHLevel0X 7 3" xfId="56533" xr:uid="{00000000-0005-0000-0000-00009FDC0000}"/>
    <cellStyle name="SAPBEXHLevel0X 7 3 2" xfId="56534" xr:uid="{00000000-0005-0000-0000-0000A0DC0000}"/>
    <cellStyle name="SAPBEXHLevel0X 7 4" xfId="56535" xr:uid="{00000000-0005-0000-0000-0000A1DC0000}"/>
    <cellStyle name="SAPBEXHLevel0X 7 4 2" xfId="56536" xr:uid="{00000000-0005-0000-0000-0000A2DC0000}"/>
    <cellStyle name="SAPBEXHLevel0X 7 5" xfId="56537" xr:uid="{00000000-0005-0000-0000-0000A3DC0000}"/>
    <cellStyle name="SAPBEXHLevel0X 7 5 2" xfId="56538" xr:uid="{00000000-0005-0000-0000-0000A4DC0000}"/>
    <cellStyle name="SAPBEXHLevel0X 7 6" xfId="56539" xr:uid="{00000000-0005-0000-0000-0000A5DC0000}"/>
    <cellStyle name="SAPBEXHLevel0X 7 6 2" xfId="56540" xr:uid="{00000000-0005-0000-0000-0000A6DC0000}"/>
    <cellStyle name="SAPBEXHLevel0X 7 7" xfId="56541" xr:uid="{00000000-0005-0000-0000-0000A7DC0000}"/>
    <cellStyle name="SAPBEXHLevel0X 7 8" xfId="56542" xr:uid="{00000000-0005-0000-0000-0000A8DC0000}"/>
    <cellStyle name="SAPBEXHLevel0X 8" xfId="56543" xr:uid="{00000000-0005-0000-0000-0000A9DC0000}"/>
    <cellStyle name="SAPBEXHLevel0X 8 2" xfId="56544" xr:uid="{00000000-0005-0000-0000-0000AADC0000}"/>
    <cellStyle name="SAPBEXHLevel0X 8 2 2" xfId="56545" xr:uid="{00000000-0005-0000-0000-0000ABDC0000}"/>
    <cellStyle name="SAPBEXHLevel0X 8 3" xfId="56546" xr:uid="{00000000-0005-0000-0000-0000ACDC0000}"/>
    <cellStyle name="SAPBEXHLevel0X 9" xfId="56547" xr:uid="{00000000-0005-0000-0000-0000ADDC0000}"/>
    <cellStyle name="SAPBEXHLevel0X 9 2" xfId="56548" xr:uid="{00000000-0005-0000-0000-0000AEDC0000}"/>
    <cellStyle name="SAPBEXHLevel0X_2010-2012 Program Workbook_Incent_FS" xfId="56549" xr:uid="{00000000-0005-0000-0000-0000AFDC0000}"/>
    <cellStyle name="SAPBEXHLevel1" xfId="56550" xr:uid="{00000000-0005-0000-0000-0000B0DC0000}"/>
    <cellStyle name="SAPBEXHLevel1 10" xfId="56551" xr:uid="{00000000-0005-0000-0000-0000B1DC0000}"/>
    <cellStyle name="SAPBEXHLevel1 10 2" xfId="56552" xr:uid="{00000000-0005-0000-0000-0000B2DC0000}"/>
    <cellStyle name="SAPBEXHLevel1 11" xfId="56553" xr:uid="{00000000-0005-0000-0000-0000B3DC0000}"/>
    <cellStyle name="SAPBEXHLevel1 11 2" xfId="56554" xr:uid="{00000000-0005-0000-0000-0000B4DC0000}"/>
    <cellStyle name="SAPBEXHLevel1 12" xfId="56555" xr:uid="{00000000-0005-0000-0000-0000B5DC0000}"/>
    <cellStyle name="SAPBEXHLevel1 12 2" xfId="56556" xr:uid="{00000000-0005-0000-0000-0000B6DC0000}"/>
    <cellStyle name="SAPBEXHLevel1 13" xfId="56557" xr:uid="{00000000-0005-0000-0000-0000B7DC0000}"/>
    <cellStyle name="SAPBEXHLevel1 13 2" xfId="56558" xr:uid="{00000000-0005-0000-0000-0000B8DC0000}"/>
    <cellStyle name="SAPBEXHLevel1 14" xfId="56559" xr:uid="{00000000-0005-0000-0000-0000B9DC0000}"/>
    <cellStyle name="SAPBEXHLevel1 14 2" xfId="56560" xr:uid="{00000000-0005-0000-0000-0000BADC0000}"/>
    <cellStyle name="SAPBEXHLevel1 15" xfId="56561" xr:uid="{00000000-0005-0000-0000-0000BBDC0000}"/>
    <cellStyle name="SAPBEXHLevel1 15 2" xfId="56562" xr:uid="{00000000-0005-0000-0000-0000BCDC0000}"/>
    <cellStyle name="SAPBEXHLevel1 16" xfId="56563" xr:uid="{00000000-0005-0000-0000-0000BDDC0000}"/>
    <cellStyle name="SAPBEXHLevel1 16 2" xfId="56564" xr:uid="{00000000-0005-0000-0000-0000BEDC0000}"/>
    <cellStyle name="SAPBEXHLevel1 17" xfId="56565" xr:uid="{00000000-0005-0000-0000-0000BFDC0000}"/>
    <cellStyle name="SAPBEXHLevel1 18" xfId="56566" xr:uid="{00000000-0005-0000-0000-0000C0DC0000}"/>
    <cellStyle name="SAPBEXHLevel1 19" xfId="56567" xr:uid="{00000000-0005-0000-0000-0000C1DC0000}"/>
    <cellStyle name="SAPBEXHLevel1 2" xfId="56568" xr:uid="{00000000-0005-0000-0000-0000C2DC0000}"/>
    <cellStyle name="SAPBEXHLevel1 2 10" xfId="56569" xr:uid="{00000000-0005-0000-0000-0000C3DC0000}"/>
    <cellStyle name="SAPBEXHLevel1 2 11" xfId="56570" xr:uid="{00000000-0005-0000-0000-0000C4DC0000}"/>
    <cellStyle name="SAPBEXHLevel1 2 2" xfId="56571" xr:uid="{00000000-0005-0000-0000-0000C5DC0000}"/>
    <cellStyle name="SAPBEXHLevel1 2 2 2" xfId="56572" xr:uid="{00000000-0005-0000-0000-0000C6DC0000}"/>
    <cellStyle name="SAPBEXHLevel1 2 2 2 2" xfId="56573" xr:uid="{00000000-0005-0000-0000-0000C7DC0000}"/>
    <cellStyle name="SAPBEXHLevel1 2 2 2 2 2" xfId="56574" xr:uid="{00000000-0005-0000-0000-0000C8DC0000}"/>
    <cellStyle name="SAPBEXHLevel1 2 2 2 3" xfId="56575" xr:uid="{00000000-0005-0000-0000-0000C9DC0000}"/>
    <cellStyle name="SAPBEXHLevel1 2 2 2 3 2" xfId="56576" xr:uid="{00000000-0005-0000-0000-0000CADC0000}"/>
    <cellStyle name="SAPBEXHLevel1 2 2 2 4" xfId="56577" xr:uid="{00000000-0005-0000-0000-0000CBDC0000}"/>
    <cellStyle name="SAPBEXHLevel1 2 2 2 5" xfId="56578" xr:uid="{00000000-0005-0000-0000-0000CCDC0000}"/>
    <cellStyle name="SAPBEXHLevel1 2 2 2 6" xfId="56579" xr:uid="{00000000-0005-0000-0000-0000CDDC0000}"/>
    <cellStyle name="SAPBEXHLevel1 2 2 3" xfId="56580" xr:uid="{00000000-0005-0000-0000-0000CEDC0000}"/>
    <cellStyle name="SAPBEXHLevel1 2 2 3 2" xfId="56581" xr:uid="{00000000-0005-0000-0000-0000CFDC0000}"/>
    <cellStyle name="SAPBEXHLevel1 2 2 3 2 2" xfId="56582" xr:uid="{00000000-0005-0000-0000-0000D0DC0000}"/>
    <cellStyle name="SAPBEXHLevel1 2 2 3 3" xfId="56583" xr:uid="{00000000-0005-0000-0000-0000D1DC0000}"/>
    <cellStyle name="SAPBEXHLevel1 2 2 3 3 2" xfId="56584" xr:uid="{00000000-0005-0000-0000-0000D2DC0000}"/>
    <cellStyle name="SAPBEXHLevel1 2 2 3 4" xfId="56585" xr:uid="{00000000-0005-0000-0000-0000D3DC0000}"/>
    <cellStyle name="SAPBEXHLevel1 2 2 4" xfId="56586" xr:uid="{00000000-0005-0000-0000-0000D4DC0000}"/>
    <cellStyle name="SAPBEXHLevel1 2 2 4 2" xfId="56587" xr:uid="{00000000-0005-0000-0000-0000D5DC0000}"/>
    <cellStyle name="SAPBEXHLevel1 2 2 5" xfId="56588" xr:uid="{00000000-0005-0000-0000-0000D6DC0000}"/>
    <cellStyle name="SAPBEXHLevel1 2 2 5 2" xfId="56589" xr:uid="{00000000-0005-0000-0000-0000D7DC0000}"/>
    <cellStyle name="SAPBEXHLevel1 2 2 6" xfId="56590" xr:uid="{00000000-0005-0000-0000-0000D8DC0000}"/>
    <cellStyle name="SAPBEXHLevel1 2 2 6 2" xfId="56591" xr:uid="{00000000-0005-0000-0000-0000D9DC0000}"/>
    <cellStyle name="SAPBEXHLevel1 2 2 7" xfId="56592" xr:uid="{00000000-0005-0000-0000-0000DADC0000}"/>
    <cellStyle name="SAPBEXHLevel1 2 2 8" xfId="56593" xr:uid="{00000000-0005-0000-0000-0000DBDC0000}"/>
    <cellStyle name="SAPBEXHLevel1 2 3" xfId="56594" xr:uid="{00000000-0005-0000-0000-0000DCDC0000}"/>
    <cellStyle name="SAPBEXHLevel1 2 3 2" xfId="56595" xr:uid="{00000000-0005-0000-0000-0000DDDC0000}"/>
    <cellStyle name="SAPBEXHLevel1 2 3 2 2" xfId="56596" xr:uid="{00000000-0005-0000-0000-0000DEDC0000}"/>
    <cellStyle name="SAPBEXHLevel1 2 3 3" xfId="56597" xr:uid="{00000000-0005-0000-0000-0000DFDC0000}"/>
    <cellStyle name="SAPBEXHLevel1 2 3 3 2" xfId="56598" xr:uid="{00000000-0005-0000-0000-0000E0DC0000}"/>
    <cellStyle name="SAPBEXHLevel1 2 3 4" xfId="56599" xr:uid="{00000000-0005-0000-0000-0000E1DC0000}"/>
    <cellStyle name="SAPBEXHLevel1 2 3 4 2" xfId="56600" xr:uid="{00000000-0005-0000-0000-0000E2DC0000}"/>
    <cellStyle name="SAPBEXHLevel1 2 3 5" xfId="56601" xr:uid="{00000000-0005-0000-0000-0000E3DC0000}"/>
    <cellStyle name="SAPBEXHLevel1 2 3 6" xfId="56602" xr:uid="{00000000-0005-0000-0000-0000E4DC0000}"/>
    <cellStyle name="SAPBEXHLevel1 2 3 7" xfId="56603" xr:uid="{00000000-0005-0000-0000-0000E5DC0000}"/>
    <cellStyle name="SAPBEXHLevel1 2 4" xfId="56604" xr:uid="{00000000-0005-0000-0000-0000E6DC0000}"/>
    <cellStyle name="SAPBEXHLevel1 2 4 2" xfId="56605" xr:uid="{00000000-0005-0000-0000-0000E7DC0000}"/>
    <cellStyle name="SAPBEXHLevel1 2 4 2 2" xfId="56606" xr:uid="{00000000-0005-0000-0000-0000E8DC0000}"/>
    <cellStyle name="SAPBEXHLevel1 2 4 3" xfId="56607" xr:uid="{00000000-0005-0000-0000-0000E9DC0000}"/>
    <cellStyle name="SAPBEXHLevel1 2 4 3 2" xfId="56608" xr:uid="{00000000-0005-0000-0000-0000EADC0000}"/>
    <cellStyle name="SAPBEXHLevel1 2 4 4" xfId="56609" xr:uid="{00000000-0005-0000-0000-0000EBDC0000}"/>
    <cellStyle name="SAPBEXHLevel1 2 4 4 2" xfId="56610" xr:uid="{00000000-0005-0000-0000-0000ECDC0000}"/>
    <cellStyle name="SAPBEXHLevel1 2 4 5" xfId="56611" xr:uid="{00000000-0005-0000-0000-0000EDDC0000}"/>
    <cellStyle name="SAPBEXHLevel1 2 4 6" xfId="56612" xr:uid="{00000000-0005-0000-0000-0000EEDC0000}"/>
    <cellStyle name="SAPBEXHLevel1 2 5" xfId="56613" xr:uid="{00000000-0005-0000-0000-0000EFDC0000}"/>
    <cellStyle name="SAPBEXHLevel1 2 5 2" xfId="56614" xr:uid="{00000000-0005-0000-0000-0000F0DC0000}"/>
    <cellStyle name="SAPBEXHLevel1 2 6" xfId="56615" xr:uid="{00000000-0005-0000-0000-0000F1DC0000}"/>
    <cellStyle name="SAPBEXHLevel1 2 6 2" xfId="56616" xr:uid="{00000000-0005-0000-0000-0000F2DC0000}"/>
    <cellStyle name="SAPBEXHLevel1 2 7" xfId="56617" xr:uid="{00000000-0005-0000-0000-0000F3DC0000}"/>
    <cellStyle name="SAPBEXHLevel1 2 7 2" xfId="56618" xr:uid="{00000000-0005-0000-0000-0000F4DC0000}"/>
    <cellStyle name="SAPBEXHLevel1 2 8" xfId="56619" xr:uid="{00000000-0005-0000-0000-0000F5DC0000}"/>
    <cellStyle name="SAPBEXHLevel1 2 8 2" xfId="56620" xr:uid="{00000000-0005-0000-0000-0000F6DC0000}"/>
    <cellStyle name="SAPBEXHLevel1 2 9" xfId="56621" xr:uid="{00000000-0005-0000-0000-0000F7DC0000}"/>
    <cellStyle name="SAPBEXHLevel1 3" xfId="56622" xr:uid="{00000000-0005-0000-0000-0000F8DC0000}"/>
    <cellStyle name="SAPBEXHLevel1 3 2" xfId="56623" xr:uid="{00000000-0005-0000-0000-0000F9DC0000}"/>
    <cellStyle name="SAPBEXHLevel1 3 2 2" xfId="56624" xr:uid="{00000000-0005-0000-0000-0000FADC0000}"/>
    <cellStyle name="SAPBEXHLevel1 3 2 2 2" xfId="56625" xr:uid="{00000000-0005-0000-0000-0000FBDC0000}"/>
    <cellStyle name="SAPBEXHLevel1 3 2 2 2 2" xfId="56626" xr:uid="{00000000-0005-0000-0000-0000FCDC0000}"/>
    <cellStyle name="SAPBEXHLevel1 3 2 2 3" xfId="56627" xr:uid="{00000000-0005-0000-0000-0000FDDC0000}"/>
    <cellStyle name="SAPBEXHLevel1 3 2 2 3 2" xfId="56628" xr:uid="{00000000-0005-0000-0000-0000FEDC0000}"/>
    <cellStyle name="SAPBEXHLevel1 3 2 2 4" xfId="56629" xr:uid="{00000000-0005-0000-0000-0000FFDC0000}"/>
    <cellStyle name="SAPBEXHLevel1 3 2 2 5" xfId="56630" xr:uid="{00000000-0005-0000-0000-000000DD0000}"/>
    <cellStyle name="SAPBEXHLevel1 3 2 2 6" xfId="56631" xr:uid="{00000000-0005-0000-0000-000001DD0000}"/>
    <cellStyle name="SAPBEXHLevel1 3 2 3" xfId="56632" xr:uid="{00000000-0005-0000-0000-000002DD0000}"/>
    <cellStyle name="SAPBEXHLevel1 3 2 3 2" xfId="56633" xr:uid="{00000000-0005-0000-0000-000003DD0000}"/>
    <cellStyle name="SAPBEXHLevel1 3 2 3 2 2" xfId="56634" xr:uid="{00000000-0005-0000-0000-000004DD0000}"/>
    <cellStyle name="SAPBEXHLevel1 3 2 3 3" xfId="56635" xr:uid="{00000000-0005-0000-0000-000005DD0000}"/>
    <cellStyle name="SAPBEXHLevel1 3 2 3 3 2" xfId="56636" xr:uid="{00000000-0005-0000-0000-000006DD0000}"/>
    <cellStyle name="SAPBEXHLevel1 3 2 3 4" xfId="56637" xr:uid="{00000000-0005-0000-0000-000007DD0000}"/>
    <cellStyle name="SAPBEXHLevel1 3 2 3 5" xfId="56638" xr:uid="{00000000-0005-0000-0000-000008DD0000}"/>
    <cellStyle name="SAPBEXHLevel1 3 2 4" xfId="56639" xr:uid="{00000000-0005-0000-0000-000009DD0000}"/>
    <cellStyle name="SAPBEXHLevel1 3 2 4 2" xfId="56640" xr:uid="{00000000-0005-0000-0000-00000ADD0000}"/>
    <cellStyle name="SAPBEXHLevel1 3 2 5" xfId="56641" xr:uid="{00000000-0005-0000-0000-00000BDD0000}"/>
    <cellStyle name="SAPBEXHLevel1 3 2 5 2" xfId="56642" xr:uid="{00000000-0005-0000-0000-00000CDD0000}"/>
    <cellStyle name="SAPBEXHLevel1 3 2 6" xfId="56643" xr:uid="{00000000-0005-0000-0000-00000DDD0000}"/>
    <cellStyle name="SAPBEXHLevel1 3 2 6 2" xfId="56644" xr:uid="{00000000-0005-0000-0000-00000EDD0000}"/>
    <cellStyle name="SAPBEXHLevel1 3 2 7" xfId="56645" xr:uid="{00000000-0005-0000-0000-00000FDD0000}"/>
    <cellStyle name="SAPBEXHLevel1 3 2 8" xfId="56646" xr:uid="{00000000-0005-0000-0000-000010DD0000}"/>
    <cellStyle name="SAPBEXHLevel1 3 2 9" xfId="56647" xr:uid="{00000000-0005-0000-0000-000011DD0000}"/>
    <cellStyle name="SAPBEXHLevel1 3 3" xfId="56648" xr:uid="{00000000-0005-0000-0000-000012DD0000}"/>
    <cellStyle name="SAPBEXHLevel1 3 3 2" xfId="56649" xr:uid="{00000000-0005-0000-0000-000013DD0000}"/>
    <cellStyle name="SAPBEXHLevel1 3 3 2 2" xfId="56650" xr:uid="{00000000-0005-0000-0000-000014DD0000}"/>
    <cellStyle name="SAPBEXHLevel1 3 3 3" xfId="56651" xr:uid="{00000000-0005-0000-0000-000015DD0000}"/>
    <cellStyle name="SAPBEXHLevel1 3 3 3 2" xfId="56652" xr:uid="{00000000-0005-0000-0000-000016DD0000}"/>
    <cellStyle name="SAPBEXHLevel1 3 3 4" xfId="56653" xr:uid="{00000000-0005-0000-0000-000017DD0000}"/>
    <cellStyle name="SAPBEXHLevel1 3 3 4 2" xfId="56654" xr:uid="{00000000-0005-0000-0000-000018DD0000}"/>
    <cellStyle name="SAPBEXHLevel1 3 3 5" xfId="56655" xr:uid="{00000000-0005-0000-0000-000019DD0000}"/>
    <cellStyle name="SAPBEXHLevel1 3 3 6" xfId="56656" xr:uid="{00000000-0005-0000-0000-00001ADD0000}"/>
    <cellStyle name="SAPBEXHLevel1 3 3 7" xfId="56657" xr:uid="{00000000-0005-0000-0000-00001BDD0000}"/>
    <cellStyle name="SAPBEXHLevel1 3 4" xfId="56658" xr:uid="{00000000-0005-0000-0000-00001CDD0000}"/>
    <cellStyle name="SAPBEXHLevel1 3 4 2" xfId="56659" xr:uid="{00000000-0005-0000-0000-00001DDD0000}"/>
    <cellStyle name="SAPBEXHLevel1 3 4 2 2" xfId="56660" xr:uid="{00000000-0005-0000-0000-00001EDD0000}"/>
    <cellStyle name="SAPBEXHLevel1 3 4 3" xfId="56661" xr:uid="{00000000-0005-0000-0000-00001FDD0000}"/>
    <cellStyle name="SAPBEXHLevel1 3 4 3 2" xfId="56662" xr:uid="{00000000-0005-0000-0000-000020DD0000}"/>
    <cellStyle name="SAPBEXHLevel1 3 4 4" xfId="56663" xr:uid="{00000000-0005-0000-0000-000021DD0000}"/>
    <cellStyle name="SAPBEXHLevel1 3 4 5" xfId="56664" xr:uid="{00000000-0005-0000-0000-000022DD0000}"/>
    <cellStyle name="SAPBEXHLevel1 3 4 6" xfId="56665" xr:uid="{00000000-0005-0000-0000-000023DD0000}"/>
    <cellStyle name="SAPBEXHLevel1 3 5" xfId="56666" xr:uid="{00000000-0005-0000-0000-000024DD0000}"/>
    <cellStyle name="SAPBEXHLevel1 3 5 2" xfId="56667" xr:uid="{00000000-0005-0000-0000-000025DD0000}"/>
    <cellStyle name="SAPBEXHLevel1 3 5 3" xfId="56668" xr:uid="{00000000-0005-0000-0000-000026DD0000}"/>
    <cellStyle name="SAPBEXHLevel1 3 6" xfId="56669" xr:uid="{00000000-0005-0000-0000-000027DD0000}"/>
    <cellStyle name="SAPBEXHLevel1 3 6 2" xfId="56670" xr:uid="{00000000-0005-0000-0000-000028DD0000}"/>
    <cellStyle name="SAPBEXHLevel1 3 7" xfId="56671" xr:uid="{00000000-0005-0000-0000-000029DD0000}"/>
    <cellStyle name="SAPBEXHLevel1 3 7 2" xfId="56672" xr:uid="{00000000-0005-0000-0000-00002ADD0000}"/>
    <cellStyle name="SAPBEXHLevel1 3 8" xfId="56673" xr:uid="{00000000-0005-0000-0000-00002BDD0000}"/>
    <cellStyle name="SAPBEXHLevel1 3 9" xfId="56674" xr:uid="{00000000-0005-0000-0000-00002CDD0000}"/>
    <cellStyle name="SAPBEXHLevel1 4" xfId="56675" xr:uid="{00000000-0005-0000-0000-00002DDD0000}"/>
    <cellStyle name="SAPBEXHLevel1 4 2" xfId="56676" xr:uid="{00000000-0005-0000-0000-00002EDD0000}"/>
    <cellStyle name="SAPBEXHLevel1 4 2 2" xfId="56677" xr:uid="{00000000-0005-0000-0000-00002FDD0000}"/>
    <cellStyle name="SAPBEXHLevel1 4 2 2 2" xfId="56678" xr:uid="{00000000-0005-0000-0000-000030DD0000}"/>
    <cellStyle name="SAPBEXHLevel1 4 2 2 3" xfId="56679" xr:uid="{00000000-0005-0000-0000-000031DD0000}"/>
    <cellStyle name="SAPBEXHLevel1 4 2 3" xfId="56680" xr:uid="{00000000-0005-0000-0000-000032DD0000}"/>
    <cellStyle name="SAPBEXHLevel1 4 2 4" xfId="56681" xr:uid="{00000000-0005-0000-0000-000033DD0000}"/>
    <cellStyle name="SAPBEXHLevel1 4 3" xfId="56682" xr:uid="{00000000-0005-0000-0000-000034DD0000}"/>
    <cellStyle name="SAPBEXHLevel1 4 3 2" xfId="56683" xr:uid="{00000000-0005-0000-0000-000035DD0000}"/>
    <cellStyle name="SAPBEXHLevel1 4 3 3" xfId="56684" xr:uid="{00000000-0005-0000-0000-000036DD0000}"/>
    <cellStyle name="SAPBEXHLevel1 4 3 4" xfId="56685" xr:uid="{00000000-0005-0000-0000-000037DD0000}"/>
    <cellStyle name="SAPBEXHLevel1 4 4" xfId="56686" xr:uid="{00000000-0005-0000-0000-000038DD0000}"/>
    <cellStyle name="SAPBEXHLevel1 4 4 2" xfId="56687" xr:uid="{00000000-0005-0000-0000-000039DD0000}"/>
    <cellStyle name="SAPBEXHLevel1 4 5" xfId="56688" xr:uid="{00000000-0005-0000-0000-00003ADD0000}"/>
    <cellStyle name="SAPBEXHLevel1 4 5 2" xfId="56689" xr:uid="{00000000-0005-0000-0000-00003BDD0000}"/>
    <cellStyle name="SAPBEXHLevel1 4 6" xfId="56690" xr:uid="{00000000-0005-0000-0000-00003CDD0000}"/>
    <cellStyle name="SAPBEXHLevel1 4 6 2" xfId="56691" xr:uid="{00000000-0005-0000-0000-00003DDD0000}"/>
    <cellStyle name="SAPBEXHLevel1 4 7" xfId="56692" xr:uid="{00000000-0005-0000-0000-00003EDD0000}"/>
    <cellStyle name="SAPBEXHLevel1 4 8" xfId="56693" xr:uid="{00000000-0005-0000-0000-00003FDD0000}"/>
    <cellStyle name="SAPBEXHLevel1 4 9" xfId="56694" xr:uid="{00000000-0005-0000-0000-000040DD0000}"/>
    <cellStyle name="SAPBEXHLevel1 5" xfId="56695" xr:uid="{00000000-0005-0000-0000-000041DD0000}"/>
    <cellStyle name="SAPBEXHLevel1 5 10" xfId="56696" xr:uid="{00000000-0005-0000-0000-000042DD0000}"/>
    <cellStyle name="SAPBEXHLevel1 5 11" xfId="56697" xr:uid="{00000000-0005-0000-0000-000043DD0000}"/>
    <cellStyle name="SAPBEXHLevel1 5 2" xfId="56698" xr:uid="{00000000-0005-0000-0000-000044DD0000}"/>
    <cellStyle name="SAPBEXHLevel1 5 2 2" xfId="56699" xr:uid="{00000000-0005-0000-0000-000045DD0000}"/>
    <cellStyle name="SAPBEXHLevel1 5 2 2 2" xfId="56700" xr:uid="{00000000-0005-0000-0000-000046DD0000}"/>
    <cellStyle name="SAPBEXHLevel1 5 2 3" xfId="56701" xr:uid="{00000000-0005-0000-0000-000047DD0000}"/>
    <cellStyle name="SAPBEXHLevel1 5 2 3 2" xfId="56702" xr:uid="{00000000-0005-0000-0000-000048DD0000}"/>
    <cellStyle name="SAPBEXHLevel1 5 2 4" xfId="56703" xr:uid="{00000000-0005-0000-0000-000049DD0000}"/>
    <cellStyle name="SAPBEXHLevel1 5 2 5" xfId="56704" xr:uid="{00000000-0005-0000-0000-00004ADD0000}"/>
    <cellStyle name="SAPBEXHLevel1 5 2 6" xfId="56705" xr:uid="{00000000-0005-0000-0000-00004BDD0000}"/>
    <cellStyle name="SAPBEXHLevel1 5 3" xfId="56706" xr:uid="{00000000-0005-0000-0000-00004CDD0000}"/>
    <cellStyle name="SAPBEXHLevel1 5 3 2" xfId="56707" xr:uid="{00000000-0005-0000-0000-00004DDD0000}"/>
    <cellStyle name="SAPBEXHLevel1 5 3 2 2" xfId="56708" xr:uid="{00000000-0005-0000-0000-00004EDD0000}"/>
    <cellStyle name="SAPBEXHLevel1 5 3 3" xfId="56709" xr:uid="{00000000-0005-0000-0000-00004FDD0000}"/>
    <cellStyle name="SAPBEXHLevel1 5 3 3 2" xfId="56710" xr:uid="{00000000-0005-0000-0000-000050DD0000}"/>
    <cellStyle name="SAPBEXHLevel1 5 3 4" xfId="56711" xr:uid="{00000000-0005-0000-0000-000051DD0000}"/>
    <cellStyle name="SAPBEXHLevel1 5 4" xfId="56712" xr:uid="{00000000-0005-0000-0000-000052DD0000}"/>
    <cellStyle name="SAPBEXHLevel1 5 4 2" xfId="56713" xr:uid="{00000000-0005-0000-0000-000053DD0000}"/>
    <cellStyle name="SAPBEXHLevel1 5 5" xfId="56714" xr:uid="{00000000-0005-0000-0000-000054DD0000}"/>
    <cellStyle name="SAPBEXHLevel1 5 5 2" xfId="56715" xr:uid="{00000000-0005-0000-0000-000055DD0000}"/>
    <cellStyle name="SAPBEXHLevel1 5 6" xfId="56716" xr:uid="{00000000-0005-0000-0000-000056DD0000}"/>
    <cellStyle name="SAPBEXHLevel1 5 6 2" xfId="56717" xr:uid="{00000000-0005-0000-0000-000057DD0000}"/>
    <cellStyle name="SAPBEXHLevel1 5 7" xfId="56718" xr:uid="{00000000-0005-0000-0000-000058DD0000}"/>
    <cellStyle name="SAPBEXHLevel1 5 7 2" xfId="56719" xr:uid="{00000000-0005-0000-0000-000059DD0000}"/>
    <cellStyle name="SAPBEXHLevel1 5 8" xfId="56720" xr:uid="{00000000-0005-0000-0000-00005ADD0000}"/>
    <cellStyle name="SAPBEXHLevel1 5 8 2" xfId="56721" xr:uid="{00000000-0005-0000-0000-00005BDD0000}"/>
    <cellStyle name="SAPBEXHLevel1 5 9" xfId="56722" xr:uid="{00000000-0005-0000-0000-00005CDD0000}"/>
    <cellStyle name="SAPBEXHLevel1 6" xfId="56723" xr:uid="{00000000-0005-0000-0000-00005DDD0000}"/>
    <cellStyle name="SAPBEXHLevel1 6 2" xfId="56724" xr:uid="{00000000-0005-0000-0000-00005EDD0000}"/>
    <cellStyle name="SAPBEXHLevel1 6 2 2" xfId="56725" xr:uid="{00000000-0005-0000-0000-00005FDD0000}"/>
    <cellStyle name="SAPBEXHLevel1 6 3" xfId="56726" xr:uid="{00000000-0005-0000-0000-000060DD0000}"/>
    <cellStyle name="SAPBEXHLevel1 6 3 2" xfId="56727" xr:uid="{00000000-0005-0000-0000-000061DD0000}"/>
    <cellStyle name="SAPBEXHLevel1 6 4" xfId="56728" xr:uid="{00000000-0005-0000-0000-000062DD0000}"/>
    <cellStyle name="SAPBEXHLevel1 6 4 2" xfId="56729" xr:uid="{00000000-0005-0000-0000-000063DD0000}"/>
    <cellStyle name="SAPBEXHLevel1 6 5" xfId="56730" xr:uid="{00000000-0005-0000-0000-000064DD0000}"/>
    <cellStyle name="SAPBEXHLevel1 6 5 2" xfId="56731" xr:uid="{00000000-0005-0000-0000-000065DD0000}"/>
    <cellStyle name="SAPBEXHLevel1 6 6" xfId="56732" xr:uid="{00000000-0005-0000-0000-000066DD0000}"/>
    <cellStyle name="SAPBEXHLevel1 6 6 2" xfId="56733" xr:uid="{00000000-0005-0000-0000-000067DD0000}"/>
    <cellStyle name="SAPBEXHLevel1 6 7" xfId="56734" xr:uid="{00000000-0005-0000-0000-000068DD0000}"/>
    <cellStyle name="SAPBEXHLevel1 6 8" xfId="56735" xr:uid="{00000000-0005-0000-0000-000069DD0000}"/>
    <cellStyle name="SAPBEXHLevel1 6 9" xfId="56736" xr:uid="{00000000-0005-0000-0000-00006ADD0000}"/>
    <cellStyle name="SAPBEXHLevel1 7" xfId="56737" xr:uid="{00000000-0005-0000-0000-00006BDD0000}"/>
    <cellStyle name="SAPBEXHLevel1 7 2" xfId="56738" xr:uid="{00000000-0005-0000-0000-00006CDD0000}"/>
    <cellStyle name="SAPBEXHLevel1 7 2 2" xfId="56739" xr:uid="{00000000-0005-0000-0000-00006DDD0000}"/>
    <cellStyle name="SAPBEXHLevel1 7 3" xfId="56740" xr:uid="{00000000-0005-0000-0000-00006EDD0000}"/>
    <cellStyle name="SAPBEXHLevel1 7 3 2" xfId="56741" xr:uid="{00000000-0005-0000-0000-00006FDD0000}"/>
    <cellStyle name="SAPBEXHLevel1 7 4" xfId="56742" xr:uid="{00000000-0005-0000-0000-000070DD0000}"/>
    <cellStyle name="SAPBEXHLevel1 7 5" xfId="56743" xr:uid="{00000000-0005-0000-0000-000071DD0000}"/>
    <cellStyle name="SAPBEXHLevel1 8" xfId="56744" xr:uid="{00000000-0005-0000-0000-000072DD0000}"/>
    <cellStyle name="SAPBEXHLevel1 8 2" xfId="56745" xr:uid="{00000000-0005-0000-0000-000073DD0000}"/>
    <cellStyle name="SAPBEXHLevel1 8 2 2" xfId="56746" xr:uid="{00000000-0005-0000-0000-000074DD0000}"/>
    <cellStyle name="SAPBEXHLevel1 8 3" xfId="56747" xr:uid="{00000000-0005-0000-0000-000075DD0000}"/>
    <cellStyle name="SAPBEXHLevel1 9" xfId="56748" xr:uid="{00000000-0005-0000-0000-000076DD0000}"/>
    <cellStyle name="SAPBEXHLevel1 9 2" xfId="56749" xr:uid="{00000000-0005-0000-0000-000077DD0000}"/>
    <cellStyle name="SAPBEXHLevel1X" xfId="56750" xr:uid="{00000000-0005-0000-0000-000078DD0000}"/>
    <cellStyle name="SAPBEXHLevel1X 10" xfId="56751" xr:uid="{00000000-0005-0000-0000-000079DD0000}"/>
    <cellStyle name="SAPBEXHLevel1X 10 2" xfId="56752" xr:uid="{00000000-0005-0000-0000-00007ADD0000}"/>
    <cellStyle name="SAPBEXHLevel1X 11" xfId="56753" xr:uid="{00000000-0005-0000-0000-00007BDD0000}"/>
    <cellStyle name="SAPBEXHLevel1X 11 2" xfId="56754" xr:uid="{00000000-0005-0000-0000-00007CDD0000}"/>
    <cellStyle name="SAPBEXHLevel1X 12" xfId="56755" xr:uid="{00000000-0005-0000-0000-00007DDD0000}"/>
    <cellStyle name="SAPBEXHLevel1X 12 2" xfId="56756" xr:uid="{00000000-0005-0000-0000-00007EDD0000}"/>
    <cellStyle name="SAPBEXHLevel1X 13" xfId="56757" xr:uid="{00000000-0005-0000-0000-00007FDD0000}"/>
    <cellStyle name="SAPBEXHLevel1X 13 2" xfId="56758" xr:uid="{00000000-0005-0000-0000-000080DD0000}"/>
    <cellStyle name="SAPBEXHLevel1X 14" xfId="56759" xr:uid="{00000000-0005-0000-0000-000081DD0000}"/>
    <cellStyle name="SAPBEXHLevel1X 14 2" xfId="56760" xr:uid="{00000000-0005-0000-0000-000082DD0000}"/>
    <cellStyle name="SAPBEXHLevel1X 15" xfId="56761" xr:uid="{00000000-0005-0000-0000-000083DD0000}"/>
    <cellStyle name="SAPBEXHLevel1X 15 2" xfId="56762" xr:uid="{00000000-0005-0000-0000-000084DD0000}"/>
    <cellStyle name="SAPBEXHLevel1X 16" xfId="56763" xr:uid="{00000000-0005-0000-0000-000085DD0000}"/>
    <cellStyle name="SAPBEXHLevel1X 16 2" xfId="56764" xr:uid="{00000000-0005-0000-0000-000086DD0000}"/>
    <cellStyle name="SAPBEXHLevel1X 17" xfId="56765" xr:uid="{00000000-0005-0000-0000-000087DD0000}"/>
    <cellStyle name="SAPBEXHLevel1X 18" xfId="56766" xr:uid="{00000000-0005-0000-0000-000088DD0000}"/>
    <cellStyle name="SAPBEXHLevel1X 19" xfId="56767" xr:uid="{00000000-0005-0000-0000-000089DD0000}"/>
    <cellStyle name="SAPBEXHLevel1X 2" xfId="56768" xr:uid="{00000000-0005-0000-0000-00008ADD0000}"/>
    <cellStyle name="SAPBEXHLevel1X 2 10" xfId="56769" xr:uid="{00000000-0005-0000-0000-00008BDD0000}"/>
    <cellStyle name="SAPBEXHLevel1X 2 11" xfId="56770" xr:uid="{00000000-0005-0000-0000-00008CDD0000}"/>
    <cellStyle name="SAPBEXHLevel1X 2 12" xfId="56771" xr:uid="{00000000-0005-0000-0000-00008DDD0000}"/>
    <cellStyle name="SAPBEXHLevel1X 2 2" xfId="56772" xr:uid="{00000000-0005-0000-0000-00008EDD0000}"/>
    <cellStyle name="SAPBEXHLevel1X 2 2 2" xfId="56773" xr:uid="{00000000-0005-0000-0000-00008FDD0000}"/>
    <cellStyle name="SAPBEXHLevel1X 2 2 2 2" xfId="56774" xr:uid="{00000000-0005-0000-0000-000090DD0000}"/>
    <cellStyle name="SAPBEXHLevel1X 2 2 2 2 2" xfId="56775" xr:uid="{00000000-0005-0000-0000-000091DD0000}"/>
    <cellStyle name="SAPBEXHLevel1X 2 2 2 2 2 2" xfId="56776" xr:uid="{00000000-0005-0000-0000-000092DD0000}"/>
    <cellStyle name="SAPBEXHLevel1X 2 2 2 2 3" xfId="56777" xr:uid="{00000000-0005-0000-0000-000093DD0000}"/>
    <cellStyle name="SAPBEXHLevel1X 2 2 2 2 3 2" xfId="56778" xr:uid="{00000000-0005-0000-0000-000094DD0000}"/>
    <cellStyle name="SAPBEXHLevel1X 2 2 2 2 4" xfId="56779" xr:uid="{00000000-0005-0000-0000-000095DD0000}"/>
    <cellStyle name="SAPBEXHLevel1X 2 2 2 3" xfId="56780" xr:uid="{00000000-0005-0000-0000-000096DD0000}"/>
    <cellStyle name="SAPBEXHLevel1X 2 2 2 3 2" xfId="56781" xr:uid="{00000000-0005-0000-0000-000097DD0000}"/>
    <cellStyle name="SAPBEXHLevel1X 2 2 2 4" xfId="56782" xr:uid="{00000000-0005-0000-0000-000098DD0000}"/>
    <cellStyle name="SAPBEXHLevel1X 2 2 2 4 2" xfId="56783" xr:uid="{00000000-0005-0000-0000-000099DD0000}"/>
    <cellStyle name="SAPBEXHLevel1X 2 2 2 5" xfId="56784" xr:uid="{00000000-0005-0000-0000-00009ADD0000}"/>
    <cellStyle name="SAPBEXHLevel1X 2 2 2 6" xfId="56785" xr:uid="{00000000-0005-0000-0000-00009BDD0000}"/>
    <cellStyle name="SAPBEXHLevel1X 2 2 2 7" xfId="56786" xr:uid="{00000000-0005-0000-0000-00009CDD0000}"/>
    <cellStyle name="SAPBEXHLevel1X 2 2 3" xfId="56787" xr:uid="{00000000-0005-0000-0000-00009DDD0000}"/>
    <cellStyle name="SAPBEXHLevel1X 2 2 3 2" xfId="56788" xr:uid="{00000000-0005-0000-0000-00009EDD0000}"/>
    <cellStyle name="SAPBEXHLevel1X 2 2 3 2 2" xfId="56789" xr:uid="{00000000-0005-0000-0000-00009FDD0000}"/>
    <cellStyle name="SAPBEXHLevel1X 2 2 3 3" xfId="56790" xr:uid="{00000000-0005-0000-0000-0000A0DD0000}"/>
    <cellStyle name="SAPBEXHLevel1X 2 2 3 3 2" xfId="56791" xr:uid="{00000000-0005-0000-0000-0000A1DD0000}"/>
    <cellStyle name="SAPBEXHLevel1X 2 2 3 4" xfId="56792" xr:uid="{00000000-0005-0000-0000-0000A2DD0000}"/>
    <cellStyle name="SAPBEXHLevel1X 2 2 4" xfId="56793" xr:uid="{00000000-0005-0000-0000-0000A3DD0000}"/>
    <cellStyle name="SAPBEXHLevel1X 2 2 4 2" xfId="56794" xr:uid="{00000000-0005-0000-0000-0000A4DD0000}"/>
    <cellStyle name="SAPBEXHLevel1X 2 2 4 2 2" xfId="56795" xr:uid="{00000000-0005-0000-0000-0000A5DD0000}"/>
    <cellStyle name="SAPBEXHLevel1X 2 2 4 3" xfId="56796" xr:uid="{00000000-0005-0000-0000-0000A6DD0000}"/>
    <cellStyle name="SAPBEXHLevel1X 2 2 4 3 2" xfId="56797" xr:uid="{00000000-0005-0000-0000-0000A7DD0000}"/>
    <cellStyle name="SAPBEXHLevel1X 2 2 4 4" xfId="56798" xr:uid="{00000000-0005-0000-0000-0000A8DD0000}"/>
    <cellStyle name="SAPBEXHLevel1X 2 2 5" xfId="56799" xr:uid="{00000000-0005-0000-0000-0000A9DD0000}"/>
    <cellStyle name="SAPBEXHLevel1X 2 2 5 2" xfId="56800" xr:uid="{00000000-0005-0000-0000-0000AADD0000}"/>
    <cellStyle name="SAPBEXHLevel1X 2 2 6" xfId="56801" xr:uid="{00000000-0005-0000-0000-0000ABDD0000}"/>
    <cellStyle name="SAPBEXHLevel1X 2 2 6 2" xfId="56802" xr:uid="{00000000-0005-0000-0000-0000ACDD0000}"/>
    <cellStyle name="SAPBEXHLevel1X 2 2 7" xfId="56803" xr:uid="{00000000-0005-0000-0000-0000ADDD0000}"/>
    <cellStyle name="SAPBEXHLevel1X 2 2 7 2" xfId="56804" xr:uid="{00000000-0005-0000-0000-0000AEDD0000}"/>
    <cellStyle name="SAPBEXHLevel1X 2 2 8" xfId="56805" xr:uid="{00000000-0005-0000-0000-0000AFDD0000}"/>
    <cellStyle name="SAPBEXHLevel1X 2 2 9" xfId="56806" xr:uid="{00000000-0005-0000-0000-0000B0DD0000}"/>
    <cellStyle name="SAPBEXHLevel1X 2 3" xfId="56807" xr:uid="{00000000-0005-0000-0000-0000B1DD0000}"/>
    <cellStyle name="SAPBEXHLevel1X 2 3 2" xfId="56808" xr:uid="{00000000-0005-0000-0000-0000B2DD0000}"/>
    <cellStyle name="SAPBEXHLevel1X 2 3 2 2" xfId="56809" xr:uid="{00000000-0005-0000-0000-0000B3DD0000}"/>
    <cellStyle name="SAPBEXHLevel1X 2 3 3" xfId="56810" xr:uid="{00000000-0005-0000-0000-0000B4DD0000}"/>
    <cellStyle name="SAPBEXHLevel1X 2 3 3 2" xfId="56811" xr:uid="{00000000-0005-0000-0000-0000B5DD0000}"/>
    <cellStyle name="SAPBEXHLevel1X 2 3 4" xfId="56812" xr:uid="{00000000-0005-0000-0000-0000B6DD0000}"/>
    <cellStyle name="SAPBEXHLevel1X 2 3 4 2" xfId="56813" xr:uid="{00000000-0005-0000-0000-0000B7DD0000}"/>
    <cellStyle name="SAPBEXHLevel1X 2 3 5" xfId="56814" xr:uid="{00000000-0005-0000-0000-0000B8DD0000}"/>
    <cellStyle name="SAPBEXHLevel1X 2 3 6" xfId="56815" xr:uid="{00000000-0005-0000-0000-0000B9DD0000}"/>
    <cellStyle name="SAPBEXHLevel1X 2 3 7" xfId="56816" xr:uid="{00000000-0005-0000-0000-0000BADD0000}"/>
    <cellStyle name="SAPBEXHLevel1X 2 4" xfId="56817" xr:uid="{00000000-0005-0000-0000-0000BBDD0000}"/>
    <cellStyle name="SAPBEXHLevel1X 2 4 2" xfId="56818" xr:uid="{00000000-0005-0000-0000-0000BCDD0000}"/>
    <cellStyle name="SAPBEXHLevel1X 2 4 2 2" xfId="56819" xr:uid="{00000000-0005-0000-0000-0000BDDD0000}"/>
    <cellStyle name="SAPBEXHLevel1X 2 4 3" xfId="56820" xr:uid="{00000000-0005-0000-0000-0000BEDD0000}"/>
    <cellStyle name="SAPBEXHLevel1X 2 4 3 2" xfId="56821" xr:uid="{00000000-0005-0000-0000-0000BFDD0000}"/>
    <cellStyle name="SAPBEXHLevel1X 2 4 4" xfId="56822" xr:uid="{00000000-0005-0000-0000-0000C0DD0000}"/>
    <cellStyle name="SAPBEXHLevel1X 2 4 4 2" xfId="56823" xr:uid="{00000000-0005-0000-0000-0000C1DD0000}"/>
    <cellStyle name="SAPBEXHLevel1X 2 4 5" xfId="56824" xr:uid="{00000000-0005-0000-0000-0000C2DD0000}"/>
    <cellStyle name="SAPBEXHLevel1X 2 4 6" xfId="56825" xr:uid="{00000000-0005-0000-0000-0000C3DD0000}"/>
    <cellStyle name="SAPBEXHLevel1X 2 5" xfId="56826" xr:uid="{00000000-0005-0000-0000-0000C4DD0000}"/>
    <cellStyle name="SAPBEXHLevel1X 2 5 2" xfId="56827" xr:uid="{00000000-0005-0000-0000-0000C5DD0000}"/>
    <cellStyle name="SAPBEXHLevel1X 2 5 2 2" xfId="56828" xr:uid="{00000000-0005-0000-0000-0000C6DD0000}"/>
    <cellStyle name="SAPBEXHLevel1X 2 5 3" xfId="56829" xr:uid="{00000000-0005-0000-0000-0000C7DD0000}"/>
    <cellStyle name="SAPBEXHLevel1X 2 5 3 2" xfId="56830" xr:uid="{00000000-0005-0000-0000-0000C8DD0000}"/>
    <cellStyle name="SAPBEXHLevel1X 2 5 4" xfId="56831" xr:uid="{00000000-0005-0000-0000-0000C9DD0000}"/>
    <cellStyle name="SAPBEXHLevel1X 2 6" xfId="56832" xr:uid="{00000000-0005-0000-0000-0000CADD0000}"/>
    <cellStyle name="SAPBEXHLevel1X 2 6 2" xfId="56833" xr:uid="{00000000-0005-0000-0000-0000CBDD0000}"/>
    <cellStyle name="SAPBEXHLevel1X 2 7" xfId="56834" xr:uid="{00000000-0005-0000-0000-0000CCDD0000}"/>
    <cellStyle name="SAPBEXHLevel1X 2 7 2" xfId="56835" xr:uid="{00000000-0005-0000-0000-0000CDDD0000}"/>
    <cellStyle name="SAPBEXHLevel1X 2 8" xfId="56836" xr:uid="{00000000-0005-0000-0000-0000CEDD0000}"/>
    <cellStyle name="SAPBEXHLevel1X 2 8 2" xfId="56837" xr:uid="{00000000-0005-0000-0000-0000CFDD0000}"/>
    <cellStyle name="SAPBEXHLevel1X 2 9" xfId="56838" xr:uid="{00000000-0005-0000-0000-0000D0DD0000}"/>
    <cellStyle name="SAPBEXHLevel1X 2 9 2" xfId="56839" xr:uid="{00000000-0005-0000-0000-0000D1DD0000}"/>
    <cellStyle name="SAPBEXHLevel1X 3" xfId="56840" xr:uid="{00000000-0005-0000-0000-0000D2DD0000}"/>
    <cellStyle name="SAPBEXHLevel1X 3 2" xfId="56841" xr:uid="{00000000-0005-0000-0000-0000D3DD0000}"/>
    <cellStyle name="SAPBEXHLevel1X 3 2 2" xfId="56842" xr:uid="{00000000-0005-0000-0000-0000D4DD0000}"/>
    <cellStyle name="SAPBEXHLevel1X 3 2 2 2" xfId="56843" xr:uid="{00000000-0005-0000-0000-0000D5DD0000}"/>
    <cellStyle name="SAPBEXHLevel1X 3 2 2 2 2" xfId="56844" xr:uid="{00000000-0005-0000-0000-0000D6DD0000}"/>
    <cellStyle name="SAPBEXHLevel1X 3 2 2 3" xfId="56845" xr:uid="{00000000-0005-0000-0000-0000D7DD0000}"/>
    <cellStyle name="SAPBEXHLevel1X 3 2 2 3 2" xfId="56846" xr:uid="{00000000-0005-0000-0000-0000D8DD0000}"/>
    <cellStyle name="SAPBEXHLevel1X 3 2 2 4" xfId="56847" xr:uid="{00000000-0005-0000-0000-0000D9DD0000}"/>
    <cellStyle name="SAPBEXHLevel1X 3 2 2 5" xfId="56848" xr:uid="{00000000-0005-0000-0000-0000DADD0000}"/>
    <cellStyle name="SAPBEXHLevel1X 3 2 2 6" xfId="56849" xr:uid="{00000000-0005-0000-0000-0000DBDD0000}"/>
    <cellStyle name="SAPBEXHLevel1X 3 2 3" xfId="56850" xr:uid="{00000000-0005-0000-0000-0000DCDD0000}"/>
    <cellStyle name="SAPBEXHLevel1X 3 2 3 2" xfId="56851" xr:uid="{00000000-0005-0000-0000-0000DDDD0000}"/>
    <cellStyle name="SAPBEXHLevel1X 3 2 3 2 2" xfId="56852" xr:uid="{00000000-0005-0000-0000-0000DEDD0000}"/>
    <cellStyle name="SAPBEXHLevel1X 3 2 3 3" xfId="56853" xr:uid="{00000000-0005-0000-0000-0000DFDD0000}"/>
    <cellStyle name="SAPBEXHLevel1X 3 2 3 3 2" xfId="56854" xr:uid="{00000000-0005-0000-0000-0000E0DD0000}"/>
    <cellStyle name="SAPBEXHLevel1X 3 2 3 4" xfId="56855" xr:uid="{00000000-0005-0000-0000-0000E1DD0000}"/>
    <cellStyle name="SAPBEXHLevel1X 3 2 3 5" xfId="56856" xr:uid="{00000000-0005-0000-0000-0000E2DD0000}"/>
    <cellStyle name="SAPBEXHLevel1X 3 2 4" xfId="56857" xr:uid="{00000000-0005-0000-0000-0000E3DD0000}"/>
    <cellStyle name="SAPBEXHLevel1X 3 2 4 2" xfId="56858" xr:uid="{00000000-0005-0000-0000-0000E4DD0000}"/>
    <cellStyle name="SAPBEXHLevel1X 3 2 4 3" xfId="56859" xr:uid="{00000000-0005-0000-0000-0000E5DD0000}"/>
    <cellStyle name="SAPBEXHLevel1X 3 2 5" xfId="56860" xr:uid="{00000000-0005-0000-0000-0000E6DD0000}"/>
    <cellStyle name="SAPBEXHLevel1X 3 2 5 2" xfId="56861" xr:uid="{00000000-0005-0000-0000-0000E7DD0000}"/>
    <cellStyle name="SAPBEXHLevel1X 3 2 6" xfId="56862" xr:uid="{00000000-0005-0000-0000-0000E8DD0000}"/>
    <cellStyle name="SAPBEXHLevel1X 3 2 6 2" xfId="56863" xr:uid="{00000000-0005-0000-0000-0000E9DD0000}"/>
    <cellStyle name="SAPBEXHLevel1X 3 2 7" xfId="56864" xr:uid="{00000000-0005-0000-0000-0000EADD0000}"/>
    <cellStyle name="SAPBEXHLevel1X 3 2 8" xfId="56865" xr:uid="{00000000-0005-0000-0000-0000EBDD0000}"/>
    <cellStyle name="SAPBEXHLevel1X 3 2 9" xfId="56866" xr:uid="{00000000-0005-0000-0000-0000ECDD0000}"/>
    <cellStyle name="SAPBEXHLevel1X 3 3" xfId="56867" xr:uid="{00000000-0005-0000-0000-0000EDDD0000}"/>
    <cellStyle name="SAPBEXHLevel1X 3 3 2" xfId="56868" xr:uid="{00000000-0005-0000-0000-0000EEDD0000}"/>
    <cellStyle name="SAPBEXHLevel1X 3 3 2 2" xfId="56869" xr:uid="{00000000-0005-0000-0000-0000EFDD0000}"/>
    <cellStyle name="SAPBEXHLevel1X 3 3 3" xfId="56870" xr:uid="{00000000-0005-0000-0000-0000F0DD0000}"/>
    <cellStyle name="SAPBEXHLevel1X 3 3 3 2" xfId="56871" xr:uid="{00000000-0005-0000-0000-0000F1DD0000}"/>
    <cellStyle name="SAPBEXHLevel1X 3 3 4" xfId="56872" xr:uid="{00000000-0005-0000-0000-0000F2DD0000}"/>
    <cellStyle name="SAPBEXHLevel1X 3 3 4 2" xfId="56873" xr:uid="{00000000-0005-0000-0000-0000F3DD0000}"/>
    <cellStyle name="SAPBEXHLevel1X 3 3 5" xfId="56874" xr:uid="{00000000-0005-0000-0000-0000F4DD0000}"/>
    <cellStyle name="SAPBEXHLevel1X 3 3 6" xfId="56875" xr:uid="{00000000-0005-0000-0000-0000F5DD0000}"/>
    <cellStyle name="SAPBEXHLevel1X 3 3 7" xfId="56876" xr:uid="{00000000-0005-0000-0000-0000F6DD0000}"/>
    <cellStyle name="SAPBEXHLevel1X 3 4" xfId="56877" xr:uid="{00000000-0005-0000-0000-0000F7DD0000}"/>
    <cellStyle name="SAPBEXHLevel1X 3 4 2" xfId="56878" xr:uid="{00000000-0005-0000-0000-0000F8DD0000}"/>
    <cellStyle name="SAPBEXHLevel1X 3 4 2 2" xfId="56879" xr:uid="{00000000-0005-0000-0000-0000F9DD0000}"/>
    <cellStyle name="SAPBEXHLevel1X 3 4 3" xfId="56880" xr:uid="{00000000-0005-0000-0000-0000FADD0000}"/>
    <cellStyle name="SAPBEXHLevel1X 3 4 3 2" xfId="56881" xr:uid="{00000000-0005-0000-0000-0000FBDD0000}"/>
    <cellStyle name="SAPBEXHLevel1X 3 4 4" xfId="56882" xr:uid="{00000000-0005-0000-0000-0000FCDD0000}"/>
    <cellStyle name="SAPBEXHLevel1X 3 4 5" xfId="56883" xr:uid="{00000000-0005-0000-0000-0000FDDD0000}"/>
    <cellStyle name="SAPBEXHLevel1X 3 5" xfId="56884" xr:uid="{00000000-0005-0000-0000-0000FEDD0000}"/>
    <cellStyle name="SAPBEXHLevel1X 3 5 2" xfId="56885" xr:uid="{00000000-0005-0000-0000-0000FFDD0000}"/>
    <cellStyle name="SAPBEXHLevel1X 3 5 3" xfId="56886" xr:uid="{00000000-0005-0000-0000-000000DE0000}"/>
    <cellStyle name="SAPBEXHLevel1X 3 5 4" xfId="56887" xr:uid="{00000000-0005-0000-0000-000001DE0000}"/>
    <cellStyle name="SAPBEXHLevel1X 3 6" xfId="56888" xr:uid="{00000000-0005-0000-0000-000002DE0000}"/>
    <cellStyle name="SAPBEXHLevel1X 3 6 2" xfId="56889" xr:uid="{00000000-0005-0000-0000-000003DE0000}"/>
    <cellStyle name="SAPBEXHLevel1X 3 7" xfId="56890" xr:uid="{00000000-0005-0000-0000-000004DE0000}"/>
    <cellStyle name="SAPBEXHLevel1X 3 7 2" xfId="56891" xr:uid="{00000000-0005-0000-0000-000005DE0000}"/>
    <cellStyle name="SAPBEXHLevel1X 3 8" xfId="56892" xr:uid="{00000000-0005-0000-0000-000006DE0000}"/>
    <cellStyle name="SAPBEXHLevel1X 3 9" xfId="56893" xr:uid="{00000000-0005-0000-0000-000007DE0000}"/>
    <cellStyle name="SAPBEXHLevel1X 4" xfId="56894" xr:uid="{00000000-0005-0000-0000-000008DE0000}"/>
    <cellStyle name="SAPBEXHLevel1X 4 10" xfId="56895" xr:uid="{00000000-0005-0000-0000-000009DE0000}"/>
    <cellStyle name="SAPBEXHLevel1X 4 2" xfId="56896" xr:uid="{00000000-0005-0000-0000-00000ADE0000}"/>
    <cellStyle name="SAPBEXHLevel1X 4 2 2" xfId="56897" xr:uid="{00000000-0005-0000-0000-00000BDE0000}"/>
    <cellStyle name="SAPBEXHLevel1X 4 2 2 2" xfId="56898" xr:uid="{00000000-0005-0000-0000-00000CDE0000}"/>
    <cellStyle name="SAPBEXHLevel1X 4 2 2 2 2" xfId="56899" xr:uid="{00000000-0005-0000-0000-00000DDE0000}"/>
    <cellStyle name="SAPBEXHLevel1X 4 2 2 3" xfId="56900" xr:uid="{00000000-0005-0000-0000-00000EDE0000}"/>
    <cellStyle name="SAPBEXHLevel1X 4 2 2 3 2" xfId="56901" xr:uid="{00000000-0005-0000-0000-00000FDE0000}"/>
    <cellStyle name="SAPBEXHLevel1X 4 2 2 4" xfId="56902" xr:uid="{00000000-0005-0000-0000-000010DE0000}"/>
    <cellStyle name="SAPBEXHLevel1X 4 2 2 5" xfId="56903" xr:uid="{00000000-0005-0000-0000-000011DE0000}"/>
    <cellStyle name="SAPBEXHLevel1X 4 2 2 6" xfId="56904" xr:uid="{00000000-0005-0000-0000-000012DE0000}"/>
    <cellStyle name="SAPBEXHLevel1X 4 2 3" xfId="56905" xr:uid="{00000000-0005-0000-0000-000013DE0000}"/>
    <cellStyle name="SAPBEXHLevel1X 4 2 3 2" xfId="56906" xr:uid="{00000000-0005-0000-0000-000014DE0000}"/>
    <cellStyle name="SAPBEXHLevel1X 4 2 3 2 2" xfId="56907" xr:uid="{00000000-0005-0000-0000-000015DE0000}"/>
    <cellStyle name="SAPBEXHLevel1X 4 2 3 3" xfId="56908" xr:uid="{00000000-0005-0000-0000-000016DE0000}"/>
    <cellStyle name="SAPBEXHLevel1X 4 2 3 3 2" xfId="56909" xr:uid="{00000000-0005-0000-0000-000017DE0000}"/>
    <cellStyle name="SAPBEXHLevel1X 4 2 3 4" xfId="56910" xr:uid="{00000000-0005-0000-0000-000018DE0000}"/>
    <cellStyle name="SAPBEXHLevel1X 4 2 4" xfId="56911" xr:uid="{00000000-0005-0000-0000-000019DE0000}"/>
    <cellStyle name="SAPBEXHLevel1X 4 2 4 2" xfId="56912" xr:uid="{00000000-0005-0000-0000-00001ADE0000}"/>
    <cellStyle name="SAPBEXHLevel1X 4 2 5" xfId="56913" xr:uid="{00000000-0005-0000-0000-00001BDE0000}"/>
    <cellStyle name="SAPBEXHLevel1X 4 2 5 2" xfId="56914" xr:uid="{00000000-0005-0000-0000-00001CDE0000}"/>
    <cellStyle name="SAPBEXHLevel1X 4 2 6" xfId="56915" xr:uid="{00000000-0005-0000-0000-00001DDE0000}"/>
    <cellStyle name="SAPBEXHLevel1X 4 2 6 2" xfId="56916" xr:uid="{00000000-0005-0000-0000-00001EDE0000}"/>
    <cellStyle name="SAPBEXHLevel1X 4 2 7" xfId="56917" xr:uid="{00000000-0005-0000-0000-00001FDE0000}"/>
    <cellStyle name="SAPBEXHLevel1X 4 2 8" xfId="56918" xr:uid="{00000000-0005-0000-0000-000020DE0000}"/>
    <cellStyle name="SAPBEXHLevel1X 4 2 9" xfId="56919" xr:uid="{00000000-0005-0000-0000-000021DE0000}"/>
    <cellStyle name="SAPBEXHLevel1X 4 3" xfId="56920" xr:uid="{00000000-0005-0000-0000-000022DE0000}"/>
    <cellStyle name="SAPBEXHLevel1X 4 3 2" xfId="56921" xr:uid="{00000000-0005-0000-0000-000023DE0000}"/>
    <cellStyle name="SAPBEXHLevel1X 4 3 2 2" xfId="56922" xr:uid="{00000000-0005-0000-0000-000024DE0000}"/>
    <cellStyle name="SAPBEXHLevel1X 4 3 3" xfId="56923" xr:uid="{00000000-0005-0000-0000-000025DE0000}"/>
    <cellStyle name="SAPBEXHLevel1X 4 3 3 2" xfId="56924" xr:uid="{00000000-0005-0000-0000-000026DE0000}"/>
    <cellStyle name="SAPBEXHLevel1X 4 3 4" xfId="56925" xr:uid="{00000000-0005-0000-0000-000027DE0000}"/>
    <cellStyle name="SAPBEXHLevel1X 4 3 4 2" xfId="56926" xr:uid="{00000000-0005-0000-0000-000028DE0000}"/>
    <cellStyle name="SAPBEXHLevel1X 4 3 5" xfId="56927" xr:uid="{00000000-0005-0000-0000-000029DE0000}"/>
    <cellStyle name="SAPBEXHLevel1X 4 3 6" xfId="56928" xr:uid="{00000000-0005-0000-0000-00002ADE0000}"/>
    <cellStyle name="SAPBEXHLevel1X 4 3 7" xfId="56929" xr:uid="{00000000-0005-0000-0000-00002BDE0000}"/>
    <cellStyle name="SAPBEXHLevel1X 4 4" xfId="56930" xr:uid="{00000000-0005-0000-0000-00002CDE0000}"/>
    <cellStyle name="SAPBEXHLevel1X 4 4 2" xfId="56931" xr:uid="{00000000-0005-0000-0000-00002DDE0000}"/>
    <cellStyle name="SAPBEXHLevel1X 4 4 2 2" xfId="56932" xr:uid="{00000000-0005-0000-0000-00002EDE0000}"/>
    <cellStyle name="SAPBEXHLevel1X 4 4 3" xfId="56933" xr:uid="{00000000-0005-0000-0000-00002FDE0000}"/>
    <cellStyle name="SAPBEXHLevel1X 4 4 3 2" xfId="56934" xr:uid="{00000000-0005-0000-0000-000030DE0000}"/>
    <cellStyle name="SAPBEXHLevel1X 4 4 4" xfId="56935" xr:uid="{00000000-0005-0000-0000-000031DE0000}"/>
    <cellStyle name="SAPBEXHLevel1X 4 5" xfId="56936" xr:uid="{00000000-0005-0000-0000-000032DE0000}"/>
    <cellStyle name="SAPBEXHLevel1X 4 5 2" xfId="56937" xr:uid="{00000000-0005-0000-0000-000033DE0000}"/>
    <cellStyle name="SAPBEXHLevel1X 4 6" xfId="56938" xr:uid="{00000000-0005-0000-0000-000034DE0000}"/>
    <cellStyle name="SAPBEXHLevel1X 4 6 2" xfId="56939" xr:uid="{00000000-0005-0000-0000-000035DE0000}"/>
    <cellStyle name="SAPBEXHLevel1X 4 7" xfId="56940" xr:uid="{00000000-0005-0000-0000-000036DE0000}"/>
    <cellStyle name="SAPBEXHLevel1X 4 7 2" xfId="56941" xr:uid="{00000000-0005-0000-0000-000037DE0000}"/>
    <cellStyle name="SAPBEXHLevel1X 4 8" xfId="56942" xr:uid="{00000000-0005-0000-0000-000038DE0000}"/>
    <cellStyle name="SAPBEXHLevel1X 4 9" xfId="56943" xr:uid="{00000000-0005-0000-0000-000039DE0000}"/>
    <cellStyle name="SAPBEXHLevel1X 5" xfId="56944" xr:uid="{00000000-0005-0000-0000-00003ADE0000}"/>
    <cellStyle name="SAPBEXHLevel1X 5 10" xfId="56945" xr:uid="{00000000-0005-0000-0000-00003BDE0000}"/>
    <cellStyle name="SAPBEXHLevel1X 5 11" xfId="56946" xr:uid="{00000000-0005-0000-0000-00003CDE0000}"/>
    <cellStyle name="SAPBEXHLevel1X 5 2" xfId="56947" xr:uid="{00000000-0005-0000-0000-00003DDE0000}"/>
    <cellStyle name="SAPBEXHLevel1X 5 2 2" xfId="56948" xr:uid="{00000000-0005-0000-0000-00003EDE0000}"/>
    <cellStyle name="SAPBEXHLevel1X 5 2 2 2" xfId="56949" xr:uid="{00000000-0005-0000-0000-00003FDE0000}"/>
    <cellStyle name="SAPBEXHLevel1X 5 2 3" xfId="56950" xr:uid="{00000000-0005-0000-0000-000040DE0000}"/>
    <cellStyle name="SAPBEXHLevel1X 5 2 3 2" xfId="56951" xr:uid="{00000000-0005-0000-0000-000041DE0000}"/>
    <cellStyle name="SAPBEXHLevel1X 5 2 4" xfId="56952" xr:uid="{00000000-0005-0000-0000-000042DE0000}"/>
    <cellStyle name="SAPBEXHLevel1X 5 2 5" xfId="56953" xr:uid="{00000000-0005-0000-0000-000043DE0000}"/>
    <cellStyle name="SAPBEXHLevel1X 5 2 6" xfId="56954" xr:uid="{00000000-0005-0000-0000-000044DE0000}"/>
    <cellStyle name="SAPBEXHLevel1X 5 3" xfId="56955" xr:uid="{00000000-0005-0000-0000-000045DE0000}"/>
    <cellStyle name="SAPBEXHLevel1X 5 3 2" xfId="56956" xr:uid="{00000000-0005-0000-0000-000046DE0000}"/>
    <cellStyle name="SAPBEXHLevel1X 5 3 2 2" xfId="56957" xr:uid="{00000000-0005-0000-0000-000047DE0000}"/>
    <cellStyle name="SAPBEXHLevel1X 5 3 3" xfId="56958" xr:uid="{00000000-0005-0000-0000-000048DE0000}"/>
    <cellStyle name="SAPBEXHLevel1X 5 3 3 2" xfId="56959" xr:uid="{00000000-0005-0000-0000-000049DE0000}"/>
    <cellStyle name="SAPBEXHLevel1X 5 3 4" xfId="56960" xr:uid="{00000000-0005-0000-0000-00004ADE0000}"/>
    <cellStyle name="SAPBEXHLevel1X 5 4" xfId="56961" xr:uid="{00000000-0005-0000-0000-00004BDE0000}"/>
    <cellStyle name="SAPBEXHLevel1X 5 4 2" xfId="56962" xr:uid="{00000000-0005-0000-0000-00004CDE0000}"/>
    <cellStyle name="SAPBEXHLevel1X 5 5" xfId="56963" xr:uid="{00000000-0005-0000-0000-00004DDE0000}"/>
    <cellStyle name="SAPBEXHLevel1X 5 5 2" xfId="56964" xr:uid="{00000000-0005-0000-0000-00004EDE0000}"/>
    <cellStyle name="SAPBEXHLevel1X 5 6" xfId="56965" xr:uid="{00000000-0005-0000-0000-00004FDE0000}"/>
    <cellStyle name="SAPBEXHLevel1X 5 6 2" xfId="56966" xr:uid="{00000000-0005-0000-0000-000050DE0000}"/>
    <cellStyle name="SAPBEXHLevel1X 5 7" xfId="56967" xr:uid="{00000000-0005-0000-0000-000051DE0000}"/>
    <cellStyle name="SAPBEXHLevel1X 5 7 2" xfId="56968" xr:uid="{00000000-0005-0000-0000-000052DE0000}"/>
    <cellStyle name="SAPBEXHLevel1X 5 8" xfId="56969" xr:uid="{00000000-0005-0000-0000-000053DE0000}"/>
    <cellStyle name="SAPBEXHLevel1X 5 8 2" xfId="56970" xr:uid="{00000000-0005-0000-0000-000054DE0000}"/>
    <cellStyle name="SAPBEXHLevel1X 5 9" xfId="56971" xr:uid="{00000000-0005-0000-0000-000055DE0000}"/>
    <cellStyle name="SAPBEXHLevel1X 6" xfId="56972" xr:uid="{00000000-0005-0000-0000-000056DE0000}"/>
    <cellStyle name="SAPBEXHLevel1X 6 2" xfId="56973" xr:uid="{00000000-0005-0000-0000-000057DE0000}"/>
    <cellStyle name="SAPBEXHLevel1X 6 2 2" xfId="56974" xr:uid="{00000000-0005-0000-0000-000058DE0000}"/>
    <cellStyle name="SAPBEXHLevel1X 6 3" xfId="56975" xr:uid="{00000000-0005-0000-0000-000059DE0000}"/>
    <cellStyle name="SAPBEXHLevel1X 6 3 2" xfId="56976" xr:uid="{00000000-0005-0000-0000-00005ADE0000}"/>
    <cellStyle name="SAPBEXHLevel1X 6 4" xfId="56977" xr:uid="{00000000-0005-0000-0000-00005BDE0000}"/>
    <cellStyle name="SAPBEXHLevel1X 6 4 2" xfId="56978" xr:uid="{00000000-0005-0000-0000-00005CDE0000}"/>
    <cellStyle name="SAPBEXHLevel1X 6 5" xfId="56979" xr:uid="{00000000-0005-0000-0000-00005DDE0000}"/>
    <cellStyle name="SAPBEXHLevel1X 6 5 2" xfId="56980" xr:uid="{00000000-0005-0000-0000-00005EDE0000}"/>
    <cellStyle name="SAPBEXHLevel1X 6 6" xfId="56981" xr:uid="{00000000-0005-0000-0000-00005FDE0000}"/>
    <cellStyle name="SAPBEXHLevel1X 6 6 2" xfId="56982" xr:uid="{00000000-0005-0000-0000-000060DE0000}"/>
    <cellStyle name="SAPBEXHLevel1X 6 7" xfId="56983" xr:uid="{00000000-0005-0000-0000-000061DE0000}"/>
    <cellStyle name="SAPBEXHLevel1X 6 8" xfId="56984" xr:uid="{00000000-0005-0000-0000-000062DE0000}"/>
    <cellStyle name="SAPBEXHLevel1X 6 9" xfId="56985" xr:uid="{00000000-0005-0000-0000-000063DE0000}"/>
    <cellStyle name="SAPBEXHLevel1X 7" xfId="56986" xr:uid="{00000000-0005-0000-0000-000064DE0000}"/>
    <cellStyle name="SAPBEXHLevel1X 7 2" xfId="56987" xr:uid="{00000000-0005-0000-0000-000065DE0000}"/>
    <cellStyle name="SAPBEXHLevel1X 7 2 2" xfId="56988" xr:uid="{00000000-0005-0000-0000-000066DE0000}"/>
    <cellStyle name="SAPBEXHLevel1X 7 3" xfId="56989" xr:uid="{00000000-0005-0000-0000-000067DE0000}"/>
    <cellStyle name="SAPBEXHLevel1X 7 3 2" xfId="56990" xr:uid="{00000000-0005-0000-0000-000068DE0000}"/>
    <cellStyle name="SAPBEXHLevel1X 7 4" xfId="56991" xr:uid="{00000000-0005-0000-0000-000069DE0000}"/>
    <cellStyle name="SAPBEXHLevel1X 7 4 2" xfId="56992" xr:uid="{00000000-0005-0000-0000-00006ADE0000}"/>
    <cellStyle name="SAPBEXHLevel1X 7 5" xfId="56993" xr:uid="{00000000-0005-0000-0000-00006BDE0000}"/>
    <cellStyle name="SAPBEXHLevel1X 7 5 2" xfId="56994" xr:uid="{00000000-0005-0000-0000-00006CDE0000}"/>
    <cellStyle name="SAPBEXHLevel1X 7 6" xfId="56995" xr:uid="{00000000-0005-0000-0000-00006DDE0000}"/>
    <cellStyle name="SAPBEXHLevel1X 7 6 2" xfId="56996" xr:uid="{00000000-0005-0000-0000-00006EDE0000}"/>
    <cellStyle name="SAPBEXHLevel1X 7 7" xfId="56997" xr:uid="{00000000-0005-0000-0000-00006FDE0000}"/>
    <cellStyle name="SAPBEXHLevel1X 7 8" xfId="56998" xr:uid="{00000000-0005-0000-0000-000070DE0000}"/>
    <cellStyle name="SAPBEXHLevel1X 8" xfId="56999" xr:uid="{00000000-0005-0000-0000-000071DE0000}"/>
    <cellStyle name="SAPBEXHLevel1X 8 2" xfId="57000" xr:uid="{00000000-0005-0000-0000-000072DE0000}"/>
    <cellStyle name="SAPBEXHLevel1X 8 2 2" xfId="57001" xr:uid="{00000000-0005-0000-0000-000073DE0000}"/>
    <cellStyle name="SAPBEXHLevel1X 8 3" xfId="57002" xr:uid="{00000000-0005-0000-0000-000074DE0000}"/>
    <cellStyle name="SAPBEXHLevel1X 9" xfId="57003" xr:uid="{00000000-0005-0000-0000-000075DE0000}"/>
    <cellStyle name="SAPBEXHLevel1X 9 2" xfId="57004" xr:uid="{00000000-0005-0000-0000-000076DE0000}"/>
    <cellStyle name="SAPBEXHLevel1X_2010-2012 Program Workbook_Incent_FS" xfId="57005" xr:uid="{00000000-0005-0000-0000-000077DE0000}"/>
    <cellStyle name="SAPBEXHLevel2" xfId="57006" xr:uid="{00000000-0005-0000-0000-000078DE0000}"/>
    <cellStyle name="SAPBEXHLevel2 10" xfId="57007" xr:uid="{00000000-0005-0000-0000-000079DE0000}"/>
    <cellStyle name="SAPBEXHLevel2 10 2" xfId="57008" xr:uid="{00000000-0005-0000-0000-00007ADE0000}"/>
    <cellStyle name="SAPBEXHLevel2 11" xfId="57009" xr:uid="{00000000-0005-0000-0000-00007BDE0000}"/>
    <cellStyle name="SAPBEXHLevel2 11 2" xfId="57010" xr:uid="{00000000-0005-0000-0000-00007CDE0000}"/>
    <cellStyle name="SAPBEXHLevel2 12" xfId="57011" xr:uid="{00000000-0005-0000-0000-00007DDE0000}"/>
    <cellStyle name="SAPBEXHLevel2 12 2" xfId="57012" xr:uid="{00000000-0005-0000-0000-00007EDE0000}"/>
    <cellStyle name="SAPBEXHLevel2 13" xfId="57013" xr:uid="{00000000-0005-0000-0000-00007FDE0000}"/>
    <cellStyle name="SAPBEXHLevel2 13 2" xfId="57014" xr:uid="{00000000-0005-0000-0000-000080DE0000}"/>
    <cellStyle name="SAPBEXHLevel2 14" xfId="57015" xr:uid="{00000000-0005-0000-0000-000081DE0000}"/>
    <cellStyle name="SAPBEXHLevel2 14 2" xfId="57016" xr:uid="{00000000-0005-0000-0000-000082DE0000}"/>
    <cellStyle name="SAPBEXHLevel2 15" xfId="57017" xr:uid="{00000000-0005-0000-0000-000083DE0000}"/>
    <cellStyle name="SAPBEXHLevel2 15 2" xfId="57018" xr:uid="{00000000-0005-0000-0000-000084DE0000}"/>
    <cellStyle name="SAPBEXHLevel2 16" xfId="57019" xr:uid="{00000000-0005-0000-0000-000085DE0000}"/>
    <cellStyle name="SAPBEXHLevel2 16 2" xfId="57020" xr:uid="{00000000-0005-0000-0000-000086DE0000}"/>
    <cellStyle name="SAPBEXHLevel2 17" xfId="57021" xr:uid="{00000000-0005-0000-0000-000087DE0000}"/>
    <cellStyle name="SAPBEXHLevel2 18" xfId="57022" xr:uid="{00000000-0005-0000-0000-000088DE0000}"/>
    <cellStyle name="SAPBEXHLevel2 19" xfId="57023" xr:uid="{00000000-0005-0000-0000-000089DE0000}"/>
    <cellStyle name="SAPBEXHLevel2 2" xfId="57024" xr:uid="{00000000-0005-0000-0000-00008ADE0000}"/>
    <cellStyle name="SAPBEXHLevel2 2 10" xfId="57025" xr:uid="{00000000-0005-0000-0000-00008BDE0000}"/>
    <cellStyle name="SAPBEXHLevel2 2 11" xfId="57026" xr:uid="{00000000-0005-0000-0000-00008CDE0000}"/>
    <cellStyle name="SAPBEXHLevel2 2 2" xfId="57027" xr:uid="{00000000-0005-0000-0000-00008DDE0000}"/>
    <cellStyle name="SAPBEXHLevel2 2 2 2" xfId="57028" xr:uid="{00000000-0005-0000-0000-00008EDE0000}"/>
    <cellStyle name="SAPBEXHLevel2 2 2 2 2" xfId="57029" xr:uid="{00000000-0005-0000-0000-00008FDE0000}"/>
    <cellStyle name="SAPBEXHLevel2 2 2 2 2 2" xfId="57030" xr:uid="{00000000-0005-0000-0000-000090DE0000}"/>
    <cellStyle name="SAPBEXHLevel2 2 2 2 3" xfId="57031" xr:uid="{00000000-0005-0000-0000-000091DE0000}"/>
    <cellStyle name="SAPBEXHLevel2 2 2 2 3 2" xfId="57032" xr:uid="{00000000-0005-0000-0000-000092DE0000}"/>
    <cellStyle name="SAPBEXHLevel2 2 2 2 4" xfId="57033" xr:uid="{00000000-0005-0000-0000-000093DE0000}"/>
    <cellStyle name="SAPBEXHLevel2 2 2 2 5" xfId="57034" xr:uid="{00000000-0005-0000-0000-000094DE0000}"/>
    <cellStyle name="SAPBEXHLevel2 2 2 2 6" xfId="57035" xr:uid="{00000000-0005-0000-0000-000095DE0000}"/>
    <cellStyle name="SAPBEXHLevel2 2 2 3" xfId="57036" xr:uid="{00000000-0005-0000-0000-000096DE0000}"/>
    <cellStyle name="SAPBEXHLevel2 2 2 3 2" xfId="57037" xr:uid="{00000000-0005-0000-0000-000097DE0000}"/>
    <cellStyle name="SAPBEXHLevel2 2 2 3 2 2" xfId="57038" xr:uid="{00000000-0005-0000-0000-000098DE0000}"/>
    <cellStyle name="SAPBEXHLevel2 2 2 3 3" xfId="57039" xr:uid="{00000000-0005-0000-0000-000099DE0000}"/>
    <cellStyle name="SAPBEXHLevel2 2 2 3 3 2" xfId="57040" xr:uid="{00000000-0005-0000-0000-00009ADE0000}"/>
    <cellStyle name="SAPBEXHLevel2 2 2 3 4" xfId="57041" xr:uid="{00000000-0005-0000-0000-00009BDE0000}"/>
    <cellStyle name="SAPBEXHLevel2 2 2 4" xfId="57042" xr:uid="{00000000-0005-0000-0000-00009CDE0000}"/>
    <cellStyle name="SAPBEXHLevel2 2 2 4 2" xfId="57043" xr:uid="{00000000-0005-0000-0000-00009DDE0000}"/>
    <cellStyle name="SAPBEXHLevel2 2 2 5" xfId="57044" xr:uid="{00000000-0005-0000-0000-00009EDE0000}"/>
    <cellStyle name="SAPBEXHLevel2 2 2 5 2" xfId="57045" xr:uid="{00000000-0005-0000-0000-00009FDE0000}"/>
    <cellStyle name="SAPBEXHLevel2 2 2 6" xfId="57046" xr:uid="{00000000-0005-0000-0000-0000A0DE0000}"/>
    <cellStyle name="SAPBEXHLevel2 2 2 6 2" xfId="57047" xr:uid="{00000000-0005-0000-0000-0000A1DE0000}"/>
    <cellStyle name="SAPBEXHLevel2 2 2 7" xfId="57048" xr:uid="{00000000-0005-0000-0000-0000A2DE0000}"/>
    <cellStyle name="SAPBEXHLevel2 2 2 8" xfId="57049" xr:uid="{00000000-0005-0000-0000-0000A3DE0000}"/>
    <cellStyle name="SAPBEXHLevel2 2 3" xfId="57050" xr:uid="{00000000-0005-0000-0000-0000A4DE0000}"/>
    <cellStyle name="SAPBEXHLevel2 2 3 2" xfId="57051" xr:uid="{00000000-0005-0000-0000-0000A5DE0000}"/>
    <cellStyle name="SAPBEXHLevel2 2 3 2 2" xfId="57052" xr:uid="{00000000-0005-0000-0000-0000A6DE0000}"/>
    <cellStyle name="SAPBEXHLevel2 2 3 3" xfId="57053" xr:uid="{00000000-0005-0000-0000-0000A7DE0000}"/>
    <cellStyle name="SAPBEXHLevel2 2 3 3 2" xfId="57054" xr:uid="{00000000-0005-0000-0000-0000A8DE0000}"/>
    <cellStyle name="SAPBEXHLevel2 2 3 4" xfId="57055" xr:uid="{00000000-0005-0000-0000-0000A9DE0000}"/>
    <cellStyle name="SAPBEXHLevel2 2 3 4 2" xfId="57056" xr:uid="{00000000-0005-0000-0000-0000AADE0000}"/>
    <cellStyle name="SAPBEXHLevel2 2 3 5" xfId="57057" xr:uid="{00000000-0005-0000-0000-0000ABDE0000}"/>
    <cellStyle name="SAPBEXHLevel2 2 3 6" xfId="57058" xr:uid="{00000000-0005-0000-0000-0000ACDE0000}"/>
    <cellStyle name="SAPBEXHLevel2 2 3 7" xfId="57059" xr:uid="{00000000-0005-0000-0000-0000ADDE0000}"/>
    <cellStyle name="SAPBEXHLevel2 2 4" xfId="57060" xr:uid="{00000000-0005-0000-0000-0000AEDE0000}"/>
    <cellStyle name="SAPBEXHLevel2 2 4 2" xfId="57061" xr:uid="{00000000-0005-0000-0000-0000AFDE0000}"/>
    <cellStyle name="SAPBEXHLevel2 2 4 2 2" xfId="57062" xr:uid="{00000000-0005-0000-0000-0000B0DE0000}"/>
    <cellStyle name="SAPBEXHLevel2 2 4 3" xfId="57063" xr:uid="{00000000-0005-0000-0000-0000B1DE0000}"/>
    <cellStyle name="SAPBEXHLevel2 2 4 3 2" xfId="57064" xr:uid="{00000000-0005-0000-0000-0000B2DE0000}"/>
    <cellStyle name="SAPBEXHLevel2 2 4 4" xfId="57065" xr:uid="{00000000-0005-0000-0000-0000B3DE0000}"/>
    <cellStyle name="SAPBEXHLevel2 2 4 4 2" xfId="57066" xr:uid="{00000000-0005-0000-0000-0000B4DE0000}"/>
    <cellStyle name="SAPBEXHLevel2 2 4 5" xfId="57067" xr:uid="{00000000-0005-0000-0000-0000B5DE0000}"/>
    <cellStyle name="SAPBEXHLevel2 2 4 6" xfId="57068" xr:uid="{00000000-0005-0000-0000-0000B6DE0000}"/>
    <cellStyle name="SAPBEXHLevel2 2 5" xfId="57069" xr:uid="{00000000-0005-0000-0000-0000B7DE0000}"/>
    <cellStyle name="SAPBEXHLevel2 2 5 2" xfId="57070" xr:uid="{00000000-0005-0000-0000-0000B8DE0000}"/>
    <cellStyle name="SAPBEXHLevel2 2 6" xfId="57071" xr:uid="{00000000-0005-0000-0000-0000B9DE0000}"/>
    <cellStyle name="SAPBEXHLevel2 2 6 2" xfId="57072" xr:uid="{00000000-0005-0000-0000-0000BADE0000}"/>
    <cellStyle name="SAPBEXHLevel2 2 7" xfId="57073" xr:uid="{00000000-0005-0000-0000-0000BBDE0000}"/>
    <cellStyle name="SAPBEXHLevel2 2 7 2" xfId="57074" xr:uid="{00000000-0005-0000-0000-0000BCDE0000}"/>
    <cellStyle name="SAPBEXHLevel2 2 8" xfId="57075" xr:uid="{00000000-0005-0000-0000-0000BDDE0000}"/>
    <cellStyle name="SAPBEXHLevel2 2 8 2" xfId="57076" xr:uid="{00000000-0005-0000-0000-0000BEDE0000}"/>
    <cellStyle name="SAPBEXHLevel2 2 9" xfId="57077" xr:uid="{00000000-0005-0000-0000-0000BFDE0000}"/>
    <cellStyle name="SAPBEXHLevel2 3" xfId="57078" xr:uid="{00000000-0005-0000-0000-0000C0DE0000}"/>
    <cellStyle name="SAPBEXHLevel2 3 2" xfId="57079" xr:uid="{00000000-0005-0000-0000-0000C1DE0000}"/>
    <cellStyle name="SAPBEXHLevel2 3 2 2" xfId="57080" xr:uid="{00000000-0005-0000-0000-0000C2DE0000}"/>
    <cellStyle name="SAPBEXHLevel2 3 2 2 2" xfId="57081" xr:uid="{00000000-0005-0000-0000-0000C3DE0000}"/>
    <cellStyle name="SAPBEXHLevel2 3 2 2 2 2" xfId="57082" xr:uid="{00000000-0005-0000-0000-0000C4DE0000}"/>
    <cellStyle name="SAPBEXHLevel2 3 2 2 3" xfId="57083" xr:uid="{00000000-0005-0000-0000-0000C5DE0000}"/>
    <cellStyle name="SAPBEXHLevel2 3 2 2 3 2" xfId="57084" xr:uid="{00000000-0005-0000-0000-0000C6DE0000}"/>
    <cellStyle name="SAPBEXHLevel2 3 2 2 4" xfId="57085" xr:uid="{00000000-0005-0000-0000-0000C7DE0000}"/>
    <cellStyle name="SAPBEXHLevel2 3 2 2 5" xfId="57086" xr:uid="{00000000-0005-0000-0000-0000C8DE0000}"/>
    <cellStyle name="SAPBEXHLevel2 3 2 2 6" xfId="57087" xr:uid="{00000000-0005-0000-0000-0000C9DE0000}"/>
    <cellStyle name="SAPBEXHLevel2 3 2 3" xfId="57088" xr:uid="{00000000-0005-0000-0000-0000CADE0000}"/>
    <cellStyle name="SAPBEXHLevel2 3 2 3 2" xfId="57089" xr:uid="{00000000-0005-0000-0000-0000CBDE0000}"/>
    <cellStyle name="SAPBEXHLevel2 3 2 3 2 2" xfId="57090" xr:uid="{00000000-0005-0000-0000-0000CCDE0000}"/>
    <cellStyle name="SAPBEXHLevel2 3 2 3 3" xfId="57091" xr:uid="{00000000-0005-0000-0000-0000CDDE0000}"/>
    <cellStyle name="SAPBEXHLevel2 3 2 3 3 2" xfId="57092" xr:uid="{00000000-0005-0000-0000-0000CEDE0000}"/>
    <cellStyle name="SAPBEXHLevel2 3 2 3 4" xfId="57093" xr:uid="{00000000-0005-0000-0000-0000CFDE0000}"/>
    <cellStyle name="SAPBEXHLevel2 3 2 3 5" xfId="57094" xr:uid="{00000000-0005-0000-0000-0000D0DE0000}"/>
    <cellStyle name="SAPBEXHLevel2 3 2 4" xfId="57095" xr:uid="{00000000-0005-0000-0000-0000D1DE0000}"/>
    <cellStyle name="SAPBEXHLevel2 3 2 4 2" xfId="57096" xr:uid="{00000000-0005-0000-0000-0000D2DE0000}"/>
    <cellStyle name="SAPBEXHLevel2 3 2 5" xfId="57097" xr:uid="{00000000-0005-0000-0000-0000D3DE0000}"/>
    <cellStyle name="SAPBEXHLevel2 3 2 5 2" xfId="57098" xr:uid="{00000000-0005-0000-0000-0000D4DE0000}"/>
    <cellStyle name="SAPBEXHLevel2 3 2 6" xfId="57099" xr:uid="{00000000-0005-0000-0000-0000D5DE0000}"/>
    <cellStyle name="SAPBEXHLevel2 3 2 6 2" xfId="57100" xr:uid="{00000000-0005-0000-0000-0000D6DE0000}"/>
    <cellStyle name="SAPBEXHLevel2 3 2 7" xfId="57101" xr:uid="{00000000-0005-0000-0000-0000D7DE0000}"/>
    <cellStyle name="SAPBEXHLevel2 3 2 8" xfId="57102" xr:uid="{00000000-0005-0000-0000-0000D8DE0000}"/>
    <cellStyle name="SAPBEXHLevel2 3 2 9" xfId="57103" xr:uid="{00000000-0005-0000-0000-0000D9DE0000}"/>
    <cellStyle name="SAPBEXHLevel2 3 3" xfId="57104" xr:uid="{00000000-0005-0000-0000-0000DADE0000}"/>
    <cellStyle name="SAPBEXHLevel2 3 3 2" xfId="57105" xr:uid="{00000000-0005-0000-0000-0000DBDE0000}"/>
    <cellStyle name="SAPBEXHLevel2 3 3 2 2" xfId="57106" xr:uid="{00000000-0005-0000-0000-0000DCDE0000}"/>
    <cellStyle name="SAPBEXHLevel2 3 3 3" xfId="57107" xr:uid="{00000000-0005-0000-0000-0000DDDE0000}"/>
    <cellStyle name="SAPBEXHLevel2 3 3 3 2" xfId="57108" xr:uid="{00000000-0005-0000-0000-0000DEDE0000}"/>
    <cellStyle name="SAPBEXHLevel2 3 3 4" xfId="57109" xr:uid="{00000000-0005-0000-0000-0000DFDE0000}"/>
    <cellStyle name="SAPBEXHLevel2 3 3 4 2" xfId="57110" xr:uid="{00000000-0005-0000-0000-0000E0DE0000}"/>
    <cellStyle name="SAPBEXHLevel2 3 3 5" xfId="57111" xr:uid="{00000000-0005-0000-0000-0000E1DE0000}"/>
    <cellStyle name="SAPBEXHLevel2 3 3 6" xfId="57112" xr:uid="{00000000-0005-0000-0000-0000E2DE0000}"/>
    <cellStyle name="SAPBEXHLevel2 3 3 7" xfId="57113" xr:uid="{00000000-0005-0000-0000-0000E3DE0000}"/>
    <cellStyle name="SAPBEXHLevel2 3 4" xfId="57114" xr:uid="{00000000-0005-0000-0000-0000E4DE0000}"/>
    <cellStyle name="SAPBEXHLevel2 3 4 2" xfId="57115" xr:uid="{00000000-0005-0000-0000-0000E5DE0000}"/>
    <cellStyle name="SAPBEXHLevel2 3 4 2 2" xfId="57116" xr:uid="{00000000-0005-0000-0000-0000E6DE0000}"/>
    <cellStyle name="SAPBEXHLevel2 3 4 3" xfId="57117" xr:uid="{00000000-0005-0000-0000-0000E7DE0000}"/>
    <cellStyle name="SAPBEXHLevel2 3 4 3 2" xfId="57118" xr:uid="{00000000-0005-0000-0000-0000E8DE0000}"/>
    <cellStyle name="SAPBEXHLevel2 3 4 4" xfId="57119" xr:uid="{00000000-0005-0000-0000-0000E9DE0000}"/>
    <cellStyle name="SAPBEXHLevel2 3 4 5" xfId="57120" xr:uid="{00000000-0005-0000-0000-0000EADE0000}"/>
    <cellStyle name="SAPBEXHLevel2 3 4 6" xfId="57121" xr:uid="{00000000-0005-0000-0000-0000EBDE0000}"/>
    <cellStyle name="SAPBEXHLevel2 3 5" xfId="57122" xr:uid="{00000000-0005-0000-0000-0000ECDE0000}"/>
    <cellStyle name="SAPBEXHLevel2 3 5 2" xfId="57123" xr:uid="{00000000-0005-0000-0000-0000EDDE0000}"/>
    <cellStyle name="SAPBEXHLevel2 3 5 3" xfId="57124" xr:uid="{00000000-0005-0000-0000-0000EEDE0000}"/>
    <cellStyle name="SAPBEXHLevel2 3 6" xfId="57125" xr:uid="{00000000-0005-0000-0000-0000EFDE0000}"/>
    <cellStyle name="SAPBEXHLevel2 3 6 2" xfId="57126" xr:uid="{00000000-0005-0000-0000-0000F0DE0000}"/>
    <cellStyle name="SAPBEXHLevel2 3 7" xfId="57127" xr:uid="{00000000-0005-0000-0000-0000F1DE0000}"/>
    <cellStyle name="SAPBEXHLevel2 3 7 2" xfId="57128" xr:uid="{00000000-0005-0000-0000-0000F2DE0000}"/>
    <cellStyle name="SAPBEXHLevel2 3 8" xfId="57129" xr:uid="{00000000-0005-0000-0000-0000F3DE0000}"/>
    <cellStyle name="SAPBEXHLevel2 3 9" xfId="57130" xr:uid="{00000000-0005-0000-0000-0000F4DE0000}"/>
    <cellStyle name="SAPBEXHLevel2 4" xfId="57131" xr:uid="{00000000-0005-0000-0000-0000F5DE0000}"/>
    <cellStyle name="SAPBEXHLevel2 4 2" xfId="57132" xr:uid="{00000000-0005-0000-0000-0000F6DE0000}"/>
    <cellStyle name="SAPBEXHLevel2 4 2 2" xfId="57133" xr:uid="{00000000-0005-0000-0000-0000F7DE0000}"/>
    <cellStyle name="SAPBEXHLevel2 4 2 2 2" xfId="57134" xr:uid="{00000000-0005-0000-0000-0000F8DE0000}"/>
    <cellStyle name="SAPBEXHLevel2 4 2 2 3" xfId="57135" xr:uid="{00000000-0005-0000-0000-0000F9DE0000}"/>
    <cellStyle name="SAPBEXHLevel2 4 2 3" xfId="57136" xr:uid="{00000000-0005-0000-0000-0000FADE0000}"/>
    <cellStyle name="SAPBEXHLevel2 4 2 4" xfId="57137" xr:uid="{00000000-0005-0000-0000-0000FBDE0000}"/>
    <cellStyle name="SAPBEXHLevel2 4 3" xfId="57138" xr:uid="{00000000-0005-0000-0000-0000FCDE0000}"/>
    <cellStyle name="SAPBEXHLevel2 4 3 2" xfId="57139" xr:uid="{00000000-0005-0000-0000-0000FDDE0000}"/>
    <cellStyle name="SAPBEXHLevel2 4 3 3" xfId="57140" xr:uid="{00000000-0005-0000-0000-0000FEDE0000}"/>
    <cellStyle name="SAPBEXHLevel2 4 3 4" xfId="57141" xr:uid="{00000000-0005-0000-0000-0000FFDE0000}"/>
    <cellStyle name="SAPBEXHLevel2 4 4" xfId="57142" xr:uid="{00000000-0005-0000-0000-000000DF0000}"/>
    <cellStyle name="SAPBEXHLevel2 4 4 2" xfId="57143" xr:uid="{00000000-0005-0000-0000-000001DF0000}"/>
    <cellStyle name="SAPBEXHLevel2 4 5" xfId="57144" xr:uid="{00000000-0005-0000-0000-000002DF0000}"/>
    <cellStyle name="SAPBEXHLevel2 4 5 2" xfId="57145" xr:uid="{00000000-0005-0000-0000-000003DF0000}"/>
    <cellStyle name="SAPBEXHLevel2 4 6" xfId="57146" xr:uid="{00000000-0005-0000-0000-000004DF0000}"/>
    <cellStyle name="SAPBEXHLevel2 4 6 2" xfId="57147" xr:uid="{00000000-0005-0000-0000-000005DF0000}"/>
    <cellStyle name="SAPBEXHLevel2 4 7" xfId="57148" xr:uid="{00000000-0005-0000-0000-000006DF0000}"/>
    <cellStyle name="SAPBEXHLevel2 4 8" xfId="57149" xr:uid="{00000000-0005-0000-0000-000007DF0000}"/>
    <cellStyle name="SAPBEXHLevel2 4 9" xfId="57150" xr:uid="{00000000-0005-0000-0000-000008DF0000}"/>
    <cellStyle name="SAPBEXHLevel2 5" xfId="57151" xr:uid="{00000000-0005-0000-0000-000009DF0000}"/>
    <cellStyle name="SAPBEXHLevel2 5 10" xfId="57152" xr:uid="{00000000-0005-0000-0000-00000ADF0000}"/>
    <cellStyle name="SAPBEXHLevel2 5 11" xfId="57153" xr:uid="{00000000-0005-0000-0000-00000BDF0000}"/>
    <cellStyle name="SAPBEXHLevel2 5 2" xfId="57154" xr:uid="{00000000-0005-0000-0000-00000CDF0000}"/>
    <cellStyle name="SAPBEXHLevel2 5 2 2" xfId="57155" xr:uid="{00000000-0005-0000-0000-00000DDF0000}"/>
    <cellStyle name="SAPBEXHLevel2 5 2 2 2" xfId="57156" xr:uid="{00000000-0005-0000-0000-00000EDF0000}"/>
    <cellStyle name="SAPBEXHLevel2 5 2 3" xfId="57157" xr:uid="{00000000-0005-0000-0000-00000FDF0000}"/>
    <cellStyle name="SAPBEXHLevel2 5 2 3 2" xfId="57158" xr:uid="{00000000-0005-0000-0000-000010DF0000}"/>
    <cellStyle name="SAPBEXHLevel2 5 2 4" xfId="57159" xr:uid="{00000000-0005-0000-0000-000011DF0000}"/>
    <cellStyle name="SAPBEXHLevel2 5 2 5" xfId="57160" xr:uid="{00000000-0005-0000-0000-000012DF0000}"/>
    <cellStyle name="SAPBEXHLevel2 5 2 6" xfId="57161" xr:uid="{00000000-0005-0000-0000-000013DF0000}"/>
    <cellStyle name="SAPBEXHLevel2 5 3" xfId="57162" xr:uid="{00000000-0005-0000-0000-000014DF0000}"/>
    <cellStyle name="SAPBEXHLevel2 5 3 2" xfId="57163" xr:uid="{00000000-0005-0000-0000-000015DF0000}"/>
    <cellStyle name="SAPBEXHLevel2 5 3 2 2" xfId="57164" xr:uid="{00000000-0005-0000-0000-000016DF0000}"/>
    <cellStyle name="SAPBEXHLevel2 5 3 3" xfId="57165" xr:uid="{00000000-0005-0000-0000-000017DF0000}"/>
    <cellStyle name="SAPBEXHLevel2 5 3 3 2" xfId="57166" xr:uid="{00000000-0005-0000-0000-000018DF0000}"/>
    <cellStyle name="SAPBEXHLevel2 5 3 4" xfId="57167" xr:uid="{00000000-0005-0000-0000-000019DF0000}"/>
    <cellStyle name="SAPBEXHLevel2 5 4" xfId="57168" xr:uid="{00000000-0005-0000-0000-00001ADF0000}"/>
    <cellStyle name="SAPBEXHLevel2 5 4 2" xfId="57169" xr:uid="{00000000-0005-0000-0000-00001BDF0000}"/>
    <cellStyle name="SAPBEXHLevel2 5 5" xfId="57170" xr:uid="{00000000-0005-0000-0000-00001CDF0000}"/>
    <cellStyle name="SAPBEXHLevel2 5 5 2" xfId="57171" xr:uid="{00000000-0005-0000-0000-00001DDF0000}"/>
    <cellStyle name="SAPBEXHLevel2 5 6" xfId="57172" xr:uid="{00000000-0005-0000-0000-00001EDF0000}"/>
    <cellStyle name="SAPBEXHLevel2 5 6 2" xfId="57173" xr:uid="{00000000-0005-0000-0000-00001FDF0000}"/>
    <cellStyle name="SAPBEXHLevel2 5 7" xfId="57174" xr:uid="{00000000-0005-0000-0000-000020DF0000}"/>
    <cellStyle name="SAPBEXHLevel2 5 7 2" xfId="57175" xr:uid="{00000000-0005-0000-0000-000021DF0000}"/>
    <cellStyle name="SAPBEXHLevel2 5 8" xfId="57176" xr:uid="{00000000-0005-0000-0000-000022DF0000}"/>
    <cellStyle name="SAPBEXHLevel2 5 8 2" xfId="57177" xr:uid="{00000000-0005-0000-0000-000023DF0000}"/>
    <cellStyle name="SAPBEXHLevel2 5 9" xfId="57178" xr:uid="{00000000-0005-0000-0000-000024DF0000}"/>
    <cellStyle name="SAPBEXHLevel2 6" xfId="57179" xr:uid="{00000000-0005-0000-0000-000025DF0000}"/>
    <cellStyle name="SAPBEXHLevel2 6 2" xfId="57180" xr:uid="{00000000-0005-0000-0000-000026DF0000}"/>
    <cellStyle name="SAPBEXHLevel2 6 2 2" xfId="57181" xr:uid="{00000000-0005-0000-0000-000027DF0000}"/>
    <cellStyle name="SAPBEXHLevel2 6 3" xfId="57182" xr:uid="{00000000-0005-0000-0000-000028DF0000}"/>
    <cellStyle name="SAPBEXHLevel2 6 3 2" xfId="57183" xr:uid="{00000000-0005-0000-0000-000029DF0000}"/>
    <cellStyle name="SAPBEXHLevel2 6 4" xfId="57184" xr:uid="{00000000-0005-0000-0000-00002ADF0000}"/>
    <cellStyle name="SAPBEXHLevel2 6 4 2" xfId="57185" xr:uid="{00000000-0005-0000-0000-00002BDF0000}"/>
    <cellStyle name="SAPBEXHLevel2 6 5" xfId="57186" xr:uid="{00000000-0005-0000-0000-00002CDF0000}"/>
    <cellStyle name="SAPBEXHLevel2 6 5 2" xfId="57187" xr:uid="{00000000-0005-0000-0000-00002DDF0000}"/>
    <cellStyle name="SAPBEXHLevel2 6 6" xfId="57188" xr:uid="{00000000-0005-0000-0000-00002EDF0000}"/>
    <cellStyle name="SAPBEXHLevel2 6 6 2" xfId="57189" xr:uid="{00000000-0005-0000-0000-00002FDF0000}"/>
    <cellStyle name="SAPBEXHLevel2 6 7" xfId="57190" xr:uid="{00000000-0005-0000-0000-000030DF0000}"/>
    <cellStyle name="SAPBEXHLevel2 6 8" xfId="57191" xr:uid="{00000000-0005-0000-0000-000031DF0000}"/>
    <cellStyle name="SAPBEXHLevel2 6 9" xfId="57192" xr:uid="{00000000-0005-0000-0000-000032DF0000}"/>
    <cellStyle name="SAPBEXHLevel2 7" xfId="57193" xr:uid="{00000000-0005-0000-0000-000033DF0000}"/>
    <cellStyle name="SAPBEXHLevel2 7 2" xfId="57194" xr:uid="{00000000-0005-0000-0000-000034DF0000}"/>
    <cellStyle name="SAPBEXHLevel2 7 2 2" xfId="57195" xr:uid="{00000000-0005-0000-0000-000035DF0000}"/>
    <cellStyle name="SAPBEXHLevel2 7 3" xfId="57196" xr:uid="{00000000-0005-0000-0000-000036DF0000}"/>
    <cellStyle name="SAPBEXHLevel2 7 3 2" xfId="57197" xr:uid="{00000000-0005-0000-0000-000037DF0000}"/>
    <cellStyle name="SAPBEXHLevel2 7 4" xfId="57198" xr:uid="{00000000-0005-0000-0000-000038DF0000}"/>
    <cellStyle name="SAPBEXHLevel2 7 5" xfId="57199" xr:uid="{00000000-0005-0000-0000-000039DF0000}"/>
    <cellStyle name="SAPBEXHLevel2 8" xfId="57200" xr:uid="{00000000-0005-0000-0000-00003ADF0000}"/>
    <cellStyle name="SAPBEXHLevel2 8 2" xfId="57201" xr:uid="{00000000-0005-0000-0000-00003BDF0000}"/>
    <cellStyle name="SAPBEXHLevel2 8 2 2" xfId="57202" xr:uid="{00000000-0005-0000-0000-00003CDF0000}"/>
    <cellStyle name="SAPBEXHLevel2 8 3" xfId="57203" xr:uid="{00000000-0005-0000-0000-00003DDF0000}"/>
    <cellStyle name="SAPBEXHLevel2 9" xfId="57204" xr:uid="{00000000-0005-0000-0000-00003EDF0000}"/>
    <cellStyle name="SAPBEXHLevel2 9 2" xfId="57205" xr:uid="{00000000-0005-0000-0000-00003FDF0000}"/>
    <cellStyle name="SAPBEXHLevel2X" xfId="57206" xr:uid="{00000000-0005-0000-0000-000040DF0000}"/>
    <cellStyle name="SAPBEXHLevel2X 10" xfId="57207" xr:uid="{00000000-0005-0000-0000-000041DF0000}"/>
    <cellStyle name="SAPBEXHLevel2X 10 2" xfId="57208" xr:uid="{00000000-0005-0000-0000-000042DF0000}"/>
    <cellStyle name="SAPBEXHLevel2X 11" xfId="57209" xr:uid="{00000000-0005-0000-0000-000043DF0000}"/>
    <cellStyle name="SAPBEXHLevel2X 11 2" xfId="57210" xr:uid="{00000000-0005-0000-0000-000044DF0000}"/>
    <cellStyle name="SAPBEXHLevel2X 12" xfId="57211" xr:uid="{00000000-0005-0000-0000-000045DF0000}"/>
    <cellStyle name="SAPBEXHLevel2X 12 2" xfId="57212" xr:uid="{00000000-0005-0000-0000-000046DF0000}"/>
    <cellStyle name="SAPBEXHLevel2X 13" xfId="57213" xr:uid="{00000000-0005-0000-0000-000047DF0000}"/>
    <cellStyle name="SAPBEXHLevel2X 13 2" xfId="57214" xr:uid="{00000000-0005-0000-0000-000048DF0000}"/>
    <cellStyle name="SAPBEXHLevel2X 14" xfId="57215" xr:uid="{00000000-0005-0000-0000-000049DF0000}"/>
    <cellStyle name="SAPBEXHLevel2X 14 2" xfId="57216" xr:uid="{00000000-0005-0000-0000-00004ADF0000}"/>
    <cellStyle name="SAPBEXHLevel2X 15" xfId="57217" xr:uid="{00000000-0005-0000-0000-00004BDF0000}"/>
    <cellStyle name="SAPBEXHLevel2X 15 2" xfId="57218" xr:uid="{00000000-0005-0000-0000-00004CDF0000}"/>
    <cellStyle name="SAPBEXHLevel2X 16" xfId="57219" xr:uid="{00000000-0005-0000-0000-00004DDF0000}"/>
    <cellStyle name="SAPBEXHLevel2X 16 2" xfId="57220" xr:uid="{00000000-0005-0000-0000-00004EDF0000}"/>
    <cellStyle name="SAPBEXHLevel2X 17" xfId="57221" xr:uid="{00000000-0005-0000-0000-00004FDF0000}"/>
    <cellStyle name="SAPBEXHLevel2X 18" xfId="57222" xr:uid="{00000000-0005-0000-0000-000050DF0000}"/>
    <cellStyle name="SAPBEXHLevel2X 19" xfId="57223" xr:uid="{00000000-0005-0000-0000-000051DF0000}"/>
    <cellStyle name="SAPBEXHLevel2X 2" xfId="57224" xr:uid="{00000000-0005-0000-0000-000052DF0000}"/>
    <cellStyle name="SAPBEXHLevel2X 2 10" xfId="57225" xr:uid="{00000000-0005-0000-0000-000053DF0000}"/>
    <cellStyle name="SAPBEXHLevel2X 2 11" xfId="57226" xr:uid="{00000000-0005-0000-0000-000054DF0000}"/>
    <cellStyle name="SAPBEXHLevel2X 2 12" xfId="57227" xr:uid="{00000000-0005-0000-0000-000055DF0000}"/>
    <cellStyle name="SAPBEXHLevel2X 2 2" xfId="57228" xr:uid="{00000000-0005-0000-0000-000056DF0000}"/>
    <cellStyle name="SAPBEXHLevel2X 2 2 2" xfId="57229" xr:uid="{00000000-0005-0000-0000-000057DF0000}"/>
    <cellStyle name="SAPBEXHLevel2X 2 2 2 2" xfId="57230" xr:uid="{00000000-0005-0000-0000-000058DF0000}"/>
    <cellStyle name="SAPBEXHLevel2X 2 2 2 2 2" xfId="57231" xr:uid="{00000000-0005-0000-0000-000059DF0000}"/>
    <cellStyle name="SAPBEXHLevel2X 2 2 2 2 2 2" xfId="57232" xr:uid="{00000000-0005-0000-0000-00005ADF0000}"/>
    <cellStyle name="SAPBEXHLevel2X 2 2 2 2 3" xfId="57233" xr:uid="{00000000-0005-0000-0000-00005BDF0000}"/>
    <cellStyle name="SAPBEXHLevel2X 2 2 2 2 3 2" xfId="57234" xr:uid="{00000000-0005-0000-0000-00005CDF0000}"/>
    <cellStyle name="SAPBEXHLevel2X 2 2 2 2 4" xfId="57235" xr:uid="{00000000-0005-0000-0000-00005DDF0000}"/>
    <cellStyle name="SAPBEXHLevel2X 2 2 2 3" xfId="57236" xr:uid="{00000000-0005-0000-0000-00005EDF0000}"/>
    <cellStyle name="SAPBEXHLevel2X 2 2 2 3 2" xfId="57237" xr:uid="{00000000-0005-0000-0000-00005FDF0000}"/>
    <cellStyle name="SAPBEXHLevel2X 2 2 2 4" xfId="57238" xr:uid="{00000000-0005-0000-0000-000060DF0000}"/>
    <cellStyle name="SAPBEXHLevel2X 2 2 2 4 2" xfId="57239" xr:uid="{00000000-0005-0000-0000-000061DF0000}"/>
    <cellStyle name="SAPBEXHLevel2X 2 2 2 5" xfId="57240" xr:uid="{00000000-0005-0000-0000-000062DF0000}"/>
    <cellStyle name="SAPBEXHLevel2X 2 2 2 6" xfId="57241" xr:uid="{00000000-0005-0000-0000-000063DF0000}"/>
    <cellStyle name="SAPBEXHLevel2X 2 2 2 7" xfId="57242" xr:uid="{00000000-0005-0000-0000-000064DF0000}"/>
    <cellStyle name="SAPBEXHLevel2X 2 2 3" xfId="57243" xr:uid="{00000000-0005-0000-0000-000065DF0000}"/>
    <cellStyle name="SAPBEXHLevel2X 2 2 3 2" xfId="57244" xr:uid="{00000000-0005-0000-0000-000066DF0000}"/>
    <cellStyle name="SAPBEXHLevel2X 2 2 3 2 2" xfId="57245" xr:uid="{00000000-0005-0000-0000-000067DF0000}"/>
    <cellStyle name="SAPBEXHLevel2X 2 2 3 3" xfId="57246" xr:uid="{00000000-0005-0000-0000-000068DF0000}"/>
    <cellStyle name="SAPBEXHLevel2X 2 2 3 3 2" xfId="57247" xr:uid="{00000000-0005-0000-0000-000069DF0000}"/>
    <cellStyle name="SAPBEXHLevel2X 2 2 3 4" xfId="57248" xr:uid="{00000000-0005-0000-0000-00006ADF0000}"/>
    <cellStyle name="SAPBEXHLevel2X 2 2 4" xfId="57249" xr:uid="{00000000-0005-0000-0000-00006BDF0000}"/>
    <cellStyle name="SAPBEXHLevel2X 2 2 4 2" xfId="57250" xr:uid="{00000000-0005-0000-0000-00006CDF0000}"/>
    <cellStyle name="SAPBEXHLevel2X 2 2 4 2 2" xfId="57251" xr:uid="{00000000-0005-0000-0000-00006DDF0000}"/>
    <cellStyle name="SAPBEXHLevel2X 2 2 4 3" xfId="57252" xr:uid="{00000000-0005-0000-0000-00006EDF0000}"/>
    <cellStyle name="SAPBEXHLevel2X 2 2 4 3 2" xfId="57253" xr:uid="{00000000-0005-0000-0000-00006FDF0000}"/>
    <cellStyle name="SAPBEXHLevel2X 2 2 4 4" xfId="57254" xr:uid="{00000000-0005-0000-0000-000070DF0000}"/>
    <cellStyle name="SAPBEXHLevel2X 2 2 5" xfId="57255" xr:uid="{00000000-0005-0000-0000-000071DF0000}"/>
    <cellStyle name="SAPBEXHLevel2X 2 2 5 2" xfId="57256" xr:uid="{00000000-0005-0000-0000-000072DF0000}"/>
    <cellStyle name="SAPBEXHLevel2X 2 2 6" xfId="57257" xr:uid="{00000000-0005-0000-0000-000073DF0000}"/>
    <cellStyle name="SAPBEXHLevel2X 2 2 6 2" xfId="57258" xr:uid="{00000000-0005-0000-0000-000074DF0000}"/>
    <cellStyle name="SAPBEXHLevel2X 2 2 7" xfId="57259" xr:uid="{00000000-0005-0000-0000-000075DF0000}"/>
    <cellStyle name="SAPBEXHLevel2X 2 2 7 2" xfId="57260" xr:uid="{00000000-0005-0000-0000-000076DF0000}"/>
    <cellStyle name="SAPBEXHLevel2X 2 2 8" xfId="57261" xr:uid="{00000000-0005-0000-0000-000077DF0000}"/>
    <cellStyle name="SAPBEXHLevel2X 2 2 9" xfId="57262" xr:uid="{00000000-0005-0000-0000-000078DF0000}"/>
    <cellStyle name="SAPBEXHLevel2X 2 3" xfId="57263" xr:uid="{00000000-0005-0000-0000-000079DF0000}"/>
    <cellStyle name="SAPBEXHLevel2X 2 3 2" xfId="57264" xr:uid="{00000000-0005-0000-0000-00007ADF0000}"/>
    <cellStyle name="SAPBEXHLevel2X 2 3 2 2" xfId="57265" xr:uid="{00000000-0005-0000-0000-00007BDF0000}"/>
    <cellStyle name="SAPBEXHLevel2X 2 3 3" xfId="57266" xr:uid="{00000000-0005-0000-0000-00007CDF0000}"/>
    <cellStyle name="SAPBEXHLevel2X 2 3 3 2" xfId="57267" xr:uid="{00000000-0005-0000-0000-00007DDF0000}"/>
    <cellStyle name="SAPBEXHLevel2X 2 3 4" xfId="57268" xr:uid="{00000000-0005-0000-0000-00007EDF0000}"/>
    <cellStyle name="SAPBEXHLevel2X 2 3 4 2" xfId="57269" xr:uid="{00000000-0005-0000-0000-00007FDF0000}"/>
    <cellStyle name="SAPBEXHLevel2X 2 3 5" xfId="57270" xr:uid="{00000000-0005-0000-0000-000080DF0000}"/>
    <cellStyle name="SAPBEXHLevel2X 2 3 6" xfId="57271" xr:uid="{00000000-0005-0000-0000-000081DF0000}"/>
    <cellStyle name="SAPBEXHLevel2X 2 3 7" xfId="57272" xr:uid="{00000000-0005-0000-0000-000082DF0000}"/>
    <cellStyle name="SAPBEXHLevel2X 2 4" xfId="57273" xr:uid="{00000000-0005-0000-0000-000083DF0000}"/>
    <cellStyle name="SAPBEXHLevel2X 2 4 2" xfId="57274" xr:uid="{00000000-0005-0000-0000-000084DF0000}"/>
    <cellStyle name="SAPBEXHLevel2X 2 4 2 2" xfId="57275" xr:uid="{00000000-0005-0000-0000-000085DF0000}"/>
    <cellStyle name="SAPBEXHLevel2X 2 4 3" xfId="57276" xr:uid="{00000000-0005-0000-0000-000086DF0000}"/>
    <cellStyle name="SAPBEXHLevel2X 2 4 3 2" xfId="57277" xr:uid="{00000000-0005-0000-0000-000087DF0000}"/>
    <cellStyle name="SAPBEXHLevel2X 2 4 4" xfId="57278" xr:uid="{00000000-0005-0000-0000-000088DF0000}"/>
    <cellStyle name="SAPBEXHLevel2X 2 4 4 2" xfId="57279" xr:uid="{00000000-0005-0000-0000-000089DF0000}"/>
    <cellStyle name="SAPBEXHLevel2X 2 4 5" xfId="57280" xr:uid="{00000000-0005-0000-0000-00008ADF0000}"/>
    <cellStyle name="SAPBEXHLevel2X 2 4 6" xfId="57281" xr:uid="{00000000-0005-0000-0000-00008BDF0000}"/>
    <cellStyle name="SAPBEXHLevel2X 2 5" xfId="57282" xr:uid="{00000000-0005-0000-0000-00008CDF0000}"/>
    <cellStyle name="SAPBEXHLevel2X 2 5 2" xfId="57283" xr:uid="{00000000-0005-0000-0000-00008DDF0000}"/>
    <cellStyle name="SAPBEXHLevel2X 2 5 2 2" xfId="57284" xr:uid="{00000000-0005-0000-0000-00008EDF0000}"/>
    <cellStyle name="SAPBEXHLevel2X 2 5 3" xfId="57285" xr:uid="{00000000-0005-0000-0000-00008FDF0000}"/>
    <cellStyle name="SAPBEXHLevel2X 2 5 3 2" xfId="57286" xr:uid="{00000000-0005-0000-0000-000090DF0000}"/>
    <cellStyle name="SAPBEXHLevel2X 2 5 4" xfId="57287" xr:uid="{00000000-0005-0000-0000-000091DF0000}"/>
    <cellStyle name="SAPBEXHLevel2X 2 6" xfId="57288" xr:uid="{00000000-0005-0000-0000-000092DF0000}"/>
    <cellStyle name="SAPBEXHLevel2X 2 6 2" xfId="57289" xr:uid="{00000000-0005-0000-0000-000093DF0000}"/>
    <cellStyle name="SAPBEXHLevel2X 2 7" xfId="57290" xr:uid="{00000000-0005-0000-0000-000094DF0000}"/>
    <cellStyle name="SAPBEXHLevel2X 2 7 2" xfId="57291" xr:uid="{00000000-0005-0000-0000-000095DF0000}"/>
    <cellStyle name="SAPBEXHLevel2X 2 8" xfId="57292" xr:uid="{00000000-0005-0000-0000-000096DF0000}"/>
    <cellStyle name="SAPBEXHLevel2X 2 8 2" xfId="57293" xr:uid="{00000000-0005-0000-0000-000097DF0000}"/>
    <cellStyle name="SAPBEXHLevel2X 2 9" xfId="57294" xr:uid="{00000000-0005-0000-0000-000098DF0000}"/>
    <cellStyle name="SAPBEXHLevel2X 2 9 2" xfId="57295" xr:uid="{00000000-0005-0000-0000-000099DF0000}"/>
    <cellStyle name="SAPBEXHLevel2X 3" xfId="57296" xr:uid="{00000000-0005-0000-0000-00009ADF0000}"/>
    <cellStyle name="SAPBEXHLevel2X 3 2" xfId="57297" xr:uid="{00000000-0005-0000-0000-00009BDF0000}"/>
    <cellStyle name="SAPBEXHLevel2X 3 2 2" xfId="57298" xr:uid="{00000000-0005-0000-0000-00009CDF0000}"/>
    <cellStyle name="SAPBEXHLevel2X 3 2 2 2" xfId="57299" xr:uid="{00000000-0005-0000-0000-00009DDF0000}"/>
    <cellStyle name="SAPBEXHLevel2X 3 2 2 2 2" xfId="57300" xr:uid="{00000000-0005-0000-0000-00009EDF0000}"/>
    <cellStyle name="SAPBEXHLevel2X 3 2 2 3" xfId="57301" xr:uid="{00000000-0005-0000-0000-00009FDF0000}"/>
    <cellStyle name="SAPBEXHLevel2X 3 2 2 3 2" xfId="57302" xr:uid="{00000000-0005-0000-0000-0000A0DF0000}"/>
    <cellStyle name="SAPBEXHLevel2X 3 2 2 4" xfId="57303" xr:uid="{00000000-0005-0000-0000-0000A1DF0000}"/>
    <cellStyle name="SAPBEXHLevel2X 3 2 2 5" xfId="57304" xr:uid="{00000000-0005-0000-0000-0000A2DF0000}"/>
    <cellStyle name="SAPBEXHLevel2X 3 2 2 6" xfId="57305" xr:uid="{00000000-0005-0000-0000-0000A3DF0000}"/>
    <cellStyle name="SAPBEXHLevel2X 3 2 3" xfId="57306" xr:uid="{00000000-0005-0000-0000-0000A4DF0000}"/>
    <cellStyle name="SAPBEXHLevel2X 3 2 3 2" xfId="57307" xr:uid="{00000000-0005-0000-0000-0000A5DF0000}"/>
    <cellStyle name="SAPBEXHLevel2X 3 2 3 2 2" xfId="57308" xr:uid="{00000000-0005-0000-0000-0000A6DF0000}"/>
    <cellStyle name="SAPBEXHLevel2X 3 2 3 3" xfId="57309" xr:uid="{00000000-0005-0000-0000-0000A7DF0000}"/>
    <cellStyle name="SAPBEXHLevel2X 3 2 3 3 2" xfId="57310" xr:uid="{00000000-0005-0000-0000-0000A8DF0000}"/>
    <cellStyle name="SAPBEXHLevel2X 3 2 3 4" xfId="57311" xr:uid="{00000000-0005-0000-0000-0000A9DF0000}"/>
    <cellStyle name="SAPBEXHLevel2X 3 2 3 5" xfId="57312" xr:uid="{00000000-0005-0000-0000-0000AADF0000}"/>
    <cellStyle name="SAPBEXHLevel2X 3 2 4" xfId="57313" xr:uid="{00000000-0005-0000-0000-0000ABDF0000}"/>
    <cellStyle name="SAPBEXHLevel2X 3 2 4 2" xfId="57314" xr:uid="{00000000-0005-0000-0000-0000ACDF0000}"/>
    <cellStyle name="SAPBEXHLevel2X 3 2 4 3" xfId="57315" xr:uid="{00000000-0005-0000-0000-0000ADDF0000}"/>
    <cellStyle name="SAPBEXHLevel2X 3 2 5" xfId="57316" xr:uid="{00000000-0005-0000-0000-0000AEDF0000}"/>
    <cellStyle name="SAPBEXHLevel2X 3 2 5 2" xfId="57317" xr:uid="{00000000-0005-0000-0000-0000AFDF0000}"/>
    <cellStyle name="SAPBEXHLevel2X 3 2 6" xfId="57318" xr:uid="{00000000-0005-0000-0000-0000B0DF0000}"/>
    <cellStyle name="SAPBEXHLevel2X 3 2 6 2" xfId="57319" xr:uid="{00000000-0005-0000-0000-0000B1DF0000}"/>
    <cellStyle name="SAPBEXHLevel2X 3 2 7" xfId="57320" xr:uid="{00000000-0005-0000-0000-0000B2DF0000}"/>
    <cellStyle name="SAPBEXHLevel2X 3 2 8" xfId="57321" xr:uid="{00000000-0005-0000-0000-0000B3DF0000}"/>
    <cellStyle name="SAPBEXHLevel2X 3 2 9" xfId="57322" xr:uid="{00000000-0005-0000-0000-0000B4DF0000}"/>
    <cellStyle name="SAPBEXHLevel2X 3 3" xfId="57323" xr:uid="{00000000-0005-0000-0000-0000B5DF0000}"/>
    <cellStyle name="SAPBEXHLevel2X 3 3 2" xfId="57324" xr:uid="{00000000-0005-0000-0000-0000B6DF0000}"/>
    <cellStyle name="SAPBEXHLevel2X 3 3 2 2" xfId="57325" xr:uid="{00000000-0005-0000-0000-0000B7DF0000}"/>
    <cellStyle name="SAPBEXHLevel2X 3 3 3" xfId="57326" xr:uid="{00000000-0005-0000-0000-0000B8DF0000}"/>
    <cellStyle name="SAPBEXHLevel2X 3 3 3 2" xfId="57327" xr:uid="{00000000-0005-0000-0000-0000B9DF0000}"/>
    <cellStyle name="SAPBEXHLevel2X 3 3 4" xfId="57328" xr:uid="{00000000-0005-0000-0000-0000BADF0000}"/>
    <cellStyle name="SAPBEXHLevel2X 3 3 4 2" xfId="57329" xr:uid="{00000000-0005-0000-0000-0000BBDF0000}"/>
    <cellStyle name="SAPBEXHLevel2X 3 3 5" xfId="57330" xr:uid="{00000000-0005-0000-0000-0000BCDF0000}"/>
    <cellStyle name="SAPBEXHLevel2X 3 3 6" xfId="57331" xr:uid="{00000000-0005-0000-0000-0000BDDF0000}"/>
    <cellStyle name="SAPBEXHLevel2X 3 3 7" xfId="57332" xr:uid="{00000000-0005-0000-0000-0000BEDF0000}"/>
    <cellStyle name="SAPBEXHLevel2X 3 4" xfId="57333" xr:uid="{00000000-0005-0000-0000-0000BFDF0000}"/>
    <cellStyle name="SAPBEXHLevel2X 3 4 2" xfId="57334" xr:uid="{00000000-0005-0000-0000-0000C0DF0000}"/>
    <cellStyle name="SAPBEXHLevel2X 3 4 2 2" xfId="57335" xr:uid="{00000000-0005-0000-0000-0000C1DF0000}"/>
    <cellStyle name="SAPBEXHLevel2X 3 4 3" xfId="57336" xr:uid="{00000000-0005-0000-0000-0000C2DF0000}"/>
    <cellStyle name="SAPBEXHLevel2X 3 4 3 2" xfId="57337" xr:uid="{00000000-0005-0000-0000-0000C3DF0000}"/>
    <cellStyle name="SAPBEXHLevel2X 3 4 4" xfId="57338" xr:uid="{00000000-0005-0000-0000-0000C4DF0000}"/>
    <cellStyle name="SAPBEXHLevel2X 3 4 5" xfId="57339" xr:uid="{00000000-0005-0000-0000-0000C5DF0000}"/>
    <cellStyle name="SAPBEXHLevel2X 3 5" xfId="57340" xr:uid="{00000000-0005-0000-0000-0000C6DF0000}"/>
    <cellStyle name="SAPBEXHLevel2X 3 5 2" xfId="57341" xr:uid="{00000000-0005-0000-0000-0000C7DF0000}"/>
    <cellStyle name="SAPBEXHLevel2X 3 5 3" xfId="57342" xr:uid="{00000000-0005-0000-0000-0000C8DF0000}"/>
    <cellStyle name="SAPBEXHLevel2X 3 5 4" xfId="57343" xr:uid="{00000000-0005-0000-0000-0000C9DF0000}"/>
    <cellStyle name="SAPBEXHLevel2X 3 6" xfId="57344" xr:uid="{00000000-0005-0000-0000-0000CADF0000}"/>
    <cellStyle name="SAPBEXHLevel2X 3 6 2" xfId="57345" xr:uid="{00000000-0005-0000-0000-0000CBDF0000}"/>
    <cellStyle name="SAPBEXHLevel2X 3 7" xfId="57346" xr:uid="{00000000-0005-0000-0000-0000CCDF0000}"/>
    <cellStyle name="SAPBEXHLevel2X 3 7 2" xfId="57347" xr:uid="{00000000-0005-0000-0000-0000CDDF0000}"/>
    <cellStyle name="SAPBEXHLevel2X 3 8" xfId="57348" xr:uid="{00000000-0005-0000-0000-0000CEDF0000}"/>
    <cellStyle name="SAPBEXHLevel2X 3 9" xfId="57349" xr:uid="{00000000-0005-0000-0000-0000CFDF0000}"/>
    <cellStyle name="SAPBEXHLevel2X 4" xfId="57350" xr:uid="{00000000-0005-0000-0000-0000D0DF0000}"/>
    <cellStyle name="SAPBEXHLevel2X 4 10" xfId="57351" xr:uid="{00000000-0005-0000-0000-0000D1DF0000}"/>
    <cellStyle name="SAPBEXHLevel2X 4 2" xfId="57352" xr:uid="{00000000-0005-0000-0000-0000D2DF0000}"/>
    <cellStyle name="SAPBEXHLevel2X 4 2 2" xfId="57353" xr:uid="{00000000-0005-0000-0000-0000D3DF0000}"/>
    <cellStyle name="SAPBEXHLevel2X 4 2 2 2" xfId="57354" xr:uid="{00000000-0005-0000-0000-0000D4DF0000}"/>
    <cellStyle name="SAPBEXHLevel2X 4 2 2 2 2" xfId="57355" xr:uid="{00000000-0005-0000-0000-0000D5DF0000}"/>
    <cellStyle name="SAPBEXHLevel2X 4 2 2 3" xfId="57356" xr:uid="{00000000-0005-0000-0000-0000D6DF0000}"/>
    <cellStyle name="SAPBEXHLevel2X 4 2 2 3 2" xfId="57357" xr:uid="{00000000-0005-0000-0000-0000D7DF0000}"/>
    <cellStyle name="SAPBEXHLevel2X 4 2 2 4" xfId="57358" xr:uid="{00000000-0005-0000-0000-0000D8DF0000}"/>
    <cellStyle name="SAPBEXHLevel2X 4 2 2 5" xfId="57359" xr:uid="{00000000-0005-0000-0000-0000D9DF0000}"/>
    <cellStyle name="SAPBEXHLevel2X 4 2 2 6" xfId="57360" xr:uid="{00000000-0005-0000-0000-0000DADF0000}"/>
    <cellStyle name="SAPBEXHLevel2X 4 2 3" xfId="57361" xr:uid="{00000000-0005-0000-0000-0000DBDF0000}"/>
    <cellStyle name="SAPBEXHLevel2X 4 2 3 2" xfId="57362" xr:uid="{00000000-0005-0000-0000-0000DCDF0000}"/>
    <cellStyle name="SAPBEXHLevel2X 4 2 3 2 2" xfId="57363" xr:uid="{00000000-0005-0000-0000-0000DDDF0000}"/>
    <cellStyle name="SAPBEXHLevel2X 4 2 3 3" xfId="57364" xr:uid="{00000000-0005-0000-0000-0000DEDF0000}"/>
    <cellStyle name="SAPBEXHLevel2X 4 2 3 3 2" xfId="57365" xr:uid="{00000000-0005-0000-0000-0000DFDF0000}"/>
    <cellStyle name="SAPBEXHLevel2X 4 2 3 4" xfId="57366" xr:uid="{00000000-0005-0000-0000-0000E0DF0000}"/>
    <cellStyle name="SAPBEXHLevel2X 4 2 4" xfId="57367" xr:uid="{00000000-0005-0000-0000-0000E1DF0000}"/>
    <cellStyle name="SAPBEXHLevel2X 4 2 4 2" xfId="57368" xr:uid="{00000000-0005-0000-0000-0000E2DF0000}"/>
    <cellStyle name="SAPBEXHLevel2X 4 2 5" xfId="57369" xr:uid="{00000000-0005-0000-0000-0000E3DF0000}"/>
    <cellStyle name="SAPBEXHLevel2X 4 2 5 2" xfId="57370" xr:uid="{00000000-0005-0000-0000-0000E4DF0000}"/>
    <cellStyle name="SAPBEXHLevel2X 4 2 6" xfId="57371" xr:uid="{00000000-0005-0000-0000-0000E5DF0000}"/>
    <cellStyle name="SAPBEXHLevel2X 4 2 6 2" xfId="57372" xr:uid="{00000000-0005-0000-0000-0000E6DF0000}"/>
    <cellStyle name="SAPBEXHLevel2X 4 2 7" xfId="57373" xr:uid="{00000000-0005-0000-0000-0000E7DF0000}"/>
    <cellStyle name="SAPBEXHLevel2X 4 2 8" xfId="57374" xr:uid="{00000000-0005-0000-0000-0000E8DF0000}"/>
    <cellStyle name="SAPBEXHLevel2X 4 2 9" xfId="57375" xr:uid="{00000000-0005-0000-0000-0000E9DF0000}"/>
    <cellStyle name="SAPBEXHLevel2X 4 3" xfId="57376" xr:uid="{00000000-0005-0000-0000-0000EADF0000}"/>
    <cellStyle name="SAPBEXHLevel2X 4 3 2" xfId="57377" xr:uid="{00000000-0005-0000-0000-0000EBDF0000}"/>
    <cellStyle name="SAPBEXHLevel2X 4 3 2 2" xfId="57378" xr:uid="{00000000-0005-0000-0000-0000ECDF0000}"/>
    <cellStyle name="SAPBEXHLevel2X 4 3 3" xfId="57379" xr:uid="{00000000-0005-0000-0000-0000EDDF0000}"/>
    <cellStyle name="SAPBEXHLevel2X 4 3 3 2" xfId="57380" xr:uid="{00000000-0005-0000-0000-0000EEDF0000}"/>
    <cellStyle name="SAPBEXHLevel2X 4 3 4" xfId="57381" xr:uid="{00000000-0005-0000-0000-0000EFDF0000}"/>
    <cellStyle name="SAPBEXHLevel2X 4 3 4 2" xfId="57382" xr:uid="{00000000-0005-0000-0000-0000F0DF0000}"/>
    <cellStyle name="SAPBEXHLevel2X 4 3 5" xfId="57383" xr:uid="{00000000-0005-0000-0000-0000F1DF0000}"/>
    <cellStyle name="SAPBEXHLevel2X 4 3 6" xfId="57384" xr:uid="{00000000-0005-0000-0000-0000F2DF0000}"/>
    <cellStyle name="SAPBEXHLevel2X 4 3 7" xfId="57385" xr:uid="{00000000-0005-0000-0000-0000F3DF0000}"/>
    <cellStyle name="SAPBEXHLevel2X 4 4" xfId="57386" xr:uid="{00000000-0005-0000-0000-0000F4DF0000}"/>
    <cellStyle name="SAPBEXHLevel2X 4 4 2" xfId="57387" xr:uid="{00000000-0005-0000-0000-0000F5DF0000}"/>
    <cellStyle name="SAPBEXHLevel2X 4 4 2 2" xfId="57388" xr:uid="{00000000-0005-0000-0000-0000F6DF0000}"/>
    <cellStyle name="SAPBEXHLevel2X 4 4 3" xfId="57389" xr:uid="{00000000-0005-0000-0000-0000F7DF0000}"/>
    <cellStyle name="SAPBEXHLevel2X 4 4 3 2" xfId="57390" xr:uid="{00000000-0005-0000-0000-0000F8DF0000}"/>
    <cellStyle name="SAPBEXHLevel2X 4 4 4" xfId="57391" xr:uid="{00000000-0005-0000-0000-0000F9DF0000}"/>
    <cellStyle name="SAPBEXHLevel2X 4 5" xfId="57392" xr:uid="{00000000-0005-0000-0000-0000FADF0000}"/>
    <cellStyle name="SAPBEXHLevel2X 4 5 2" xfId="57393" xr:uid="{00000000-0005-0000-0000-0000FBDF0000}"/>
    <cellStyle name="SAPBEXHLevel2X 4 6" xfId="57394" xr:uid="{00000000-0005-0000-0000-0000FCDF0000}"/>
    <cellStyle name="SAPBEXHLevel2X 4 6 2" xfId="57395" xr:uid="{00000000-0005-0000-0000-0000FDDF0000}"/>
    <cellStyle name="SAPBEXHLevel2X 4 7" xfId="57396" xr:uid="{00000000-0005-0000-0000-0000FEDF0000}"/>
    <cellStyle name="SAPBEXHLevel2X 4 7 2" xfId="57397" xr:uid="{00000000-0005-0000-0000-0000FFDF0000}"/>
    <cellStyle name="SAPBEXHLevel2X 4 8" xfId="57398" xr:uid="{00000000-0005-0000-0000-000000E00000}"/>
    <cellStyle name="SAPBEXHLevel2X 4 9" xfId="57399" xr:uid="{00000000-0005-0000-0000-000001E00000}"/>
    <cellStyle name="SAPBEXHLevel2X 5" xfId="57400" xr:uid="{00000000-0005-0000-0000-000002E00000}"/>
    <cellStyle name="SAPBEXHLevel2X 5 10" xfId="57401" xr:uid="{00000000-0005-0000-0000-000003E00000}"/>
    <cellStyle name="SAPBEXHLevel2X 5 11" xfId="57402" xr:uid="{00000000-0005-0000-0000-000004E00000}"/>
    <cellStyle name="SAPBEXHLevel2X 5 2" xfId="57403" xr:uid="{00000000-0005-0000-0000-000005E00000}"/>
    <cellStyle name="SAPBEXHLevel2X 5 2 2" xfId="57404" xr:uid="{00000000-0005-0000-0000-000006E00000}"/>
    <cellStyle name="SAPBEXHLevel2X 5 2 2 2" xfId="57405" xr:uid="{00000000-0005-0000-0000-000007E00000}"/>
    <cellStyle name="SAPBEXHLevel2X 5 2 3" xfId="57406" xr:uid="{00000000-0005-0000-0000-000008E00000}"/>
    <cellStyle name="SAPBEXHLevel2X 5 2 3 2" xfId="57407" xr:uid="{00000000-0005-0000-0000-000009E00000}"/>
    <cellStyle name="SAPBEXHLevel2X 5 2 4" xfId="57408" xr:uid="{00000000-0005-0000-0000-00000AE00000}"/>
    <cellStyle name="SAPBEXHLevel2X 5 2 5" xfId="57409" xr:uid="{00000000-0005-0000-0000-00000BE00000}"/>
    <cellStyle name="SAPBEXHLevel2X 5 2 6" xfId="57410" xr:uid="{00000000-0005-0000-0000-00000CE00000}"/>
    <cellStyle name="SAPBEXHLevel2X 5 3" xfId="57411" xr:uid="{00000000-0005-0000-0000-00000DE00000}"/>
    <cellStyle name="SAPBEXHLevel2X 5 3 2" xfId="57412" xr:uid="{00000000-0005-0000-0000-00000EE00000}"/>
    <cellStyle name="SAPBEXHLevel2X 5 3 2 2" xfId="57413" xr:uid="{00000000-0005-0000-0000-00000FE00000}"/>
    <cellStyle name="SAPBEXHLevel2X 5 3 3" xfId="57414" xr:uid="{00000000-0005-0000-0000-000010E00000}"/>
    <cellStyle name="SAPBEXHLevel2X 5 3 3 2" xfId="57415" xr:uid="{00000000-0005-0000-0000-000011E00000}"/>
    <cellStyle name="SAPBEXHLevel2X 5 3 4" xfId="57416" xr:uid="{00000000-0005-0000-0000-000012E00000}"/>
    <cellStyle name="SAPBEXHLevel2X 5 4" xfId="57417" xr:uid="{00000000-0005-0000-0000-000013E00000}"/>
    <cellStyle name="SAPBEXHLevel2X 5 4 2" xfId="57418" xr:uid="{00000000-0005-0000-0000-000014E00000}"/>
    <cellStyle name="SAPBEXHLevel2X 5 5" xfId="57419" xr:uid="{00000000-0005-0000-0000-000015E00000}"/>
    <cellStyle name="SAPBEXHLevel2X 5 5 2" xfId="57420" xr:uid="{00000000-0005-0000-0000-000016E00000}"/>
    <cellStyle name="SAPBEXHLevel2X 5 6" xfId="57421" xr:uid="{00000000-0005-0000-0000-000017E00000}"/>
    <cellStyle name="SAPBEXHLevel2X 5 6 2" xfId="57422" xr:uid="{00000000-0005-0000-0000-000018E00000}"/>
    <cellStyle name="SAPBEXHLevel2X 5 7" xfId="57423" xr:uid="{00000000-0005-0000-0000-000019E00000}"/>
    <cellStyle name="SAPBEXHLevel2X 5 7 2" xfId="57424" xr:uid="{00000000-0005-0000-0000-00001AE00000}"/>
    <cellStyle name="SAPBEXHLevel2X 5 8" xfId="57425" xr:uid="{00000000-0005-0000-0000-00001BE00000}"/>
    <cellStyle name="SAPBEXHLevel2X 5 8 2" xfId="57426" xr:uid="{00000000-0005-0000-0000-00001CE00000}"/>
    <cellStyle name="SAPBEXHLevel2X 5 9" xfId="57427" xr:uid="{00000000-0005-0000-0000-00001DE00000}"/>
    <cellStyle name="SAPBEXHLevel2X 6" xfId="57428" xr:uid="{00000000-0005-0000-0000-00001EE00000}"/>
    <cellStyle name="SAPBEXHLevel2X 6 2" xfId="57429" xr:uid="{00000000-0005-0000-0000-00001FE00000}"/>
    <cellStyle name="SAPBEXHLevel2X 6 2 2" xfId="57430" xr:uid="{00000000-0005-0000-0000-000020E00000}"/>
    <cellStyle name="SAPBEXHLevel2X 6 3" xfId="57431" xr:uid="{00000000-0005-0000-0000-000021E00000}"/>
    <cellStyle name="SAPBEXHLevel2X 6 3 2" xfId="57432" xr:uid="{00000000-0005-0000-0000-000022E00000}"/>
    <cellStyle name="SAPBEXHLevel2X 6 4" xfId="57433" xr:uid="{00000000-0005-0000-0000-000023E00000}"/>
    <cellStyle name="SAPBEXHLevel2X 6 4 2" xfId="57434" xr:uid="{00000000-0005-0000-0000-000024E00000}"/>
    <cellStyle name="SAPBEXHLevel2X 6 5" xfId="57435" xr:uid="{00000000-0005-0000-0000-000025E00000}"/>
    <cellStyle name="SAPBEXHLevel2X 6 5 2" xfId="57436" xr:uid="{00000000-0005-0000-0000-000026E00000}"/>
    <cellStyle name="SAPBEXHLevel2X 6 6" xfId="57437" xr:uid="{00000000-0005-0000-0000-000027E00000}"/>
    <cellStyle name="SAPBEXHLevel2X 6 6 2" xfId="57438" xr:uid="{00000000-0005-0000-0000-000028E00000}"/>
    <cellStyle name="SAPBEXHLevel2X 6 7" xfId="57439" xr:uid="{00000000-0005-0000-0000-000029E00000}"/>
    <cellStyle name="SAPBEXHLevel2X 6 8" xfId="57440" xr:uid="{00000000-0005-0000-0000-00002AE00000}"/>
    <cellStyle name="SAPBEXHLevel2X 6 9" xfId="57441" xr:uid="{00000000-0005-0000-0000-00002BE00000}"/>
    <cellStyle name="SAPBEXHLevel2X 7" xfId="57442" xr:uid="{00000000-0005-0000-0000-00002CE00000}"/>
    <cellStyle name="SAPBEXHLevel2X 7 2" xfId="57443" xr:uid="{00000000-0005-0000-0000-00002DE00000}"/>
    <cellStyle name="SAPBEXHLevel2X 7 2 2" xfId="57444" xr:uid="{00000000-0005-0000-0000-00002EE00000}"/>
    <cellStyle name="SAPBEXHLevel2X 7 3" xfId="57445" xr:uid="{00000000-0005-0000-0000-00002FE00000}"/>
    <cellStyle name="SAPBEXHLevel2X 7 3 2" xfId="57446" xr:uid="{00000000-0005-0000-0000-000030E00000}"/>
    <cellStyle name="SAPBEXHLevel2X 7 4" xfId="57447" xr:uid="{00000000-0005-0000-0000-000031E00000}"/>
    <cellStyle name="SAPBEXHLevel2X 7 4 2" xfId="57448" xr:uid="{00000000-0005-0000-0000-000032E00000}"/>
    <cellStyle name="SAPBEXHLevel2X 7 5" xfId="57449" xr:uid="{00000000-0005-0000-0000-000033E00000}"/>
    <cellStyle name="SAPBEXHLevel2X 7 5 2" xfId="57450" xr:uid="{00000000-0005-0000-0000-000034E00000}"/>
    <cellStyle name="SAPBEXHLevel2X 7 6" xfId="57451" xr:uid="{00000000-0005-0000-0000-000035E00000}"/>
    <cellStyle name="SAPBEXHLevel2X 7 6 2" xfId="57452" xr:uid="{00000000-0005-0000-0000-000036E00000}"/>
    <cellStyle name="SAPBEXHLevel2X 7 7" xfId="57453" xr:uid="{00000000-0005-0000-0000-000037E00000}"/>
    <cellStyle name="SAPBEXHLevel2X 7 8" xfId="57454" xr:uid="{00000000-0005-0000-0000-000038E00000}"/>
    <cellStyle name="SAPBEXHLevel2X 8" xfId="57455" xr:uid="{00000000-0005-0000-0000-000039E00000}"/>
    <cellStyle name="SAPBEXHLevel2X 8 2" xfId="57456" xr:uid="{00000000-0005-0000-0000-00003AE00000}"/>
    <cellStyle name="SAPBEXHLevel2X 8 2 2" xfId="57457" xr:uid="{00000000-0005-0000-0000-00003BE00000}"/>
    <cellStyle name="SAPBEXHLevel2X 8 3" xfId="57458" xr:uid="{00000000-0005-0000-0000-00003CE00000}"/>
    <cellStyle name="SAPBEXHLevel2X 9" xfId="57459" xr:uid="{00000000-0005-0000-0000-00003DE00000}"/>
    <cellStyle name="SAPBEXHLevel2X 9 2" xfId="57460" xr:uid="{00000000-0005-0000-0000-00003EE00000}"/>
    <cellStyle name="SAPBEXHLevel2X_2010-2012 Program Workbook_Incent_FS" xfId="57461" xr:uid="{00000000-0005-0000-0000-00003FE00000}"/>
    <cellStyle name="SAPBEXHLevel3" xfId="57462" xr:uid="{00000000-0005-0000-0000-000040E00000}"/>
    <cellStyle name="SAPBEXHLevel3 10" xfId="57463" xr:uid="{00000000-0005-0000-0000-000041E00000}"/>
    <cellStyle name="SAPBEXHLevel3 10 2" xfId="57464" xr:uid="{00000000-0005-0000-0000-000042E00000}"/>
    <cellStyle name="SAPBEXHLevel3 11" xfId="57465" xr:uid="{00000000-0005-0000-0000-000043E00000}"/>
    <cellStyle name="SAPBEXHLevel3 11 2" xfId="57466" xr:uid="{00000000-0005-0000-0000-000044E00000}"/>
    <cellStyle name="SAPBEXHLevel3 12" xfId="57467" xr:uid="{00000000-0005-0000-0000-000045E00000}"/>
    <cellStyle name="SAPBEXHLevel3 12 2" xfId="57468" xr:uid="{00000000-0005-0000-0000-000046E00000}"/>
    <cellStyle name="SAPBEXHLevel3 13" xfId="57469" xr:uid="{00000000-0005-0000-0000-000047E00000}"/>
    <cellStyle name="SAPBEXHLevel3 13 2" xfId="57470" xr:uid="{00000000-0005-0000-0000-000048E00000}"/>
    <cellStyle name="SAPBEXHLevel3 14" xfId="57471" xr:uid="{00000000-0005-0000-0000-000049E00000}"/>
    <cellStyle name="SAPBEXHLevel3 14 2" xfId="57472" xr:uid="{00000000-0005-0000-0000-00004AE00000}"/>
    <cellStyle name="SAPBEXHLevel3 15" xfId="57473" xr:uid="{00000000-0005-0000-0000-00004BE00000}"/>
    <cellStyle name="SAPBEXHLevel3 15 2" xfId="57474" xr:uid="{00000000-0005-0000-0000-00004CE00000}"/>
    <cellStyle name="SAPBEXHLevel3 16" xfId="57475" xr:uid="{00000000-0005-0000-0000-00004DE00000}"/>
    <cellStyle name="SAPBEXHLevel3 16 2" xfId="57476" xr:uid="{00000000-0005-0000-0000-00004EE00000}"/>
    <cellStyle name="SAPBEXHLevel3 17" xfId="57477" xr:uid="{00000000-0005-0000-0000-00004FE00000}"/>
    <cellStyle name="SAPBEXHLevel3 18" xfId="57478" xr:uid="{00000000-0005-0000-0000-000050E00000}"/>
    <cellStyle name="SAPBEXHLevel3 19" xfId="57479" xr:uid="{00000000-0005-0000-0000-000051E00000}"/>
    <cellStyle name="SAPBEXHLevel3 2" xfId="57480" xr:uid="{00000000-0005-0000-0000-000052E00000}"/>
    <cellStyle name="SAPBEXHLevel3 2 10" xfId="57481" xr:uid="{00000000-0005-0000-0000-000053E00000}"/>
    <cellStyle name="SAPBEXHLevel3 2 11" xfId="57482" xr:uid="{00000000-0005-0000-0000-000054E00000}"/>
    <cellStyle name="SAPBEXHLevel3 2 2" xfId="57483" xr:uid="{00000000-0005-0000-0000-000055E00000}"/>
    <cellStyle name="SAPBEXHLevel3 2 2 2" xfId="57484" xr:uid="{00000000-0005-0000-0000-000056E00000}"/>
    <cellStyle name="SAPBEXHLevel3 2 2 2 2" xfId="57485" xr:uid="{00000000-0005-0000-0000-000057E00000}"/>
    <cellStyle name="SAPBEXHLevel3 2 2 2 2 2" xfId="57486" xr:uid="{00000000-0005-0000-0000-000058E00000}"/>
    <cellStyle name="SAPBEXHLevel3 2 2 2 3" xfId="57487" xr:uid="{00000000-0005-0000-0000-000059E00000}"/>
    <cellStyle name="SAPBEXHLevel3 2 2 2 3 2" xfId="57488" xr:uid="{00000000-0005-0000-0000-00005AE00000}"/>
    <cellStyle name="SAPBEXHLevel3 2 2 2 4" xfId="57489" xr:uid="{00000000-0005-0000-0000-00005BE00000}"/>
    <cellStyle name="SAPBEXHLevel3 2 2 2 5" xfId="57490" xr:uid="{00000000-0005-0000-0000-00005CE00000}"/>
    <cellStyle name="SAPBEXHLevel3 2 2 2 6" xfId="57491" xr:uid="{00000000-0005-0000-0000-00005DE00000}"/>
    <cellStyle name="SAPBEXHLevel3 2 2 3" xfId="57492" xr:uid="{00000000-0005-0000-0000-00005EE00000}"/>
    <cellStyle name="SAPBEXHLevel3 2 2 3 2" xfId="57493" xr:uid="{00000000-0005-0000-0000-00005FE00000}"/>
    <cellStyle name="SAPBEXHLevel3 2 2 3 2 2" xfId="57494" xr:uid="{00000000-0005-0000-0000-000060E00000}"/>
    <cellStyle name="SAPBEXHLevel3 2 2 3 3" xfId="57495" xr:uid="{00000000-0005-0000-0000-000061E00000}"/>
    <cellStyle name="SAPBEXHLevel3 2 2 3 3 2" xfId="57496" xr:uid="{00000000-0005-0000-0000-000062E00000}"/>
    <cellStyle name="SAPBEXHLevel3 2 2 3 4" xfId="57497" xr:uid="{00000000-0005-0000-0000-000063E00000}"/>
    <cellStyle name="SAPBEXHLevel3 2 2 4" xfId="57498" xr:uid="{00000000-0005-0000-0000-000064E00000}"/>
    <cellStyle name="SAPBEXHLevel3 2 2 4 2" xfId="57499" xr:uid="{00000000-0005-0000-0000-000065E00000}"/>
    <cellStyle name="SAPBEXHLevel3 2 2 5" xfId="57500" xr:uid="{00000000-0005-0000-0000-000066E00000}"/>
    <cellStyle name="SAPBEXHLevel3 2 2 5 2" xfId="57501" xr:uid="{00000000-0005-0000-0000-000067E00000}"/>
    <cellStyle name="SAPBEXHLevel3 2 2 6" xfId="57502" xr:uid="{00000000-0005-0000-0000-000068E00000}"/>
    <cellStyle name="SAPBEXHLevel3 2 2 6 2" xfId="57503" xr:uid="{00000000-0005-0000-0000-000069E00000}"/>
    <cellStyle name="SAPBEXHLevel3 2 2 7" xfId="57504" xr:uid="{00000000-0005-0000-0000-00006AE00000}"/>
    <cellStyle name="SAPBEXHLevel3 2 2 8" xfId="57505" xr:uid="{00000000-0005-0000-0000-00006BE00000}"/>
    <cellStyle name="SAPBEXHLevel3 2 3" xfId="57506" xr:uid="{00000000-0005-0000-0000-00006CE00000}"/>
    <cellStyle name="SAPBEXHLevel3 2 3 2" xfId="57507" xr:uid="{00000000-0005-0000-0000-00006DE00000}"/>
    <cellStyle name="SAPBEXHLevel3 2 3 2 2" xfId="57508" xr:uid="{00000000-0005-0000-0000-00006EE00000}"/>
    <cellStyle name="SAPBEXHLevel3 2 3 3" xfId="57509" xr:uid="{00000000-0005-0000-0000-00006FE00000}"/>
    <cellStyle name="SAPBEXHLevel3 2 3 3 2" xfId="57510" xr:uid="{00000000-0005-0000-0000-000070E00000}"/>
    <cellStyle name="SAPBEXHLevel3 2 3 4" xfId="57511" xr:uid="{00000000-0005-0000-0000-000071E00000}"/>
    <cellStyle name="SAPBEXHLevel3 2 3 4 2" xfId="57512" xr:uid="{00000000-0005-0000-0000-000072E00000}"/>
    <cellStyle name="SAPBEXHLevel3 2 3 5" xfId="57513" xr:uid="{00000000-0005-0000-0000-000073E00000}"/>
    <cellStyle name="SAPBEXHLevel3 2 3 6" xfId="57514" xr:uid="{00000000-0005-0000-0000-000074E00000}"/>
    <cellStyle name="SAPBEXHLevel3 2 3 7" xfId="57515" xr:uid="{00000000-0005-0000-0000-000075E00000}"/>
    <cellStyle name="SAPBEXHLevel3 2 4" xfId="57516" xr:uid="{00000000-0005-0000-0000-000076E00000}"/>
    <cellStyle name="SAPBEXHLevel3 2 4 2" xfId="57517" xr:uid="{00000000-0005-0000-0000-000077E00000}"/>
    <cellStyle name="SAPBEXHLevel3 2 4 2 2" xfId="57518" xr:uid="{00000000-0005-0000-0000-000078E00000}"/>
    <cellStyle name="SAPBEXHLevel3 2 4 3" xfId="57519" xr:uid="{00000000-0005-0000-0000-000079E00000}"/>
    <cellStyle name="SAPBEXHLevel3 2 4 3 2" xfId="57520" xr:uid="{00000000-0005-0000-0000-00007AE00000}"/>
    <cellStyle name="SAPBEXHLevel3 2 4 4" xfId="57521" xr:uid="{00000000-0005-0000-0000-00007BE00000}"/>
    <cellStyle name="SAPBEXHLevel3 2 4 4 2" xfId="57522" xr:uid="{00000000-0005-0000-0000-00007CE00000}"/>
    <cellStyle name="SAPBEXHLevel3 2 4 5" xfId="57523" xr:uid="{00000000-0005-0000-0000-00007DE00000}"/>
    <cellStyle name="SAPBEXHLevel3 2 4 6" xfId="57524" xr:uid="{00000000-0005-0000-0000-00007EE00000}"/>
    <cellStyle name="SAPBEXHLevel3 2 5" xfId="57525" xr:uid="{00000000-0005-0000-0000-00007FE00000}"/>
    <cellStyle name="SAPBEXHLevel3 2 5 2" xfId="57526" xr:uid="{00000000-0005-0000-0000-000080E00000}"/>
    <cellStyle name="SAPBEXHLevel3 2 6" xfId="57527" xr:uid="{00000000-0005-0000-0000-000081E00000}"/>
    <cellStyle name="SAPBEXHLevel3 2 6 2" xfId="57528" xr:uid="{00000000-0005-0000-0000-000082E00000}"/>
    <cellStyle name="SAPBEXHLevel3 2 7" xfId="57529" xr:uid="{00000000-0005-0000-0000-000083E00000}"/>
    <cellStyle name="SAPBEXHLevel3 2 7 2" xfId="57530" xr:uid="{00000000-0005-0000-0000-000084E00000}"/>
    <cellStyle name="SAPBEXHLevel3 2 8" xfId="57531" xr:uid="{00000000-0005-0000-0000-000085E00000}"/>
    <cellStyle name="SAPBEXHLevel3 2 8 2" xfId="57532" xr:uid="{00000000-0005-0000-0000-000086E00000}"/>
    <cellStyle name="SAPBEXHLevel3 2 9" xfId="57533" xr:uid="{00000000-0005-0000-0000-000087E00000}"/>
    <cellStyle name="SAPBEXHLevel3 3" xfId="57534" xr:uid="{00000000-0005-0000-0000-000088E00000}"/>
    <cellStyle name="SAPBEXHLevel3 3 2" xfId="57535" xr:uid="{00000000-0005-0000-0000-000089E00000}"/>
    <cellStyle name="SAPBEXHLevel3 3 2 2" xfId="57536" xr:uid="{00000000-0005-0000-0000-00008AE00000}"/>
    <cellStyle name="SAPBEXHLevel3 3 2 2 2" xfId="57537" xr:uid="{00000000-0005-0000-0000-00008BE00000}"/>
    <cellStyle name="SAPBEXHLevel3 3 2 2 2 2" xfId="57538" xr:uid="{00000000-0005-0000-0000-00008CE00000}"/>
    <cellStyle name="SAPBEXHLevel3 3 2 2 3" xfId="57539" xr:uid="{00000000-0005-0000-0000-00008DE00000}"/>
    <cellStyle name="SAPBEXHLevel3 3 2 2 3 2" xfId="57540" xr:uid="{00000000-0005-0000-0000-00008EE00000}"/>
    <cellStyle name="SAPBEXHLevel3 3 2 2 4" xfId="57541" xr:uid="{00000000-0005-0000-0000-00008FE00000}"/>
    <cellStyle name="SAPBEXHLevel3 3 2 2 5" xfId="57542" xr:uid="{00000000-0005-0000-0000-000090E00000}"/>
    <cellStyle name="SAPBEXHLevel3 3 2 2 6" xfId="57543" xr:uid="{00000000-0005-0000-0000-000091E00000}"/>
    <cellStyle name="SAPBEXHLevel3 3 2 3" xfId="57544" xr:uid="{00000000-0005-0000-0000-000092E00000}"/>
    <cellStyle name="SAPBEXHLevel3 3 2 3 2" xfId="57545" xr:uid="{00000000-0005-0000-0000-000093E00000}"/>
    <cellStyle name="SAPBEXHLevel3 3 2 3 2 2" xfId="57546" xr:uid="{00000000-0005-0000-0000-000094E00000}"/>
    <cellStyle name="SAPBEXHLevel3 3 2 3 3" xfId="57547" xr:uid="{00000000-0005-0000-0000-000095E00000}"/>
    <cellStyle name="SAPBEXHLevel3 3 2 3 3 2" xfId="57548" xr:uid="{00000000-0005-0000-0000-000096E00000}"/>
    <cellStyle name="SAPBEXHLevel3 3 2 3 4" xfId="57549" xr:uid="{00000000-0005-0000-0000-000097E00000}"/>
    <cellStyle name="SAPBEXHLevel3 3 2 3 5" xfId="57550" xr:uid="{00000000-0005-0000-0000-000098E00000}"/>
    <cellStyle name="SAPBEXHLevel3 3 2 4" xfId="57551" xr:uid="{00000000-0005-0000-0000-000099E00000}"/>
    <cellStyle name="SAPBEXHLevel3 3 2 4 2" xfId="57552" xr:uid="{00000000-0005-0000-0000-00009AE00000}"/>
    <cellStyle name="SAPBEXHLevel3 3 2 5" xfId="57553" xr:uid="{00000000-0005-0000-0000-00009BE00000}"/>
    <cellStyle name="SAPBEXHLevel3 3 2 5 2" xfId="57554" xr:uid="{00000000-0005-0000-0000-00009CE00000}"/>
    <cellStyle name="SAPBEXHLevel3 3 2 6" xfId="57555" xr:uid="{00000000-0005-0000-0000-00009DE00000}"/>
    <cellStyle name="SAPBEXHLevel3 3 2 6 2" xfId="57556" xr:uid="{00000000-0005-0000-0000-00009EE00000}"/>
    <cellStyle name="SAPBEXHLevel3 3 2 7" xfId="57557" xr:uid="{00000000-0005-0000-0000-00009FE00000}"/>
    <cellStyle name="SAPBEXHLevel3 3 2 8" xfId="57558" xr:uid="{00000000-0005-0000-0000-0000A0E00000}"/>
    <cellStyle name="SAPBEXHLevel3 3 2 9" xfId="57559" xr:uid="{00000000-0005-0000-0000-0000A1E00000}"/>
    <cellStyle name="SAPBEXHLevel3 3 3" xfId="57560" xr:uid="{00000000-0005-0000-0000-0000A2E00000}"/>
    <cellStyle name="SAPBEXHLevel3 3 3 2" xfId="57561" xr:uid="{00000000-0005-0000-0000-0000A3E00000}"/>
    <cellStyle name="SAPBEXHLevel3 3 3 2 2" xfId="57562" xr:uid="{00000000-0005-0000-0000-0000A4E00000}"/>
    <cellStyle name="SAPBEXHLevel3 3 3 3" xfId="57563" xr:uid="{00000000-0005-0000-0000-0000A5E00000}"/>
    <cellStyle name="SAPBEXHLevel3 3 3 3 2" xfId="57564" xr:uid="{00000000-0005-0000-0000-0000A6E00000}"/>
    <cellStyle name="SAPBEXHLevel3 3 3 4" xfId="57565" xr:uid="{00000000-0005-0000-0000-0000A7E00000}"/>
    <cellStyle name="SAPBEXHLevel3 3 3 4 2" xfId="57566" xr:uid="{00000000-0005-0000-0000-0000A8E00000}"/>
    <cellStyle name="SAPBEXHLevel3 3 3 5" xfId="57567" xr:uid="{00000000-0005-0000-0000-0000A9E00000}"/>
    <cellStyle name="SAPBEXHLevel3 3 3 6" xfId="57568" xr:uid="{00000000-0005-0000-0000-0000AAE00000}"/>
    <cellStyle name="SAPBEXHLevel3 3 3 7" xfId="57569" xr:uid="{00000000-0005-0000-0000-0000ABE00000}"/>
    <cellStyle name="SAPBEXHLevel3 3 4" xfId="57570" xr:uid="{00000000-0005-0000-0000-0000ACE00000}"/>
    <cellStyle name="SAPBEXHLevel3 3 4 2" xfId="57571" xr:uid="{00000000-0005-0000-0000-0000ADE00000}"/>
    <cellStyle name="SAPBEXHLevel3 3 4 2 2" xfId="57572" xr:uid="{00000000-0005-0000-0000-0000AEE00000}"/>
    <cellStyle name="SAPBEXHLevel3 3 4 3" xfId="57573" xr:uid="{00000000-0005-0000-0000-0000AFE00000}"/>
    <cellStyle name="SAPBEXHLevel3 3 4 3 2" xfId="57574" xr:uid="{00000000-0005-0000-0000-0000B0E00000}"/>
    <cellStyle name="SAPBEXHLevel3 3 4 4" xfId="57575" xr:uid="{00000000-0005-0000-0000-0000B1E00000}"/>
    <cellStyle name="SAPBEXHLevel3 3 4 5" xfId="57576" xr:uid="{00000000-0005-0000-0000-0000B2E00000}"/>
    <cellStyle name="SAPBEXHLevel3 3 4 6" xfId="57577" xr:uid="{00000000-0005-0000-0000-0000B3E00000}"/>
    <cellStyle name="SAPBEXHLevel3 3 5" xfId="57578" xr:uid="{00000000-0005-0000-0000-0000B4E00000}"/>
    <cellStyle name="SAPBEXHLevel3 3 5 2" xfId="57579" xr:uid="{00000000-0005-0000-0000-0000B5E00000}"/>
    <cellStyle name="SAPBEXHLevel3 3 5 3" xfId="57580" xr:uid="{00000000-0005-0000-0000-0000B6E00000}"/>
    <cellStyle name="SAPBEXHLevel3 3 6" xfId="57581" xr:uid="{00000000-0005-0000-0000-0000B7E00000}"/>
    <cellStyle name="SAPBEXHLevel3 3 6 2" xfId="57582" xr:uid="{00000000-0005-0000-0000-0000B8E00000}"/>
    <cellStyle name="SAPBEXHLevel3 3 7" xfId="57583" xr:uid="{00000000-0005-0000-0000-0000B9E00000}"/>
    <cellStyle name="SAPBEXHLevel3 3 7 2" xfId="57584" xr:uid="{00000000-0005-0000-0000-0000BAE00000}"/>
    <cellStyle name="SAPBEXHLevel3 3 8" xfId="57585" xr:uid="{00000000-0005-0000-0000-0000BBE00000}"/>
    <cellStyle name="SAPBEXHLevel3 3 9" xfId="57586" xr:uid="{00000000-0005-0000-0000-0000BCE00000}"/>
    <cellStyle name="SAPBEXHLevel3 4" xfId="57587" xr:uid="{00000000-0005-0000-0000-0000BDE00000}"/>
    <cellStyle name="SAPBEXHLevel3 4 2" xfId="57588" xr:uid="{00000000-0005-0000-0000-0000BEE00000}"/>
    <cellStyle name="SAPBEXHLevel3 4 2 2" xfId="57589" xr:uid="{00000000-0005-0000-0000-0000BFE00000}"/>
    <cellStyle name="SAPBEXHLevel3 4 2 2 2" xfId="57590" xr:uid="{00000000-0005-0000-0000-0000C0E00000}"/>
    <cellStyle name="SAPBEXHLevel3 4 2 2 3" xfId="57591" xr:uid="{00000000-0005-0000-0000-0000C1E00000}"/>
    <cellStyle name="SAPBEXHLevel3 4 2 3" xfId="57592" xr:uid="{00000000-0005-0000-0000-0000C2E00000}"/>
    <cellStyle name="SAPBEXHLevel3 4 2 4" xfId="57593" xr:uid="{00000000-0005-0000-0000-0000C3E00000}"/>
    <cellStyle name="SAPBEXHLevel3 4 3" xfId="57594" xr:uid="{00000000-0005-0000-0000-0000C4E00000}"/>
    <cellStyle name="SAPBEXHLevel3 4 3 2" xfId="57595" xr:uid="{00000000-0005-0000-0000-0000C5E00000}"/>
    <cellStyle name="SAPBEXHLevel3 4 3 3" xfId="57596" xr:uid="{00000000-0005-0000-0000-0000C6E00000}"/>
    <cellStyle name="SAPBEXHLevel3 4 3 4" xfId="57597" xr:uid="{00000000-0005-0000-0000-0000C7E00000}"/>
    <cellStyle name="SAPBEXHLevel3 4 4" xfId="57598" xr:uid="{00000000-0005-0000-0000-0000C8E00000}"/>
    <cellStyle name="SAPBEXHLevel3 4 4 2" xfId="57599" xr:uid="{00000000-0005-0000-0000-0000C9E00000}"/>
    <cellStyle name="SAPBEXHLevel3 4 5" xfId="57600" xr:uid="{00000000-0005-0000-0000-0000CAE00000}"/>
    <cellStyle name="SAPBEXHLevel3 4 5 2" xfId="57601" xr:uid="{00000000-0005-0000-0000-0000CBE00000}"/>
    <cellStyle name="SAPBEXHLevel3 4 6" xfId="57602" xr:uid="{00000000-0005-0000-0000-0000CCE00000}"/>
    <cellStyle name="SAPBEXHLevel3 4 6 2" xfId="57603" xr:uid="{00000000-0005-0000-0000-0000CDE00000}"/>
    <cellStyle name="SAPBEXHLevel3 4 7" xfId="57604" xr:uid="{00000000-0005-0000-0000-0000CEE00000}"/>
    <cellStyle name="SAPBEXHLevel3 4 8" xfId="57605" xr:uid="{00000000-0005-0000-0000-0000CFE00000}"/>
    <cellStyle name="SAPBEXHLevel3 4 9" xfId="57606" xr:uid="{00000000-0005-0000-0000-0000D0E00000}"/>
    <cellStyle name="SAPBEXHLevel3 5" xfId="57607" xr:uid="{00000000-0005-0000-0000-0000D1E00000}"/>
    <cellStyle name="SAPBEXHLevel3 5 10" xfId="57608" xr:uid="{00000000-0005-0000-0000-0000D2E00000}"/>
    <cellStyle name="SAPBEXHLevel3 5 11" xfId="57609" xr:uid="{00000000-0005-0000-0000-0000D3E00000}"/>
    <cellStyle name="SAPBEXHLevel3 5 2" xfId="57610" xr:uid="{00000000-0005-0000-0000-0000D4E00000}"/>
    <cellStyle name="SAPBEXHLevel3 5 2 2" xfId="57611" xr:uid="{00000000-0005-0000-0000-0000D5E00000}"/>
    <cellStyle name="SAPBEXHLevel3 5 2 2 2" xfId="57612" xr:uid="{00000000-0005-0000-0000-0000D6E00000}"/>
    <cellStyle name="SAPBEXHLevel3 5 2 3" xfId="57613" xr:uid="{00000000-0005-0000-0000-0000D7E00000}"/>
    <cellStyle name="SAPBEXHLevel3 5 2 3 2" xfId="57614" xr:uid="{00000000-0005-0000-0000-0000D8E00000}"/>
    <cellStyle name="SAPBEXHLevel3 5 2 4" xfId="57615" xr:uid="{00000000-0005-0000-0000-0000D9E00000}"/>
    <cellStyle name="SAPBEXHLevel3 5 2 5" xfId="57616" xr:uid="{00000000-0005-0000-0000-0000DAE00000}"/>
    <cellStyle name="SAPBEXHLevel3 5 2 6" xfId="57617" xr:uid="{00000000-0005-0000-0000-0000DBE00000}"/>
    <cellStyle name="SAPBEXHLevel3 5 3" xfId="57618" xr:uid="{00000000-0005-0000-0000-0000DCE00000}"/>
    <cellStyle name="SAPBEXHLevel3 5 3 2" xfId="57619" xr:uid="{00000000-0005-0000-0000-0000DDE00000}"/>
    <cellStyle name="SAPBEXHLevel3 5 3 2 2" xfId="57620" xr:uid="{00000000-0005-0000-0000-0000DEE00000}"/>
    <cellStyle name="SAPBEXHLevel3 5 3 3" xfId="57621" xr:uid="{00000000-0005-0000-0000-0000DFE00000}"/>
    <cellStyle name="SAPBEXHLevel3 5 3 3 2" xfId="57622" xr:uid="{00000000-0005-0000-0000-0000E0E00000}"/>
    <cellStyle name="SAPBEXHLevel3 5 3 4" xfId="57623" xr:uid="{00000000-0005-0000-0000-0000E1E00000}"/>
    <cellStyle name="SAPBEXHLevel3 5 4" xfId="57624" xr:uid="{00000000-0005-0000-0000-0000E2E00000}"/>
    <cellStyle name="SAPBEXHLevel3 5 4 2" xfId="57625" xr:uid="{00000000-0005-0000-0000-0000E3E00000}"/>
    <cellStyle name="SAPBEXHLevel3 5 5" xfId="57626" xr:uid="{00000000-0005-0000-0000-0000E4E00000}"/>
    <cellStyle name="SAPBEXHLevel3 5 5 2" xfId="57627" xr:uid="{00000000-0005-0000-0000-0000E5E00000}"/>
    <cellStyle name="SAPBEXHLevel3 5 6" xfId="57628" xr:uid="{00000000-0005-0000-0000-0000E6E00000}"/>
    <cellStyle name="SAPBEXHLevel3 5 6 2" xfId="57629" xr:uid="{00000000-0005-0000-0000-0000E7E00000}"/>
    <cellStyle name="SAPBEXHLevel3 5 7" xfId="57630" xr:uid="{00000000-0005-0000-0000-0000E8E00000}"/>
    <cellStyle name="SAPBEXHLevel3 5 7 2" xfId="57631" xr:uid="{00000000-0005-0000-0000-0000E9E00000}"/>
    <cellStyle name="SAPBEXHLevel3 5 8" xfId="57632" xr:uid="{00000000-0005-0000-0000-0000EAE00000}"/>
    <cellStyle name="SAPBEXHLevel3 5 8 2" xfId="57633" xr:uid="{00000000-0005-0000-0000-0000EBE00000}"/>
    <cellStyle name="SAPBEXHLevel3 5 9" xfId="57634" xr:uid="{00000000-0005-0000-0000-0000ECE00000}"/>
    <cellStyle name="SAPBEXHLevel3 6" xfId="57635" xr:uid="{00000000-0005-0000-0000-0000EDE00000}"/>
    <cellStyle name="SAPBEXHLevel3 6 2" xfId="57636" xr:uid="{00000000-0005-0000-0000-0000EEE00000}"/>
    <cellStyle name="SAPBEXHLevel3 6 2 2" xfId="57637" xr:uid="{00000000-0005-0000-0000-0000EFE00000}"/>
    <cellStyle name="SAPBEXHLevel3 6 3" xfId="57638" xr:uid="{00000000-0005-0000-0000-0000F0E00000}"/>
    <cellStyle name="SAPBEXHLevel3 6 3 2" xfId="57639" xr:uid="{00000000-0005-0000-0000-0000F1E00000}"/>
    <cellStyle name="SAPBEXHLevel3 6 4" xfId="57640" xr:uid="{00000000-0005-0000-0000-0000F2E00000}"/>
    <cellStyle name="SAPBEXHLevel3 6 4 2" xfId="57641" xr:uid="{00000000-0005-0000-0000-0000F3E00000}"/>
    <cellStyle name="SAPBEXHLevel3 6 5" xfId="57642" xr:uid="{00000000-0005-0000-0000-0000F4E00000}"/>
    <cellStyle name="SAPBEXHLevel3 6 5 2" xfId="57643" xr:uid="{00000000-0005-0000-0000-0000F5E00000}"/>
    <cellStyle name="SAPBEXHLevel3 6 6" xfId="57644" xr:uid="{00000000-0005-0000-0000-0000F6E00000}"/>
    <cellStyle name="SAPBEXHLevel3 6 6 2" xfId="57645" xr:uid="{00000000-0005-0000-0000-0000F7E00000}"/>
    <cellStyle name="SAPBEXHLevel3 6 7" xfId="57646" xr:uid="{00000000-0005-0000-0000-0000F8E00000}"/>
    <cellStyle name="SAPBEXHLevel3 6 8" xfId="57647" xr:uid="{00000000-0005-0000-0000-0000F9E00000}"/>
    <cellStyle name="SAPBEXHLevel3 6 9" xfId="57648" xr:uid="{00000000-0005-0000-0000-0000FAE00000}"/>
    <cellStyle name="SAPBEXHLevel3 7" xfId="57649" xr:uid="{00000000-0005-0000-0000-0000FBE00000}"/>
    <cellStyle name="SAPBEXHLevel3 7 2" xfId="57650" xr:uid="{00000000-0005-0000-0000-0000FCE00000}"/>
    <cellStyle name="SAPBEXHLevel3 7 2 2" xfId="57651" xr:uid="{00000000-0005-0000-0000-0000FDE00000}"/>
    <cellStyle name="SAPBEXHLevel3 7 3" xfId="57652" xr:uid="{00000000-0005-0000-0000-0000FEE00000}"/>
    <cellStyle name="SAPBEXHLevel3 7 3 2" xfId="57653" xr:uid="{00000000-0005-0000-0000-0000FFE00000}"/>
    <cellStyle name="SAPBEXHLevel3 7 4" xfId="57654" xr:uid="{00000000-0005-0000-0000-000000E10000}"/>
    <cellStyle name="SAPBEXHLevel3 7 5" xfId="57655" xr:uid="{00000000-0005-0000-0000-000001E10000}"/>
    <cellStyle name="SAPBEXHLevel3 8" xfId="57656" xr:uid="{00000000-0005-0000-0000-000002E10000}"/>
    <cellStyle name="SAPBEXHLevel3 8 2" xfId="57657" xr:uid="{00000000-0005-0000-0000-000003E10000}"/>
    <cellStyle name="SAPBEXHLevel3 8 2 2" xfId="57658" xr:uid="{00000000-0005-0000-0000-000004E10000}"/>
    <cellStyle name="SAPBEXHLevel3 8 3" xfId="57659" xr:uid="{00000000-0005-0000-0000-000005E10000}"/>
    <cellStyle name="SAPBEXHLevel3 9" xfId="57660" xr:uid="{00000000-0005-0000-0000-000006E10000}"/>
    <cellStyle name="SAPBEXHLevel3 9 2" xfId="57661" xr:uid="{00000000-0005-0000-0000-000007E10000}"/>
    <cellStyle name="SAPBEXHLevel3_Phase 1 Fundshift - ELP Partnerships to WRELP Partnership SAP Accounting" xfId="57662" xr:uid="{00000000-0005-0000-0000-000008E10000}"/>
    <cellStyle name="SAPBEXHLevel3X" xfId="57663" xr:uid="{00000000-0005-0000-0000-000009E10000}"/>
    <cellStyle name="SAPBEXHLevel3X 10" xfId="57664" xr:uid="{00000000-0005-0000-0000-00000AE10000}"/>
    <cellStyle name="SAPBEXHLevel3X 10 2" xfId="57665" xr:uid="{00000000-0005-0000-0000-00000BE10000}"/>
    <cellStyle name="SAPBEXHLevel3X 11" xfId="57666" xr:uid="{00000000-0005-0000-0000-00000CE10000}"/>
    <cellStyle name="SAPBEXHLevel3X 11 2" xfId="57667" xr:uid="{00000000-0005-0000-0000-00000DE10000}"/>
    <cellStyle name="SAPBEXHLevel3X 12" xfId="57668" xr:uid="{00000000-0005-0000-0000-00000EE10000}"/>
    <cellStyle name="SAPBEXHLevel3X 12 2" xfId="57669" xr:uid="{00000000-0005-0000-0000-00000FE10000}"/>
    <cellStyle name="SAPBEXHLevel3X 13" xfId="57670" xr:uid="{00000000-0005-0000-0000-000010E10000}"/>
    <cellStyle name="SAPBEXHLevel3X 13 2" xfId="57671" xr:uid="{00000000-0005-0000-0000-000011E10000}"/>
    <cellStyle name="SAPBEXHLevel3X 14" xfId="57672" xr:uid="{00000000-0005-0000-0000-000012E10000}"/>
    <cellStyle name="SAPBEXHLevel3X 14 2" xfId="57673" xr:uid="{00000000-0005-0000-0000-000013E10000}"/>
    <cellStyle name="SAPBEXHLevel3X 15" xfId="57674" xr:uid="{00000000-0005-0000-0000-000014E10000}"/>
    <cellStyle name="SAPBEXHLevel3X 15 2" xfId="57675" xr:uid="{00000000-0005-0000-0000-000015E10000}"/>
    <cellStyle name="SAPBEXHLevel3X 16" xfId="57676" xr:uid="{00000000-0005-0000-0000-000016E10000}"/>
    <cellStyle name="SAPBEXHLevel3X 16 2" xfId="57677" xr:uid="{00000000-0005-0000-0000-000017E10000}"/>
    <cellStyle name="SAPBEXHLevel3X 17" xfId="57678" xr:uid="{00000000-0005-0000-0000-000018E10000}"/>
    <cellStyle name="SAPBEXHLevel3X 18" xfId="57679" xr:uid="{00000000-0005-0000-0000-000019E10000}"/>
    <cellStyle name="SAPBEXHLevel3X 19" xfId="57680" xr:uid="{00000000-0005-0000-0000-00001AE10000}"/>
    <cellStyle name="SAPBEXHLevel3X 2" xfId="57681" xr:uid="{00000000-0005-0000-0000-00001BE10000}"/>
    <cellStyle name="SAPBEXHLevel3X 2 10" xfId="57682" xr:uid="{00000000-0005-0000-0000-00001CE10000}"/>
    <cellStyle name="SAPBEXHLevel3X 2 11" xfId="57683" xr:uid="{00000000-0005-0000-0000-00001DE10000}"/>
    <cellStyle name="SAPBEXHLevel3X 2 12" xfId="57684" xr:uid="{00000000-0005-0000-0000-00001EE10000}"/>
    <cellStyle name="SAPBEXHLevel3X 2 2" xfId="57685" xr:uid="{00000000-0005-0000-0000-00001FE10000}"/>
    <cellStyle name="SAPBEXHLevel3X 2 2 2" xfId="57686" xr:uid="{00000000-0005-0000-0000-000020E10000}"/>
    <cellStyle name="SAPBEXHLevel3X 2 2 2 2" xfId="57687" xr:uid="{00000000-0005-0000-0000-000021E10000}"/>
    <cellStyle name="SAPBEXHLevel3X 2 2 2 2 2" xfId="57688" xr:uid="{00000000-0005-0000-0000-000022E10000}"/>
    <cellStyle name="SAPBEXHLevel3X 2 2 2 2 2 2" xfId="57689" xr:uid="{00000000-0005-0000-0000-000023E10000}"/>
    <cellStyle name="SAPBEXHLevel3X 2 2 2 2 3" xfId="57690" xr:uid="{00000000-0005-0000-0000-000024E10000}"/>
    <cellStyle name="SAPBEXHLevel3X 2 2 2 2 3 2" xfId="57691" xr:uid="{00000000-0005-0000-0000-000025E10000}"/>
    <cellStyle name="SAPBEXHLevel3X 2 2 2 2 4" xfId="57692" xr:uid="{00000000-0005-0000-0000-000026E10000}"/>
    <cellStyle name="SAPBEXHLevel3X 2 2 2 3" xfId="57693" xr:uid="{00000000-0005-0000-0000-000027E10000}"/>
    <cellStyle name="SAPBEXHLevel3X 2 2 2 3 2" xfId="57694" xr:uid="{00000000-0005-0000-0000-000028E10000}"/>
    <cellStyle name="SAPBEXHLevel3X 2 2 2 4" xfId="57695" xr:uid="{00000000-0005-0000-0000-000029E10000}"/>
    <cellStyle name="SAPBEXHLevel3X 2 2 2 4 2" xfId="57696" xr:uid="{00000000-0005-0000-0000-00002AE10000}"/>
    <cellStyle name="SAPBEXHLevel3X 2 2 2 5" xfId="57697" xr:uid="{00000000-0005-0000-0000-00002BE10000}"/>
    <cellStyle name="SAPBEXHLevel3X 2 2 2 6" xfId="57698" xr:uid="{00000000-0005-0000-0000-00002CE10000}"/>
    <cellStyle name="SAPBEXHLevel3X 2 2 2 7" xfId="57699" xr:uid="{00000000-0005-0000-0000-00002DE10000}"/>
    <cellStyle name="SAPBEXHLevel3X 2 2 3" xfId="57700" xr:uid="{00000000-0005-0000-0000-00002EE10000}"/>
    <cellStyle name="SAPBEXHLevel3X 2 2 3 2" xfId="57701" xr:uid="{00000000-0005-0000-0000-00002FE10000}"/>
    <cellStyle name="SAPBEXHLevel3X 2 2 3 2 2" xfId="57702" xr:uid="{00000000-0005-0000-0000-000030E10000}"/>
    <cellStyle name="SAPBEXHLevel3X 2 2 3 3" xfId="57703" xr:uid="{00000000-0005-0000-0000-000031E10000}"/>
    <cellStyle name="SAPBEXHLevel3X 2 2 3 3 2" xfId="57704" xr:uid="{00000000-0005-0000-0000-000032E10000}"/>
    <cellStyle name="SAPBEXHLevel3X 2 2 3 4" xfId="57705" xr:uid="{00000000-0005-0000-0000-000033E10000}"/>
    <cellStyle name="SAPBEXHLevel3X 2 2 4" xfId="57706" xr:uid="{00000000-0005-0000-0000-000034E10000}"/>
    <cellStyle name="SAPBEXHLevel3X 2 2 4 2" xfId="57707" xr:uid="{00000000-0005-0000-0000-000035E10000}"/>
    <cellStyle name="SAPBEXHLevel3X 2 2 4 2 2" xfId="57708" xr:uid="{00000000-0005-0000-0000-000036E10000}"/>
    <cellStyle name="SAPBEXHLevel3X 2 2 4 3" xfId="57709" xr:uid="{00000000-0005-0000-0000-000037E10000}"/>
    <cellStyle name="SAPBEXHLevel3X 2 2 4 3 2" xfId="57710" xr:uid="{00000000-0005-0000-0000-000038E10000}"/>
    <cellStyle name="SAPBEXHLevel3X 2 2 4 4" xfId="57711" xr:uid="{00000000-0005-0000-0000-000039E10000}"/>
    <cellStyle name="SAPBEXHLevel3X 2 2 5" xfId="57712" xr:uid="{00000000-0005-0000-0000-00003AE10000}"/>
    <cellStyle name="SAPBEXHLevel3X 2 2 5 2" xfId="57713" xr:uid="{00000000-0005-0000-0000-00003BE10000}"/>
    <cellStyle name="SAPBEXHLevel3X 2 2 6" xfId="57714" xr:uid="{00000000-0005-0000-0000-00003CE10000}"/>
    <cellStyle name="SAPBEXHLevel3X 2 2 6 2" xfId="57715" xr:uid="{00000000-0005-0000-0000-00003DE10000}"/>
    <cellStyle name="SAPBEXHLevel3X 2 2 7" xfId="57716" xr:uid="{00000000-0005-0000-0000-00003EE10000}"/>
    <cellStyle name="SAPBEXHLevel3X 2 2 7 2" xfId="57717" xr:uid="{00000000-0005-0000-0000-00003FE10000}"/>
    <cellStyle name="SAPBEXHLevel3X 2 2 8" xfId="57718" xr:uid="{00000000-0005-0000-0000-000040E10000}"/>
    <cellStyle name="SAPBEXHLevel3X 2 2 9" xfId="57719" xr:uid="{00000000-0005-0000-0000-000041E10000}"/>
    <cellStyle name="SAPBEXHLevel3X 2 3" xfId="57720" xr:uid="{00000000-0005-0000-0000-000042E10000}"/>
    <cellStyle name="SAPBEXHLevel3X 2 3 2" xfId="57721" xr:uid="{00000000-0005-0000-0000-000043E10000}"/>
    <cellStyle name="SAPBEXHLevel3X 2 3 2 2" xfId="57722" xr:uid="{00000000-0005-0000-0000-000044E10000}"/>
    <cellStyle name="SAPBEXHLevel3X 2 3 3" xfId="57723" xr:uid="{00000000-0005-0000-0000-000045E10000}"/>
    <cellStyle name="SAPBEXHLevel3X 2 3 3 2" xfId="57724" xr:uid="{00000000-0005-0000-0000-000046E10000}"/>
    <cellStyle name="SAPBEXHLevel3X 2 3 4" xfId="57725" xr:uid="{00000000-0005-0000-0000-000047E10000}"/>
    <cellStyle name="SAPBEXHLevel3X 2 3 4 2" xfId="57726" xr:uid="{00000000-0005-0000-0000-000048E10000}"/>
    <cellStyle name="SAPBEXHLevel3X 2 3 5" xfId="57727" xr:uid="{00000000-0005-0000-0000-000049E10000}"/>
    <cellStyle name="SAPBEXHLevel3X 2 3 6" xfId="57728" xr:uid="{00000000-0005-0000-0000-00004AE10000}"/>
    <cellStyle name="SAPBEXHLevel3X 2 3 7" xfId="57729" xr:uid="{00000000-0005-0000-0000-00004BE10000}"/>
    <cellStyle name="SAPBEXHLevel3X 2 4" xfId="57730" xr:uid="{00000000-0005-0000-0000-00004CE10000}"/>
    <cellStyle name="SAPBEXHLevel3X 2 4 2" xfId="57731" xr:uid="{00000000-0005-0000-0000-00004DE10000}"/>
    <cellStyle name="SAPBEXHLevel3X 2 4 2 2" xfId="57732" xr:uid="{00000000-0005-0000-0000-00004EE10000}"/>
    <cellStyle name="SAPBEXHLevel3X 2 4 3" xfId="57733" xr:uid="{00000000-0005-0000-0000-00004FE10000}"/>
    <cellStyle name="SAPBEXHLevel3X 2 4 3 2" xfId="57734" xr:uid="{00000000-0005-0000-0000-000050E10000}"/>
    <cellStyle name="SAPBEXHLevel3X 2 4 4" xfId="57735" xr:uid="{00000000-0005-0000-0000-000051E10000}"/>
    <cellStyle name="SAPBEXHLevel3X 2 4 4 2" xfId="57736" xr:uid="{00000000-0005-0000-0000-000052E10000}"/>
    <cellStyle name="SAPBEXHLevel3X 2 4 5" xfId="57737" xr:uid="{00000000-0005-0000-0000-000053E10000}"/>
    <cellStyle name="SAPBEXHLevel3X 2 4 6" xfId="57738" xr:uid="{00000000-0005-0000-0000-000054E10000}"/>
    <cellStyle name="SAPBEXHLevel3X 2 5" xfId="57739" xr:uid="{00000000-0005-0000-0000-000055E10000}"/>
    <cellStyle name="SAPBEXHLevel3X 2 5 2" xfId="57740" xr:uid="{00000000-0005-0000-0000-000056E10000}"/>
    <cellStyle name="SAPBEXHLevel3X 2 5 2 2" xfId="57741" xr:uid="{00000000-0005-0000-0000-000057E10000}"/>
    <cellStyle name="SAPBEXHLevel3X 2 5 3" xfId="57742" xr:uid="{00000000-0005-0000-0000-000058E10000}"/>
    <cellStyle name="SAPBEXHLevel3X 2 5 3 2" xfId="57743" xr:uid="{00000000-0005-0000-0000-000059E10000}"/>
    <cellStyle name="SAPBEXHLevel3X 2 5 4" xfId="57744" xr:uid="{00000000-0005-0000-0000-00005AE10000}"/>
    <cellStyle name="SAPBEXHLevel3X 2 6" xfId="57745" xr:uid="{00000000-0005-0000-0000-00005BE10000}"/>
    <cellStyle name="SAPBEXHLevel3X 2 6 2" xfId="57746" xr:uid="{00000000-0005-0000-0000-00005CE10000}"/>
    <cellStyle name="SAPBEXHLevel3X 2 7" xfId="57747" xr:uid="{00000000-0005-0000-0000-00005DE10000}"/>
    <cellStyle name="SAPBEXHLevel3X 2 7 2" xfId="57748" xr:uid="{00000000-0005-0000-0000-00005EE10000}"/>
    <cellStyle name="SAPBEXHLevel3X 2 8" xfId="57749" xr:uid="{00000000-0005-0000-0000-00005FE10000}"/>
    <cellStyle name="SAPBEXHLevel3X 2 8 2" xfId="57750" xr:uid="{00000000-0005-0000-0000-000060E10000}"/>
    <cellStyle name="SAPBEXHLevel3X 2 9" xfId="57751" xr:uid="{00000000-0005-0000-0000-000061E10000}"/>
    <cellStyle name="SAPBEXHLevel3X 2 9 2" xfId="57752" xr:uid="{00000000-0005-0000-0000-000062E10000}"/>
    <cellStyle name="SAPBEXHLevel3X 3" xfId="57753" xr:uid="{00000000-0005-0000-0000-000063E10000}"/>
    <cellStyle name="SAPBEXHLevel3X 3 2" xfId="57754" xr:uid="{00000000-0005-0000-0000-000064E10000}"/>
    <cellStyle name="SAPBEXHLevel3X 3 2 2" xfId="57755" xr:uid="{00000000-0005-0000-0000-000065E10000}"/>
    <cellStyle name="SAPBEXHLevel3X 3 2 2 2" xfId="57756" xr:uid="{00000000-0005-0000-0000-000066E10000}"/>
    <cellStyle name="SAPBEXHLevel3X 3 2 2 2 2" xfId="57757" xr:uid="{00000000-0005-0000-0000-000067E10000}"/>
    <cellStyle name="SAPBEXHLevel3X 3 2 2 3" xfId="57758" xr:uid="{00000000-0005-0000-0000-000068E10000}"/>
    <cellStyle name="SAPBEXHLevel3X 3 2 2 3 2" xfId="57759" xr:uid="{00000000-0005-0000-0000-000069E10000}"/>
    <cellStyle name="SAPBEXHLevel3X 3 2 2 4" xfId="57760" xr:uid="{00000000-0005-0000-0000-00006AE10000}"/>
    <cellStyle name="SAPBEXHLevel3X 3 2 2 5" xfId="57761" xr:uid="{00000000-0005-0000-0000-00006BE10000}"/>
    <cellStyle name="SAPBEXHLevel3X 3 2 2 6" xfId="57762" xr:uid="{00000000-0005-0000-0000-00006CE10000}"/>
    <cellStyle name="SAPBEXHLevel3X 3 2 3" xfId="57763" xr:uid="{00000000-0005-0000-0000-00006DE10000}"/>
    <cellStyle name="SAPBEXHLevel3X 3 2 3 2" xfId="57764" xr:uid="{00000000-0005-0000-0000-00006EE10000}"/>
    <cellStyle name="SAPBEXHLevel3X 3 2 3 2 2" xfId="57765" xr:uid="{00000000-0005-0000-0000-00006FE10000}"/>
    <cellStyle name="SAPBEXHLevel3X 3 2 3 3" xfId="57766" xr:uid="{00000000-0005-0000-0000-000070E10000}"/>
    <cellStyle name="SAPBEXHLevel3X 3 2 3 3 2" xfId="57767" xr:uid="{00000000-0005-0000-0000-000071E10000}"/>
    <cellStyle name="SAPBEXHLevel3X 3 2 3 4" xfId="57768" xr:uid="{00000000-0005-0000-0000-000072E10000}"/>
    <cellStyle name="SAPBEXHLevel3X 3 2 3 5" xfId="57769" xr:uid="{00000000-0005-0000-0000-000073E10000}"/>
    <cellStyle name="SAPBEXHLevel3X 3 2 4" xfId="57770" xr:uid="{00000000-0005-0000-0000-000074E10000}"/>
    <cellStyle name="SAPBEXHLevel3X 3 2 4 2" xfId="57771" xr:uid="{00000000-0005-0000-0000-000075E10000}"/>
    <cellStyle name="SAPBEXHLevel3X 3 2 4 3" xfId="57772" xr:uid="{00000000-0005-0000-0000-000076E10000}"/>
    <cellStyle name="SAPBEXHLevel3X 3 2 5" xfId="57773" xr:uid="{00000000-0005-0000-0000-000077E10000}"/>
    <cellStyle name="SAPBEXHLevel3X 3 2 5 2" xfId="57774" xr:uid="{00000000-0005-0000-0000-000078E10000}"/>
    <cellStyle name="SAPBEXHLevel3X 3 2 6" xfId="57775" xr:uid="{00000000-0005-0000-0000-000079E10000}"/>
    <cellStyle name="SAPBEXHLevel3X 3 2 6 2" xfId="57776" xr:uid="{00000000-0005-0000-0000-00007AE10000}"/>
    <cellStyle name="SAPBEXHLevel3X 3 2 7" xfId="57777" xr:uid="{00000000-0005-0000-0000-00007BE10000}"/>
    <cellStyle name="SAPBEXHLevel3X 3 2 8" xfId="57778" xr:uid="{00000000-0005-0000-0000-00007CE10000}"/>
    <cellStyle name="SAPBEXHLevel3X 3 2 9" xfId="57779" xr:uid="{00000000-0005-0000-0000-00007DE10000}"/>
    <cellStyle name="SAPBEXHLevel3X 3 3" xfId="57780" xr:uid="{00000000-0005-0000-0000-00007EE10000}"/>
    <cellStyle name="SAPBEXHLevel3X 3 3 2" xfId="57781" xr:uid="{00000000-0005-0000-0000-00007FE10000}"/>
    <cellStyle name="SAPBEXHLevel3X 3 3 2 2" xfId="57782" xr:uid="{00000000-0005-0000-0000-000080E10000}"/>
    <cellStyle name="SAPBEXHLevel3X 3 3 3" xfId="57783" xr:uid="{00000000-0005-0000-0000-000081E10000}"/>
    <cellStyle name="SAPBEXHLevel3X 3 3 3 2" xfId="57784" xr:uid="{00000000-0005-0000-0000-000082E10000}"/>
    <cellStyle name="SAPBEXHLevel3X 3 3 4" xfId="57785" xr:uid="{00000000-0005-0000-0000-000083E10000}"/>
    <cellStyle name="SAPBEXHLevel3X 3 3 4 2" xfId="57786" xr:uid="{00000000-0005-0000-0000-000084E10000}"/>
    <cellStyle name="SAPBEXHLevel3X 3 3 5" xfId="57787" xr:uid="{00000000-0005-0000-0000-000085E10000}"/>
    <cellStyle name="SAPBEXHLevel3X 3 3 6" xfId="57788" xr:uid="{00000000-0005-0000-0000-000086E10000}"/>
    <cellStyle name="SAPBEXHLevel3X 3 3 7" xfId="57789" xr:uid="{00000000-0005-0000-0000-000087E10000}"/>
    <cellStyle name="SAPBEXHLevel3X 3 4" xfId="57790" xr:uid="{00000000-0005-0000-0000-000088E10000}"/>
    <cellStyle name="SAPBEXHLevel3X 3 4 2" xfId="57791" xr:uid="{00000000-0005-0000-0000-000089E10000}"/>
    <cellStyle name="SAPBEXHLevel3X 3 4 2 2" xfId="57792" xr:uid="{00000000-0005-0000-0000-00008AE10000}"/>
    <cellStyle name="SAPBEXHLevel3X 3 4 3" xfId="57793" xr:uid="{00000000-0005-0000-0000-00008BE10000}"/>
    <cellStyle name="SAPBEXHLevel3X 3 4 3 2" xfId="57794" xr:uid="{00000000-0005-0000-0000-00008CE10000}"/>
    <cellStyle name="SAPBEXHLevel3X 3 4 4" xfId="57795" xr:uid="{00000000-0005-0000-0000-00008DE10000}"/>
    <cellStyle name="SAPBEXHLevel3X 3 4 5" xfId="57796" xr:uid="{00000000-0005-0000-0000-00008EE10000}"/>
    <cellStyle name="SAPBEXHLevel3X 3 5" xfId="57797" xr:uid="{00000000-0005-0000-0000-00008FE10000}"/>
    <cellStyle name="SAPBEXHLevel3X 3 5 2" xfId="57798" xr:uid="{00000000-0005-0000-0000-000090E10000}"/>
    <cellStyle name="SAPBEXHLevel3X 3 5 3" xfId="57799" xr:uid="{00000000-0005-0000-0000-000091E10000}"/>
    <cellStyle name="SAPBEXHLevel3X 3 5 4" xfId="57800" xr:uid="{00000000-0005-0000-0000-000092E10000}"/>
    <cellStyle name="SAPBEXHLevel3X 3 6" xfId="57801" xr:uid="{00000000-0005-0000-0000-000093E10000}"/>
    <cellStyle name="SAPBEXHLevel3X 3 6 2" xfId="57802" xr:uid="{00000000-0005-0000-0000-000094E10000}"/>
    <cellStyle name="SAPBEXHLevel3X 3 7" xfId="57803" xr:uid="{00000000-0005-0000-0000-000095E10000}"/>
    <cellStyle name="SAPBEXHLevel3X 3 7 2" xfId="57804" xr:uid="{00000000-0005-0000-0000-000096E10000}"/>
    <cellStyle name="SAPBEXHLevel3X 3 8" xfId="57805" xr:uid="{00000000-0005-0000-0000-000097E10000}"/>
    <cellStyle name="SAPBEXHLevel3X 3 9" xfId="57806" xr:uid="{00000000-0005-0000-0000-000098E10000}"/>
    <cellStyle name="SAPBEXHLevel3X 4" xfId="57807" xr:uid="{00000000-0005-0000-0000-000099E10000}"/>
    <cellStyle name="SAPBEXHLevel3X 4 10" xfId="57808" xr:uid="{00000000-0005-0000-0000-00009AE10000}"/>
    <cellStyle name="SAPBEXHLevel3X 4 2" xfId="57809" xr:uid="{00000000-0005-0000-0000-00009BE10000}"/>
    <cellStyle name="SAPBEXHLevel3X 4 2 2" xfId="57810" xr:uid="{00000000-0005-0000-0000-00009CE10000}"/>
    <cellStyle name="SAPBEXHLevel3X 4 2 2 2" xfId="57811" xr:uid="{00000000-0005-0000-0000-00009DE10000}"/>
    <cellStyle name="SAPBEXHLevel3X 4 2 2 2 2" xfId="57812" xr:uid="{00000000-0005-0000-0000-00009EE10000}"/>
    <cellStyle name="SAPBEXHLevel3X 4 2 2 3" xfId="57813" xr:uid="{00000000-0005-0000-0000-00009FE10000}"/>
    <cellStyle name="SAPBEXHLevel3X 4 2 2 3 2" xfId="57814" xr:uid="{00000000-0005-0000-0000-0000A0E10000}"/>
    <cellStyle name="SAPBEXHLevel3X 4 2 2 4" xfId="57815" xr:uid="{00000000-0005-0000-0000-0000A1E10000}"/>
    <cellStyle name="SAPBEXHLevel3X 4 2 2 5" xfId="57816" xr:uid="{00000000-0005-0000-0000-0000A2E10000}"/>
    <cellStyle name="SAPBEXHLevel3X 4 2 2 6" xfId="57817" xr:uid="{00000000-0005-0000-0000-0000A3E10000}"/>
    <cellStyle name="SAPBEXHLevel3X 4 2 3" xfId="57818" xr:uid="{00000000-0005-0000-0000-0000A4E10000}"/>
    <cellStyle name="SAPBEXHLevel3X 4 2 3 2" xfId="57819" xr:uid="{00000000-0005-0000-0000-0000A5E10000}"/>
    <cellStyle name="SAPBEXHLevel3X 4 2 3 2 2" xfId="57820" xr:uid="{00000000-0005-0000-0000-0000A6E10000}"/>
    <cellStyle name="SAPBEXHLevel3X 4 2 3 3" xfId="57821" xr:uid="{00000000-0005-0000-0000-0000A7E10000}"/>
    <cellStyle name="SAPBEXHLevel3X 4 2 3 3 2" xfId="57822" xr:uid="{00000000-0005-0000-0000-0000A8E10000}"/>
    <cellStyle name="SAPBEXHLevel3X 4 2 3 4" xfId="57823" xr:uid="{00000000-0005-0000-0000-0000A9E10000}"/>
    <cellStyle name="SAPBEXHLevel3X 4 2 4" xfId="57824" xr:uid="{00000000-0005-0000-0000-0000AAE10000}"/>
    <cellStyle name="SAPBEXHLevel3X 4 2 4 2" xfId="57825" xr:uid="{00000000-0005-0000-0000-0000ABE10000}"/>
    <cellStyle name="SAPBEXHLevel3X 4 2 5" xfId="57826" xr:uid="{00000000-0005-0000-0000-0000ACE10000}"/>
    <cellStyle name="SAPBEXHLevel3X 4 2 5 2" xfId="57827" xr:uid="{00000000-0005-0000-0000-0000ADE10000}"/>
    <cellStyle name="SAPBEXHLevel3X 4 2 6" xfId="57828" xr:uid="{00000000-0005-0000-0000-0000AEE10000}"/>
    <cellStyle name="SAPBEXHLevel3X 4 2 6 2" xfId="57829" xr:uid="{00000000-0005-0000-0000-0000AFE10000}"/>
    <cellStyle name="SAPBEXHLevel3X 4 2 7" xfId="57830" xr:uid="{00000000-0005-0000-0000-0000B0E10000}"/>
    <cellStyle name="SAPBEXHLevel3X 4 2 8" xfId="57831" xr:uid="{00000000-0005-0000-0000-0000B1E10000}"/>
    <cellStyle name="SAPBEXHLevel3X 4 2 9" xfId="57832" xr:uid="{00000000-0005-0000-0000-0000B2E10000}"/>
    <cellStyle name="SAPBEXHLevel3X 4 3" xfId="57833" xr:uid="{00000000-0005-0000-0000-0000B3E10000}"/>
    <cellStyle name="SAPBEXHLevel3X 4 3 2" xfId="57834" xr:uid="{00000000-0005-0000-0000-0000B4E10000}"/>
    <cellStyle name="SAPBEXHLevel3X 4 3 2 2" xfId="57835" xr:uid="{00000000-0005-0000-0000-0000B5E10000}"/>
    <cellStyle name="SAPBEXHLevel3X 4 3 3" xfId="57836" xr:uid="{00000000-0005-0000-0000-0000B6E10000}"/>
    <cellStyle name="SAPBEXHLevel3X 4 3 3 2" xfId="57837" xr:uid="{00000000-0005-0000-0000-0000B7E10000}"/>
    <cellStyle name="SAPBEXHLevel3X 4 3 4" xfId="57838" xr:uid="{00000000-0005-0000-0000-0000B8E10000}"/>
    <cellStyle name="SAPBEXHLevel3X 4 3 4 2" xfId="57839" xr:uid="{00000000-0005-0000-0000-0000B9E10000}"/>
    <cellStyle name="SAPBEXHLevel3X 4 3 5" xfId="57840" xr:uid="{00000000-0005-0000-0000-0000BAE10000}"/>
    <cellStyle name="SAPBEXHLevel3X 4 3 6" xfId="57841" xr:uid="{00000000-0005-0000-0000-0000BBE10000}"/>
    <cellStyle name="SAPBEXHLevel3X 4 3 7" xfId="57842" xr:uid="{00000000-0005-0000-0000-0000BCE10000}"/>
    <cellStyle name="SAPBEXHLevel3X 4 4" xfId="57843" xr:uid="{00000000-0005-0000-0000-0000BDE10000}"/>
    <cellStyle name="SAPBEXHLevel3X 4 4 2" xfId="57844" xr:uid="{00000000-0005-0000-0000-0000BEE10000}"/>
    <cellStyle name="SAPBEXHLevel3X 4 4 2 2" xfId="57845" xr:uid="{00000000-0005-0000-0000-0000BFE10000}"/>
    <cellStyle name="SAPBEXHLevel3X 4 4 3" xfId="57846" xr:uid="{00000000-0005-0000-0000-0000C0E10000}"/>
    <cellStyle name="SAPBEXHLevel3X 4 4 3 2" xfId="57847" xr:uid="{00000000-0005-0000-0000-0000C1E10000}"/>
    <cellStyle name="SAPBEXHLevel3X 4 4 4" xfId="57848" xr:uid="{00000000-0005-0000-0000-0000C2E10000}"/>
    <cellStyle name="SAPBEXHLevel3X 4 5" xfId="57849" xr:uid="{00000000-0005-0000-0000-0000C3E10000}"/>
    <cellStyle name="SAPBEXHLevel3X 4 5 2" xfId="57850" xr:uid="{00000000-0005-0000-0000-0000C4E10000}"/>
    <cellStyle name="SAPBEXHLevel3X 4 6" xfId="57851" xr:uid="{00000000-0005-0000-0000-0000C5E10000}"/>
    <cellStyle name="SAPBEXHLevel3X 4 6 2" xfId="57852" xr:uid="{00000000-0005-0000-0000-0000C6E10000}"/>
    <cellStyle name="SAPBEXHLevel3X 4 7" xfId="57853" xr:uid="{00000000-0005-0000-0000-0000C7E10000}"/>
    <cellStyle name="SAPBEXHLevel3X 4 7 2" xfId="57854" xr:uid="{00000000-0005-0000-0000-0000C8E10000}"/>
    <cellStyle name="SAPBEXHLevel3X 4 8" xfId="57855" xr:uid="{00000000-0005-0000-0000-0000C9E10000}"/>
    <cellStyle name="SAPBEXHLevel3X 4 9" xfId="57856" xr:uid="{00000000-0005-0000-0000-0000CAE10000}"/>
    <cellStyle name="SAPBEXHLevel3X 5" xfId="57857" xr:uid="{00000000-0005-0000-0000-0000CBE10000}"/>
    <cellStyle name="SAPBEXHLevel3X 5 10" xfId="57858" xr:uid="{00000000-0005-0000-0000-0000CCE10000}"/>
    <cellStyle name="SAPBEXHLevel3X 5 11" xfId="57859" xr:uid="{00000000-0005-0000-0000-0000CDE10000}"/>
    <cellStyle name="SAPBEXHLevel3X 5 2" xfId="57860" xr:uid="{00000000-0005-0000-0000-0000CEE10000}"/>
    <cellStyle name="SAPBEXHLevel3X 5 2 2" xfId="57861" xr:uid="{00000000-0005-0000-0000-0000CFE10000}"/>
    <cellStyle name="SAPBEXHLevel3X 5 2 2 2" xfId="57862" xr:uid="{00000000-0005-0000-0000-0000D0E10000}"/>
    <cellStyle name="SAPBEXHLevel3X 5 2 3" xfId="57863" xr:uid="{00000000-0005-0000-0000-0000D1E10000}"/>
    <cellStyle name="SAPBEXHLevel3X 5 2 3 2" xfId="57864" xr:uid="{00000000-0005-0000-0000-0000D2E10000}"/>
    <cellStyle name="SAPBEXHLevel3X 5 2 4" xfId="57865" xr:uid="{00000000-0005-0000-0000-0000D3E10000}"/>
    <cellStyle name="SAPBEXHLevel3X 5 2 5" xfId="57866" xr:uid="{00000000-0005-0000-0000-0000D4E10000}"/>
    <cellStyle name="SAPBEXHLevel3X 5 2 6" xfId="57867" xr:uid="{00000000-0005-0000-0000-0000D5E10000}"/>
    <cellStyle name="SAPBEXHLevel3X 5 3" xfId="57868" xr:uid="{00000000-0005-0000-0000-0000D6E10000}"/>
    <cellStyle name="SAPBEXHLevel3X 5 3 2" xfId="57869" xr:uid="{00000000-0005-0000-0000-0000D7E10000}"/>
    <cellStyle name="SAPBEXHLevel3X 5 3 2 2" xfId="57870" xr:uid="{00000000-0005-0000-0000-0000D8E10000}"/>
    <cellStyle name="SAPBEXHLevel3X 5 3 3" xfId="57871" xr:uid="{00000000-0005-0000-0000-0000D9E10000}"/>
    <cellStyle name="SAPBEXHLevel3X 5 3 3 2" xfId="57872" xr:uid="{00000000-0005-0000-0000-0000DAE10000}"/>
    <cellStyle name="SAPBEXHLevel3X 5 3 4" xfId="57873" xr:uid="{00000000-0005-0000-0000-0000DBE10000}"/>
    <cellStyle name="SAPBEXHLevel3X 5 4" xfId="57874" xr:uid="{00000000-0005-0000-0000-0000DCE10000}"/>
    <cellStyle name="SAPBEXHLevel3X 5 4 2" xfId="57875" xr:uid="{00000000-0005-0000-0000-0000DDE10000}"/>
    <cellStyle name="SAPBEXHLevel3X 5 5" xfId="57876" xr:uid="{00000000-0005-0000-0000-0000DEE10000}"/>
    <cellStyle name="SAPBEXHLevel3X 5 5 2" xfId="57877" xr:uid="{00000000-0005-0000-0000-0000DFE10000}"/>
    <cellStyle name="SAPBEXHLevel3X 5 6" xfId="57878" xr:uid="{00000000-0005-0000-0000-0000E0E10000}"/>
    <cellStyle name="SAPBEXHLevel3X 5 6 2" xfId="57879" xr:uid="{00000000-0005-0000-0000-0000E1E10000}"/>
    <cellStyle name="SAPBEXHLevel3X 5 7" xfId="57880" xr:uid="{00000000-0005-0000-0000-0000E2E10000}"/>
    <cellStyle name="SAPBEXHLevel3X 5 7 2" xfId="57881" xr:uid="{00000000-0005-0000-0000-0000E3E10000}"/>
    <cellStyle name="SAPBEXHLevel3X 5 8" xfId="57882" xr:uid="{00000000-0005-0000-0000-0000E4E10000}"/>
    <cellStyle name="SAPBEXHLevel3X 5 8 2" xfId="57883" xr:uid="{00000000-0005-0000-0000-0000E5E10000}"/>
    <cellStyle name="SAPBEXHLevel3X 5 9" xfId="57884" xr:uid="{00000000-0005-0000-0000-0000E6E10000}"/>
    <cellStyle name="SAPBEXHLevel3X 6" xfId="57885" xr:uid="{00000000-0005-0000-0000-0000E7E10000}"/>
    <cellStyle name="SAPBEXHLevel3X 6 2" xfId="57886" xr:uid="{00000000-0005-0000-0000-0000E8E10000}"/>
    <cellStyle name="SAPBEXHLevel3X 6 2 2" xfId="57887" xr:uid="{00000000-0005-0000-0000-0000E9E10000}"/>
    <cellStyle name="SAPBEXHLevel3X 6 3" xfId="57888" xr:uid="{00000000-0005-0000-0000-0000EAE10000}"/>
    <cellStyle name="SAPBEXHLevel3X 6 3 2" xfId="57889" xr:uid="{00000000-0005-0000-0000-0000EBE10000}"/>
    <cellStyle name="SAPBEXHLevel3X 6 4" xfId="57890" xr:uid="{00000000-0005-0000-0000-0000ECE10000}"/>
    <cellStyle name="SAPBEXHLevel3X 6 4 2" xfId="57891" xr:uid="{00000000-0005-0000-0000-0000EDE10000}"/>
    <cellStyle name="SAPBEXHLevel3X 6 5" xfId="57892" xr:uid="{00000000-0005-0000-0000-0000EEE10000}"/>
    <cellStyle name="SAPBEXHLevel3X 6 5 2" xfId="57893" xr:uid="{00000000-0005-0000-0000-0000EFE10000}"/>
    <cellStyle name="SAPBEXHLevel3X 6 6" xfId="57894" xr:uid="{00000000-0005-0000-0000-0000F0E10000}"/>
    <cellStyle name="SAPBEXHLevel3X 6 6 2" xfId="57895" xr:uid="{00000000-0005-0000-0000-0000F1E10000}"/>
    <cellStyle name="SAPBEXHLevel3X 6 7" xfId="57896" xr:uid="{00000000-0005-0000-0000-0000F2E10000}"/>
    <cellStyle name="SAPBEXHLevel3X 6 8" xfId="57897" xr:uid="{00000000-0005-0000-0000-0000F3E10000}"/>
    <cellStyle name="SAPBEXHLevel3X 6 9" xfId="57898" xr:uid="{00000000-0005-0000-0000-0000F4E10000}"/>
    <cellStyle name="SAPBEXHLevel3X 7" xfId="57899" xr:uid="{00000000-0005-0000-0000-0000F5E10000}"/>
    <cellStyle name="SAPBEXHLevel3X 7 2" xfId="57900" xr:uid="{00000000-0005-0000-0000-0000F6E10000}"/>
    <cellStyle name="SAPBEXHLevel3X 7 2 2" xfId="57901" xr:uid="{00000000-0005-0000-0000-0000F7E10000}"/>
    <cellStyle name="SAPBEXHLevel3X 7 3" xfId="57902" xr:uid="{00000000-0005-0000-0000-0000F8E10000}"/>
    <cellStyle name="SAPBEXHLevel3X 7 3 2" xfId="57903" xr:uid="{00000000-0005-0000-0000-0000F9E10000}"/>
    <cellStyle name="SAPBEXHLevel3X 7 4" xfId="57904" xr:uid="{00000000-0005-0000-0000-0000FAE10000}"/>
    <cellStyle name="SAPBEXHLevel3X 7 4 2" xfId="57905" xr:uid="{00000000-0005-0000-0000-0000FBE10000}"/>
    <cellStyle name="SAPBEXHLevel3X 7 5" xfId="57906" xr:uid="{00000000-0005-0000-0000-0000FCE10000}"/>
    <cellStyle name="SAPBEXHLevel3X 7 5 2" xfId="57907" xr:uid="{00000000-0005-0000-0000-0000FDE10000}"/>
    <cellStyle name="SAPBEXHLevel3X 7 6" xfId="57908" xr:uid="{00000000-0005-0000-0000-0000FEE10000}"/>
    <cellStyle name="SAPBEXHLevel3X 7 6 2" xfId="57909" xr:uid="{00000000-0005-0000-0000-0000FFE10000}"/>
    <cellStyle name="SAPBEXHLevel3X 7 7" xfId="57910" xr:uid="{00000000-0005-0000-0000-000000E20000}"/>
    <cellStyle name="SAPBEXHLevel3X 7 8" xfId="57911" xr:uid="{00000000-0005-0000-0000-000001E20000}"/>
    <cellStyle name="SAPBEXHLevel3X 8" xfId="57912" xr:uid="{00000000-0005-0000-0000-000002E20000}"/>
    <cellStyle name="SAPBEXHLevel3X 8 2" xfId="57913" xr:uid="{00000000-0005-0000-0000-000003E20000}"/>
    <cellStyle name="SAPBEXHLevel3X 8 2 2" xfId="57914" xr:uid="{00000000-0005-0000-0000-000004E20000}"/>
    <cellStyle name="SAPBEXHLevel3X 8 3" xfId="57915" xr:uid="{00000000-0005-0000-0000-000005E20000}"/>
    <cellStyle name="SAPBEXHLevel3X 9" xfId="57916" xr:uid="{00000000-0005-0000-0000-000006E20000}"/>
    <cellStyle name="SAPBEXHLevel3X 9 2" xfId="57917" xr:uid="{00000000-0005-0000-0000-000007E20000}"/>
    <cellStyle name="SAPBEXHLevel3X_2010-2012 Program Workbook_Incent_FS" xfId="57918" xr:uid="{00000000-0005-0000-0000-000008E20000}"/>
    <cellStyle name="SAPBEXinputData" xfId="57919" xr:uid="{00000000-0005-0000-0000-000009E20000}"/>
    <cellStyle name="SAPBEXinputData 10" xfId="57920" xr:uid="{00000000-0005-0000-0000-00000AE20000}"/>
    <cellStyle name="SAPBEXinputData 10 2" xfId="57921" xr:uid="{00000000-0005-0000-0000-00000BE20000}"/>
    <cellStyle name="SAPBEXinputData 10 2 2" xfId="57922" xr:uid="{00000000-0005-0000-0000-00000CE20000}"/>
    <cellStyle name="SAPBEXinputData 10 2 3" xfId="57923" xr:uid="{00000000-0005-0000-0000-00000DE20000}"/>
    <cellStyle name="SAPBEXinputData 10 3" xfId="57924" xr:uid="{00000000-0005-0000-0000-00000EE20000}"/>
    <cellStyle name="SAPBEXinputData 10 4" xfId="57925" xr:uid="{00000000-0005-0000-0000-00000FE20000}"/>
    <cellStyle name="SAPBEXinputData 10 5" xfId="57926" xr:uid="{00000000-0005-0000-0000-000010E20000}"/>
    <cellStyle name="SAPBEXinputData 10 6" xfId="57927" xr:uid="{00000000-0005-0000-0000-000011E20000}"/>
    <cellStyle name="SAPBEXinputData 11" xfId="57928" xr:uid="{00000000-0005-0000-0000-000012E20000}"/>
    <cellStyle name="SAPBEXinputData 11 2" xfId="57929" xr:uid="{00000000-0005-0000-0000-000013E20000}"/>
    <cellStyle name="SAPBEXinputData 11 3" xfId="57930" xr:uid="{00000000-0005-0000-0000-000014E20000}"/>
    <cellStyle name="SAPBEXinputData 12" xfId="57931" xr:uid="{00000000-0005-0000-0000-000015E20000}"/>
    <cellStyle name="SAPBEXinputData 12 2" xfId="57932" xr:uid="{00000000-0005-0000-0000-000016E20000}"/>
    <cellStyle name="SAPBEXinputData 12 3" xfId="57933" xr:uid="{00000000-0005-0000-0000-000017E20000}"/>
    <cellStyle name="SAPBEXinputData 13" xfId="57934" xr:uid="{00000000-0005-0000-0000-000018E20000}"/>
    <cellStyle name="SAPBEXinputData 14" xfId="57935" xr:uid="{00000000-0005-0000-0000-000019E20000}"/>
    <cellStyle name="SAPBEXinputData 15" xfId="57936" xr:uid="{00000000-0005-0000-0000-00001AE20000}"/>
    <cellStyle name="SAPBEXinputData 2" xfId="57937" xr:uid="{00000000-0005-0000-0000-00001BE20000}"/>
    <cellStyle name="SAPBEXinputData 2 2" xfId="57938" xr:uid="{00000000-0005-0000-0000-00001CE20000}"/>
    <cellStyle name="SAPBEXinputData 2 2 2" xfId="57939" xr:uid="{00000000-0005-0000-0000-00001DE20000}"/>
    <cellStyle name="SAPBEXinputData 2 2 2 2" xfId="57940" xr:uid="{00000000-0005-0000-0000-00001EE20000}"/>
    <cellStyle name="SAPBEXinputData 2 2 3" xfId="57941" xr:uid="{00000000-0005-0000-0000-00001FE20000}"/>
    <cellStyle name="SAPBEXinputData 2 2 4" xfId="57942" xr:uid="{00000000-0005-0000-0000-000020E20000}"/>
    <cellStyle name="SAPBEXinputData 2 3" xfId="57943" xr:uid="{00000000-0005-0000-0000-000021E20000}"/>
    <cellStyle name="SAPBEXinputData 2 3 2" xfId="57944" xr:uid="{00000000-0005-0000-0000-000022E20000}"/>
    <cellStyle name="SAPBEXinputData 2 3 3" xfId="57945" xr:uid="{00000000-0005-0000-0000-000023E20000}"/>
    <cellStyle name="SAPBEXinputData 2 4" xfId="57946" xr:uid="{00000000-0005-0000-0000-000024E20000}"/>
    <cellStyle name="SAPBEXinputData 2 4 2" xfId="57947" xr:uid="{00000000-0005-0000-0000-000025E20000}"/>
    <cellStyle name="SAPBEXinputData 2 4 3" xfId="57948" xr:uid="{00000000-0005-0000-0000-000026E20000}"/>
    <cellStyle name="SAPBEXinputData 2 5" xfId="57949" xr:uid="{00000000-0005-0000-0000-000027E20000}"/>
    <cellStyle name="SAPBEXinputData 2 6" xfId="57950" xr:uid="{00000000-0005-0000-0000-000028E20000}"/>
    <cellStyle name="SAPBEXinputData 3" xfId="57951" xr:uid="{00000000-0005-0000-0000-000029E20000}"/>
    <cellStyle name="SAPBEXinputData 3 10" xfId="57952" xr:uid="{00000000-0005-0000-0000-00002AE20000}"/>
    <cellStyle name="SAPBEXinputData 3 10 2" xfId="57953" xr:uid="{00000000-0005-0000-0000-00002BE20000}"/>
    <cellStyle name="SAPBEXinputData 3 10 3" xfId="57954" xr:uid="{00000000-0005-0000-0000-00002CE20000}"/>
    <cellStyle name="SAPBEXinputData 3 11" xfId="57955" xr:uid="{00000000-0005-0000-0000-00002DE20000}"/>
    <cellStyle name="SAPBEXinputData 3 12" xfId="57956" xr:uid="{00000000-0005-0000-0000-00002EE20000}"/>
    <cellStyle name="SAPBEXinputData 3 13" xfId="57957" xr:uid="{00000000-0005-0000-0000-00002FE20000}"/>
    <cellStyle name="SAPBEXinputData 3 14" xfId="57958" xr:uid="{00000000-0005-0000-0000-000030E20000}"/>
    <cellStyle name="SAPBEXinputData 3 15" xfId="57959" xr:uid="{00000000-0005-0000-0000-000031E20000}"/>
    <cellStyle name="SAPBEXinputData 3 2" xfId="57960" xr:uid="{00000000-0005-0000-0000-000032E20000}"/>
    <cellStyle name="SAPBEXinputData 3 2 10" xfId="57961" xr:uid="{00000000-0005-0000-0000-000033E20000}"/>
    <cellStyle name="SAPBEXinputData 3 2 11" xfId="57962" xr:uid="{00000000-0005-0000-0000-000034E20000}"/>
    <cellStyle name="SAPBEXinputData 3 2 12" xfId="57963" xr:uid="{00000000-0005-0000-0000-000035E20000}"/>
    <cellStyle name="SAPBEXinputData 3 2 13" xfId="57964" xr:uid="{00000000-0005-0000-0000-000036E20000}"/>
    <cellStyle name="SAPBEXinputData 3 2 2" xfId="57965" xr:uid="{00000000-0005-0000-0000-000037E20000}"/>
    <cellStyle name="SAPBEXinputData 3 2 2 10" xfId="57966" xr:uid="{00000000-0005-0000-0000-000038E20000}"/>
    <cellStyle name="SAPBEXinputData 3 2 2 11" xfId="57967" xr:uid="{00000000-0005-0000-0000-000039E20000}"/>
    <cellStyle name="SAPBEXinputData 3 2 2 12" xfId="57968" xr:uid="{00000000-0005-0000-0000-00003AE20000}"/>
    <cellStyle name="SAPBEXinputData 3 2 2 2" xfId="57969" xr:uid="{00000000-0005-0000-0000-00003BE20000}"/>
    <cellStyle name="SAPBEXinputData 3 2 2 2 10" xfId="57970" xr:uid="{00000000-0005-0000-0000-00003CE20000}"/>
    <cellStyle name="SAPBEXinputData 3 2 2 2 11" xfId="57971" xr:uid="{00000000-0005-0000-0000-00003DE20000}"/>
    <cellStyle name="SAPBEXinputData 3 2 2 2 2" xfId="57972" xr:uid="{00000000-0005-0000-0000-00003EE20000}"/>
    <cellStyle name="SAPBEXinputData 3 2 2 2 2 2" xfId="57973" xr:uid="{00000000-0005-0000-0000-00003FE20000}"/>
    <cellStyle name="SAPBEXinputData 3 2 2 2 2 2 2" xfId="57974" xr:uid="{00000000-0005-0000-0000-000040E20000}"/>
    <cellStyle name="SAPBEXinputData 3 2 2 2 2 2 2 2" xfId="57975" xr:uid="{00000000-0005-0000-0000-000041E20000}"/>
    <cellStyle name="SAPBEXinputData 3 2 2 2 2 2 2 3" xfId="57976" xr:uid="{00000000-0005-0000-0000-000042E20000}"/>
    <cellStyle name="SAPBEXinputData 3 2 2 2 2 2 3" xfId="57977" xr:uid="{00000000-0005-0000-0000-000043E20000}"/>
    <cellStyle name="SAPBEXinputData 3 2 2 2 2 2 3 2" xfId="57978" xr:uid="{00000000-0005-0000-0000-000044E20000}"/>
    <cellStyle name="SAPBEXinputData 3 2 2 2 2 2 3 3" xfId="57979" xr:uid="{00000000-0005-0000-0000-000045E20000}"/>
    <cellStyle name="SAPBEXinputData 3 2 2 2 2 2 4" xfId="57980" xr:uid="{00000000-0005-0000-0000-000046E20000}"/>
    <cellStyle name="SAPBEXinputData 3 2 2 2 2 2 5" xfId="57981" xr:uid="{00000000-0005-0000-0000-000047E20000}"/>
    <cellStyle name="SAPBEXinputData 3 2 2 2 2 2 6" xfId="57982" xr:uid="{00000000-0005-0000-0000-000048E20000}"/>
    <cellStyle name="SAPBEXinputData 3 2 2 2 2 2 7" xfId="57983" xr:uid="{00000000-0005-0000-0000-000049E20000}"/>
    <cellStyle name="SAPBEXinputData 3 2 2 2 2 2 8" xfId="57984" xr:uid="{00000000-0005-0000-0000-00004AE20000}"/>
    <cellStyle name="SAPBEXinputData 3 2 2 2 2 3" xfId="57985" xr:uid="{00000000-0005-0000-0000-00004BE20000}"/>
    <cellStyle name="SAPBEXinputData 3 2 2 2 2 3 2" xfId="57986" xr:uid="{00000000-0005-0000-0000-00004CE20000}"/>
    <cellStyle name="SAPBEXinputData 3 2 2 2 2 3 2 2" xfId="57987" xr:uid="{00000000-0005-0000-0000-00004DE20000}"/>
    <cellStyle name="SAPBEXinputData 3 2 2 2 2 3 2 3" xfId="57988" xr:uid="{00000000-0005-0000-0000-00004EE20000}"/>
    <cellStyle name="SAPBEXinputData 3 2 2 2 2 3 3" xfId="57989" xr:uid="{00000000-0005-0000-0000-00004FE20000}"/>
    <cellStyle name="SAPBEXinputData 3 2 2 2 2 3 3 2" xfId="57990" xr:uid="{00000000-0005-0000-0000-000050E20000}"/>
    <cellStyle name="SAPBEXinputData 3 2 2 2 2 3 4" xfId="57991" xr:uid="{00000000-0005-0000-0000-000051E20000}"/>
    <cellStyle name="SAPBEXinputData 3 2 2 2 2 4" xfId="57992" xr:uid="{00000000-0005-0000-0000-000052E20000}"/>
    <cellStyle name="SAPBEXinputData 3 2 2 2 2 4 2" xfId="57993" xr:uid="{00000000-0005-0000-0000-000053E20000}"/>
    <cellStyle name="SAPBEXinputData 3 2 2 2 2 4 3" xfId="57994" xr:uid="{00000000-0005-0000-0000-000054E20000}"/>
    <cellStyle name="SAPBEXinputData 3 2 2 2 2 5" xfId="57995" xr:uid="{00000000-0005-0000-0000-000055E20000}"/>
    <cellStyle name="SAPBEXinputData 3 2 2 2 2 6" xfId="57996" xr:uid="{00000000-0005-0000-0000-000056E20000}"/>
    <cellStyle name="SAPBEXinputData 3 2 2 2 2 7" xfId="57997" xr:uid="{00000000-0005-0000-0000-000057E20000}"/>
    <cellStyle name="SAPBEXinputData 3 2 2 2 2 8" xfId="57998" xr:uid="{00000000-0005-0000-0000-000058E20000}"/>
    <cellStyle name="SAPBEXinputData 3 2 2 2 2 9" xfId="57999" xr:uid="{00000000-0005-0000-0000-000059E20000}"/>
    <cellStyle name="SAPBEXinputData 3 2 2 2 3" xfId="58000" xr:uid="{00000000-0005-0000-0000-00005AE20000}"/>
    <cellStyle name="SAPBEXinputData 3 2 2 2 3 2" xfId="58001" xr:uid="{00000000-0005-0000-0000-00005BE20000}"/>
    <cellStyle name="SAPBEXinputData 3 2 2 2 3 2 2" xfId="58002" xr:uid="{00000000-0005-0000-0000-00005CE20000}"/>
    <cellStyle name="SAPBEXinputData 3 2 2 2 3 2 3" xfId="58003" xr:uid="{00000000-0005-0000-0000-00005DE20000}"/>
    <cellStyle name="SAPBEXinputData 3 2 2 2 3 3" xfId="58004" xr:uid="{00000000-0005-0000-0000-00005EE20000}"/>
    <cellStyle name="SAPBEXinputData 3 2 2 2 3 3 2" xfId="58005" xr:uid="{00000000-0005-0000-0000-00005FE20000}"/>
    <cellStyle name="SAPBEXinputData 3 2 2 2 3 3 3" xfId="58006" xr:uid="{00000000-0005-0000-0000-000060E20000}"/>
    <cellStyle name="SAPBEXinputData 3 2 2 2 3 4" xfId="58007" xr:uid="{00000000-0005-0000-0000-000061E20000}"/>
    <cellStyle name="SAPBEXinputData 3 2 2 2 3 5" xfId="58008" xr:uid="{00000000-0005-0000-0000-000062E20000}"/>
    <cellStyle name="SAPBEXinputData 3 2 2 2 3 6" xfId="58009" xr:uid="{00000000-0005-0000-0000-000063E20000}"/>
    <cellStyle name="SAPBEXinputData 3 2 2 2 3 7" xfId="58010" xr:uid="{00000000-0005-0000-0000-000064E20000}"/>
    <cellStyle name="SAPBEXinputData 3 2 2 2 3 8" xfId="58011" xr:uid="{00000000-0005-0000-0000-000065E20000}"/>
    <cellStyle name="SAPBEXinputData 3 2 2 2 4" xfId="58012" xr:uid="{00000000-0005-0000-0000-000066E20000}"/>
    <cellStyle name="SAPBEXinputData 3 2 2 2 4 2" xfId="58013" xr:uid="{00000000-0005-0000-0000-000067E20000}"/>
    <cellStyle name="SAPBEXinputData 3 2 2 2 4 2 2" xfId="58014" xr:uid="{00000000-0005-0000-0000-000068E20000}"/>
    <cellStyle name="SAPBEXinputData 3 2 2 2 4 2 3" xfId="58015" xr:uid="{00000000-0005-0000-0000-000069E20000}"/>
    <cellStyle name="SAPBEXinputData 3 2 2 2 4 3" xfId="58016" xr:uid="{00000000-0005-0000-0000-00006AE20000}"/>
    <cellStyle name="SAPBEXinputData 3 2 2 2 4 3 2" xfId="58017" xr:uid="{00000000-0005-0000-0000-00006BE20000}"/>
    <cellStyle name="SAPBEXinputData 3 2 2 2 4 4" xfId="58018" xr:uid="{00000000-0005-0000-0000-00006CE20000}"/>
    <cellStyle name="SAPBEXinputData 3 2 2 2 5" xfId="58019" xr:uid="{00000000-0005-0000-0000-00006DE20000}"/>
    <cellStyle name="SAPBEXinputData 3 2 2 2 5 2" xfId="58020" xr:uid="{00000000-0005-0000-0000-00006EE20000}"/>
    <cellStyle name="SAPBEXinputData 3 2 2 2 5 3" xfId="58021" xr:uid="{00000000-0005-0000-0000-00006FE20000}"/>
    <cellStyle name="SAPBEXinputData 3 2 2 2 6" xfId="58022" xr:uid="{00000000-0005-0000-0000-000070E20000}"/>
    <cellStyle name="SAPBEXinputData 3 2 2 2 6 2" xfId="58023" xr:uid="{00000000-0005-0000-0000-000071E20000}"/>
    <cellStyle name="SAPBEXinputData 3 2 2 2 6 3" xfId="58024" xr:uid="{00000000-0005-0000-0000-000072E20000}"/>
    <cellStyle name="SAPBEXinputData 3 2 2 2 7" xfId="58025" xr:uid="{00000000-0005-0000-0000-000073E20000}"/>
    <cellStyle name="SAPBEXinputData 3 2 2 2 8" xfId="58026" xr:uid="{00000000-0005-0000-0000-000074E20000}"/>
    <cellStyle name="SAPBEXinputData 3 2 2 2 9" xfId="58027" xr:uid="{00000000-0005-0000-0000-000075E20000}"/>
    <cellStyle name="SAPBEXinputData 3 2 2 3" xfId="58028" xr:uid="{00000000-0005-0000-0000-000076E20000}"/>
    <cellStyle name="SAPBEXinputData 3 2 2 3 10" xfId="58029" xr:uid="{00000000-0005-0000-0000-000077E20000}"/>
    <cellStyle name="SAPBEXinputData 3 2 2 3 2" xfId="58030" xr:uid="{00000000-0005-0000-0000-000078E20000}"/>
    <cellStyle name="SAPBEXinputData 3 2 2 3 2 2" xfId="58031" xr:uid="{00000000-0005-0000-0000-000079E20000}"/>
    <cellStyle name="SAPBEXinputData 3 2 2 3 2 2 2" xfId="58032" xr:uid="{00000000-0005-0000-0000-00007AE20000}"/>
    <cellStyle name="SAPBEXinputData 3 2 2 3 2 2 3" xfId="58033" xr:uid="{00000000-0005-0000-0000-00007BE20000}"/>
    <cellStyle name="SAPBEXinputData 3 2 2 3 2 3" xfId="58034" xr:uid="{00000000-0005-0000-0000-00007CE20000}"/>
    <cellStyle name="SAPBEXinputData 3 2 2 3 2 3 2" xfId="58035" xr:uid="{00000000-0005-0000-0000-00007DE20000}"/>
    <cellStyle name="SAPBEXinputData 3 2 2 3 2 3 3" xfId="58036" xr:uid="{00000000-0005-0000-0000-00007EE20000}"/>
    <cellStyle name="SAPBEXinputData 3 2 2 3 2 4" xfId="58037" xr:uid="{00000000-0005-0000-0000-00007FE20000}"/>
    <cellStyle name="SAPBEXinputData 3 2 2 3 2 5" xfId="58038" xr:uid="{00000000-0005-0000-0000-000080E20000}"/>
    <cellStyle name="SAPBEXinputData 3 2 2 3 2 6" xfId="58039" xr:uid="{00000000-0005-0000-0000-000081E20000}"/>
    <cellStyle name="SAPBEXinputData 3 2 2 3 2 7" xfId="58040" xr:uid="{00000000-0005-0000-0000-000082E20000}"/>
    <cellStyle name="SAPBEXinputData 3 2 2 3 2 8" xfId="58041" xr:uid="{00000000-0005-0000-0000-000083E20000}"/>
    <cellStyle name="SAPBEXinputData 3 2 2 3 3" xfId="58042" xr:uid="{00000000-0005-0000-0000-000084E20000}"/>
    <cellStyle name="SAPBEXinputData 3 2 2 3 3 2" xfId="58043" xr:uid="{00000000-0005-0000-0000-000085E20000}"/>
    <cellStyle name="SAPBEXinputData 3 2 2 3 3 2 2" xfId="58044" xr:uid="{00000000-0005-0000-0000-000086E20000}"/>
    <cellStyle name="SAPBEXinputData 3 2 2 3 3 2 3" xfId="58045" xr:uid="{00000000-0005-0000-0000-000087E20000}"/>
    <cellStyle name="SAPBEXinputData 3 2 2 3 3 3" xfId="58046" xr:uid="{00000000-0005-0000-0000-000088E20000}"/>
    <cellStyle name="SAPBEXinputData 3 2 2 3 3 3 2" xfId="58047" xr:uid="{00000000-0005-0000-0000-000089E20000}"/>
    <cellStyle name="SAPBEXinputData 3 2 2 3 3 4" xfId="58048" xr:uid="{00000000-0005-0000-0000-00008AE20000}"/>
    <cellStyle name="SAPBEXinputData 3 2 2 3 4" xfId="58049" xr:uid="{00000000-0005-0000-0000-00008BE20000}"/>
    <cellStyle name="SAPBEXinputData 3 2 2 3 4 2" xfId="58050" xr:uid="{00000000-0005-0000-0000-00008CE20000}"/>
    <cellStyle name="SAPBEXinputData 3 2 2 3 4 3" xfId="58051" xr:uid="{00000000-0005-0000-0000-00008DE20000}"/>
    <cellStyle name="SAPBEXinputData 3 2 2 3 5" xfId="58052" xr:uid="{00000000-0005-0000-0000-00008EE20000}"/>
    <cellStyle name="SAPBEXinputData 3 2 2 3 5 2" xfId="58053" xr:uid="{00000000-0005-0000-0000-00008FE20000}"/>
    <cellStyle name="SAPBEXinputData 3 2 2 3 5 3" xfId="58054" xr:uid="{00000000-0005-0000-0000-000090E20000}"/>
    <cellStyle name="SAPBEXinputData 3 2 2 3 6" xfId="58055" xr:uid="{00000000-0005-0000-0000-000091E20000}"/>
    <cellStyle name="SAPBEXinputData 3 2 2 3 7" xfId="58056" xr:uid="{00000000-0005-0000-0000-000092E20000}"/>
    <cellStyle name="SAPBEXinputData 3 2 2 3 8" xfId="58057" xr:uid="{00000000-0005-0000-0000-000093E20000}"/>
    <cellStyle name="SAPBEXinputData 3 2 2 3 9" xfId="58058" xr:uid="{00000000-0005-0000-0000-000094E20000}"/>
    <cellStyle name="SAPBEXinputData 3 2 2 4" xfId="58059" xr:uid="{00000000-0005-0000-0000-000095E20000}"/>
    <cellStyle name="SAPBEXinputData 3 2 2 4 2" xfId="58060" xr:uid="{00000000-0005-0000-0000-000096E20000}"/>
    <cellStyle name="SAPBEXinputData 3 2 2 4 2 2" xfId="58061" xr:uid="{00000000-0005-0000-0000-000097E20000}"/>
    <cellStyle name="SAPBEXinputData 3 2 2 4 2 3" xfId="58062" xr:uid="{00000000-0005-0000-0000-000098E20000}"/>
    <cellStyle name="SAPBEXinputData 3 2 2 4 2 4" xfId="58063" xr:uid="{00000000-0005-0000-0000-000099E20000}"/>
    <cellStyle name="SAPBEXinputData 3 2 2 4 3" xfId="58064" xr:uid="{00000000-0005-0000-0000-00009AE20000}"/>
    <cellStyle name="SAPBEXinputData 3 2 2 4 3 2" xfId="58065" xr:uid="{00000000-0005-0000-0000-00009BE20000}"/>
    <cellStyle name="SAPBEXinputData 3 2 2 4 3 3" xfId="58066" xr:uid="{00000000-0005-0000-0000-00009CE20000}"/>
    <cellStyle name="SAPBEXinputData 3 2 2 4 4" xfId="58067" xr:uid="{00000000-0005-0000-0000-00009DE20000}"/>
    <cellStyle name="SAPBEXinputData 3 2 2 4 5" xfId="58068" xr:uid="{00000000-0005-0000-0000-00009EE20000}"/>
    <cellStyle name="SAPBEXinputData 3 2 2 4 6" xfId="58069" xr:uid="{00000000-0005-0000-0000-00009FE20000}"/>
    <cellStyle name="SAPBEXinputData 3 2 2 4 7" xfId="58070" xr:uid="{00000000-0005-0000-0000-0000A0E20000}"/>
    <cellStyle name="SAPBEXinputData 3 2 2 4 8" xfId="58071" xr:uid="{00000000-0005-0000-0000-0000A1E20000}"/>
    <cellStyle name="SAPBEXinputData 3 2 2 5" xfId="58072" xr:uid="{00000000-0005-0000-0000-0000A2E20000}"/>
    <cellStyle name="SAPBEXinputData 3 2 2 5 2" xfId="58073" xr:uid="{00000000-0005-0000-0000-0000A3E20000}"/>
    <cellStyle name="SAPBEXinputData 3 2 2 5 2 2" xfId="58074" xr:uid="{00000000-0005-0000-0000-0000A4E20000}"/>
    <cellStyle name="SAPBEXinputData 3 2 2 5 2 3" xfId="58075" xr:uid="{00000000-0005-0000-0000-0000A5E20000}"/>
    <cellStyle name="SAPBEXinputData 3 2 2 5 3" xfId="58076" xr:uid="{00000000-0005-0000-0000-0000A6E20000}"/>
    <cellStyle name="SAPBEXinputData 3 2 2 5 4" xfId="58077" xr:uid="{00000000-0005-0000-0000-0000A7E20000}"/>
    <cellStyle name="SAPBEXinputData 3 2 2 5 5" xfId="58078" xr:uid="{00000000-0005-0000-0000-0000A8E20000}"/>
    <cellStyle name="SAPBEXinputData 3 2 2 5 6" xfId="58079" xr:uid="{00000000-0005-0000-0000-0000A9E20000}"/>
    <cellStyle name="SAPBEXinputData 3 2 2 6" xfId="58080" xr:uid="{00000000-0005-0000-0000-0000AAE20000}"/>
    <cellStyle name="SAPBEXinputData 3 2 2 6 2" xfId="58081" xr:uid="{00000000-0005-0000-0000-0000ABE20000}"/>
    <cellStyle name="SAPBEXinputData 3 2 2 6 3" xfId="58082" xr:uid="{00000000-0005-0000-0000-0000ACE20000}"/>
    <cellStyle name="SAPBEXinputData 3 2 2 7" xfId="58083" xr:uid="{00000000-0005-0000-0000-0000ADE20000}"/>
    <cellStyle name="SAPBEXinputData 3 2 2 7 2" xfId="58084" xr:uid="{00000000-0005-0000-0000-0000AEE20000}"/>
    <cellStyle name="SAPBEXinputData 3 2 2 7 3" xfId="58085" xr:uid="{00000000-0005-0000-0000-0000AFE20000}"/>
    <cellStyle name="SAPBEXinputData 3 2 2 8" xfId="58086" xr:uid="{00000000-0005-0000-0000-0000B0E20000}"/>
    <cellStyle name="SAPBEXinputData 3 2 2 9" xfId="58087" xr:uid="{00000000-0005-0000-0000-0000B1E20000}"/>
    <cellStyle name="SAPBEXinputData 3 2 3" xfId="58088" xr:uid="{00000000-0005-0000-0000-0000B2E20000}"/>
    <cellStyle name="SAPBEXinputData 3 2 3 10" xfId="58089" xr:uid="{00000000-0005-0000-0000-0000B3E20000}"/>
    <cellStyle name="SAPBEXinputData 3 2 3 11" xfId="58090" xr:uid="{00000000-0005-0000-0000-0000B4E20000}"/>
    <cellStyle name="SAPBEXinputData 3 2 3 2" xfId="58091" xr:uid="{00000000-0005-0000-0000-0000B5E20000}"/>
    <cellStyle name="SAPBEXinputData 3 2 3 2 2" xfId="58092" xr:uid="{00000000-0005-0000-0000-0000B6E20000}"/>
    <cellStyle name="SAPBEXinputData 3 2 3 2 2 2" xfId="58093" xr:uid="{00000000-0005-0000-0000-0000B7E20000}"/>
    <cellStyle name="SAPBEXinputData 3 2 3 2 2 2 2" xfId="58094" xr:uid="{00000000-0005-0000-0000-0000B8E20000}"/>
    <cellStyle name="SAPBEXinputData 3 2 3 2 2 2 3" xfId="58095" xr:uid="{00000000-0005-0000-0000-0000B9E20000}"/>
    <cellStyle name="SAPBEXinputData 3 2 3 2 2 3" xfId="58096" xr:uid="{00000000-0005-0000-0000-0000BAE20000}"/>
    <cellStyle name="SAPBEXinputData 3 2 3 2 2 3 2" xfId="58097" xr:uid="{00000000-0005-0000-0000-0000BBE20000}"/>
    <cellStyle name="SAPBEXinputData 3 2 3 2 2 3 3" xfId="58098" xr:uid="{00000000-0005-0000-0000-0000BCE20000}"/>
    <cellStyle name="SAPBEXinputData 3 2 3 2 2 4" xfId="58099" xr:uid="{00000000-0005-0000-0000-0000BDE20000}"/>
    <cellStyle name="SAPBEXinputData 3 2 3 2 2 5" xfId="58100" xr:uid="{00000000-0005-0000-0000-0000BEE20000}"/>
    <cellStyle name="SAPBEXinputData 3 2 3 2 2 6" xfId="58101" xr:uid="{00000000-0005-0000-0000-0000BFE20000}"/>
    <cellStyle name="SAPBEXinputData 3 2 3 2 2 7" xfId="58102" xr:uid="{00000000-0005-0000-0000-0000C0E20000}"/>
    <cellStyle name="SAPBEXinputData 3 2 3 2 2 8" xfId="58103" xr:uid="{00000000-0005-0000-0000-0000C1E20000}"/>
    <cellStyle name="SAPBEXinputData 3 2 3 2 3" xfId="58104" xr:uid="{00000000-0005-0000-0000-0000C2E20000}"/>
    <cellStyle name="SAPBEXinputData 3 2 3 2 3 2" xfId="58105" xr:uid="{00000000-0005-0000-0000-0000C3E20000}"/>
    <cellStyle name="SAPBEXinputData 3 2 3 2 3 2 2" xfId="58106" xr:uid="{00000000-0005-0000-0000-0000C4E20000}"/>
    <cellStyle name="SAPBEXinputData 3 2 3 2 3 2 3" xfId="58107" xr:uid="{00000000-0005-0000-0000-0000C5E20000}"/>
    <cellStyle name="SAPBEXinputData 3 2 3 2 3 3" xfId="58108" xr:uid="{00000000-0005-0000-0000-0000C6E20000}"/>
    <cellStyle name="SAPBEXinputData 3 2 3 2 3 3 2" xfId="58109" xr:uid="{00000000-0005-0000-0000-0000C7E20000}"/>
    <cellStyle name="SAPBEXinputData 3 2 3 2 3 4" xfId="58110" xr:uid="{00000000-0005-0000-0000-0000C8E20000}"/>
    <cellStyle name="SAPBEXinputData 3 2 3 2 4" xfId="58111" xr:uid="{00000000-0005-0000-0000-0000C9E20000}"/>
    <cellStyle name="SAPBEXinputData 3 2 3 2 4 2" xfId="58112" xr:uid="{00000000-0005-0000-0000-0000CAE20000}"/>
    <cellStyle name="SAPBEXinputData 3 2 3 2 4 3" xfId="58113" xr:uid="{00000000-0005-0000-0000-0000CBE20000}"/>
    <cellStyle name="SAPBEXinputData 3 2 3 2 5" xfId="58114" xr:uid="{00000000-0005-0000-0000-0000CCE20000}"/>
    <cellStyle name="SAPBEXinputData 3 2 3 2 6" xfId="58115" xr:uid="{00000000-0005-0000-0000-0000CDE20000}"/>
    <cellStyle name="SAPBEXinputData 3 2 3 2 7" xfId="58116" xr:uid="{00000000-0005-0000-0000-0000CEE20000}"/>
    <cellStyle name="SAPBEXinputData 3 2 3 2 8" xfId="58117" xr:uid="{00000000-0005-0000-0000-0000CFE20000}"/>
    <cellStyle name="SAPBEXinputData 3 2 3 2 9" xfId="58118" xr:uid="{00000000-0005-0000-0000-0000D0E20000}"/>
    <cellStyle name="SAPBEXinputData 3 2 3 3" xfId="58119" xr:uid="{00000000-0005-0000-0000-0000D1E20000}"/>
    <cellStyle name="SAPBEXinputData 3 2 3 3 2" xfId="58120" xr:uid="{00000000-0005-0000-0000-0000D2E20000}"/>
    <cellStyle name="SAPBEXinputData 3 2 3 3 2 2" xfId="58121" xr:uid="{00000000-0005-0000-0000-0000D3E20000}"/>
    <cellStyle name="SAPBEXinputData 3 2 3 3 2 3" xfId="58122" xr:uid="{00000000-0005-0000-0000-0000D4E20000}"/>
    <cellStyle name="SAPBEXinputData 3 2 3 3 3" xfId="58123" xr:uid="{00000000-0005-0000-0000-0000D5E20000}"/>
    <cellStyle name="SAPBEXinputData 3 2 3 3 3 2" xfId="58124" xr:uid="{00000000-0005-0000-0000-0000D6E20000}"/>
    <cellStyle name="SAPBEXinputData 3 2 3 3 3 3" xfId="58125" xr:uid="{00000000-0005-0000-0000-0000D7E20000}"/>
    <cellStyle name="SAPBEXinputData 3 2 3 3 4" xfId="58126" xr:uid="{00000000-0005-0000-0000-0000D8E20000}"/>
    <cellStyle name="SAPBEXinputData 3 2 3 3 5" xfId="58127" xr:uid="{00000000-0005-0000-0000-0000D9E20000}"/>
    <cellStyle name="SAPBEXinputData 3 2 3 3 6" xfId="58128" xr:uid="{00000000-0005-0000-0000-0000DAE20000}"/>
    <cellStyle name="SAPBEXinputData 3 2 3 3 7" xfId="58129" xr:uid="{00000000-0005-0000-0000-0000DBE20000}"/>
    <cellStyle name="SAPBEXinputData 3 2 3 3 8" xfId="58130" xr:uid="{00000000-0005-0000-0000-0000DCE20000}"/>
    <cellStyle name="SAPBEXinputData 3 2 3 4" xfId="58131" xr:uid="{00000000-0005-0000-0000-0000DDE20000}"/>
    <cellStyle name="SAPBEXinputData 3 2 3 4 2" xfId="58132" xr:uid="{00000000-0005-0000-0000-0000DEE20000}"/>
    <cellStyle name="SAPBEXinputData 3 2 3 4 2 2" xfId="58133" xr:uid="{00000000-0005-0000-0000-0000DFE20000}"/>
    <cellStyle name="SAPBEXinputData 3 2 3 4 2 3" xfId="58134" xr:uid="{00000000-0005-0000-0000-0000E0E20000}"/>
    <cellStyle name="SAPBEXinputData 3 2 3 4 3" xfId="58135" xr:uid="{00000000-0005-0000-0000-0000E1E20000}"/>
    <cellStyle name="SAPBEXinputData 3 2 3 4 3 2" xfId="58136" xr:uid="{00000000-0005-0000-0000-0000E2E20000}"/>
    <cellStyle name="SAPBEXinputData 3 2 3 4 4" xfId="58137" xr:uid="{00000000-0005-0000-0000-0000E3E20000}"/>
    <cellStyle name="SAPBEXinputData 3 2 3 5" xfId="58138" xr:uid="{00000000-0005-0000-0000-0000E4E20000}"/>
    <cellStyle name="SAPBEXinputData 3 2 3 5 2" xfId="58139" xr:uid="{00000000-0005-0000-0000-0000E5E20000}"/>
    <cellStyle name="SAPBEXinputData 3 2 3 5 3" xfId="58140" xr:uid="{00000000-0005-0000-0000-0000E6E20000}"/>
    <cellStyle name="SAPBEXinputData 3 2 3 6" xfId="58141" xr:uid="{00000000-0005-0000-0000-0000E7E20000}"/>
    <cellStyle name="SAPBEXinputData 3 2 3 6 2" xfId="58142" xr:uid="{00000000-0005-0000-0000-0000E8E20000}"/>
    <cellStyle name="SAPBEXinputData 3 2 3 6 3" xfId="58143" xr:uid="{00000000-0005-0000-0000-0000E9E20000}"/>
    <cellStyle name="SAPBEXinputData 3 2 3 7" xfId="58144" xr:uid="{00000000-0005-0000-0000-0000EAE20000}"/>
    <cellStyle name="SAPBEXinputData 3 2 3 8" xfId="58145" xr:uid="{00000000-0005-0000-0000-0000EBE20000}"/>
    <cellStyle name="SAPBEXinputData 3 2 3 9" xfId="58146" xr:uid="{00000000-0005-0000-0000-0000ECE20000}"/>
    <cellStyle name="SAPBEXinputData 3 2 4" xfId="58147" xr:uid="{00000000-0005-0000-0000-0000EDE20000}"/>
    <cellStyle name="SAPBEXinputData 3 2 4 10" xfId="58148" xr:uid="{00000000-0005-0000-0000-0000EEE20000}"/>
    <cellStyle name="SAPBEXinputData 3 2 4 2" xfId="58149" xr:uid="{00000000-0005-0000-0000-0000EFE20000}"/>
    <cellStyle name="SAPBEXinputData 3 2 4 2 2" xfId="58150" xr:uid="{00000000-0005-0000-0000-0000F0E20000}"/>
    <cellStyle name="SAPBEXinputData 3 2 4 2 2 2" xfId="58151" xr:uid="{00000000-0005-0000-0000-0000F1E20000}"/>
    <cellStyle name="SAPBEXinputData 3 2 4 2 2 3" xfId="58152" xr:uid="{00000000-0005-0000-0000-0000F2E20000}"/>
    <cellStyle name="SAPBEXinputData 3 2 4 2 2 4" xfId="58153" xr:uid="{00000000-0005-0000-0000-0000F3E20000}"/>
    <cellStyle name="SAPBEXinputData 3 2 4 2 3" xfId="58154" xr:uid="{00000000-0005-0000-0000-0000F4E20000}"/>
    <cellStyle name="SAPBEXinputData 3 2 4 2 3 2" xfId="58155" xr:uid="{00000000-0005-0000-0000-0000F5E20000}"/>
    <cellStyle name="SAPBEXinputData 3 2 4 2 3 3" xfId="58156" xr:uid="{00000000-0005-0000-0000-0000F6E20000}"/>
    <cellStyle name="SAPBEXinputData 3 2 4 2 4" xfId="58157" xr:uid="{00000000-0005-0000-0000-0000F7E20000}"/>
    <cellStyle name="SAPBEXinputData 3 2 4 2 5" xfId="58158" xr:uid="{00000000-0005-0000-0000-0000F8E20000}"/>
    <cellStyle name="SAPBEXinputData 3 2 4 2 6" xfId="58159" xr:uid="{00000000-0005-0000-0000-0000F9E20000}"/>
    <cellStyle name="SAPBEXinputData 3 2 4 2 7" xfId="58160" xr:uid="{00000000-0005-0000-0000-0000FAE20000}"/>
    <cellStyle name="SAPBEXinputData 3 2 4 2 8" xfId="58161" xr:uid="{00000000-0005-0000-0000-0000FBE20000}"/>
    <cellStyle name="SAPBEXinputData 3 2 4 3" xfId="58162" xr:uid="{00000000-0005-0000-0000-0000FCE20000}"/>
    <cellStyle name="SAPBEXinputData 3 2 4 3 2" xfId="58163" xr:uid="{00000000-0005-0000-0000-0000FDE20000}"/>
    <cellStyle name="SAPBEXinputData 3 2 4 3 2 2" xfId="58164" xr:uid="{00000000-0005-0000-0000-0000FEE20000}"/>
    <cellStyle name="SAPBEXinputData 3 2 4 3 2 3" xfId="58165" xr:uid="{00000000-0005-0000-0000-0000FFE20000}"/>
    <cellStyle name="SAPBEXinputData 3 2 4 3 3" xfId="58166" xr:uid="{00000000-0005-0000-0000-000000E30000}"/>
    <cellStyle name="SAPBEXinputData 3 2 4 3 4" xfId="58167" xr:uid="{00000000-0005-0000-0000-000001E30000}"/>
    <cellStyle name="SAPBEXinputData 3 2 4 3 5" xfId="58168" xr:uid="{00000000-0005-0000-0000-000002E30000}"/>
    <cellStyle name="SAPBEXinputData 3 2 4 3 6" xfId="58169" xr:uid="{00000000-0005-0000-0000-000003E30000}"/>
    <cellStyle name="SAPBEXinputData 3 2 4 4" xfId="58170" xr:uid="{00000000-0005-0000-0000-000004E30000}"/>
    <cellStyle name="SAPBEXinputData 3 2 4 4 2" xfId="58171" xr:uid="{00000000-0005-0000-0000-000005E30000}"/>
    <cellStyle name="SAPBEXinputData 3 2 4 4 3" xfId="58172" xr:uid="{00000000-0005-0000-0000-000006E30000}"/>
    <cellStyle name="SAPBEXinputData 3 2 4 5" xfId="58173" xr:uid="{00000000-0005-0000-0000-000007E30000}"/>
    <cellStyle name="SAPBEXinputData 3 2 4 5 2" xfId="58174" xr:uid="{00000000-0005-0000-0000-000008E30000}"/>
    <cellStyle name="SAPBEXinputData 3 2 4 5 3" xfId="58175" xr:uid="{00000000-0005-0000-0000-000009E30000}"/>
    <cellStyle name="SAPBEXinputData 3 2 4 6" xfId="58176" xr:uid="{00000000-0005-0000-0000-00000AE30000}"/>
    <cellStyle name="SAPBEXinputData 3 2 4 7" xfId="58177" xr:uid="{00000000-0005-0000-0000-00000BE30000}"/>
    <cellStyle name="SAPBEXinputData 3 2 4 8" xfId="58178" xr:uid="{00000000-0005-0000-0000-00000CE30000}"/>
    <cellStyle name="SAPBEXinputData 3 2 4 9" xfId="58179" xr:uid="{00000000-0005-0000-0000-00000DE30000}"/>
    <cellStyle name="SAPBEXinputData 3 2 5" xfId="58180" xr:uid="{00000000-0005-0000-0000-00000EE30000}"/>
    <cellStyle name="SAPBEXinputData 3 2 5 2" xfId="58181" xr:uid="{00000000-0005-0000-0000-00000FE30000}"/>
    <cellStyle name="SAPBEXinputData 3 2 5 2 2" xfId="58182" xr:uid="{00000000-0005-0000-0000-000010E30000}"/>
    <cellStyle name="SAPBEXinputData 3 2 5 2 3" xfId="58183" xr:uid="{00000000-0005-0000-0000-000011E30000}"/>
    <cellStyle name="SAPBEXinputData 3 2 5 2 4" xfId="58184" xr:uid="{00000000-0005-0000-0000-000012E30000}"/>
    <cellStyle name="SAPBEXinputData 3 2 5 3" xfId="58185" xr:uid="{00000000-0005-0000-0000-000013E30000}"/>
    <cellStyle name="SAPBEXinputData 3 2 5 3 2" xfId="58186" xr:uid="{00000000-0005-0000-0000-000014E30000}"/>
    <cellStyle name="SAPBEXinputData 3 2 5 3 3" xfId="58187" xr:uid="{00000000-0005-0000-0000-000015E30000}"/>
    <cellStyle name="SAPBEXinputData 3 2 5 4" xfId="58188" xr:uid="{00000000-0005-0000-0000-000016E30000}"/>
    <cellStyle name="SAPBEXinputData 3 2 5 5" xfId="58189" xr:uid="{00000000-0005-0000-0000-000017E30000}"/>
    <cellStyle name="SAPBEXinputData 3 2 5 6" xfId="58190" xr:uid="{00000000-0005-0000-0000-000018E30000}"/>
    <cellStyle name="SAPBEXinputData 3 2 5 7" xfId="58191" xr:uid="{00000000-0005-0000-0000-000019E30000}"/>
    <cellStyle name="SAPBEXinputData 3 2 5 8" xfId="58192" xr:uid="{00000000-0005-0000-0000-00001AE30000}"/>
    <cellStyle name="SAPBEXinputData 3 2 6" xfId="58193" xr:uid="{00000000-0005-0000-0000-00001BE30000}"/>
    <cellStyle name="SAPBEXinputData 3 2 6 2" xfId="58194" xr:uid="{00000000-0005-0000-0000-00001CE30000}"/>
    <cellStyle name="SAPBEXinputData 3 2 6 2 2" xfId="58195" xr:uid="{00000000-0005-0000-0000-00001DE30000}"/>
    <cellStyle name="SAPBEXinputData 3 2 6 2 3" xfId="58196" xr:uid="{00000000-0005-0000-0000-00001EE30000}"/>
    <cellStyle name="SAPBEXinputData 3 2 6 3" xfId="58197" xr:uid="{00000000-0005-0000-0000-00001FE30000}"/>
    <cellStyle name="SAPBEXinputData 3 2 6 4" xfId="58198" xr:uid="{00000000-0005-0000-0000-000020E30000}"/>
    <cellStyle name="SAPBEXinputData 3 2 6 5" xfId="58199" xr:uid="{00000000-0005-0000-0000-000021E30000}"/>
    <cellStyle name="SAPBEXinputData 3 2 6 6" xfId="58200" xr:uid="{00000000-0005-0000-0000-000022E30000}"/>
    <cellStyle name="SAPBEXinputData 3 2 7" xfId="58201" xr:uid="{00000000-0005-0000-0000-000023E30000}"/>
    <cellStyle name="SAPBEXinputData 3 2 7 2" xfId="58202" xr:uid="{00000000-0005-0000-0000-000024E30000}"/>
    <cellStyle name="SAPBEXinputData 3 2 7 3" xfId="58203" xr:uid="{00000000-0005-0000-0000-000025E30000}"/>
    <cellStyle name="SAPBEXinputData 3 2 8" xfId="58204" xr:uid="{00000000-0005-0000-0000-000026E30000}"/>
    <cellStyle name="SAPBEXinputData 3 2 8 2" xfId="58205" xr:uid="{00000000-0005-0000-0000-000027E30000}"/>
    <cellStyle name="SAPBEXinputData 3 2 8 3" xfId="58206" xr:uid="{00000000-0005-0000-0000-000028E30000}"/>
    <cellStyle name="SAPBEXinputData 3 2 9" xfId="58207" xr:uid="{00000000-0005-0000-0000-000029E30000}"/>
    <cellStyle name="SAPBEXinputData 3 3" xfId="58208" xr:uid="{00000000-0005-0000-0000-00002AE30000}"/>
    <cellStyle name="SAPBEXinputData 3 3 10" xfId="58209" xr:uid="{00000000-0005-0000-0000-00002BE30000}"/>
    <cellStyle name="SAPBEXinputData 3 3 11" xfId="58210" xr:uid="{00000000-0005-0000-0000-00002CE30000}"/>
    <cellStyle name="SAPBEXinputData 3 3 12" xfId="58211" xr:uid="{00000000-0005-0000-0000-00002DE30000}"/>
    <cellStyle name="SAPBEXinputData 3 3 2" xfId="58212" xr:uid="{00000000-0005-0000-0000-00002EE30000}"/>
    <cellStyle name="SAPBEXinputData 3 3 2 10" xfId="58213" xr:uid="{00000000-0005-0000-0000-00002FE30000}"/>
    <cellStyle name="SAPBEXinputData 3 3 2 11" xfId="58214" xr:uid="{00000000-0005-0000-0000-000030E30000}"/>
    <cellStyle name="SAPBEXinputData 3 3 2 2" xfId="58215" xr:uid="{00000000-0005-0000-0000-000031E30000}"/>
    <cellStyle name="SAPBEXinputData 3 3 2 2 2" xfId="58216" xr:uid="{00000000-0005-0000-0000-000032E30000}"/>
    <cellStyle name="SAPBEXinputData 3 3 2 2 2 2" xfId="58217" xr:uid="{00000000-0005-0000-0000-000033E30000}"/>
    <cellStyle name="SAPBEXinputData 3 3 2 2 2 2 2" xfId="58218" xr:uid="{00000000-0005-0000-0000-000034E30000}"/>
    <cellStyle name="SAPBEXinputData 3 3 2 2 2 2 3" xfId="58219" xr:uid="{00000000-0005-0000-0000-000035E30000}"/>
    <cellStyle name="SAPBEXinputData 3 3 2 2 2 3" xfId="58220" xr:uid="{00000000-0005-0000-0000-000036E30000}"/>
    <cellStyle name="SAPBEXinputData 3 3 2 2 2 3 2" xfId="58221" xr:uid="{00000000-0005-0000-0000-000037E30000}"/>
    <cellStyle name="SAPBEXinputData 3 3 2 2 2 3 3" xfId="58222" xr:uid="{00000000-0005-0000-0000-000038E30000}"/>
    <cellStyle name="SAPBEXinputData 3 3 2 2 2 4" xfId="58223" xr:uid="{00000000-0005-0000-0000-000039E30000}"/>
    <cellStyle name="SAPBEXinputData 3 3 2 2 2 5" xfId="58224" xr:uid="{00000000-0005-0000-0000-00003AE30000}"/>
    <cellStyle name="SAPBEXinputData 3 3 2 2 2 6" xfId="58225" xr:uid="{00000000-0005-0000-0000-00003BE30000}"/>
    <cellStyle name="SAPBEXinputData 3 3 2 2 2 7" xfId="58226" xr:uid="{00000000-0005-0000-0000-00003CE30000}"/>
    <cellStyle name="SAPBEXinputData 3 3 2 2 2 8" xfId="58227" xr:uid="{00000000-0005-0000-0000-00003DE30000}"/>
    <cellStyle name="SAPBEXinputData 3 3 2 2 3" xfId="58228" xr:uid="{00000000-0005-0000-0000-00003EE30000}"/>
    <cellStyle name="SAPBEXinputData 3 3 2 2 3 2" xfId="58229" xr:uid="{00000000-0005-0000-0000-00003FE30000}"/>
    <cellStyle name="SAPBEXinputData 3 3 2 2 3 2 2" xfId="58230" xr:uid="{00000000-0005-0000-0000-000040E30000}"/>
    <cellStyle name="SAPBEXinputData 3 3 2 2 3 2 3" xfId="58231" xr:uid="{00000000-0005-0000-0000-000041E30000}"/>
    <cellStyle name="SAPBEXinputData 3 3 2 2 3 3" xfId="58232" xr:uid="{00000000-0005-0000-0000-000042E30000}"/>
    <cellStyle name="SAPBEXinputData 3 3 2 2 3 3 2" xfId="58233" xr:uid="{00000000-0005-0000-0000-000043E30000}"/>
    <cellStyle name="SAPBEXinputData 3 3 2 2 3 4" xfId="58234" xr:uid="{00000000-0005-0000-0000-000044E30000}"/>
    <cellStyle name="SAPBEXinputData 3 3 2 2 4" xfId="58235" xr:uid="{00000000-0005-0000-0000-000045E30000}"/>
    <cellStyle name="SAPBEXinputData 3 3 2 2 4 2" xfId="58236" xr:uid="{00000000-0005-0000-0000-000046E30000}"/>
    <cellStyle name="SAPBEXinputData 3 3 2 2 4 3" xfId="58237" xr:uid="{00000000-0005-0000-0000-000047E30000}"/>
    <cellStyle name="SAPBEXinputData 3 3 2 2 5" xfId="58238" xr:uid="{00000000-0005-0000-0000-000048E30000}"/>
    <cellStyle name="SAPBEXinputData 3 3 2 2 6" xfId="58239" xr:uid="{00000000-0005-0000-0000-000049E30000}"/>
    <cellStyle name="SAPBEXinputData 3 3 2 2 7" xfId="58240" xr:uid="{00000000-0005-0000-0000-00004AE30000}"/>
    <cellStyle name="SAPBEXinputData 3 3 2 2 8" xfId="58241" xr:uid="{00000000-0005-0000-0000-00004BE30000}"/>
    <cellStyle name="SAPBEXinputData 3 3 2 2 9" xfId="58242" xr:uid="{00000000-0005-0000-0000-00004CE30000}"/>
    <cellStyle name="SAPBEXinputData 3 3 2 3" xfId="58243" xr:uid="{00000000-0005-0000-0000-00004DE30000}"/>
    <cellStyle name="SAPBEXinputData 3 3 2 3 2" xfId="58244" xr:uid="{00000000-0005-0000-0000-00004EE30000}"/>
    <cellStyle name="SAPBEXinputData 3 3 2 3 2 2" xfId="58245" xr:uid="{00000000-0005-0000-0000-00004FE30000}"/>
    <cellStyle name="SAPBEXinputData 3 3 2 3 2 3" xfId="58246" xr:uid="{00000000-0005-0000-0000-000050E30000}"/>
    <cellStyle name="SAPBEXinputData 3 3 2 3 3" xfId="58247" xr:uid="{00000000-0005-0000-0000-000051E30000}"/>
    <cellStyle name="SAPBEXinputData 3 3 2 3 3 2" xfId="58248" xr:uid="{00000000-0005-0000-0000-000052E30000}"/>
    <cellStyle name="SAPBEXinputData 3 3 2 3 3 3" xfId="58249" xr:uid="{00000000-0005-0000-0000-000053E30000}"/>
    <cellStyle name="SAPBEXinputData 3 3 2 3 4" xfId="58250" xr:uid="{00000000-0005-0000-0000-000054E30000}"/>
    <cellStyle name="SAPBEXinputData 3 3 2 3 5" xfId="58251" xr:uid="{00000000-0005-0000-0000-000055E30000}"/>
    <cellStyle name="SAPBEXinputData 3 3 2 3 6" xfId="58252" xr:uid="{00000000-0005-0000-0000-000056E30000}"/>
    <cellStyle name="SAPBEXinputData 3 3 2 3 7" xfId="58253" xr:uid="{00000000-0005-0000-0000-000057E30000}"/>
    <cellStyle name="SAPBEXinputData 3 3 2 3 8" xfId="58254" xr:uid="{00000000-0005-0000-0000-000058E30000}"/>
    <cellStyle name="SAPBEXinputData 3 3 2 4" xfId="58255" xr:uid="{00000000-0005-0000-0000-000059E30000}"/>
    <cellStyle name="SAPBEXinputData 3 3 2 4 2" xfId="58256" xr:uid="{00000000-0005-0000-0000-00005AE30000}"/>
    <cellStyle name="SAPBEXinputData 3 3 2 4 2 2" xfId="58257" xr:uid="{00000000-0005-0000-0000-00005BE30000}"/>
    <cellStyle name="SAPBEXinputData 3 3 2 4 2 3" xfId="58258" xr:uid="{00000000-0005-0000-0000-00005CE30000}"/>
    <cellStyle name="SAPBEXinputData 3 3 2 4 3" xfId="58259" xr:uid="{00000000-0005-0000-0000-00005DE30000}"/>
    <cellStyle name="SAPBEXinputData 3 3 2 4 3 2" xfId="58260" xr:uid="{00000000-0005-0000-0000-00005EE30000}"/>
    <cellStyle name="SAPBEXinputData 3 3 2 4 4" xfId="58261" xr:uid="{00000000-0005-0000-0000-00005FE30000}"/>
    <cellStyle name="SAPBEXinputData 3 3 2 5" xfId="58262" xr:uid="{00000000-0005-0000-0000-000060E30000}"/>
    <cellStyle name="SAPBEXinputData 3 3 2 5 2" xfId="58263" xr:uid="{00000000-0005-0000-0000-000061E30000}"/>
    <cellStyle name="SAPBEXinputData 3 3 2 5 3" xfId="58264" xr:uid="{00000000-0005-0000-0000-000062E30000}"/>
    <cellStyle name="SAPBEXinputData 3 3 2 6" xfId="58265" xr:uid="{00000000-0005-0000-0000-000063E30000}"/>
    <cellStyle name="SAPBEXinputData 3 3 2 6 2" xfId="58266" xr:uid="{00000000-0005-0000-0000-000064E30000}"/>
    <cellStyle name="SAPBEXinputData 3 3 2 6 3" xfId="58267" xr:uid="{00000000-0005-0000-0000-000065E30000}"/>
    <cellStyle name="SAPBEXinputData 3 3 2 7" xfId="58268" xr:uid="{00000000-0005-0000-0000-000066E30000}"/>
    <cellStyle name="SAPBEXinputData 3 3 2 8" xfId="58269" xr:uid="{00000000-0005-0000-0000-000067E30000}"/>
    <cellStyle name="SAPBEXinputData 3 3 2 9" xfId="58270" xr:uid="{00000000-0005-0000-0000-000068E30000}"/>
    <cellStyle name="SAPBEXinputData 3 3 3" xfId="58271" xr:uid="{00000000-0005-0000-0000-000069E30000}"/>
    <cellStyle name="SAPBEXinputData 3 3 3 10" xfId="58272" xr:uid="{00000000-0005-0000-0000-00006AE30000}"/>
    <cellStyle name="SAPBEXinputData 3 3 3 2" xfId="58273" xr:uid="{00000000-0005-0000-0000-00006BE30000}"/>
    <cellStyle name="SAPBEXinputData 3 3 3 2 2" xfId="58274" xr:uid="{00000000-0005-0000-0000-00006CE30000}"/>
    <cellStyle name="SAPBEXinputData 3 3 3 2 2 2" xfId="58275" xr:uid="{00000000-0005-0000-0000-00006DE30000}"/>
    <cellStyle name="SAPBEXinputData 3 3 3 2 2 3" xfId="58276" xr:uid="{00000000-0005-0000-0000-00006EE30000}"/>
    <cellStyle name="SAPBEXinputData 3 3 3 2 3" xfId="58277" xr:uid="{00000000-0005-0000-0000-00006FE30000}"/>
    <cellStyle name="SAPBEXinputData 3 3 3 2 3 2" xfId="58278" xr:uid="{00000000-0005-0000-0000-000070E30000}"/>
    <cellStyle name="SAPBEXinputData 3 3 3 2 3 3" xfId="58279" xr:uid="{00000000-0005-0000-0000-000071E30000}"/>
    <cellStyle name="SAPBEXinputData 3 3 3 2 4" xfId="58280" xr:uid="{00000000-0005-0000-0000-000072E30000}"/>
    <cellStyle name="SAPBEXinputData 3 3 3 2 5" xfId="58281" xr:uid="{00000000-0005-0000-0000-000073E30000}"/>
    <cellStyle name="SAPBEXinputData 3 3 3 2 6" xfId="58282" xr:uid="{00000000-0005-0000-0000-000074E30000}"/>
    <cellStyle name="SAPBEXinputData 3 3 3 2 7" xfId="58283" xr:uid="{00000000-0005-0000-0000-000075E30000}"/>
    <cellStyle name="SAPBEXinputData 3 3 3 2 8" xfId="58284" xr:uid="{00000000-0005-0000-0000-000076E30000}"/>
    <cellStyle name="SAPBEXinputData 3 3 3 3" xfId="58285" xr:uid="{00000000-0005-0000-0000-000077E30000}"/>
    <cellStyle name="SAPBEXinputData 3 3 3 3 2" xfId="58286" xr:uid="{00000000-0005-0000-0000-000078E30000}"/>
    <cellStyle name="SAPBEXinputData 3 3 3 3 2 2" xfId="58287" xr:uid="{00000000-0005-0000-0000-000079E30000}"/>
    <cellStyle name="SAPBEXinputData 3 3 3 3 2 3" xfId="58288" xr:uid="{00000000-0005-0000-0000-00007AE30000}"/>
    <cellStyle name="SAPBEXinputData 3 3 3 3 3" xfId="58289" xr:uid="{00000000-0005-0000-0000-00007BE30000}"/>
    <cellStyle name="SAPBEXinputData 3 3 3 3 3 2" xfId="58290" xr:uid="{00000000-0005-0000-0000-00007CE30000}"/>
    <cellStyle name="SAPBEXinputData 3 3 3 3 4" xfId="58291" xr:uid="{00000000-0005-0000-0000-00007DE30000}"/>
    <cellStyle name="SAPBEXinputData 3 3 3 4" xfId="58292" xr:uid="{00000000-0005-0000-0000-00007EE30000}"/>
    <cellStyle name="SAPBEXinputData 3 3 3 4 2" xfId="58293" xr:uid="{00000000-0005-0000-0000-00007FE30000}"/>
    <cellStyle name="SAPBEXinputData 3 3 3 4 3" xfId="58294" xr:uid="{00000000-0005-0000-0000-000080E30000}"/>
    <cellStyle name="SAPBEXinputData 3 3 3 5" xfId="58295" xr:uid="{00000000-0005-0000-0000-000081E30000}"/>
    <cellStyle name="SAPBEXinputData 3 3 3 5 2" xfId="58296" xr:uid="{00000000-0005-0000-0000-000082E30000}"/>
    <cellStyle name="SAPBEXinputData 3 3 3 5 3" xfId="58297" xr:uid="{00000000-0005-0000-0000-000083E30000}"/>
    <cellStyle name="SAPBEXinputData 3 3 3 6" xfId="58298" xr:uid="{00000000-0005-0000-0000-000084E30000}"/>
    <cellStyle name="SAPBEXinputData 3 3 3 7" xfId="58299" xr:uid="{00000000-0005-0000-0000-000085E30000}"/>
    <cellStyle name="SAPBEXinputData 3 3 3 8" xfId="58300" xr:uid="{00000000-0005-0000-0000-000086E30000}"/>
    <cellStyle name="SAPBEXinputData 3 3 3 9" xfId="58301" xr:uid="{00000000-0005-0000-0000-000087E30000}"/>
    <cellStyle name="SAPBEXinputData 3 3 4" xfId="58302" xr:uid="{00000000-0005-0000-0000-000088E30000}"/>
    <cellStyle name="SAPBEXinputData 3 3 4 2" xfId="58303" xr:uid="{00000000-0005-0000-0000-000089E30000}"/>
    <cellStyle name="SAPBEXinputData 3 3 4 2 2" xfId="58304" xr:uid="{00000000-0005-0000-0000-00008AE30000}"/>
    <cellStyle name="SAPBEXinputData 3 3 4 2 3" xfId="58305" xr:uid="{00000000-0005-0000-0000-00008BE30000}"/>
    <cellStyle name="SAPBEXinputData 3 3 4 2 4" xfId="58306" xr:uid="{00000000-0005-0000-0000-00008CE30000}"/>
    <cellStyle name="SAPBEXinputData 3 3 4 3" xfId="58307" xr:uid="{00000000-0005-0000-0000-00008DE30000}"/>
    <cellStyle name="SAPBEXinputData 3 3 4 3 2" xfId="58308" xr:uid="{00000000-0005-0000-0000-00008EE30000}"/>
    <cellStyle name="SAPBEXinputData 3 3 4 3 3" xfId="58309" xr:uid="{00000000-0005-0000-0000-00008FE30000}"/>
    <cellStyle name="SAPBEXinputData 3 3 4 4" xfId="58310" xr:uid="{00000000-0005-0000-0000-000090E30000}"/>
    <cellStyle name="SAPBEXinputData 3 3 4 5" xfId="58311" xr:uid="{00000000-0005-0000-0000-000091E30000}"/>
    <cellStyle name="SAPBEXinputData 3 3 4 6" xfId="58312" xr:uid="{00000000-0005-0000-0000-000092E30000}"/>
    <cellStyle name="SAPBEXinputData 3 3 4 7" xfId="58313" xr:uid="{00000000-0005-0000-0000-000093E30000}"/>
    <cellStyle name="SAPBEXinputData 3 3 4 8" xfId="58314" xr:uid="{00000000-0005-0000-0000-000094E30000}"/>
    <cellStyle name="SAPBEXinputData 3 3 5" xfId="58315" xr:uid="{00000000-0005-0000-0000-000095E30000}"/>
    <cellStyle name="SAPBEXinputData 3 3 5 2" xfId="58316" xr:uid="{00000000-0005-0000-0000-000096E30000}"/>
    <cellStyle name="SAPBEXinputData 3 3 5 2 2" xfId="58317" xr:uid="{00000000-0005-0000-0000-000097E30000}"/>
    <cellStyle name="SAPBEXinputData 3 3 5 2 3" xfId="58318" xr:uid="{00000000-0005-0000-0000-000098E30000}"/>
    <cellStyle name="SAPBEXinputData 3 3 5 3" xfId="58319" xr:uid="{00000000-0005-0000-0000-000099E30000}"/>
    <cellStyle name="SAPBEXinputData 3 3 5 4" xfId="58320" xr:uid="{00000000-0005-0000-0000-00009AE30000}"/>
    <cellStyle name="SAPBEXinputData 3 3 5 5" xfId="58321" xr:uid="{00000000-0005-0000-0000-00009BE30000}"/>
    <cellStyle name="SAPBEXinputData 3 3 5 6" xfId="58322" xr:uid="{00000000-0005-0000-0000-00009CE30000}"/>
    <cellStyle name="SAPBEXinputData 3 3 6" xfId="58323" xr:uid="{00000000-0005-0000-0000-00009DE30000}"/>
    <cellStyle name="SAPBEXinputData 3 3 6 2" xfId="58324" xr:uid="{00000000-0005-0000-0000-00009EE30000}"/>
    <cellStyle name="SAPBEXinputData 3 3 6 3" xfId="58325" xr:uid="{00000000-0005-0000-0000-00009FE30000}"/>
    <cellStyle name="SAPBEXinputData 3 3 7" xfId="58326" xr:uid="{00000000-0005-0000-0000-0000A0E30000}"/>
    <cellStyle name="SAPBEXinputData 3 3 7 2" xfId="58327" xr:uid="{00000000-0005-0000-0000-0000A1E30000}"/>
    <cellStyle name="SAPBEXinputData 3 3 7 3" xfId="58328" xr:uid="{00000000-0005-0000-0000-0000A2E30000}"/>
    <cellStyle name="SAPBEXinputData 3 3 8" xfId="58329" xr:uid="{00000000-0005-0000-0000-0000A3E30000}"/>
    <cellStyle name="SAPBEXinputData 3 3 9" xfId="58330" xr:uid="{00000000-0005-0000-0000-0000A4E30000}"/>
    <cellStyle name="SAPBEXinputData 3 4" xfId="58331" xr:uid="{00000000-0005-0000-0000-0000A5E30000}"/>
    <cellStyle name="SAPBEXinputData 3 4 10" xfId="58332" xr:uid="{00000000-0005-0000-0000-0000A6E30000}"/>
    <cellStyle name="SAPBEXinputData 3 4 11" xfId="58333" xr:uid="{00000000-0005-0000-0000-0000A7E30000}"/>
    <cellStyle name="SAPBEXinputData 3 4 2" xfId="58334" xr:uid="{00000000-0005-0000-0000-0000A8E30000}"/>
    <cellStyle name="SAPBEXinputData 3 4 2 2" xfId="58335" xr:uid="{00000000-0005-0000-0000-0000A9E30000}"/>
    <cellStyle name="SAPBEXinputData 3 4 2 2 2" xfId="58336" xr:uid="{00000000-0005-0000-0000-0000AAE30000}"/>
    <cellStyle name="SAPBEXinputData 3 4 2 2 2 2" xfId="58337" xr:uid="{00000000-0005-0000-0000-0000ABE30000}"/>
    <cellStyle name="SAPBEXinputData 3 4 2 2 2 3" xfId="58338" xr:uid="{00000000-0005-0000-0000-0000ACE30000}"/>
    <cellStyle name="SAPBEXinputData 3 4 2 2 3" xfId="58339" xr:uid="{00000000-0005-0000-0000-0000ADE30000}"/>
    <cellStyle name="SAPBEXinputData 3 4 2 2 3 2" xfId="58340" xr:uid="{00000000-0005-0000-0000-0000AEE30000}"/>
    <cellStyle name="SAPBEXinputData 3 4 2 2 3 3" xfId="58341" xr:uid="{00000000-0005-0000-0000-0000AFE30000}"/>
    <cellStyle name="SAPBEXinputData 3 4 2 2 4" xfId="58342" xr:uid="{00000000-0005-0000-0000-0000B0E30000}"/>
    <cellStyle name="SAPBEXinputData 3 4 2 2 5" xfId="58343" xr:uid="{00000000-0005-0000-0000-0000B1E30000}"/>
    <cellStyle name="SAPBEXinputData 3 4 2 2 6" xfId="58344" xr:uid="{00000000-0005-0000-0000-0000B2E30000}"/>
    <cellStyle name="SAPBEXinputData 3 4 2 2 7" xfId="58345" xr:uid="{00000000-0005-0000-0000-0000B3E30000}"/>
    <cellStyle name="SAPBEXinputData 3 4 2 2 8" xfId="58346" xr:uid="{00000000-0005-0000-0000-0000B4E30000}"/>
    <cellStyle name="SAPBEXinputData 3 4 2 3" xfId="58347" xr:uid="{00000000-0005-0000-0000-0000B5E30000}"/>
    <cellStyle name="SAPBEXinputData 3 4 2 3 2" xfId="58348" xr:uid="{00000000-0005-0000-0000-0000B6E30000}"/>
    <cellStyle name="SAPBEXinputData 3 4 2 3 2 2" xfId="58349" xr:uid="{00000000-0005-0000-0000-0000B7E30000}"/>
    <cellStyle name="SAPBEXinputData 3 4 2 3 2 3" xfId="58350" xr:uid="{00000000-0005-0000-0000-0000B8E30000}"/>
    <cellStyle name="SAPBEXinputData 3 4 2 3 3" xfId="58351" xr:uid="{00000000-0005-0000-0000-0000B9E30000}"/>
    <cellStyle name="SAPBEXinputData 3 4 2 3 3 2" xfId="58352" xr:uid="{00000000-0005-0000-0000-0000BAE30000}"/>
    <cellStyle name="SAPBEXinputData 3 4 2 3 4" xfId="58353" xr:uid="{00000000-0005-0000-0000-0000BBE30000}"/>
    <cellStyle name="SAPBEXinputData 3 4 2 4" xfId="58354" xr:uid="{00000000-0005-0000-0000-0000BCE30000}"/>
    <cellStyle name="SAPBEXinputData 3 4 2 4 2" xfId="58355" xr:uid="{00000000-0005-0000-0000-0000BDE30000}"/>
    <cellStyle name="SAPBEXinputData 3 4 2 4 3" xfId="58356" xr:uid="{00000000-0005-0000-0000-0000BEE30000}"/>
    <cellStyle name="SAPBEXinputData 3 4 2 5" xfId="58357" xr:uid="{00000000-0005-0000-0000-0000BFE30000}"/>
    <cellStyle name="SAPBEXinputData 3 4 2 6" xfId="58358" xr:uid="{00000000-0005-0000-0000-0000C0E30000}"/>
    <cellStyle name="SAPBEXinputData 3 4 2 7" xfId="58359" xr:uid="{00000000-0005-0000-0000-0000C1E30000}"/>
    <cellStyle name="SAPBEXinputData 3 4 2 8" xfId="58360" xr:uid="{00000000-0005-0000-0000-0000C2E30000}"/>
    <cellStyle name="SAPBEXinputData 3 4 2 9" xfId="58361" xr:uid="{00000000-0005-0000-0000-0000C3E30000}"/>
    <cellStyle name="SAPBEXinputData 3 4 3" xfId="58362" xr:uid="{00000000-0005-0000-0000-0000C4E30000}"/>
    <cellStyle name="SAPBEXinputData 3 4 3 2" xfId="58363" xr:uid="{00000000-0005-0000-0000-0000C5E30000}"/>
    <cellStyle name="SAPBEXinputData 3 4 3 2 2" xfId="58364" xr:uid="{00000000-0005-0000-0000-0000C6E30000}"/>
    <cellStyle name="SAPBEXinputData 3 4 3 2 3" xfId="58365" xr:uid="{00000000-0005-0000-0000-0000C7E30000}"/>
    <cellStyle name="SAPBEXinputData 3 4 3 3" xfId="58366" xr:uid="{00000000-0005-0000-0000-0000C8E30000}"/>
    <cellStyle name="SAPBEXinputData 3 4 3 3 2" xfId="58367" xr:uid="{00000000-0005-0000-0000-0000C9E30000}"/>
    <cellStyle name="SAPBEXinputData 3 4 3 3 3" xfId="58368" xr:uid="{00000000-0005-0000-0000-0000CAE30000}"/>
    <cellStyle name="SAPBEXinputData 3 4 3 4" xfId="58369" xr:uid="{00000000-0005-0000-0000-0000CBE30000}"/>
    <cellStyle name="SAPBEXinputData 3 4 3 5" xfId="58370" xr:uid="{00000000-0005-0000-0000-0000CCE30000}"/>
    <cellStyle name="SAPBEXinputData 3 4 3 6" xfId="58371" xr:uid="{00000000-0005-0000-0000-0000CDE30000}"/>
    <cellStyle name="SAPBEXinputData 3 4 3 7" xfId="58372" xr:uid="{00000000-0005-0000-0000-0000CEE30000}"/>
    <cellStyle name="SAPBEXinputData 3 4 3 8" xfId="58373" xr:uid="{00000000-0005-0000-0000-0000CFE30000}"/>
    <cellStyle name="SAPBEXinputData 3 4 4" xfId="58374" xr:uid="{00000000-0005-0000-0000-0000D0E30000}"/>
    <cellStyle name="SAPBEXinputData 3 4 4 2" xfId="58375" xr:uid="{00000000-0005-0000-0000-0000D1E30000}"/>
    <cellStyle name="SAPBEXinputData 3 4 4 2 2" xfId="58376" xr:uid="{00000000-0005-0000-0000-0000D2E30000}"/>
    <cellStyle name="SAPBEXinputData 3 4 4 2 3" xfId="58377" xr:uid="{00000000-0005-0000-0000-0000D3E30000}"/>
    <cellStyle name="SAPBEXinputData 3 4 4 3" xfId="58378" xr:uid="{00000000-0005-0000-0000-0000D4E30000}"/>
    <cellStyle name="SAPBEXinputData 3 4 4 3 2" xfId="58379" xr:uid="{00000000-0005-0000-0000-0000D5E30000}"/>
    <cellStyle name="SAPBEXinputData 3 4 4 4" xfId="58380" xr:uid="{00000000-0005-0000-0000-0000D6E30000}"/>
    <cellStyle name="SAPBEXinputData 3 4 5" xfId="58381" xr:uid="{00000000-0005-0000-0000-0000D7E30000}"/>
    <cellStyle name="SAPBEXinputData 3 4 5 2" xfId="58382" xr:uid="{00000000-0005-0000-0000-0000D8E30000}"/>
    <cellStyle name="SAPBEXinputData 3 4 5 3" xfId="58383" xr:uid="{00000000-0005-0000-0000-0000D9E30000}"/>
    <cellStyle name="SAPBEXinputData 3 4 6" xfId="58384" xr:uid="{00000000-0005-0000-0000-0000DAE30000}"/>
    <cellStyle name="SAPBEXinputData 3 4 6 2" xfId="58385" xr:uid="{00000000-0005-0000-0000-0000DBE30000}"/>
    <cellStyle name="SAPBEXinputData 3 4 6 3" xfId="58386" xr:uid="{00000000-0005-0000-0000-0000DCE30000}"/>
    <cellStyle name="SAPBEXinputData 3 4 7" xfId="58387" xr:uid="{00000000-0005-0000-0000-0000DDE30000}"/>
    <cellStyle name="SAPBEXinputData 3 4 8" xfId="58388" xr:uid="{00000000-0005-0000-0000-0000DEE30000}"/>
    <cellStyle name="SAPBEXinputData 3 4 9" xfId="58389" xr:uid="{00000000-0005-0000-0000-0000DFE30000}"/>
    <cellStyle name="SAPBEXinputData 3 5" xfId="58390" xr:uid="{00000000-0005-0000-0000-0000E0E30000}"/>
    <cellStyle name="SAPBEXinputData 3 5 10" xfId="58391" xr:uid="{00000000-0005-0000-0000-0000E1E30000}"/>
    <cellStyle name="SAPBEXinputData 3 5 2" xfId="58392" xr:uid="{00000000-0005-0000-0000-0000E2E30000}"/>
    <cellStyle name="SAPBEXinputData 3 5 2 2" xfId="58393" xr:uid="{00000000-0005-0000-0000-0000E3E30000}"/>
    <cellStyle name="SAPBEXinputData 3 5 2 2 2" xfId="58394" xr:uid="{00000000-0005-0000-0000-0000E4E30000}"/>
    <cellStyle name="SAPBEXinputData 3 5 2 2 3" xfId="58395" xr:uid="{00000000-0005-0000-0000-0000E5E30000}"/>
    <cellStyle name="SAPBEXinputData 3 5 2 2 4" xfId="58396" xr:uid="{00000000-0005-0000-0000-0000E6E30000}"/>
    <cellStyle name="SAPBEXinputData 3 5 2 3" xfId="58397" xr:uid="{00000000-0005-0000-0000-0000E7E30000}"/>
    <cellStyle name="SAPBEXinputData 3 5 2 3 2" xfId="58398" xr:uid="{00000000-0005-0000-0000-0000E8E30000}"/>
    <cellStyle name="SAPBEXinputData 3 5 2 3 3" xfId="58399" xr:uid="{00000000-0005-0000-0000-0000E9E30000}"/>
    <cellStyle name="SAPBEXinputData 3 5 2 4" xfId="58400" xr:uid="{00000000-0005-0000-0000-0000EAE30000}"/>
    <cellStyle name="SAPBEXinputData 3 5 2 5" xfId="58401" xr:uid="{00000000-0005-0000-0000-0000EBE30000}"/>
    <cellStyle name="SAPBEXinputData 3 5 2 6" xfId="58402" xr:uid="{00000000-0005-0000-0000-0000ECE30000}"/>
    <cellStyle name="SAPBEXinputData 3 5 2 7" xfId="58403" xr:uid="{00000000-0005-0000-0000-0000EDE30000}"/>
    <cellStyle name="SAPBEXinputData 3 5 2 8" xfId="58404" xr:uid="{00000000-0005-0000-0000-0000EEE30000}"/>
    <cellStyle name="SAPBEXinputData 3 5 3" xfId="58405" xr:uid="{00000000-0005-0000-0000-0000EFE30000}"/>
    <cellStyle name="SAPBEXinputData 3 5 3 2" xfId="58406" xr:uid="{00000000-0005-0000-0000-0000F0E30000}"/>
    <cellStyle name="SAPBEXinputData 3 5 3 2 2" xfId="58407" xr:uid="{00000000-0005-0000-0000-0000F1E30000}"/>
    <cellStyle name="SAPBEXinputData 3 5 3 2 3" xfId="58408" xr:uid="{00000000-0005-0000-0000-0000F2E30000}"/>
    <cellStyle name="SAPBEXinputData 3 5 3 3" xfId="58409" xr:uid="{00000000-0005-0000-0000-0000F3E30000}"/>
    <cellStyle name="SAPBEXinputData 3 5 3 4" xfId="58410" xr:uid="{00000000-0005-0000-0000-0000F4E30000}"/>
    <cellStyle name="SAPBEXinputData 3 5 3 5" xfId="58411" xr:uid="{00000000-0005-0000-0000-0000F5E30000}"/>
    <cellStyle name="SAPBEXinputData 3 5 3 6" xfId="58412" xr:uid="{00000000-0005-0000-0000-0000F6E30000}"/>
    <cellStyle name="SAPBEXinputData 3 5 4" xfId="58413" xr:uid="{00000000-0005-0000-0000-0000F7E30000}"/>
    <cellStyle name="SAPBEXinputData 3 5 4 2" xfId="58414" xr:uid="{00000000-0005-0000-0000-0000F8E30000}"/>
    <cellStyle name="SAPBEXinputData 3 5 4 3" xfId="58415" xr:uid="{00000000-0005-0000-0000-0000F9E30000}"/>
    <cellStyle name="SAPBEXinputData 3 5 5" xfId="58416" xr:uid="{00000000-0005-0000-0000-0000FAE30000}"/>
    <cellStyle name="SAPBEXinputData 3 5 5 2" xfId="58417" xr:uid="{00000000-0005-0000-0000-0000FBE30000}"/>
    <cellStyle name="SAPBEXinputData 3 5 5 3" xfId="58418" xr:uid="{00000000-0005-0000-0000-0000FCE30000}"/>
    <cellStyle name="SAPBEXinputData 3 5 6" xfId="58419" xr:uid="{00000000-0005-0000-0000-0000FDE30000}"/>
    <cellStyle name="SAPBEXinputData 3 5 7" xfId="58420" xr:uid="{00000000-0005-0000-0000-0000FEE30000}"/>
    <cellStyle name="SAPBEXinputData 3 5 8" xfId="58421" xr:uid="{00000000-0005-0000-0000-0000FFE30000}"/>
    <cellStyle name="SAPBEXinputData 3 5 9" xfId="58422" xr:uid="{00000000-0005-0000-0000-000000E40000}"/>
    <cellStyle name="SAPBEXinputData 3 6" xfId="58423" xr:uid="{00000000-0005-0000-0000-000001E40000}"/>
    <cellStyle name="SAPBEXinputData 3 6 2" xfId="58424" xr:uid="{00000000-0005-0000-0000-000002E40000}"/>
    <cellStyle name="SAPBEXinputData 3 6 2 2" xfId="58425" xr:uid="{00000000-0005-0000-0000-000003E40000}"/>
    <cellStyle name="SAPBEXinputData 3 6 3" xfId="58426" xr:uid="{00000000-0005-0000-0000-000004E40000}"/>
    <cellStyle name="SAPBEXinputData 3 6 4" xfId="58427" xr:uid="{00000000-0005-0000-0000-000005E40000}"/>
    <cellStyle name="SAPBEXinputData 3 6 5" xfId="58428" xr:uid="{00000000-0005-0000-0000-000006E40000}"/>
    <cellStyle name="SAPBEXinputData 3 6 6" xfId="58429" xr:uid="{00000000-0005-0000-0000-000007E40000}"/>
    <cellStyle name="SAPBEXinputData 3 7" xfId="58430" xr:uid="{00000000-0005-0000-0000-000008E40000}"/>
    <cellStyle name="SAPBEXinputData 3 7 2" xfId="58431" xr:uid="{00000000-0005-0000-0000-000009E40000}"/>
    <cellStyle name="SAPBEXinputData 3 7 2 2" xfId="58432" xr:uid="{00000000-0005-0000-0000-00000AE40000}"/>
    <cellStyle name="SAPBEXinputData 3 7 2 3" xfId="58433" xr:uid="{00000000-0005-0000-0000-00000BE40000}"/>
    <cellStyle name="SAPBEXinputData 3 7 3" xfId="58434" xr:uid="{00000000-0005-0000-0000-00000CE40000}"/>
    <cellStyle name="SAPBEXinputData 3 7 3 2" xfId="58435" xr:uid="{00000000-0005-0000-0000-00000DE40000}"/>
    <cellStyle name="SAPBEXinputData 3 7 3 3" xfId="58436" xr:uid="{00000000-0005-0000-0000-00000EE40000}"/>
    <cellStyle name="SAPBEXinputData 3 7 4" xfId="58437" xr:uid="{00000000-0005-0000-0000-00000FE40000}"/>
    <cellStyle name="SAPBEXinputData 3 7 5" xfId="58438" xr:uid="{00000000-0005-0000-0000-000010E40000}"/>
    <cellStyle name="SAPBEXinputData 3 7 6" xfId="58439" xr:uid="{00000000-0005-0000-0000-000011E40000}"/>
    <cellStyle name="SAPBEXinputData 3 7 7" xfId="58440" xr:uid="{00000000-0005-0000-0000-000012E40000}"/>
    <cellStyle name="SAPBEXinputData 3 7 8" xfId="58441" xr:uid="{00000000-0005-0000-0000-000013E40000}"/>
    <cellStyle name="SAPBEXinputData 3 8" xfId="58442" xr:uid="{00000000-0005-0000-0000-000014E40000}"/>
    <cellStyle name="SAPBEXinputData 3 8 2" xfId="58443" xr:uid="{00000000-0005-0000-0000-000015E40000}"/>
    <cellStyle name="SAPBEXinputData 3 8 2 2" xfId="58444" xr:uid="{00000000-0005-0000-0000-000016E40000}"/>
    <cellStyle name="SAPBEXinputData 3 8 2 3" xfId="58445" xr:uid="{00000000-0005-0000-0000-000017E40000}"/>
    <cellStyle name="SAPBEXinputData 3 8 3" xfId="58446" xr:uid="{00000000-0005-0000-0000-000018E40000}"/>
    <cellStyle name="SAPBEXinputData 3 8 3 2" xfId="58447" xr:uid="{00000000-0005-0000-0000-000019E40000}"/>
    <cellStyle name="SAPBEXinputData 3 8 4" xfId="58448" xr:uid="{00000000-0005-0000-0000-00001AE40000}"/>
    <cellStyle name="SAPBEXinputData 3 9" xfId="58449" xr:uid="{00000000-0005-0000-0000-00001BE40000}"/>
    <cellStyle name="SAPBEXinputData 3 9 2" xfId="58450" xr:uid="{00000000-0005-0000-0000-00001CE40000}"/>
    <cellStyle name="SAPBEXinputData 3 9 3" xfId="58451" xr:uid="{00000000-0005-0000-0000-00001DE40000}"/>
    <cellStyle name="SAPBEXinputData 4" xfId="58452" xr:uid="{00000000-0005-0000-0000-00001EE40000}"/>
    <cellStyle name="SAPBEXinputData 4 10" xfId="58453" xr:uid="{00000000-0005-0000-0000-00001FE40000}"/>
    <cellStyle name="SAPBEXinputData 4 11" xfId="58454" xr:uid="{00000000-0005-0000-0000-000020E40000}"/>
    <cellStyle name="SAPBEXinputData 4 12" xfId="58455" xr:uid="{00000000-0005-0000-0000-000021E40000}"/>
    <cellStyle name="SAPBEXinputData 4 13" xfId="58456" xr:uid="{00000000-0005-0000-0000-000022E40000}"/>
    <cellStyle name="SAPBEXinputData 4 2" xfId="58457" xr:uid="{00000000-0005-0000-0000-000023E40000}"/>
    <cellStyle name="SAPBEXinputData 4 2 10" xfId="58458" xr:uid="{00000000-0005-0000-0000-000024E40000}"/>
    <cellStyle name="SAPBEXinputData 4 2 11" xfId="58459" xr:uid="{00000000-0005-0000-0000-000025E40000}"/>
    <cellStyle name="SAPBEXinputData 4 2 12" xfId="58460" xr:uid="{00000000-0005-0000-0000-000026E40000}"/>
    <cellStyle name="SAPBEXinputData 4 2 2" xfId="58461" xr:uid="{00000000-0005-0000-0000-000027E40000}"/>
    <cellStyle name="SAPBEXinputData 4 2 2 10" xfId="58462" xr:uid="{00000000-0005-0000-0000-000028E40000}"/>
    <cellStyle name="SAPBEXinputData 4 2 2 11" xfId="58463" xr:uid="{00000000-0005-0000-0000-000029E40000}"/>
    <cellStyle name="SAPBEXinputData 4 2 2 2" xfId="58464" xr:uid="{00000000-0005-0000-0000-00002AE40000}"/>
    <cellStyle name="SAPBEXinputData 4 2 2 2 2" xfId="58465" xr:uid="{00000000-0005-0000-0000-00002BE40000}"/>
    <cellStyle name="SAPBEXinputData 4 2 2 2 2 2" xfId="58466" xr:uid="{00000000-0005-0000-0000-00002CE40000}"/>
    <cellStyle name="SAPBEXinputData 4 2 2 2 2 2 2" xfId="58467" xr:uid="{00000000-0005-0000-0000-00002DE40000}"/>
    <cellStyle name="SAPBEXinputData 4 2 2 2 2 2 3" xfId="58468" xr:uid="{00000000-0005-0000-0000-00002EE40000}"/>
    <cellStyle name="SAPBEXinputData 4 2 2 2 2 3" xfId="58469" xr:uid="{00000000-0005-0000-0000-00002FE40000}"/>
    <cellStyle name="SAPBEXinputData 4 2 2 2 2 3 2" xfId="58470" xr:uid="{00000000-0005-0000-0000-000030E40000}"/>
    <cellStyle name="SAPBEXinputData 4 2 2 2 2 3 3" xfId="58471" xr:uid="{00000000-0005-0000-0000-000031E40000}"/>
    <cellStyle name="SAPBEXinputData 4 2 2 2 2 4" xfId="58472" xr:uid="{00000000-0005-0000-0000-000032E40000}"/>
    <cellStyle name="SAPBEXinputData 4 2 2 2 2 5" xfId="58473" xr:uid="{00000000-0005-0000-0000-000033E40000}"/>
    <cellStyle name="SAPBEXinputData 4 2 2 2 2 6" xfId="58474" xr:uid="{00000000-0005-0000-0000-000034E40000}"/>
    <cellStyle name="SAPBEXinputData 4 2 2 2 2 7" xfId="58475" xr:uid="{00000000-0005-0000-0000-000035E40000}"/>
    <cellStyle name="SAPBEXinputData 4 2 2 2 2 8" xfId="58476" xr:uid="{00000000-0005-0000-0000-000036E40000}"/>
    <cellStyle name="SAPBEXinputData 4 2 2 2 3" xfId="58477" xr:uid="{00000000-0005-0000-0000-000037E40000}"/>
    <cellStyle name="SAPBEXinputData 4 2 2 2 3 2" xfId="58478" xr:uid="{00000000-0005-0000-0000-000038E40000}"/>
    <cellStyle name="SAPBEXinputData 4 2 2 2 3 2 2" xfId="58479" xr:uid="{00000000-0005-0000-0000-000039E40000}"/>
    <cellStyle name="SAPBEXinputData 4 2 2 2 3 2 3" xfId="58480" xr:uid="{00000000-0005-0000-0000-00003AE40000}"/>
    <cellStyle name="SAPBEXinputData 4 2 2 2 3 3" xfId="58481" xr:uid="{00000000-0005-0000-0000-00003BE40000}"/>
    <cellStyle name="SAPBEXinputData 4 2 2 2 3 3 2" xfId="58482" xr:uid="{00000000-0005-0000-0000-00003CE40000}"/>
    <cellStyle name="SAPBEXinputData 4 2 2 2 3 4" xfId="58483" xr:uid="{00000000-0005-0000-0000-00003DE40000}"/>
    <cellStyle name="SAPBEXinputData 4 2 2 2 4" xfId="58484" xr:uid="{00000000-0005-0000-0000-00003EE40000}"/>
    <cellStyle name="SAPBEXinputData 4 2 2 2 4 2" xfId="58485" xr:uid="{00000000-0005-0000-0000-00003FE40000}"/>
    <cellStyle name="SAPBEXinputData 4 2 2 2 4 3" xfId="58486" xr:uid="{00000000-0005-0000-0000-000040E40000}"/>
    <cellStyle name="SAPBEXinputData 4 2 2 2 5" xfId="58487" xr:uid="{00000000-0005-0000-0000-000041E40000}"/>
    <cellStyle name="SAPBEXinputData 4 2 2 2 6" xfId="58488" xr:uid="{00000000-0005-0000-0000-000042E40000}"/>
    <cellStyle name="SAPBEXinputData 4 2 2 2 7" xfId="58489" xr:uid="{00000000-0005-0000-0000-000043E40000}"/>
    <cellStyle name="SAPBEXinputData 4 2 2 2 8" xfId="58490" xr:uid="{00000000-0005-0000-0000-000044E40000}"/>
    <cellStyle name="SAPBEXinputData 4 2 2 2 9" xfId="58491" xr:uid="{00000000-0005-0000-0000-000045E40000}"/>
    <cellStyle name="SAPBEXinputData 4 2 2 3" xfId="58492" xr:uid="{00000000-0005-0000-0000-000046E40000}"/>
    <cellStyle name="SAPBEXinputData 4 2 2 3 2" xfId="58493" xr:uid="{00000000-0005-0000-0000-000047E40000}"/>
    <cellStyle name="SAPBEXinputData 4 2 2 3 2 2" xfId="58494" xr:uid="{00000000-0005-0000-0000-000048E40000}"/>
    <cellStyle name="SAPBEXinputData 4 2 2 3 2 3" xfId="58495" xr:uid="{00000000-0005-0000-0000-000049E40000}"/>
    <cellStyle name="SAPBEXinputData 4 2 2 3 3" xfId="58496" xr:uid="{00000000-0005-0000-0000-00004AE40000}"/>
    <cellStyle name="SAPBEXinputData 4 2 2 3 3 2" xfId="58497" xr:uid="{00000000-0005-0000-0000-00004BE40000}"/>
    <cellStyle name="SAPBEXinputData 4 2 2 3 3 3" xfId="58498" xr:uid="{00000000-0005-0000-0000-00004CE40000}"/>
    <cellStyle name="SAPBEXinputData 4 2 2 3 4" xfId="58499" xr:uid="{00000000-0005-0000-0000-00004DE40000}"/>
    <cellStyle name="SAPBEXinputData 4 2 2 3 5" xfId="58500" xr:uid="{00000000-0005-0000-0000-00004EE40000}"/>
    <cellStyle name="SAPBEXinputData 4 2 2 3 6" xfId="58501" xr:uid="{00000000-0005-0000-0000-00004FE40000}"/>
    <cellStyle name="SAPBEXinputData 4 2 2 3 7" xfId="58502" xr:uid="{00000000-0005-0000-0000-000050E40000}"/>
    <cellStyle name="SAPBEXinputData 4 2 2 3 8" xfId="58503" xr:uid="{00000000-0005-0000-0000-000051E40000}"/>
    <cellStyle name="SAPBEXinputData 4 2 2 4" xfId="58504" xr:uid="{00000000-0005-0000-0000-000052E40000}"/>
    <cellStyle name="SAPBEXinputData 4 2 2 4 2" xfId="58505" xr:uid="{00000000-0005-0000-0000-000053E40000}"/>
    <cellStyle name="SAPBEXinputData 4 2 2 4 2 2" xfId="58506" xr:uid="{00000000-0005-0000-0000-000054E40000}"/>
    <cellStyle name="SAPBEXinputData 4 2 2 4 2 3" xfId="58507" xr:uid="{00000000-0005-0000-0000-000055E40000}"/>
    <cellStyle name="SAPBEXinputData 4 2 2 4 3" xfId="58508" xr:uid="{00000000-0005-0000-0000-000056E40000}"/>
    <cellStyle name="SAPBEXinputData 4 2 2 4 3 2" xfId="58509" xr:uid="{00000000-0005-0000-0000-000057E40000}"/>
    <cellStyle name="SAPBEXinputData 4 2 2 4 4" xfId="58510" xr:uid="{00000000-0005-0000-0000-000058E40000}"/>
    <cellStyle name="SAPBEXinputData 4 2 2 5" xfId="58511" xr:uid="{00000000-0005-0000-0000-000059E40000}"/>
    <cellStyle name="SAPBEXinputData 4 2 2 5 2" xfId="58512" xr:uid="{00000000-0005-0000-0000-00005AE40000}"/>
    <cellStyle name="SAPBEXinputData 4 2 2 5 3" xfId="58513" xr:uid="{00000000-0005-0000-0000-00005BE40000}"/>
    <cellStyle name="SAPBEXinputData 4 2 2 6" xfId="58514" xr:uid="{00000000-0005-0000-0000-00005CE40000}"/>
    <cellStyle name="SAPBEXinputData 4 2 2 6 2" xfId="58515" xr:uid="{00000000-0005-0000-0000-00005DE40000}"/>
    <cellStyle name="SAPBEXinputData 4 2 2 6 3" xfId="58516" xr:uid="{00000000-0005-0000-0000-00005EE40000}"/>
    <cellStyle name="SAPBEXinputData 4 2 2 7" xfId="58517" xr:uid="{00000000-0005-0000-0000-00005FE40000}"/>
    <cellStyle name="SAPBEXinputData 4 2 2 8" xfId="58518" xr:uid="{00000000-0005-0000-0000-000060E40000}"/>
    <cellStyle name="SAPBEXinputData 4 2 2 9" xfId="58519" xr:uid="{00000000-0005-0000-0000-000061E40000}"/>
    <cellStyle name="SAPBEXinputData 4 2 3" xfId="58520" xr:uid="{00000000-0005-0000-0000-000062E40000}"/>
    <cellStyle name="SAPBEXinputData 4 2 3 10" xfId="58521" xr:uid="{00000000-0005-0000-0000-000063E40000}"/>
    <cellStyle name="SAPBEXinputData 4 2 3 2" xfId="58522" xr:uid="{00000000-0005-0000-0000-000064E40000}"/>
    <cellStyle name="SAPBEXinputData 4 2 3 2 2" xfId="58523" xr:uid="{00000000-0005-0000-0000-000065E40000}"/>
    <cellStyle name="SAPBEXinputData 4 2 3 2 2 2" xfId="58524" xr:uid="{00000000-0005-0000-0000-000066E40000}"/>
    <cellStyle name="SAPBEXinputData 4 2 3 2 2 3" xfId="58525" xr:uid="{00000000-0005-0000-0000-000067E40000}"/>
    <cellStyle name="SAPBEXinputData 4 2 3 2 3" xfId="58526" xr:uid="{00000000-0005-0000-0000-000068E40000}"/>
    <cellStyle name="SAPBEXinputData 4 2 3 2 3 2" xfId="58527" xr:uid="{00000000-0005-0000-0000-000069E40000}"/>
    <cellStyle name="SAPBEXinputData 4 2 3 2 3 3" xfId="58528" xr:uid="{00000000-0005-0000-0000-00006AE40000}"/>
    <cellStyle name="SAPBEXinputData 4 2 3 2 4" xfId="58529" xr:uid="{00000000-0005-0000-0000-00006BE40000}"/>
    <cellStyle name="SAPBEXinputData 4 2 3 2 5" xfId="58530" xr:uid="{00000000-0005-0000-0000-00006CE40000}"/>
    <cellStyle name="SAPBEXinputData 4 2 3 2 6" xfId="58531" xr:uid="{00000000-0005-0000-0000-00006DE40000}"/>
    <cellStyle name="SAPBEXinputData 4 2 3 2 7" xfId="58532" xr:uid="{00000000-0005-0000-0000-00006EE40000}"/>
    <cellStyle name="SAPBEXinputData 4 2 3 2 8" xfId="58533" xr:uid="{00000000-0005-0000-0000-00006FE40000}"/>
    <cellStyle name="SAPBEXinputData 4 2 3 3" xfId="58534" xr:uid="{00000000-0005-0000-0000-000070E40000}"/>
    <cellStyle name="SAPBEXinputData 4 2 3 3 2" xfId="58535" xr:uid="{00000000-0005-0000-0000-000071E40000}"/>
    <cellStyle name="SAPBEXinputData 4 2 3 3 2 2" xfId="58536" xr:uid="{00000000-0005-0000-0000-000072E40000}"/>
    <cellStyle name="SAPBEXinputData 4 2 3 3 2 3" xfId="58537" xr:uid="{00000000-0005-0000-0000-000073E40000}"/>
    <cellStyle name="SAPBEXinputData 4 2 3 3 3" xfId="58538" xr:uid="{00000000-0005-0000-0000-000074E40000}"/>
    <cellStyle name="SAPBEXinputData 4 2 3 3 3 2" xfId="58539" xr:uid="{00000000-0005-0000-0000-000075E40000}"/>
    <cellStyle name="SAPBEXinputData 4 2 3 3 4" xfId="58540" xr:uid="{00000000-0005-0000-0000-000076E40000}"/>
    <cellStyle name="SAPBEXinputData 4 2 3 4" xfId="58541" xr:uid="{00000000-0005-0000-0000-000077E40000}"/>
    <cellStyle name="SAPBEXinputData 4 2 3 4 2" xfId="58542" xr:uid="{00000000-0005-0000-0000-000078E40000}"/>
    <cellStyle name="SAPBEXinputData 4 2 3 4 3" xfId="58543" xr:uid="{00000000-0005-0000-0000-000079E40000}"/>
    <cellStyle name="SAPBEXinputData 4 2 3 5" xfId="58544" xr:uid="{00000000-0005-0000-0000-00007AE40000}"/>
    <cellStyle name="SAPBEXinputData 4 2 3 5 2" xfId="58545" xr:uid="{00000000-0005-0000-0000-00007BE40000}"/>
    <cellStyle name="SAPBEXinputData 4 2 3 5 3" xfId="58546" xr:uid="{00000000-0005-0000-0000-00007CE40000}"/>
    <cellStyle name="SAPBEXinputData 4 2 3 6" xfId="58547" xr:uid="{00000000-0005-0000-0000-00007DE40000}"/>
    <cellStyle name="SAPBEXinputData 4 2 3 7" xfId="58548" xr:uid="{00000000-0005-0000-0000-00007EE40000}"/>
    <cellStyle name="SAPBEXinputData 4 2 3 8" xfId="58549" xr:uid="{00000000-0005-0000-0000-00007FE40000}"/>
    <cellStyle name="SAPBEXinputData 4 2 3 9" xfId="58550" xr:uid="{00000000-0005-0000-0000-000080E40000}"/>
    <cellStyle name="SAPBEXinputData 4 2 4" xfId="58551" xr:uid="{00000000-0005-0000-0000-000081E40000}"/>
    <cellStyle name="SAPBEXinputData 4 2 4 2" xfId="58552" xr:uid="{00000000-0005-0000-0000-000082E40000}"/>
    <cellStyle name="SAPBEXinputData 4 2 4 2 2" xfId="58553" xr:uid="{00000000-0005-0000-0000-000083E40000}"/>
    <cellStyle name="SAPBEXinputData 4 2 4 2 3" xfId="58554" xr:uid="{00000000-0005-0000-0000-000084E40000}"/>
    <cellStyle name="SAPBEXinputData 4 2 4 2 4" xfId="58555" xr:uid="{00000000-0005-0000-0000-000085E40000}"/>
    <cellStyle name="SAPBEXinputData 4 2 4 3" xfId="58556" xr:uid="{00000000-0005-0000-0000-000086E40000}"/>
    <cellStyle name="SAPBEXinputData 4 2 4 3 2" xfId="58557" xr:uid="{00000000-0005-0000-0000-000087E40000}"/>
    <cellStyle name="SAPBEXinputData 4 2 4 3 3" xfId="58558" xr:uid="{00000000-0005-0000-0000-000088E40000}"/>
    <cellStyle name="SAPBEXinputData 4 2 4 4" xfId="58559" xr:uid="{00000000-0005-0000-0000-000089E40000}"/>
    <cellStyle name="SAPBEXinputData 4 2 4 5" xfId="58560" xr:uid="{00000000-0005-0000-0000-00008AE40000}"/>
    <cellStyle name="SAPBEXinputData 4 2 4 6" xfId="58561" xr:uid="{00000000-0005-0000-0000-00008BE40000}"/>
    <cellStyle name="SAPBEXinputData 4 2 4 7" xfId="58562" xr:uid="{00000000-0005-0000-0000-00008CE40000}"/>
    <cellStyle name="SAPBEXinputData 4 2 4 8" xfId="58563" xr:uid="{00000000-0005-0000-0000-00008DE40000}"/>
    <cellStyle name="SAPBEXinputData 4 2 5" xfId="58564" xr:uid="{00000000-0005-0000-0000-00008EE40000}"/>
    <cellStyle name="SAPBEXinputData 4 2 5 2" xfId="58565" xr:uid="{00000000-0005-0000-0000-00008FE40000}"/>
    <cellStyle name="SAPBEXinputData 4 2 5 2 2" xfId="58566" xr:uid="{00000000-0005-0000-0000-000090E40000}"/>
    <cellStyle name="SAPBEXinputData 4 2 5 2 3" xfId="58567" xr:uid="{00000000-0005-0000-0000-000091E40000}"/>
    <cellStyle name="SAPBEXinputData 4 2 5 3" xfId="58568" xr:uid="{00000000-0005-0000-0000-000092E40000}"/>
    <cellStyle name="SAPBEXinputData 4 2 5 4" xfId="58569" xr:uid="{00000000-0005-0000-0000-000093E40000}"/>
    <cellStyle name="SAPBEXinputData 4 2 5 5" xfId="58570" xr:uid="{00000000-0005-0000-0000-000094E40000}"/>
    <cellStyle name="SAPBEXinputData 4 2 5 6" xfId="58571" xr:uid="{00000000-0005-0000-0000-000095E40000}"/>
    <cellStyle name="SAPBEXinputData 4 2 6" xfId="58572" xr:uid="{00000000-0005-0000-0000-000096E40000}"/>
    <cellStyle name="SAPBEXinputData 4 2 6 2" xfId="58573" xr:uid="{00000000-0005-0000-0000-000097E40000}"/>
    <cellStyle name="SAPBEXinputData 4 2 6 3" xfId="58574" xr:uid="{00000000-0005-0000-0000-000098E40000}"/>
    <cellStyle name="SAPBEXinputData 4 2 7" xfId="58575" xr:uid="{00000000-0005-0000-0000-000099E40000}"/>
    <cellStyle name="SAPBEXinputData 4 2 7 2" xfId="58576" xr:uid="{00000000-0005-0000-0000-00009AE40000}"/>
    <cellStyle name="SAPBEXinputData 4 2 7 3" xfId="58577" xr:uid="{00000000-0005-0000-0000-00009BE40000}"/>
    <cellStyle name="SAPBEXinputData 4 2 8" xfId="58578" xr:uid="{00000000-0005-0000-0000-00009CE40000}"/>
    <cellStyle name="SAPBEXinputData 4 2 9" xfId="58579" xr:uid="{00000000-0005-0000-0000-00009DE40000}"/>
    <cellStyle name="SAPBEXinputData 4 3" xfId="58580" xr:uid="{00000000-0005-0000-0000-00009EE40000}"/>
    <cellStyle name="SAPBEXinputData 4 3 10" xfId="58581" xr:uid="{00000000-0005-0000-0000-00009FE40000}"/>
    <cellStyle name="SAPBEXinputData 4 3 11" xfId="58582" xr:uid="{00000000-0005-0000-0000-0000A0E40000}"/>
    <cellStyle name="SAPBEXinputData 4 3 2" xfId="58583" xr:uid="{00000000-0005-0000-0000-0000A1E40000}"/>
    <cellStyle name="SAPBEXinputData 4 3 2 2" xfId="58584" xr:uid="{00000000-0005-0000-0000-0000A2E40000}"/>
    <cellStyle name="SAPBEXinputData 4 3 2 2 2" xfId="58585" xr:uid="{00000000-0005-0000-0000-0000A3E40000}"/>
    <cellStyle name="SAPBEXinputData 4 3 2 2 2 2" xfId="58586" xr:uid="{00000000-0005-0000-0000-0000A4E40000}"/>
    <cellStyle name="SAPBEXinputData 4 3 2 2 2 3" xfId="58587" xr:uid="{00000000-0005-0000-0000-0000A5E40000}"/>
    <cellStyle name="SAPBEXinputData 4 3 2 2 3" xfId="58588" xr:uid="{00000000-0005-0000-0000-0000A6E40000}"/>
    <cellStyle name="SAPBEXinputData 4 3 2 2 3 2" xfId="58589" xr:uid="{00000000-0005-0000-0000-0000A7E40000}"/>
    <cellStyle name="SAPBEXinputData 4 3 2 2 3 3" xfId="58590" xr:uid="{00000000-0005-0000-0000-0000A8E40000}"/>
    <cellStyle name="SAPBEXinputData 4 3 2 2 4" xfId="58591" xr:uid="{00000000-0005-0000-0000-0000A9E40000}"/>
    <cellStyle name="SAPBEXinputData 4 3 2 2 5" xfId="58592" xr:uid="{00000000-0005-0000-0000-0000AAE40000}"/>
    <cellStyle name="SAPBEXinputData 4 3 2 2 6" xfId="58593" xr:uid="{00000000-0005-0000-0000-0000ABE40000}"/>
    <cellStyle name="SAPBEXinputData 4 3 2 2 7" xfId="58594" xr:uid="{00000000-0005-0000-0000-0000ACE40000}"/>
    <cellStyle name="SAPBEXinputData 4 3 2 2 8" xfId="58595" xr:uid="{00000000-0005-0000-0000-0000ADE40000}"/>
    <cellStyle name="SAPBEXinputData 4 3 2 3" xfId="58596" xr:uid="{00000000-0005-0000-0000-0000AEE40000}"/>
    <cellStyle name="SAPBEXinputData 4 3 2 3 2" xfId="58597" xr:uid="{00000000-0005-0000-0000-0000AFE40000}"/>
    <cellStyle name="SAPBEXinputData 4 3 2 3 2 2" xfId="58598" xr:uid="{00000000-0005-0000-0000-0000B0E40000}"/>
    <cellStyle name="SAPBEXinputData 4 3 2 3 2 3" xfId="58599" xr:uid="{00000000-0005-0000-0000-0000B1E40000}"/>
    <cellStyle name="SAPBEXinputData 4 3 2 3 3" xfId="58600" xr:uid="{00000000-0005-0000-0000-0000B2E40000}"/>
    <cellStyle name="SAPBEXinputData 4 3 2 3 3 2" xfId="58601" xr:uid="{00000000-0005-0000-0000-0000B3E40000}"/>
    <cellStyle name="SAPBEXinputData 4 3 2 3 4" xfId="58602" xr:uid="{00000000-0005-0000-0000-0000B4E40000}"/>
    <cellStyle name="SAPBEXinputData 4 3 2 4" xfId="58603" xr:uid="{00000000-0005-0000-0000-0000B5E40000}"/>
    <cellStyle name="SAPBEXinputData 4 3 2 4 2" xfId="58604" xr:uid="{00000000-0005-0000-0000-0000B6E40000}"/>
    <cellStyle name="SAPBEXinputData 4 3 2 4 3" xfId="58605" xr:uid="{00000000-0005-0000-0000-0000B7E40000}"/>
    <cellStyle name="SAPBEXinputData 4 3 2 5" xfId="58606" xr:uid="{00000000-0005-0000-0000-0000B8E40000}"/>
    <cellStyle name="SAPBEXinputData 4 3 2 6" xfId="58607" xr:uid="{00000000-0005-0000-0000-0000B9E40000}"/>
    <cellStyle name="SAPBEXinputData 4 3 2 7" xfId="58608" xr:uid="{00000000-0005-0000-0000-0000BAE40000}"/>
    <cellStyle name="SAPBEXinputData 4 3 2 8" xfId="58609" xr:uid="{00000000-0005-0000-0000-0000BBE40000}"/>
    <cellStyle name="SAPBEXinputData 4 3 2 9" xfId="58610" xr:uid="{00000000-0005-0000-0000-0000BCE40000}"/>
    <cellStyle name="SAPBEXinputData 4 3 3" xfId="58611" xr:uid="{00000000-0005-0000-0000-0000BDE40000}"/>
    <cellStyle name="SAPBEXinputData 4 3 3 2" xfId="58612" xr:uid="{00000000-0005-0000-0000-0000BEE40000}"/>
    <cellStyle name="SAPBEXinputData 4 3 3 2 2" xfId="58613" xr:uid="{00000000-0005-0000-0000-0000BFE40000}"/>
    <cellStyle name="SAPBEXinputData 4 3 3 2 3" xfId="58614" xr:uid="{00000000-0005-0000-0000-0000C0E40000}"/>
    <cellStyle name="SAPBEXinputData 4 3 3 3" xfId="58615" xr:uid="{00000000-0005-0000-0000-0000C1E40000}"/>
    <cellStyle name="SAPBEXinputData 4 3 3 3 2" xfId="58616" xr:uid="{00000000-0005-0000-0000-0000C2E40000}"/>
    <cellStyle name="SAPBEXinputData 4 3 3 3 3" xfId="58617" xr:uid="{00000000-0005-0000-0000-0000C3E40000}"/>
    <cellStyle name="SAPBEXinputData 4 3 3 4" xfId="58618" xr:uid="{00000000-0005-0000-0000-0000C4E40000}"/>
    <cellStyle name="SAPBEXinputData 4 3 3 5" xfId="58619" xr:uid="{00000000-0005-0000-0000-0000C5E40000}"/>
    <cellStyle name="SAPBEXinputData 4 3 3 6" xfId="58620" xr:uid="{00000000-0005-0000-0000-0000C6E40000}"/>
    <cellStyle name="SAPBEXinputData 4 3 3 7" xfId="58621" xr:uid="{00000000-0005-0000-0000-0000C7E40000}"/>
    <cellStyle name="SAPBEXinputData 4 3 3 8" xfId="58622" xr:uid="{00000000-0005-0000-0000-0000C8E40000}"/>
    <cellStyle name="SAPBEXinputData 4 3 4" xfId="58623" xr:uid="{00000000-0005-0000-0000-0000C9E40000}"/>
    <cellStyle name="SAPBEXinputData 4 3 4 2" xfId="58624" xr:uid="{00000000-0005-0000-0000-0000CAE40000}"/>
    <cellStyle name="SAPBEXinputData 4 3 4 2 2" xfId="58625" xr:uid="{00000000-0005-0000-0000-0000CBE40000}"/>
    <cellStyle name="SAPBEXinputData 4 3 4 2 3" xfId="58626" xr:uid="{00000000-0005-0000-0000-0000CCE40000}"/>
    <cellStyle name="SAPBEXinputData 4 3 4 3" xfId="58627" xr:uid="{00000000-0005-0000-0000-0000CDE40000}"/>
    <cellStyle name="SAPBEXinputData 4 3 4 3 2" xfId="58628" xr:uid="{00000000-0005-0000-0000-0000CEE40000}"/>
    <cellStyle name="SAPBEXinputData 4 3 4 4" xfId="58629" xr:uid="{00000000-0005-0000-0000-0000CFE40000}"/>
    <cellStyle name="SAPBEXinputData 4 3 5" xfId="58630" xr:uid="{00000000-0005-0000-0000-0000D0E40000}"/>
    <cellStyle name="SAPBEXinputData 4 3 5 2" xfId="58631" xr:uid="{00000000-0005-0000-0000-0000D1E40000}"/>
    <cellStyle name="SAPBEXinputData 4 3 5 3" xfId="58632" xr:uid="{00000000-0005-0000-0000-0000D2E40000}"/>
    <cellStyle name="SAPBEXinputData 4 3 6" xfId="58633" xr:uid="{00000000-0005-0000-0000-0000D3E40000}"/>
    <cellStyle name="SAPBEXinputData 4 3 6 2" xfId="58634" xr:uid="{00000000-0005-0000-0000-0000D4E40000}"/>
    <cellStyle name="SAPBEXinputData 4 3 6 3" xfId="58635" xr:uid="{00000000-0005-0000-0000-0000D5E40000}"/>
    <cellStyle name="SAPBEXinputData 4 3 7" xfId="58636" xr:uid="{00000000-0005-0000-0000-0000D6E40000}"/>
    <cellStyle name="SAPBEXinputData 4 3 8" xfId="58637" xr:uid="{00000000-0005-0000-0000-0000D7E40000}"/>
    <cellStyle name="SAPBEXinputData 4 3 9" xfId="58638" xr:uid="{00000000-0005-0000-0000-0000D8E40000}"/>
    <cellStyle name="SAPBEXinputData 4 4" xfId="58639" xr:uid="{00000000-0005-0000-0000-0000D9E40000}"/>
    <cellStyle name="SAPBEXinputData 4 4 10" xfId="58640" xr:uid="{00000000-0005-0000-0000-0000DAE40000}"/>
    <cellStyle name="SAPBEXinputData 4 4 2" xfId="58641" xr:uid="{00000000-0005-0000-0000-0000DBE40000}"/>
    <cellStyle name="SAPBEXinputData 4 4 2 2" xfId="58642" xr:uid="{00000000-0005-0000-0000-0000DCE40000}"/>
    <cellStyle name="SAPBEXinputData 4 4 2 2 2" xfId="58643" xr:uid="{00000000-0005-0000-0000-0000DDE40000}"/>
    <cellStyle name="SAPBEXinputData 4 4 2 2 3" xfId="58644" xr:uid="{00000000-0005-0000-0000-0000DEE40000}"/>
    <cellStyle name="SAPBEXinputData 4 4 2 2 4" xfId="58645" xr:uid="{00000000-0005-0000-0000-0000DFE40000}"/>
    <cellStyle name="SAPBEXinputData 4 4 2 3" xfId="58646" xr:uid="{00000000-0005-0000-0000-0000E0E40000}"/>
    <cellStyle name="SAPBEXinputData 4 4 2 3 2" xfId="58647" xr:uid="{00000000-0005-0000-0000-0000E1E40000}"/>
    <cellStyle name="SAPBEXinputData 4 4 2 3 3" xfId="58648" xr:uid="{00000000-0005-0000-0000-0000E2E40000}"/>
    <cellStyle name="SAPBEXinputData 4 4 2 4" xfId="58649" xr:uid="{00000000-0005-0000-0000-0000E3E40000}"/>
    <cellStyle name="SAPBEXinputData 4 4 2 5" xfId="58650" xr:uid="{00000000-0005-0000-0000-0000E4E40000}"/>
    <cellStyle name="SAPBEXinputData 4 4 2 6" xfId="58651" xr:uid="{00000000-0005-0000-0000-0000E5E40000}"/>
    <cellStyle name="SAPBEXinputData 4 4 2 7" xfId="58652" xr:uid="{00000000-0005-0000-0000-0000E6E40000}"/>
    <cellStyle name="SAPBEXinputData 4 4 2 8" xfId="58653" xr:uid="{00000000-0005-0000-0000-0000E7E40000}"/>
    <cellStyle name="SAPBEXinputData 4 4 3" xfId="58654" xr:uid="{00000000-0005-0000-0000-0000E8E40000}"/>
    <cellStyle name="SAPBEXinputData 4 4 3 2" xfId="58655" xr:uid="{00000000-0005-0000-0000-0000E9E40000}"/>
    <cellStyle name="SAPBEXinputData 4 4 3 2 2" xfId="58656" xr:uid="{00000000-0005-0000-0000-0000EAE40000}"/>
    <cellStyle name="SAPBEXinputData 4 4 3 2 3" xfId="58657" xr:uid="{00000000-0005-0000-0000-0000EBE40000}"/>
    <cellStyle name="SAPBEXinputData 4 4 3 3" xfId="58658" xr:uid="{00000000-0005-0000-0000-0000ECE40000}"/>
    <cellStyle name="SAPBEXinputData 4 4 3 4" xfId="58659" xr:uid="{00000000-0005-0000-0000-0000EDE40000}"/>
    <cellStyle name="SAPBEXinputData 4 4 3 5" xfId="58660" xr:uid="{00000000-0005-0000-0000-0000EEE40000}"/>
    <cellStyle name="SAPBEXinputData 4 4 3 6" xfId="58661" xr:uid="{00000000-0005-0000-0000-0000EFE40000}"/>
    <cellStyle name="SAPBEXinputData 4 4 4" xfId="58662" xr:uid="{00000000-0005-0000-0000-0000F0E40000}"/>
    <cellStyle name="SAPBEXinputData 4 4 4 2" xfId="58663" xr:uid="{00000000-0005-0000-0000-0000F1E40000}"/>
    <cellStyle name="SAPBEXinputData 4 4 4 3" xfId="58664" xr:uid="{00000000-0005-0000-0000-0000F2E40000}"/>
    <cellStyle name="SAPBEXinputData 4 4 5" xfId="58665" xr:uid="{00000000-0005-0000-0000-0000F3E40000}"/>
    <cellStyle name="SAPBEXinputData 4 4 5 2" xfId="58666" xr:uid="{00000000-0005-0000-0000-0000F4E40000}"/>
    <cellStyle name="SAPBEXinputData 4 4 5 3" xfId="58667" xr:uid="{00000000-0005-0000-0000-0000F5E40000}"/>
    <cellStyle name="SAPBEXinputData 4 4 6" xfId="58668" xr:uid="{00000000-0005-0000-0000-0000F6E40000}"/>
    <cellStyle name="SAPBEXinputData 4 4 7" xfId="58669" xr:uid="{00000000-0005-0000-0000-0000F7E40000}"/>
    <cellStyle name="SAPBEXinputData 4 4 8" xfId="58670" xr:uid="{00000000-0005-0000-0000-0000F8E40000}"/>
    <cellStyle name="SAPBEXinputData 4 4 9" xfId="58671" xr:uid="{00000000-0005-0000-0000-0000F9E40000}"/>
    <cellStyle name="SAPBEXinputData 4 5" xfId="58672" xr:uid="{00000000-0005-0000-0000-0000FAE40000}"/>
    <cellStyle name="SAPBEXinputData 4 5 2" xfId="58673" xr:uid="{00000000-0005-0000-0000-0000FBE40000}"/>
    <cellStyle name="SAPBEXinputData 4 5 2 2" xfId="58674" xr:uid="{00000000-0005-0000-0000-0000FCE40000}"/>
    <cellStyle name="SAPBEXinputData 4 5 2 3" xfId="58675" xr:uid="{00000000-0005-0000-0000-0000FDE40000}"/>
    <cellStyle name="SAPBEXinputData 4 5 2 4" xfId="58676" xr:uid="{00000000-0005-0000-0000-0000FEE40000}"/>
    <cellStyle name="SAPBEXinputData 4 5 3" xfId="58677" xr:uid="{00000000-0005-0000-0000-0000FFE40000}"/>
    <cellStyle name="SAPBEXinputData 4 5 3 2" xfId="58678" xr:uid="{00000000-0005-0000-0000-000000E50000}"/>
    <cellStyle name="SAPBEXinputData 4 5 3 3" xfId="58679" xr:uid="{00000000-0005-0000-0000-000001E50000}"/>
    <cellStyle name="SAPBEXinputData 4 5 4" xfId="58680" xr:uid="{00000000-0005-0000-0000-000002E50000}"/>
    <cellStyle name="SAPBEXinputData 4 5 5" xfId="58681" xr:uid="{00000000-0005-0000-0000-000003E50000}"/>
    <cellStyle name="SAPBEXinputData 4 5 6" xfId="58682" xr:uid="{00000000-0005-0000-0000-000004E50000}"/>
    <cellStyle name="SAPBEXinputData 4 5 7" xfId="58683" xr:uid="{00000000-0005-0000-0000-000005E50000}"/>
    <cellStyle name="SAPBEXinputData 4 5 8" xfId="58684" xr:uid="{00000000-0005-0000-0000-000006E50000}"/>
    <cellStyle name="SAPBEXinputData 4 6" xfId="58685" xr:uid="{00000000-0005-0000-0000-000007E50000}"/>
    <cellStyle name="SAPBEXinputData 4 6 2" xfId="58686" xr:uid="{00000000-0005-0000-0000-000008E50000}"/>
    <cellStyle name="SAPBEXinputData 4 6 2 2" xfId="58687" xr:uid="{00000000-0005-0000-0000-000009E50000}"/>
    <cellStyle name="SAPBEXinputData 4 6 2 3" xfId="58688" xr:uid="{00000000-0005-0000-0000-00000AE50000}"/>
    <cellStyle name="SAPBEXinputData 4 6 3" xfId="58689" xr:uid="{00000000-0005-0000-0000-00000BE50000}"/>
    <cellStyle name="SAPBEXinputData 4 6 4" xfId="58690" xr:uid="{00000000-0005-0000-0000-00000CE50000}"/>
    <cellStyle name="SAPBEXinputData 4 6 5" xfId="58691" xr:uid="{00000000-0005-0000-0000-00000DE50000}"/>
    <cellStyle name="SAPBEXinputData 4 6 6" xfId="58692" xr:uid="{00000000-0005-0000-0000-00000EE50000}"/>
    <cellStyle name="SAPBEXinputData 4 7" xfId="58693" xr:uid="{00000000-0005-0000-0000-00000FE50000}"/>
    <cellStyle name="SAPBEXinputData 4 7 2" xfId="58694" xr:uid="{00000000-0005-0000-0000-000010E50000}"/>
    <cellStyle name="SAPBEXinputData 4 7 3" xfId="58695" xr:uid="{00000000-0005-0000-0000-000011E50000}"/>
    <cellStyle name="SAPBEXinputData 4 8" xfId="58696" xr:uid="{00000000-0005-0000-0000-000012E50000}"/>
    <cellStyle name="SAPBEXinputData 4 8 2" xfId="58697" xr:uid="{00000000-0005-0000-0000-000013E50000}"/>
    <cellStyle name="SAPBEXinputData 4 8 3" xfId="58698" xr:uid="{00000000-0005-0000-0000-000014E50000}"/>
    <cellStyle name="SAPBEXinputData 4 9" xfId="58699" xr:uid="{00000000-0005-0000-0000-000015E50000}"/>
    <cellStyle name="SAPBEXinputData 5" xfId="58700" xr:uid="{00000000-0005-0000-0000-000016E50000}"/>
    <cellStyle name="SAPBEXinputData 5 10" xfId="58701" xr:uid="{00000000-0005-0000-0000-000017E50000}"/>
    <cellStyle name="SAPBEXinputData 5 11" xfId="58702" xr:uid="{00000000-0005-0000-0000-000018E50000}"/>
    <cellStyle name="SAPBEXinputData 5 12" xfId="58703" xr:uid="{00000000-0005-0000-0000-000019E50000}"/>
    <cellStyle name="SAPBEXinputData 5 2" xfId="58704" xr:uid="{00000000-0005-0000-0000-00001AE50000}"/>
    <cellStyle name="SAPBEXinputData 5 2 10" xfId="58705" xr:uid="{00000000-0005-0000-0000-00001BE50000}"/>
    <cellStyle name="SAPBEXinputData 5 2 11" xfId="58706" xr:uid="{00000000-0005-0000-0000-00001CE50000}"/>
    <cellStyle name="SAPBEXinputData 5 2 2" xfId="58707" xr:uid="{00000000-0005-0000-0000-00001DE50000}"/>
    <cellStyle name="SAPBEXinputData 5 2 2 2" xfId="58708" xr:uid="{00000000-0005-0000-0000-00001EE50000}"/>
    <cellStyle name="SAPBEXinputData 5 2 2 2 2" xfId="58709" xr:uid="{00000000-0005-0000-0000-00001FE50000}"/>
    <cellStyle name="SAPBEXinputData 5 2 2 2 2 2" xfId="58710" xr:uid="{00000000-0005-0000-0000-000020E50000}"/>
    <cellStyle name="SAPBEXinputData 5 2 2 2 2 3" xfId="58711" xr:uid="{00000000-0005-0000-0000-000021E50000}"/>
    <cellStyle name="SAPBEXinputData 5 2 2 2 3" xfId="58712" xr:uid="{00000000-0005-0000-0000-000022E50000}"/>
    <cellStyle name="SAPBEXinputData 5 2 2 2 3 2" xfId="58713" xr:uid="{00000000-0005-0000-0000-000023E50000}"/>
    <cellStyle name="SAPBEXinputData 5 2 2 2 3 3" xfId="58714" xr:uid="{00000000-0005-0000-0000-000024E50000}"/>
    <cellStyle name="SAPBEXinputData 5 2 2 2 4" xfId="58715" xr:uid="{00000000-0005-0000-0000-000025E50000}"/>
    <cellStyle name="SAPBEXinputData 5 2 2 2 5" xfId="58716" xr:uid="{00000000-0005-0000-0000-000026E50000}"/>
    <cellStyle name="SAPBEXinputData 5 2 2 2 6" xfId="58717" xr:uid="{00000000-0005-0000-0000-000027E50000}"/>
    <cellStyle name="SAPBEXinputData 5 2 2 2 7" xfId="58718" xr:uid="{00000000-0005-0000-0000-000028E50000}"/>
    <cellStyle name="SAPBEXinputData 5 2 2 2 8" xfId="58719" xr:uid="{00000000-0005-0000-0000-000029E50000}"/>
    <cellStyle name="SAPBEXinputData 5 2 2 3" xfId="58720" xr:uid="{00000000-0005-0000-0000-00002AE50000}"/>
    <cellStyle name="SAPBEXinputData 5 2 2 3 2" xfId="58721" xr:uid="{00000000-0005-0000-0000-00002BE50000}"/>
    <cellStyle name="SAPBEXinputData 5 2 2 3 2 2" xfId="58722" xr:uid="{00000000-0005-0000-0000-00002CE50000}"/>
    <cellStyle name="SAPBEXinputData 5 2 2 3 2 3" xfId="58723" xr:uid="{00000000-0005-0000-0000-00002DE50000}"/>
    <cellStyle name="SAPBEXinputData 5 2 2 3 3" xfId="58724" xr:uid="{00000000-0005-0000-0000-00002EE50000}"/>
    <cellStyle name="SAPBEXinputData 5 2 2 3 3 2" xfId="58725" xr:uid="{00000000-0005-0000-0000-00002FE50000}"/>
    <cellStyle name="SAPBEXinputData 5 2 2 3 4" xfId="58726" xr:uid="{00000000-0005-0000-0000-000030E50000}"/>
    <cellStyle name="SAPBEXinputData 5 2 2 4" xfId="58727" xr:uid="{00000000-0005-0000-0000-000031E50000}"/>
    <cellStyle name="SAPBEXinputData 5 2 2 4 2" xfId="58728" xr:uid="{00000000-0005-0000-0000-000032E50000}"/>
    <cellStyle name="SAPBEXinputData 5 2 2 4 3" xfId="58729" xr:uid="{00000000-0005-0000-0000-000033E50000}"/>
    <cellStyle name="SAPBEXinputData 5 2 2 5" xfId="58730" xr:uid="{00000000-0005-0000-0000-000034E50000}"/>
    <cellStyle name="SAPBEXinputData 5 2 2 6" xfId="58731" xr:uid="{00000000-0005-0000-0000-000035E50000}"/>
    <cellStyle name="SAPBEXinputData 5 2 2 7" xfId="58732" xr:uid="{00000000-0005-0000-0000-000036E50000}"/>
    <cellStyle name="SAPBEXinputData 5 2 2 8" xfId="58733" xr:uid="{00000000-0005-0000-0000-000037E50000}"/>
    <cellStyle name="SAPBEXinputData 5 2 2 9" xfId="58734" xr:uid="{00000000-0005-0000-0000-000038E50000}"/>
    <cellStyle name="SAPBEXinputData 5 2 3" xfId="58735" xr:uid="{00000000-0005-0000-0000-000039E50000}"/>
    <cellStyle name="SAPBEXinputData 5 2 3 2" xfId="58736" xr:uid="{00000000-0005-0000-0000-00003AE50000}"/>
    <cellStyle name="SAPBEXinputData 5 2 3 2 2" xfId="58737" xr:uid="{00000000-0005-0000-0000-00003BE50000}"/>
    <cellStyle name="SAPBEXinputData 5 2 3 2 3" xfId="58738" xr:uid="{00000000-0005-0000-0000-00003CE50000}"/>
    <cellStyle name="SAPBEXinputData 5 2 3 3" xfId="58739" xr:uid="{00000000-0005-0000-0000-00003DE50000}"/>
    <cellStyle name="SAPBEXinputData 5 2 3 3 2" xfId="58740" xr:uid="{00000000-0005-0000-0000-00003EE50000}"/>
    <cellStyle name="SAPBEXinputData 5 2 3 3 3" xfId="58741" xr:uid="{00000000-0005-0000-0000-00003FE50000}"/>
    <cellStyle name="SAPBEXinputData 5 2 3 4" xfId="58742" xr:uid="{00000000-0005-0000-0000-000040E50000}"/>
    <cellStyle name="SAPBEXinputData 5 2 3 5" xfId="58743" xr:uid="{00000000-0005-0000-0000-000041E50000}"/>
    <cellStyle name="SAPBEXinputData 5 2 3 6" xfId="58744" xr:uid="{00000000-0005-0000-0000-000042E50000}"/>
    <cellStyle name="SAPBEXinputData 5 2 3 7" xfId="58745" xr:uid="{00000000-0005-0000-0000-000043E50000}"/>
    <cellStyle name="SAPBEXinputData 5 2 3 8" xfId="58746" xr:uid="{00000000-0005-0000-0000-000044E50000}"/>
    <cellStyle name="SAPBEXinputData 5 2 4" xfId="58747" xr:uid="{00000000-0005-0000-0000-000045E50000}"/>
    <cellStyle name="SAPBEXinputData 5 2 4 2" xfId="58748" xr:uid="{00000000-0005-0000-0000-000046E50000}"/>
    <cellStyle name="SAPBEXinputData 5 2 4 2 2" xfId="58749" xr:uid="{00000000-0005-0000-0000-000047E50000}"/>
    <cellStyle name="SAPBEXinputData 5 2 4 2 3" xfId="58750" xr:uid="{00000000-0005-0000-0000-000048E50000}"/>
    <cellStyle name="SAPBEXinputData 5 2 4 3" xfId="58751" xr:uid="{00000000-0005-0000-0000-000049E50000}"/>
    <cellStyle name="SAPBEXinputData 5 2 4 3 2" xfId="58752" xr:uid="{00000000-0005-0000-0000-00004AE50000}"/>
    <cellStyle name="SAPBEXinputData 5 2 4 4" xfId="58753" xr:uid="{00000000-0005-0000-0000-00004BE50000}"/>
    <cellStyle name="SAPBEXinputData 5 2 5" xfId="58754" xr:uid="{00000000-0005-0000-0000-00004CE50000}"/>
    <cellStyle name="SAPBEXinputData 5 2 5 2" xfId="58755" xr:uid="{00000000-0005-0000-0000-00004DE50000}"/>
    <cellStyle name="SAPBEXinputData 5 2 5 3" xfId="58756" xr:uid="{00000000-0005-0000-0000-00004EE50000}"/>
    <cellStyle name="SAPBEXinputData 5 2 6" xfId="58757" xr:uid="{00000000-0005-0000-0000-00004FE50000}"/>
    <cellStyle name="SAPBEXinputData 5 2 6 2" xfId="58758" xr:uid="{00000000-0005-0000-0000-000050E50000}"/>
    <cellStyle name="SAPBEXinputData 5 2 6 3" xfId="58759" xr:uid="{00000000-0005-0000-0000-000051E50000}"/>
    <cellStyle name="SAPBEXinputData 5 2 7" xfId="58760" xr:uid="{00000000-0005-0000-0000-000052E50000}"/>
    <cellStyle name="SAPBEXinputData 5 2 8" xfId="58761" xr:uid="{00000000-0005-0000-0000-000053E50000}"/>
    <cellStyle name="SAPBEXinputData 5 2 9" xfId="58762" xr:uid="{00000000-0005-0000-0000-000054E50000}"/>
    <cellStyle name="SAPBEXinputData 5 3" xfId="58763" xr:uid="{00000000-0005-0000-0000-000055E50000}"/>
    <cellStyle name="SAPBEXinputData 5 3 10" xfId="58764" xr:uid="{00000000-0005-0000-0000-000056E50000}"/>
    <cellStyle name="SAPBEXinputData 5 3 2" xfId="58765" xr:uid="{00000000-0005-0000-0000-000057E50000}"/>
    <cellStyle name="SAPBEXinputData 5 3 2 2" xfId="58766" xr:uid="{00000000-0005-0000-0000-000058E50000}"/>
    <cellStyle name="SAPBEXinputData 5 3 2 2 2" xfId="58767" xr:uid="{00000000-0005-0000-0000-000059E50000}"/>
    <cellStyle name="SAPBEXinputData 5 3 2 2 3" xfId="58768" xr:uid="{00000000-0005-0000-0000-00005AE50000}"/>
    <cellStyle name="SAPBEXinputData 5 3 2 3" xfId="58769" xr:uid="{00000000-0005-0000-0000-00005BE50000}"/>
    <cellStyle name="SAPBEXinputData 5 3 2 3 2" xfId="58770" xr:uid="{00000000-0005-0000-0000-00005CE50000}"/>
    <cellStyle name="SAPBEXinputData 5 3 2 3 3" xfId="58771" xr:uid="{00000000-0005-0000-0000-00005DE50000}"/>
    <cellStyle name="SAPBEXinputData 5 3 2 4" xfId="58772" xr:uid="{00000000-0005-0000-0000-00005EE50000}"/>
    <cellStyle name="SAPBEXinputData 5 3 2 5" xfId="58773" xr:uid="{00000000-0005-0000-0000-00005FE50000}"/>
    <cellStyle name="SAPBEXinputData 5 3 2 6" xfId="58774" xr:uid="{00000000-0005-0000-0000-000060E50000}"/>
    <cellStyle name="SAPBEXinputData 5 3 2 7" xfId="58775" xr:uid="{00000000-0005-0000-0000-000061E50000}"/>
    <cellStyle name="SAPBEXinputData 5 3 2 8" xfId="58776" xr:uid="{00000000-0005-0000-0000-000062E50000}"/>
    <cellStyle name="SAPBEXinputData 5 3 3" xfId="58777" xr:uid="{00000000-0005-0000-0000-000063E50000}"/>
    <cellStyle name="SAPBEXinputData 5 3 3 2" xfId="58778" xr:uid="{00000000-0005-0000-0000-000064E50000}"/>
    <cellStyle name="SAPBEXinputData 5 3 3 2 2" xfId="58779" xr:uid="{00000000-0005-0000-0000-000065E50000}"/>
    <cellStyle name="SAPBEXinputData 5 3 3 2 3" xfId="58780" xr:uid="{00000000-0005-0000-0000-000066E50000}"/>
    <cellStyle name="SAPBEXinputData 5 3 3 3" xfId="58781" xr:uid="{00000000-0005-0000-0000-000067E50000}"/>
    <cellStyle name="SAPBEXinputData 5 3 3 3 2" xfId="58782" xr:uid="{00000000-0005-0000-0000-000068E50000}"/>
    <cellStyle name="SAPBEXinputData 5 3 3 4" xfId="58783" xr:uid="{00000000-0005-0000-0000-000069E50000}"/>
    <cellStyle name="SAPBEXinputData 5 3 4" xfId="58784" xr:uid="{00000000-0005-0000-0000-00006AE50000}"/>
    <cellStyle name="SAPBEXinputData 5 3 4 2" xfId="58785" xr:uid="{00000000-0005-0000-0000-00006BE50000}"/>
    <cellStyle name="SAPBEXinputData 5 3 4 3" xfId="58786" xr:uid="{00000000-0005-0000-0000-00006CE50000}"/>
    <cellStyle name="SAPBEXinputData 5 3 5" xfId="58787" xr:uid="{00000000-0005-0000-0000-00006DE50000}"/>
    <cellStyle name="SAPBEXinputData 5 3 5 2" xfId="58788" xr:uid="{00000000-0005-0000-0000-00006EE50000}"/>
    <cellStyle name="SAPBEXinputData 5 3 5 3" xfId="58789" xr:uid="{00000000-0005-0000-0000-00006FE50000}"/>
    <cellStyle name="SAPBEXinputData 5 3 6" xfId="58790" xr:uid="{00000000-0005-0000-0000-000070E50000}"/>
    <cellStyle name="SAPBEXinputData 5 3 7" xfId="58791" xr:uid="{00000000-0005-0000-0000-000071E50000}"/>
    <cellStyle name="SAPBEXinputData 5 3 8" xfId="58792" xr:uid="{00000000-0005-0000-0000-000072E50000}"/>
    <cellStyle name="SAPBEXinputData 5 3 9" xfId="58793" xr:uid="{00000000-0005-0000-0000-000073E50000}"/>
    <cellStyle name="SAPBEXinputData 5 4" xfId="58794" xr:uid="{00000000-0005-0000-0000-000074E50000}"/>
    <cellStyle name="SAPBEXinputData 5 4 2" xfId="58795" xr:uid="{00000000-0005-0000-0000-000075E50000}"/>
    <cellStyle name="SAPBEXinputData 5 4 2 2" xfId="58796" xr:uid="{00000000-0005-0000-0000-000076E50000}"/>
    <cellStyle name="SAPBEXinputData 5 4 2 3" xfId="58797" xr:uid="{00000000-0005-0000-0000-000077E50000}"/>
    <cellStyle name="SAPBEXinputData 5 4 2 4" xfId="58798" xr:uid="{00000000-0005-0000-0000-000078E50000}"/>
    <cellStyle name="SAPBEXinputData 5 4 3" xfId="58799" xr:uid="{00000000-0005-0000-0000-000079E50000}"/>
    <cellStyle name="SAPBEXinputData 5 4 3 2" xfId="58800" xr:uid="{00000000-0005-0000-0000-00007AE50000}"/>
    <cellStyle name="SAPBEXinputData 5 4 3 3" xfId="58801" xr:uid="{00000000-0005-0000-0000-00007BE50000}"/>
    <cellStyle name="SAPBEXinputData 5 4 4" xfId="58802" xr:uid="{00000000-0005-0000-0000-00007CE50000}"/>
    <cellStyle name="SAPBEXinputData 5 4 5" xfId="58803" xr:uid="{00000000-0005-0000-0000-00007DE50000}"/>
    <cellStyle name="SAPBEXinputData 5 4 6" xfId="58804" xr:uid="{00000000-0005-0000-0000-00007EE50000}"/>
    <cellStyle name="SAPBEXinputData 5 4 7" xfId="58805" xr:uid="{00000000-0005-0000-0000-00007FE50000}"/>
    <cellStyle name="SAPBEXinputData 5 4 8" xfId="58806" xr:uid="{00000000-0005-0000-0000-000080E50000}"/>
    <cellStyle name="SAPBEXinputData 5 5" xfId="58807" xr:uid="{00000000-0005-0000-0000-000081E50000}"/>
    <cellStyle name="SAPBEXinputData 5 5 2" xfId="58808" xr:uid="{00000000-0005-0000-0000-000082E50000}"/>
    <cellStyle name="SAPBEXinputData 5 5 2 2" xfId="58809" xr:uid="{00000000-0005-0000-0000-000083E50000}"/>
    <cellStyle name="SAPBEXinputData 5 5 2 3" xfId="58810" xr:uid="{00000000-0005-0000-0000-000084E50000}"/>
    <cellStyle name="SAPBEXinputData 5 5 3" xfId="58811" xr:uid="{00000000-0005-0000-0000-000085E50000}"/>
    <cellStyle name="SAPBEXinputData 5 5 4" xfId="58812" xr:uid="{00000000-0005-0000-0000-000086E50000}"/>
    <cellStyle name="SAPBEXinputData 5 5 5" xfId="58813" xr:uid="{00000000-0005-0000-0000-000087E50000}"/>
    <cellStyle name="SAPBEXinputData 5 5 6" xfId="58814" xr:uid="{00000000-0005-0000-0000-000088E50000}"/>
    <cellStyle name="SAPBEXinputData 5 6" xfId="58815" xr:uid="{00000000-0005-0000-0000-000089E50000}"/>
    <cellStyle name="SAPBEXinputData 5 6 2" xfId="58816" xr:uid="{00000000-0005-0000-0000-00008AE50000}"/>
    <cellStyle name="SAPBEXinputData 5 6 3" xfId="58817" xr:uid="{00000000-0005-0000-0000-00008BE50000}"/>
    <cellStyle name="SAPBEXinputData 5 7" xfId="58818" xr:uid="{00000000-0005-0000-0000-00008CE50000}"/>
    <cellStyle name="SAPBEXinputData 5 7 2" xfId="58819" xr:uid="{00000000-0005-0000-0000-00008DE50000}"/>
    <cellStyle name="SAPBEXinputData 5 7 3" xfId="58820" xr:uid="{00000000-0005-0000-0000-00008EE50000}"/>
    <cellStyle name="SAPBEXinputData 5 8" xfId="58821" xr:uid="{00000000-0005-0000-0000-00008FE50000}"/>
    <cellStyle name="SAPBEXinputData 5 9" xfId="58822" xr:uid="{00000000-0005-0000-0000-000090E50000}"/>
    <cellStyle name="SAPBEXinputData 6" xfId="58823" xr:uid="{00000000-0005-0000-0000-000091E50000}"/>
    <cellStyle name="SAPBEXinputData 6 10" xfId="58824" xr:uid="{00000000-0005-0000-0000-000092E50000}"/>
    <cellStyle name="SAPBEXinputData 6 11" xfId="58825" xr:uid="{00000000-0005-0000-0000-000093E50000}"/>
    <cellStyle name="SAPBEXinputData 6 2" xfId="58826" xr:uid="{00000000-0005-0000-0000-000094E50000}"/>
    <cellStyle name="SAPBEXinputData 6 2 2" xfId="58827" xr:uid="{00000000-0005-0000-0000-000095E50000}"/>
    <cellStyle name="SAPBEXinputData 6 2 2 2" xfId="58828" xr:uid="{00000000-0005-0000-0000-000096E50000}"/>
    <cellStyle name="SAPBEXinputData 6 2 2 2 2" xfId="58829" xr:uid="{00000000-0005-0000-0000-000097E50000}"/>
    <cellStyle name="SAPBEXinputData 6 2 2 2 3" xfId="58830" xr:uid="{00000000-0005-0000-0000-000098E50000}"/>
    <cellStyle name="SAPBEXinputData 6 2 2 3" xfId="58831" xr:uid="{00000000-0005-0000-0000-000099E50000}"/>
    <cellStyle name="SAPBEXinputData 6 2 2 3 2" xfId="58832" xr:uid="{00000000-0005-0000-0000-00009AE50000}"/>
    <cellStyle name="SAPBEXinputData 6 2 2 3 3" xfId="58833" xr:uid="{00000000-0005-0000-0000-00009BE50000}"/>
    <cellStyle name="SAPBEXinputData 6 2 2 4" xfId="58834" xr:uid="{00000000-0005-0000-0000-00009CE50000}"/>
    <cellStyle name="SAPBEXinputData 6 2 2 5" xfId="58835" xr:uid="{00000000-0005-0000-0000-00009DE50000}"/>
    <cellStyle name="SAPBEXinputData 6 2 2 6" xfId="58836" xr:uid="{00000000-0005-0000-0000-00009EE50000}"/>
    <cellStyle name="SAPBEXinputData 6 2 2 7" xfId="58837" xr:uid="{00000000-0005-0000-0000-00009FE50000}"/>
    <cellStyle name="SAPBEXinputData 6 2 2 8" xfId="58838" xr:uid="{00000000-0005-0000-0000-0000A0E50000}"/>
    <cellStyle name="SAPBEXinputData 6 2 3" xfId="58839" xr:uid="{00000000-0005-0000-0000-0000A1E50000}"/>
    <cellStyle name="SAPBEXinputData 6 2 3 2" xfId="58840" xr:uid="{00000000-0005-0000-0000-0000A2E50000}"/>
    <cellStyle name="SAPBEXinputData 6 2 3 2 2" xfId="58841" xr:uid="{00000000-0005-0000-0000-0000A3E50000}"/>
    <cellStyle name="SAPBEXinputData 6 2 3 2 3" xfId="58842" xr:uid="{00000000-0005-0000-0000-0000A4E50000}"/>
    <cellStyle name="SAPBEXinputData 6 2 3 3" xfId="58843" xr:uid="{00000000-0005-0000-0000-0000A5E50000}"/>
    <cellStyle name="SAPBEXinputData 6 2 3 3 2" xfId="58844" xr:uid="{00000000-0005-0000-0000-0000A6E50000}"/>
    <cellStyle name="SAPBEXinputData 6 2 3 4" xfId="58845" xr:uid="{00000000-0005-0000-0000-0000A7E50000}"/>
    <cellStyle name="SAPBEXinputData 6 2 4" xfId="58846" xr:uid="{00000000-0005-0000-0000-0000A8E50000}"/>
    <cellStyle name="SAPBEXinputData 6 2 4 2" xfId="58847" xr:uid="{00000000-0005-0000-0000-0000A9E50000}"/>
    <cellStyle name="SAPBEXinputData 6 2 4 3" xfId="58848" xr:uid="{00000000-0005-0000-0000-0000AAE50000}"/>
    <cellStyle name="SAPBEXinputData 6 2 5" xfId="58849" xr:uid="{00000000-0005-0000-0000-0000ABE50000}"/>
    <cellStyle name="SAPBEXinputData 6 2 6" xfId="58850" xr:uid="{00000000-0005-0000-0000-0000ACE50000}"/>
    <cellStyle name="SAPBEXinputData 6 2 7" xfId="58851" xr:uid="{00000000-0005-0000-0000-0000ADE50000}"/>
    <cellStyle name="SAPBEXinputData 6 2 8" xfId="58852" xr:uid="{00000000-0005-0000-0000-0000AEE50000}"/>
    <cellStyle name="SAPBEXinputData 6 2 9" xfId="58853" xr:uid="{00000000-0005-0000-0000-0000AFE50000}"/>
    <cellStyle name="SAPBEXinputData 6 3" xfId="58854" xr:uid="{00000000-0005-0000-0000-0000B0E50000}"/>
    <cellStyle name="SAPBEXinputData 6 3 2" xfId="58855" xr:uid="{00000000-0005-0000-0000-0000B1E50000}"/>
    <cellStyle name="SAPBEXinputData 6 3 2 2" xfId="58856" xr:uid="{00000000-0005-0000-0000-0000B2E50000}"/>
    <cellStyle name="SAPBEXinputData 6 3 2 3" xfId="58857" xr:uid="{00000000-0005-0000-0000-0000B3E50000}"/>
    <cellStyle name="SAPBEXinputData 6 3 3" xfId="58858" xr:uid="{00000000-0005-0000-0000-0000B4E50000}"/>
    <cellStyle name="SAPBEXinputData 6 3 3 2" xfId="58859" xr:uid="{00000000-0005-0000-0000-0000B5E50000}"/>
    <cellStyle name="SAPBEXinputData 6 3 3 3" xfId="58860" xr:uid="{00000000-0005-0000-0000-0000B6E50000}"/>
    <cellStyle name="SAPBEXinputData 6 3 4" xfId="58861" xr:uid="{00000000-0005-0000-0000-0000B7E50000}"/>
    <cellStyle name="SAPBEXinputData 6 3 5" xfId="58862" xr:uid="{00000000-0005-0000-0000-0000B8E50000}"/>
    <cellStyle name="SAPBEXinputData 6 3 6" xfId="58863" xr:uid="{00000000-0005-0000-0000-0000B9E50000}"/>
    <cellStyle name="SAPBEXinputData 6 3 7" xfId="58864" xr:uid="{00000000-0005-0000-0000-0000BAE50000}"/>
    <cellStyle name="SAPBEXinputData 6 3 8" xfId="58865" xr:uid="{00000000-0005-0000-0000-0000BBE50000}"/>
    <cellStyle name="SAPBEXinputData 6 4" xfId="58866" xr:uid="{00000000-0005-0000-0000-0000BCE50000}"/>
    <cellStyle name="SAPBEXinputData 6 4 2" xfId="58867" xr:uid="{00000000-0005-0000-0000-0000BDE50000}"/>
    <cellStyle name="SAPBEXinputData 6 4 2 2" xfId="58868" xr:uid="{00000000-0005-0000-0000-0000BEE50000}"/>
    <cellStyle name="SAPBEXinputData 6 4 2 3" xfId="58869" xr:uid="{00000000-0005-0000-0000-0000BFE50000}"/>
    <cellStyle name="SAPBEXinputData 6 4 3" xfId="58870" xr:uid="{00000000-0005-0000-0000-0000C0E50000}"/>
    <cellStyle name="SAPBEXinputData 6 4 3 2" xfId="58871" xr:uid="{00000000-0005-0000-0000-0000C1E50000}"/>
    <cellStyle name="SAPBEXinputData 6 4 4" xfId="58872" xr:uid="{00000000-0005-0000-0000-0000C2E50000}"/>
    <cellStyle name="SAPBEXinputData 6 5" xfId="58873" xr:uid="{00000000-0005-0000-0000-0000C3E50000}"/>
    <cellStyle name="SAPBEXinputData 6 5 2" xfId="58874" xr:uid="{00000000-0005-0000-0000-0000C4E50000}"/>
    <cellStyle name="SAPBEXinputData 6 5 3" xfId="58875" xr:uid="{00000000-0005-0000-0000-0000C5E50000}"/>
    <cellStyle name="SAPBEXinputData 6 6" xfId="58876" xr:uid="{00000000-0005-0000-0000-0000C6E50000}"/>
    <cellStyle name="SAPBEXinputData 6 6 2" xfId="58877" xr:uid="{00000000-0005-0000-0000-0000C7E50000}"/>
    <cellStyle name="SAPBEXinputData 6 6 3" xfId="58878" xr:uid="{00000000-0005-0000-0000-0000C8E50000}"/>
    <cellStyle name="SAPBEXinputData 6 7" xfId="58879" xr:uid="{00000000-0005-0000-0000-0000C9E50000}"/>
    <cellStyle name="SAPBEXinputData 6 8" xfId="58880" xr:uid="{00000000-0005-0000-0000-0000CAE50000}"/>
    <cellStyle name="SAPBEXinputData 6 9" xfId="58881" xr:uid="{00000000-0005-0000-0000-0000CBE50000}"/>
    <cellStyle name="SAPBEXinputData 7" xfId="58882" xr:uid="{00000000-0005-0000-0000-0000CCE50000}"/>
    <cellStyle name="SAPBEXinputData 7 10" xfId="58883" xr:uid="{00000000-0005-0000-0000-0000CDE50000}"/>
    <cellStyle name="SAPBEXinputData 7 2" xfId="58884" xr:uid="{00000000-0005-0000-0000-0000CEE50000}"/>
    <cellStyle name="SAPBEXinputData 7 2 2" xfId="58885" xr:uid="{00000000-0005-0000-0000-0000CFE50000}"/>
    <cellStyle name="SAPBEXinputData 7 2 2 2" xfId="58886" xr:uid="{00000000-0005-0000-0000-0000D0E50000}"/>
    <cellStyle name="SAPBEXinputData 7 2 2 3" xfId="58887" xr:uid="{00000000-0005-0000-0000-0000D1E50000}"/>
    <cellStyle name="SAPBEXinputData 7 2 2 4" xfId="58888" xr:uid="{00000000-0005-0000-0000-0000D2E50000}"/>
    <cellStyle name="SAPBEXinputData 7 2 3" xfId="58889" xr:uid="{00000000-0005-0000-0000-0000D3E50000}"/>
    <cellStyle name="SAPBEXinputData 7 2 3 2" xfId="58890" xr:uid="{00000000-0005-0000-0000-0000D4E50000}"/>
    <cellStyle name="SAPBEXinputData 7 2 3 3" xfId="58891" xr:uid="{00000000-0005-0000-0000-0000D5E50000}"/>
    <cellStyle name="SAPBEXinputData 7 2 4" xfId="58892" xr:uid="{00000000-0005-0000-0000-0000D6E50000}"/>
    <cellStyle name="SAPBEXinputData 7 2 5" xfId="58893" xr:uid="{00000000-0005-0000-0000-0000D7E50000}"/>
    <cellStyle name="SAPBEXinputData 7 2 6" xfId="58894" xr:uid="{00000000-0005-0000-0000-0000D8E50000}"/>
    <cellStyle name="SAPBEXinputData 7 2 7" xfId="58895" xr:uid="{00000000-0005-0000-0000-0000D9E50000}"/>
    <cellStyle name="SAPBEXinputData 7 2 8" xfId="58896" xr:uid="{00000000-0005-0000-0000-0000DAE50000}"/>
    <cellStyle name="SAPBEXinputData 7 3" xfId="58897" xr:uid="{00000000-0005-0000-0000-0000DBE50000}"/>
    <cellStyle name="SAPBEXinputData 7 3 2" xfId="58898" xr:uid="{00000000-0005-0000-0000-0000DCE50000}"/>
    <cellStyle name="SAPBEXinputData 7 3 2 2" xfId="58899" xr:uid="{00000000-0005-0000-0000-0000DDE50000}"/>
    <cellStyle name="SAPBEXinputData 7 3 2 3" xfId="58900" xr:uid="{00000000-0005-0000-0000-0000DEE50000}"/>
    <cellStyle name="SAPBEXinputData 7 3 3" xfId="58901" xr:uid="{00000000-0005-0000-0000-0000DFE50000}"/>
    <cellStyle name="SAPBEXinputData 7 3 4" xfId="58902" xr:uid="{00000000-0005-0000-0000-0000E0E50000}"/>
    <cellStyle name="SAPBEXinputData 7 3 5" xfId="58903" xr:uid="{00000000-0005-0000-0000-0000E1E50000}"/>
    <cellStyle name="SAPBEXinputData 7 3 6" xfId="58904" xr:uid="{00000000-0005-0000-0000-0000E2E50000}"/>
    <cellStyle name="SAPBEXinputData 7 4" xfId="58905" xr:uid="{00000000-0005-0000-0000-0000E3E50000}"/>
    <cellStyle name="SAPBEXinputData 7 4 2" xfId="58906" xr:uid="{00000000-0005-0000-0000-0000E4E50000}"/>
    <cellStyle name="SAPBEXinputData 7 4 3" xfId="58907" xr:uid="{00000000-0005-0000-0000-0000E5E50000}"/>
    <cellStyle name="SAPBEXinputData 7 5" xfId="58908" xr:uid="{00000000-0005-0000-0000-0000E6E50000}"/>
    <cellStyle name="SAPBEXinputData 7 5 2" xfId="58909" xr:uid="{00000000-0005-0000-0000-0000E7E50000}"/>
    <cellStyle name="SAPBEXinputData 7 5 3" xfId="58910" xr:uid="{00000000-0005-0000-0000-0000E8E50000}"/>
    <cellStyle name="SAPBEXinputData 7 6" xfId="58911" xr:uid="{00000000-0005-0000-0000-0000E9E50000}"/>
    <cellStyle name="SAPBEXinputData 7 7" xfId="58912" xr:uid="{00000000-0005-0000-0000-0000EAE50000}"/>
    <cellStyle name="SAPBEXinputData 7 8" xfId="58913" xr:uid="{00000000-0005-0000-0000-0000EBE50000}"/>
    <cellStyle name="SAPBEXinputData 7 9" xfId="58914" xr:uid="{00000000-0005-0000-0000-0000ECE50000}"/>
    <cellStyle name="SAPBEXinputData 8" xfId="58915" xr:uid="{00000000-0005-0000-0000-0000EDE50000}"/>
    <cellStyle name="SAPBEXinputData 8 2" xfId="58916" xr:uid="{00000000-0005-0000-0000-0000EEE50000}"/>
    <cellStyle name="SAPBEXinputData 8 2 2" xfId="58917" xr:uid="{00000000-0005-0000-0000-0000EFE50000}"/>
    <cellStyle name="SAPBEXinputData 8 3" xfId="58918" xr:uid="{00000000-0005-0000-0000-0000F0E50000}"/>
    <cellStyle name="SAPBEXinputData 8 4" xfId="58919" xr:uid="{00000000-0005-0000-0000-0000F1E50000}"/>
    <cellStyle name="SAPBEXinputData 8 5" xfId="58920" xr:uid="{00000000-0005-0000-0000-0000F2E50000}"/>
    <cellStyle name="SAPBEXinputData 8 6" xfId="58921" xr:uid="{00000000-0005-0000-0000-0000F3E50000}"/>
    <cellStyle name="SAPBEXinputData 9" xfId="58922" xr:uid="{00000000-0005-0000-0000-0000F4E50000}"/>
    <cellStyle name="SAPBEXinputData 9 2" xfId="58923" xr:uid="{00000000-0005-0000-0000-0000F5E50000}"/>
    <cellStyle name="SAPBEXinputData 9 2 2" xfId="58924" xr:uid="{00000000-0005-0000-0000-0000F6E50000}"/>
    <cellStyle name="SAPBEXinputData 9 2 3" xfId="58925" xr:uid="{00000000-0005-0000-0000-0000F7E50000}"/>
    <cellStyle name="SAPBEXinputData 9 3" xfId="58926" xr:uid="{00000000-0005-0000-0000-0000F8E50000}"/>
    <cellStyle name="SAPBEXinputData 9 3 2" xfId="58927" xr:uid="{00000000-0005-0000-0000-0000F9E50000}"/>
    <cellStyle name="SAPBEXinputData 9 3 3" xfId="58928" xr:uid="{00000000-0005-0000-0000-0000FAE50000}"/>
    <cellStyle name="SAPBEXinputData 9 4" xfId="58929" xr:uid="{00000000-0005-0000-0000-0000FBE50000}"/>
    <cellStyle name="SAPBEXinputData 9 5" xfId="58930" xr:uid="{00000000-0005-0000-0000-0000FCE50000}"/>
    <cellStyle name="SAPBEXinputData 9 6" xfId="58931" xr:uid="{00000000-0005-0000-0000-0000FDE50000}"/>
    <cellStyle name="SAPBEXinputData 9 7" xfId="58932" xr:uid="{00000000-0005-0000-0000-0000FEE50000}"/>
    <cellStyle name="SAPBEXinputData 9 8" xfId="58933" xr:uid="{00000000-0005-0000-0000-0000FFE50000}"/>
    <cellStyle name="SAPBEXinputData_2010-2012 Program Workbook_Incent_FS" xfId="58934" xr:uid="{00000000-0005-0000-0000-000000E60000}"/>
    <cellStyle name="SAPBEXItemHeader" xfId="58935" xr:uid="{00000000-0005-0000-0000-000001E60000}"/>
    <cellStyle name="SAPBEXItemHeader 10" xfId="58936" xr:uid="{00000000-0005-0000-0000-000002E60000}"/>
    <cellStyle name="SAPBEXItemHeader 2" xfId="58937" xr:uid="{00000000-0005-0000-0000-000003E60000}"/>
    <cellStyle name="SAPBEXItemHeader 2 2" xfId="58938" xr:uid="{00000000-0005-0000-0000-000004E60000}"/>
    <cellStyle name="SAPBEXItemHeader 2 2 2" xfId="58939" xr:uid="{00000000-0005-0000-0000-000005E60000}"/>
    <cellStyle name="SAPBEXItemHeader 2 2 3" xfId="58940" xr:uid="{00000000-0005-0000-0000-000006E60000}"/>
    <cellStyle name="SAPBEXItemHeader 2 2 4" xfId="58941" xr:uid="{00000000-0005-0000-0000-000007E60000}"/>
    <cellStyle name="SAPBEXItemHeader 2 3" xfId="58942" xr:uid="{00000000-0005-0000-0000-000008E60000}"/>
    <cellStyle name="SAPBEXItemHeader 2 3 2" xfId="58943" xr:uid="{00000000-0005-0000-0000-000009E60000}"/>
    <cellStyle name="SAPBEXItemHeader 2 4" xfId="58944" xr:uid="{00000000-0005-0000-0000-00000AE60000}"/>
    <cellStyle name="SAPBEXItemHeader 2 4 2" xfId="58945" xr:uid="{00000000-0005-0000-0000-00000BE60000}"/>
    <cellStyle name="SAPBEXItemHeader 2 5" xfId="58946" xr:uid="{00000000-0005-0000-0000-00000CE60000}"/>
    <cellStyle name="SAPBEXItemHeader 2 5 2" xfId="58947" xr:uid="{00000000-0005-0000-0000-00000DE60000}"/>
    <cellStyle name="SAPBEXItemHeader 2 6" xfId="58948" xr:uid="{00000000-0005-0000-0000-00000EE60000}"/>
    <cellStyle name="SAPBEXItemHeader 2 7" xfId="58949" xr:uid="{00000000-0005-0000-0000-00000FE60000}"/>
    <cellStyle name="SAPBEXItemHeader 2 8" xfId="58950" xr:uid="{00000000-0005-0000-0000-000010E60000}"/>
    <cellStyle name="SAPBEXItemHeader 3" xfId="58951" xr:uid="{00000000-0005-0000-0000-000011E60000}"/>
    <cellStyle name="SAPBEXItemHeader 3 2" xfId="58952" xr:uid="{00000000-0005-0000-0000-000012E60000}"/>
    <cellStyle name="SAPBEXItemHeader 3 2 2" xfId="58953" xr:uid="{00000000-0005-0000-0000-000013E60000}"/>
    <cellStyle name="SAPBEXItemHeader 3 3" xfId="58954" xr:uid="{00000000-0005-0000-0000-000014E60000}"/>
    <cellStyle name="SAPBEXItemHeader 3 3 2" xfId="58955" xr:uid="{00000000-0005-0000-0000-000015E60000}"/>
    <cellStyle name="SAPBEXItemHeader 3 4" xfId="58956" xr:uid="{00000000-0005-0000-0000-000016E60000}"/>
    <cellStyle name="SAPBEXItemHeader 3 4 2" xfId="58957" xr:uid="{00000000-0005-0000-0000-000017E60000}"/>
    <cellStyle name="SAPBEXItemHeader 3 5" xfId="58958" xr:uid="{00000000-0005-0000-0000-000018E60000}"/>
    <cellStyle name="SAPBEXItemHeader 3 6" xfId="58959" xr:uid="{00000000-0005-0000-0000-000019E60000}"/>
    <cellStyle name="SAPBEXItemHeader 3 7" xfId="58960" xr:uid="{00000000-0005-0000-0000-00001AE60000}"/>
    <cellStyle name="SAPBEXItemHeader 4" xfId="58961" xr:uid="{00000000-0005-0000-0000-00001BE60000}"/>
    <cellStyle name="SAPBEXItemHeader 4 2" xfId="58962" xr:uid="{00000000-0005-0000-0000-00001CE60000}"/>
    <cellStyle name="SAPBEXItemHeader 4 2 2" xfId="58963" xr:uid="{00000000-0005-0000-0000-00001DE60000}"/>
    <cellStyle name="SAPBEXItemHeader 4 3" xfId="58964" xr:uid="{00000000-0005-0000-0000-00001EE60000}"/>
    <cellStyle name="SAPBEXItemHeader 4 3 2" xfId="58965" xr:uid="{00000000-0005-0000-0000-00001FE60000}"/>
    <cellStyle name="SAPBEXItemHeader 4 4" xfId="58966" xr:uid="{00000000-0005-0000-0000-000020E60000}"/>
    <cellStyle name="SAPBEXItemHeader 4 4 2" xfId="58967" xr:uid="{00000000-0005-0000-0000-000021E60000}"/>
    <cellStyle name="SAPBEXItemHeader 4 5" xfId="58968" xr:uid="{00000000-0005-0000-0000-000022E60000}"/>
    <cellStyle name="SAPBEXItemHeader 5" xfId="58969" xr:uid="{00000000-0005-0000-0000-000023E60000}"/>
    <cellStyle name="SAPBEXItemHeader 5 2" xfId="58970" xr:uid="{00000000-0005-0000-0000-000024E60000}"/>
    <cellStyle name="SAPBEXItemHeader 6" xfId="58971" xr:uid="{00000000-0005-0000-0000-000025E60000}"/>
    <cellStyle name="SAPBEXItemHeader 6 2" xfId="58972" xr:uid="{00000000-0005-0000-0000-000026E60000}"/>
    <cellStyle name="SAPBEXItemHeader 7" xfId="58973" xr:uid="{00000000-0005-0000-0000-000027E60000}"/>
    <cellStyle name="SAPBEXItemHeader 7 2" xfId="58974" xr:uid="{00000000-0005-0000-0000-000028E60000}"/>
    <cellStyle name="SAPBEXItemHeader 8" xfId="58975" xr:uid="{00000000-0005-0000-0000-000029E60000}"/>
    <cellStyle name="SAPBEXItemHeader 8 2" xfId="58976" xr:uid="{00000000-0005-0000-0000-00002AE60000}"/>
    <cellStyle name="SAPBEXItemHeader 9" xfId="58977" xr:uid="{00000000-0005-0000-0000-00002BE60000}"/>
    <cellStyle name="SAPBEXresData" xfId="58978" xr:uid="{00000000-0005-0000-0000-00002CE60000}"/>
    <cellStyle name="SAPBEXresData 10" xfId="58979" xr:uid="{00000000-0005-0000-0000-00002DE60000}"/>
    <cellStyle name="SAPBEXresData 10 2" xfId="58980" xr:uid="{00000000-0005-0000-0000-00002EE60000}"/>
    <cellStyle name="SAPBEXresData 11" xfId="58981" xr:uid="{00000000-0005-0000-0000-00002FE60000}"/>
    <cellStyle name="SAPBEXresData 12" xfId="58982" xr:uid="{00000000-0005-0000-0000-000030E60000}"/>
    <cellStyle name="SAPBEXresData 2" xfId="58983" xr:uid="{00000000-0005-0000-0000-000031E60000}"/>
    <cellStyle name="SAPBEXresData 2 10" xfId="58984" xr:uid="{00000000-0005-0000-0000-000032E60000}"/>
    <cellStyle name="SAPBEXresData 2 11" xfId="58985" xr:uid="{00000000-0005-0000-0000-000033E60000}"/>
    <cellStyle name="SAPBEXresData 2 2" xfId="58986" xr:uid="{00000000-0005-0000-0000-000034E60000}"/>
    <cellStyle name="SAPBEXresData 2 2 2" xfId="58987" xr:uid="{00000000-0005-0000-0000-000035E60000}"/>
    <cellStyle name="SAPBEXresData 2 2 2 2" xfId="58988" xr:uid="{00000000-0005-0000-0000-000036E60000}"/>
    <cellStyle name="SAPBEXresData 2 2 2 2 2" xfId="58989" xr:uid="{00000000-0005-0000-0000-000037E60000}"/>
    <cellStyle name="SAPBEXresData 2 2 2 3" xfId="58990" xr:uid="{00000000-0005-0000-0000-000038E60000}"/>
    <cellStyle name="SAPBEXresData 2 2 2 3 2" xfId="58991" xr:uid="{00000000-0005-0000-0000-000039E60000}"/>
    <cellStyle name="SAPBEXresData 2 2 2 4" xfId="58992" xr:uid="{00000000-0005-0000-0000-00003AE60000}"/>
    <cellStyle name="SAPBEXresData 2 2 3" xfId="58993" xr:uid="{00000000-0005-0000-0000-00003BE60000}"/>
    <cellStyle name="SAPBEXresData 2 2 3 2" xfId="58994" xr:uid="{00000000-0005-0000-0000-00003CE60000}"/>
    <cellStyle name="SAPBEXresData 2 2 3 2 2" xfId="58995" xr:uid="{00000000-0005-0000-0000-00003DE60000}"/>
    <cellStyle name="SAPBEXresData 2 2 3 3" xfId="58996" xr:uid="{00000000-0005-0000-0000-00003EE60000}"/>
    <cellStyle name="SAPBEXresData 2 2 3 3 2" xfId="58997" xr:uid="{00000000-0005-0000-0000-00003FE60000}"/>
    <cellStyle name="SAPBEXresData 2 2 3 4" xfId="58998" xr:uid="{00000000-0005-0000-0000-000040E60000}"/>
    <cellStyle name="SAPBEXresData 2 2 4" xfId="58999" xr:uid="{00000000-0005-0000-0000-000041E60000}"/>
    <cellStyle name="SAPBEXresData 2 2 4 2" xfId="59000" xr:uid="{00000000-0005-0000-0000-000042E60000}"/>
    <cellStyle name="SAPBEXresData 2 2 4 2 2" xfId="59001" xr:uid="{00000000-0005-0000-0000-000043E60000}"/>
    <cellStyle name="SAPBEXresData 2 2 4 3" xfId="59002" xr:uid="{00000000-0005-0000-0000-000044E60000}"/>
    <cellStyle name="SAPBEXresData 2 2 4 3 2" xfId="59003" xr:uid="{00000000-0005-0000-0000-000045E60000}"/>
    <cellStyle name="SAPBEXresData 2 2 4 4" xfId="59004" xr:uid="{00000000-0005-0000-0000-000046E60000}"/>
    <cellStyle name="SAPBEXresData 2 2 5" xfId="59005" xr:uid="{00000000-0005-0000-0000-000047E60000}"/>
    <cellStyle name="SAPBEXresData 2 2 5 2" xfId="59006" xr:uid="{00000000-0005-0000-0000-000048E60000}"/>
    <cellStyle name="SAPBEXresData 2 2 6" xfId="59007" xr:uid="{00000000-0005-0000-0000-000049E60000}"/>
    <cellStyle name="SAPBEXresData 2 2 6 2" xfId="59008" xr:uid="{00000000-0005-0000-0000-00004AE60000}"/>
    <cellStyle name="SAPBEXresData 2 2 7" xfId="59009" xr:uid="{00000000-0005-0000-0000-00004BE60000}"/>
    <cellStyle name="SAPBEXresData 2 3" xfId="59010" xr:uid="{00000000-0005-0000-0000-00004CE60000}"/>
    <cellStyle name="SAPBEXresData 2 3 2" xfId="59011" xr:uid="{00000000-0005-0000-0000-00004DE60000}"/>
    <cellStyle name="SAPBEXresData 2 3 2 2" xfId="59012" xr:uid="{00000000-0005-0000-0000-00004EE60000}"/>
    <cellStyle name="SAPBEXresData 2 3 3" xfId="59013" xr:uid="{00000000-0005-0000-0000-00004FE60000}"/>
    <cellStyle name="SAPBEXresData 2 3 3 2" xfId="59014" xr:uid="{00000000-0005-0000-0000-000050E60000}"/>
    <cellStyle name="SAPBEXresData 2 3 4" xfId="59015" xr:uid="{00000000-0005-0000-0000-000051E60000}"/>
    <cellStyle name="SAPBEXresData 2 4" xfId="59016" xr:uid="{00000000-0005-0000-0000-000052E60000}"/>
    <cellStyle name="SAPBEXresData 2 4 2" xfId="59017" xr:uid="{00000000-0005-0000-0000-000053E60000}"/>
    <cellStyle name="SAPBEXresData 2 4 2 2" xfId="59018" xr:uid="{00000000-0005-0000-0000-000054E60000}"/>
    <cellStyle name="SAPBEXresData 2 4 3" xfId="59019" xr:uid="{00000000-0005-0000-0000-000055E60000}"/>
    <cellStyle name="SAPBEXresData 2 4 3 2" xfId="59020" xr:uid="{00000000-0005-0000-0000-000056E60000}"/>
    <cellStyle name="SAPBEXresData 2 4 4" xfId="59021" xr:uid="{00000000-0005-0000-0000-000057E60000}"/>
    <cellStyle name="SAPBEXresData 2 5" xfId="59022" xr:uid="{00000000-0005-0000-0000-000058E60000}"/>
    <cellStyle name="SAPBEXresData 2 5 2" xfId="59023" xr:uid="{00000000-0005-0000-0000-000059E60000}"/>
    <cellStyle name="SAPBEXresData 2 5 2 2" xfId="59024" xr:uid="{00000000-0005-0000-0000-00005AE60000}"/>
    <cellStyle name="SAPBEXresData 2 5 3" xfId="59025" xr:uid="{00000000-0005-0000-0000-00005BE60000}"/>
    <cellStyle name="SAPBEXresData 2 5 3 2" xfId="59026" xr:uid="{00000000-0005-0000-0000-00005CE60000}"/>
    <cellStyle name="SAPBEXresData 2 5 4" xfId="59027" xr:uid="{00000000-0005-0000-0000-00005DE60000}"/>
    <cellStyle name="SAPBEXresData 2 6" xfId="59028" xr:uid="{00000000-0005-0000-0000-00005EE60000}"/>
    <cellStyle name="SAPBEXresData 2 6 2" xfId="59029" xr:uid="{00000000-0005-0000-0000-00005FE60000}"/>
    <cellStyle name="SAPBEXresData 2 7" xfId="59030" xr:uid="{00000000-0005-0000-0000-000060E60000}"/>
    <cellStyle name="SAPBEXresData 2 7 2" xfId="59031" xr:uid="{00000000-0005-0000-0000-000061E60000}"/>
    <cellStyle name="SAPBEXresData 2 8" xfId="59032" xr:uid="{00000000-0005-0000-0000-000062E60000}"/>
    <cellStyle name="SAPBEXresData 2 8 2" xfId="59033" xr:uid="{00000000-0005-0000-0000-000063E60000}"/>
    <cellStyle name="SAPBEXresData 2 9" xfId="59034" xr:uid="{00000000-0005-0000-0000-000064E60000}"/>
    <cellStyle name="SAPBEXresData 3" xfId="59035" xr:uid="{00000000-0005-0000-0000-000065E60000}"/>
    <cellStyle name="SAPBEXresData 3 2" xfId="59036" xr:uid="{00000000-0005-0000-0000-000066E60000}"/>
    <cellStyle name="SAPBEXresData 3 2 2" xfId="59037" xr:uid="{00000000-0005-0000-0000-000067E60000}"/>
    <cellStyle name="SAPBEXresData 3 2 2 2" xfId="59038" xr:uid="{00000000-0005-0000-0000-000068E60000}"/>
    <cellStyle name="SAPBEXresData 3 2 2 2 2" xfId="59039" xr:uid="{00000000-0005-0000-0000-000069E60000}"/>
    <cellStyle name="SAPBEXresData 3 2 2 3" xfId="59040" xr:uid="{00000000-0005-0000-0000-00006AE60000}"/>
    <cellStyle name="SAPBEXresData 3 2 2 3 2" xfId="59041" xr:uid="{00000000-0005-0000-0000-00006BE60000}"/>
    <cellStyle name="SAPBEXresData 3 2 2 4" xfId="59042" xr:uid="{00000000-0005-0000-0000-00006CE60000}"/>
    <cellStyle name="SAPBEXresData 3 2 3" xfId="59043" xr:uid="{00000000-0005-0000-0000-00006DE60000}"/>
    <cellStyle name="SAPBEXresData 3 2 3 2" xfId="59044" xr:uid="{00000000-0005-0000-0000-00006EE60000}"/>
    <cellStyle name="SAPBEXresData 3 2 3 2 2" xfId="59045" xr:uid="{00000000-0005-0000-0000-00006FE60000}"/>
    <cellStyle name="SAPBEXresData 3 2 3 3" xfId="59046" xr:uid="{00000000-0005-0000-0000-000070E60000}"/>
    <cellStyle name="SAPBEXresData 3 2 3 3 2" xfId="59047" xr:uid="{00000000-0005-0000-0000-000071E60000}"/>
    <cellStyle name="SAPBEXresData 3 2 3 4" xfId="59048" xr:uid="{00000000-0005-0000-0000-000072E60000}"/>
    <cellStyle name="SAPBEXresData 3 2 4" xfId="59049" xr:uid="{00000000-0005-0000-0000-000073E60000}"/>
    <cellStyle name="SAPBEXresData 3 2 4 2" xfId="59050" xr:uid="{00000000-0005-0000-0000-000074E60000}"/>
    <cellStyle name="SAPBEXresData 3 2 5" xfId="59051" xr:uid="{00000000-0005-0000-0000-000075E60000}"/>
    <cellStyle name="SAPBEXresData 3 2 5 2" xfId="59052" xr:uid="{00000000-0005-0000-0000-000076E60000}"/>
    <cellStyle name="SAPBEXresData 3 2 6" xfId="59053" xr:uid="{00000000-0005-0000-0000-000077E60000}"/>
    <cellStyle name="SAPBEXresData 3 3" xfId="59054" xr:uid="{00000000-0005-0000-0000-000078E60000}"/>
    <cellStyle name="SAPBEXresData 3 3 2" xfId="59055" xr:uid="{00000000-0005-0000-0000-000079E60000}"/>
    <cellStyle name="SAPBEXresData 3 3 2 2" xfId="59056" xr:uid="{00000000-0005-0000-0000-00007AE60000}"/>
    <cellStyle name="SAPBEXresData 3 3 3" xfId="59057" xr:uid="{00000000-0005-0000-0000-00007BE60000}"/>
    <cellStyle name="SAPBEXresData 3 3 3 2" xfId="59058" xr:uid="{00000000-0005-0000-0000-00007CE60000}"/>
    <cellStyle name="SAPBEXresData 3 3 4" xfId="59059" xr:uid="{00000000-0005-0000-0000-00007DE60000}"/>
    <cellStyle name="SAPBEXresData 3 4" xfId="59060" xr:uid="{00000000-0005-0000-0000-00007EE60000}"/>
    <cellStyle name="SAPBEXresData 3 4 2" xfId="59061" xr:uid="{00000000-0005-0000-0000-00007FE60000}"/>
    <cellStyle name="SAPBEXresData 3 4 2 2" xfId="59062" xr:uid="{00000000-0005-0000-0000-000080E60000}"/>
    <cellStyle name="SAPBEXresData 3 4 3" xfId="59063" xr:uid="{00000000-0005-0000-0000-000081E60000}"/>
    <cellStyle name="SAPBEXresData 3 4 3 2" xfId="59064" xr:uid="{00000000-0005-0000-0000-000082E60000}"/>
    <cellStyle name="SAPBEXresData 3 4 4" xfId="59065" xr:uid="{00000000-0005-0000-0000-000083E60000}"/>
    <cellStyle name="SAPBEXresData 3 5" xfId="59066" xr:uid="{00000000-0005-0000-0000-000084E60000}"/>
    <cellStyle name="SAPBEXresData 3 5 2" xfId="59067" xr:uid="{00000000-0005-0000-0000-000085E60000}"/>
    <cellStyle name="SAPBEXresData 3 5 2 2" xfId="59068" xr:uid="{00000000-0005-0000-0000-000086E60000}"/>
    <cellStyle name="SAPBEXresData 3 5 3" xfId="59069" xr:uid="{00000000-0005-0000-0000-000087E60000}"/>
    <cellStyle name="SAPBEXresData 3 5 3 2" xfId="59070" xr:uid="{00000000-0005-0000-0000-000088E60000}"/>
    <cellStyle name="SAPBEXresData 3 5 4" xfId="59071" xr:uid="{00000000-0005-0000-0000-000089E60000}"/>
    <cellStyle name="SAPBEXresData 3 6" xfId="59072" xr:uid="{00000000-0005-0000-0000-00008AE60000}"/>
    <cellStyle name="SAPBEXresData 3 6 2" xfId="59073" xr:uid="{00000000-0005-0000-0000-00008BE60000}"/>
    <cellStyle name="SAPBEXresData 3 7" xfId="59074" xr:uid="{00000000-0005-0000-0000-00008CE60000}"/>
    <cellStyle name="SAPBEXresData 3 7 2" xfId="59075" xr:uid="{00000000-0005-0000-0000-00008DE60000}"/>
    <cellStyle name="SAPBEXresData 3 8" xfId="59076" xr:uid="{00000000-0005-0000-0000-00008EE60000}"/>
    <cellStyle name="SAPBEXresData 3 9" xfId="59077" xr:uid="{00000000-0005-0000-0000-00008FE60000}"/>
    <cellStyle name="SAPBEXresData 4" xfId="59078" xr:uid="{00000000-0005-0000-0000-000090E60000}"/>
    <cellStyle name="SAPBEXresData 4 2" xfId="59079" xr:uid="{00000000-0005-0000-0000-000091E60000}"/>
    <cellStyle name="SAPBEXresData 4 2 2" xfId="59080" xr:uid="{00000000-0005-0000-0000-000092E60000}"/>
    <cellStyle name="SAPBEXresData 4 2 2 2" xfId="59081" xr:uid="{00000000-0005-0000-0000-000093E60000}"/>
    <cellStyle name="SAPBEXresData 4 2 2 2 2" xfId="59082" xr:uid="{00000000-0005-0000-0000-000094E60000}"/>
    <cellStyle name="SAPBEXresData 4 2 2 3" xfId="59083" xr:uid="{00000000-0005-0000-0000-000095E60000}"/>
    <cellStyle name="SAPBEXresData 4 2 2 3 2" xfId="59084" xr:uid="{00000000-0005-0000-0000-000096E60000}"/>
    <cellStyle name="SAPBEXresData 4 2 2 4" xfId="59085" xr:uid="{00000000-0005-0000-0000-000097E60000}"/>
    <cellStyle name="SAPBEXresData 4 2 3" xfId="59086" xr:uid="{00000000-0005-0000-0000-000098E60000}"/>
    <cellStyle name="SAPBEXresData 4 2 3 2" xfId="59087" xr:uid="{00000000-0005-0000-0000-000099E60000}"/>
    <cellStyle name="SAPBEXresData 4 2 3 2 2" xfId="59088" xr:uid="{00000000-0005-0000-0000-00009AE60000}"/>
    <cellStyle name="SAPBEXresData 4 2 3 3" xfId="59089" xr:uid="{00000000-0005-0000-0000-00009BE60000}"/>
    <cellStyle name="SAPBEXresData 4 2 3 3 2" xfId="59090" xr:uid="{00000000-0005-0000-0000-00009CE60000}"/>
    <cellStyle name="SAPBEXresData 4 2 3 4" xfId="59091" xr:uid="{00000000-0005-0000-0000-00009DE60000}"/>
    <cellStyle name="SAPBEXresData 4 2 4" xfId="59092" xr:uid="{00000000-0005-0000-0000-00009EE60000}"/>
    <cellStyle name="SAPBEXresData 4 2 4 2" xfId="59093" xr:uid="{00000000-0005-0000-0000-00009FE60000}"/>
    <cellStyle name="SAPBEXresData 4 2 5" xfId="59094" xr:uid="{00000000-0005-0000-0000-0000A0E60000}"/>
    <cellStyle name="SAPBEXresData 4 2 5 2" xfId="59095" xr:uid="{00000000-0005-0000-0000-0000A1E60000}"/>
    <cellStyle name="SAPBEXresData 4 2 6" xfId="59096" xr:uid="{00000000-0005-0000-0000-0000A2E60000}"/>
    <cellStyle name="SAPBEXresData 4 3" xfId="59097" xr:uid="{00000000-0005-0000-0000-0000A3E60000}"/>
    <cellStyle name="SAPBEXresData 4 3 2" xfId="59098" xr:uid="{00000000-0005-0000-0000-0000A4E60000}"/>
    <cellStyle name="SAPBEXresData 4 3 2 2" xfId="59099" xr:uid="{00000000-0005-0000-0000-0000A5E60000}"/>
    <cellStyle name="SAPBEXresData 4 3 3" xfId="59100" xr:uid="{00000000-0005-0000-0000-0000A6E60000}"/>
    <cellStyle name="SAPBEXresData 4 3 3 2" xfId="59101" xr:uid="{00000000-0005-0000-0000-0000A7E60000}"/>
    <cellStyle name="SAPBEXresData 4 3 4" xfId="59102" xr:uid="{00000000-0005-0000-0000-0000A8E60000}"/>
    <cellStyle name="SAPBEXresData 4 4" xfId="59103" xr:uid="{00000000-0005-0000-0000-0000A9E60000}"/>
    <cellStyle name="SAPBEXresData 4 4 2" xfId="59104" xr:uid="{00000000-0005-0000-0000-0000AAE60000}"/>
    <cellStyle name="SAPBEXresData 4 4 2 2" xfId="59105" xr:uid="{00000000-0005-0000-0000-0000ABE60000}"/>
    <cellStyle name="SAPBEXresData 4 4 3" xfId="59106" xr:uid="{00000000-0005-0000-0000-0000ACE60000}"/>
    <cellStyle name="SAPBEXresData 4 4 3 2" xfId="59107" xr:uid="{00000000-0005-0000-0000-0000ADE60000}"/>
    <cellStyle name="SAPBEXresData 4 4 4" xfId="59108" xr:uid="{00000000-0005-0000-0000-0000AEE60000}"/>
    <cellStyle name="SAPBEXresData 4 5" xfId="59109" xr:uid="{00000000-0005-0000-0000-0000AFE60000}"/>
    <cellStyle name="SAPBEXresData 4 5 2" xfId="59110" xr:uid="{00000000-0005-0000-0000-0000B0E60000}"/>
    <cellStyle name="SAPBEXresData 4 6" xfId="59111" xr:uid="{00000000-0005-0000-0000-0000B1E60000}"/>
    <cellStyle name="SAPBEXresData 4 6 2" xfId="59112" xr:uid="{00000000-0005-0000-0000-0000B2E60000}"/>
    <cellStyle name="SAPBEXresData 4 7" xfId="59113" xr:uid="{00000000-0005-0000-0000-0000B3E60000}"/>
    <cellStyle name="SAPBEXresData 4 8" xfId="59114" xr:uid="{00000000-0005-0000-0000-0000B4E60000}"/>
    <cellStyle name="SAPBEXresData 5" xfId="59115" xr:uid="{00000000-0005-0000-0000-0000B5E60000}"/>
    <cellStyle name="SAPBEXresData 5 2" xfId="59116" xr:uid="{00000000-0005-0000-0000-0000B6E60000}"/>
    <cellStyle name="SAPBEXresData 5 2 2" xfId="59117" xr:uid="{00000000-0005-0000-0000-0000B7E60000}"/>
    <cellStyle name="SAPBEXresData 5 3" xfId="59118" xr:uid="{00000000-0005-0000-0000-0000B8E60000}"/>
    <cellStyle name="SAPBEXresData 5 3 2" xfId="59119" xr:uid="{00000000-0005-0000-0000-0000B9E60000}"/>
    <cellStyle name="SAPBEXresData 5 4" xfId="59120" xr:uid="{00000000-0005-0000-0000-0000BAE60000}"/>
    <cellStyle name="SAPBEXresData 6" xfId="59121" xr:uid="{00000000-0005-0000-0000-0000BBE60000}"/>
    <cellStyle name="SAPBEXresData 6 2" xfId="59122" xr:uid="{00000000-0005-0000-0000-0000BCE60000}"/>
    <cellStyle name="SAPBEXresData 6 2 2" xfId="59123" xr:uid="{00000000-0005-0000-0000-0000BDE60000}"/>
    <cellStyle name="SAPBEXresData 6 3" xfId="59124" xr:uid="{00000000-0005-0000-0000-0000BEE60000}"/>
    <cellStyle name="SAPBEXresData 6 3 2" xfId="59125" xr:uid="{00000000-0005-0000-0000-0000BFE60000}"/>
    <cellStyle name="SAPBEXresData 6 4" xfId="59126" xr:uid="{00000000-0005-0000-0000-0000C0E60000}"/>
    <cellStyle name="SAPBEXresData 7" xfId="59127" xr:uid="{00000000-0005-0000-0000-0000C1E60000}"/>
    <cellStyle name="SAPBEXresData 7 2" xfId="59128" xr:uid="{00000000-0005-0000-0000-0000C2E60000}"/>
    <cellStyle name="SAPBEXresData 7 2 2" xfId="59129" xr:uid="{00000000-0005-0000-0000-0000C3E60000}"/>
    <cellStyle name="SAPBEXresData 7 3" xfId="59130" xr:uid="{00000000-0005-0000-0000-0000C4E60000}"/>
    <cellStyle name="SAPBEXresData 7 3 2" xfId="59131" xr:uid="{00000000-0005-0000-0000-0000C5E60000}"/>
    <cellStyle name="SAPBEXresData 7 4" xfId="59132" xr:uid="{00000000-0005-0000-0000-0000C6E60000}"/>
    <cellStyle name="SAPBEXresData 8" xfId="59133" xr:uid="{00000000-0005-0000-0000-0000C7E60000}"/>
    <cellStyle name="SAPBEXresData 8 2" xfId="59134" xr:uid="{00000000-0005-0000-0000-0000C8E60000}"/>
    <cellStyle name="SAPBEXresData 9" xfId="59135" xr:uid="{00000000-0005-0000-0000-0000C9E60000}"/>
    <cellStyle name="SAPBEXresData 9 2" xfId="59136" xr:uid="{00000000-0005-0000-0000-0000CAE60000}"/>
    <cellStyle name="SAPBEXresDataEmph" xfId="59137" xr:uid="{00000000-0005-0000-0000-0000CBE60000}"/>
    <cellStyle name="SAPBEXresDataEmph 10" xfId="59138" xr:uid="{00000000-0005-0000-0000-0000CCE60000}"/>
    <cellStyle name="SAPBEXresDataEmph 11" xfId="59139" xr:uid="{00000000-0005-0000-0000-0000CDE60000}"/>
    <cellStyle name="SAPBEXresDataEmph 2" xfId="59140" xr:uid="{00000000-0005-0000-0000-0000CEE60000}"/>
    <cellStyle name="SAPBEXresDataEmph 2 2" xfId="59141" xr:uid="{00000000-0005-0000-0000-0000CFE60000}"/>
    <cellStyle name="SAPBEXresDataEmph 2 2 2" xfId="59142" xr:uid="{00000000-0005-0000-0000-0000D0E60000}"/>
    <cellStyle name="SAPBEXresDataEmph 2 3" xfId="59143" xr:uid="{00000000-0005-0000-0000-0000D1E60000}"/>
    <cellStyle name="SAPBEXresDataEmph 2 3 2" xfId="59144" xr:uid="{00000000-0005-0000-0000-0000D2E60000}"/>
    <cellStyle name="SAPBEXresDataEmph 2 3 2 2" xfId="59145" xr:uid="{00000000-0005-0000-0000-0000D3E60000}"/>
    <cellStyle name="SAPBEXresDataEmph 2 3 3" xfId="59146" xr:uid="{00000000-0005-0000-0000-0000D4E60000}"/>
    <cellStyle name="SAPBEXresDataEmph 2 3 3 2" xfId="59147" xr:uid="{00000000-0005-0000-0000-0000D5E60000}"/>
    <cellStyle name="SAPBEXresDataEmph 2 3 4" xfId="59148" xr:uid="{00000000-0005-0000-0000-0000D6E60000}"/>
    <cellStyle name="SAPBEXresDataEmph 2 4" xfId="59149" xr:uid="{00000000-0005-0000-0000-0000D7E60000}"/>
    <cellStyle name="SAPBEXresDataEmph 2 4 2" xfId="59150" xr:uid="{00000000-0005-0000-0000-0000D8E60000}"/>
    <cellStyle name="SAPBEXresDataEmph 2 4 3" xfId="59151" xr:uid="{00000000-0005-0000-0000-0000D9E60000}"/>
    <cellStyle name="SAPBEXresDataEmph 2 5" xfId="59152" xr:uid="{00000000-0005-0000-0000-0000DAE60000}"/>
    <cellStyle name="SAPBEXresDataEmph 2 6" xfId="59153" xr:uid="{00000000-0005-0000-0000-0000DBE60000}"/>
    <cellStyle name="SAPBEXresDataEmph 2 7" xfId="59154" xr:uid="{00000000-0005-0000-0000-0000DCE60000}"/>
    <cellStyle name="SAPBEXresDataEmph 3" xfId="59155" xr:uid="{00000000-0005-0000-0000-0000DDE60000}"/>
    <cellStyle name="SAPBEXresDataEmph 3 2" xfId="59156" xr:uid="{00000000-0005-0000-0000-0000DEE60000}"/>
    <cellStyle name="SAPBEXresDataEmph 3 2 2" xfId="59157" xr:uid="{00000000-0005-0000-0000-0000DFE60000}"/>
    <cellStyle name="SAPBEXresDataEmph 3 2 2 2" xfId="59158" xr:uid="{00000000-0005-0000-0000-0000E0E60000}"/>
    <cellStyle name="SAPBEXresDataEmph 3 2 2 2 2" xfId="59159" xr:uid="{00000000-0005-0000-0000-0000E1E60000}"/>
    <cellStyle name="SAPBEXresDataEmph 3 2 2 3" xfId="59160" xr:uid="{00000000-0005-0000-0000-0000E2E60000}"/>
    <cellStyle name="SAPBEXresDataEmph 3 2 2 3 2" xfId="59161" xr:uid="{00000000-0005-0000-0000-0000E3E60000}"/>
    <cellStyle name="SAPBEXresDataEmph 3 2 2 4" xfId="59162" xr:uid="{00000000-0005-0000-0000-0000E4E60000}"/>
    <cellStyle name="SAPBEXresDataEmph 3 2 3" xfId="59163" xr:uid="{00000000-0005-0000-0000-0000E5E60000}"/>
    <cellStyle name="SAPBEXresDataEmph 3 2 3 2" xfId="59164" xr:uid="{00000000-0005-0000-0000-0000E6E60000}"/>
    <cellStyle name="SAPBEXresDataEmph 3 2 3 2 2" xfId="59165" xr:uid="{00000000-0005-0000-0000-0000E7E60000}"/>
    <cellStyle name="SAPBEXresDataEmph 3 2 3 3" xfId="59166" xr:uid="{00000000-0005-0000-0000-0000E8E60000}"/>
    <cellStyle name="SAPBEXresDataEmph 3 2 3 3 2" xfId="59167" xr:uid="{00000000-0005-0000-0000-0000E9E60000}"/>
    <cellStyle name="SAPBEXresDataEmph 3 2 3 4" xfId="59168" xr:uid="{00000000-0005-0000-0000-0000EAE60000}"/>
    <cellStyle name="SAPBEXresDataEmph 3 2 4" xfId="59169" xr:uid="{00000000-0005-0000-0000-0000EBE60000}"/>
    <cellStyle name="SAPBEXresDataEmph 3 2 4 2" xfId="59170" xr:uid="{00000000-0005-0000-0000-0000ECE60000}"/>
    <cellStyle name="SAPBEXresDataEmph 3 2 5" xfId="59171" xr:uid="{00000000-0005-0000-0000-0000EDE60000}"/>
    <cellStyle name="SAPBEXresDataEmph 3 2 5 2" xfId="59172" xr:uid="{00000000-0005-0000-0000-0000EEE60000}"/>
    <cellStyle name="SAPBEXresDataEmph 3 2 6" xfId="59173" xr:uid="{00000000-0005-0000-0000-0000EFE60000}"/>
    <cellStyle name="SAPBEXresDataEmph 3 3" xfId="59174" xr:uid="{00000000-0005-0000-0000-0000F0E60000}"/>
    <cellStyle name="SAPBEXresDataEmph 3 3 2" xfId="59175" xr:uid="{00000000-0005-0000-0000-0000F1E60000}"/>
    <cellStyle name="SAPBEXresDataEmph 3 3 2 2" xfId="59176" xr:uid="{00000000-0005-0000-0000-0000F2E60000}"/>
    <cellStyle name="SAPBEXresDataEmph 3 3 3" xfId="59177" xr:uid="{00000000-0005-0000-0000-0000F3E60000}"/>
    <cellStyle name="SAPBEXresDataEmph 3 3 3 2" xfId="59178" xr:uid="{00000000-0005-0000-0000-0000F4E60000}"/>
    <cellStyle name="SAPBEXresDataEmph 3 3 4" xfId="59179" xr:uid="{00000000-0005-0000-0000-0000F5E60000}"/>
    <cellStyle name="SAPBEXresDataEmph 3 4" xfId="59180" xr:uid="{00000000-0005-0000-0000-0000F6E60000}"/>
    <cellStyle name="SAPBEXresDataEmph 3 4 2" xfId="59181" xr:uid="{00000000-0005-0000-0000-0000F7E60000}"/>
    <cellStyle name="SAPBEXresDataEmph 3 4 2 2" xfId="59182" xr:uid="{00000000-0005-0000-0000-0000F8E60000}"/>
    <cellStyle name="SAPBEXresDataEmph 3 4 3" xfId="59183" xr:uid="{00000000-0005-0000-0000-0000F9E60000}"/>
    <cellStyle name="SAPBEXresDataEmph 3 4 3 2" xfId="59184" xr:uid="{00000000-0005-0000-0000-0000FAE60000}"/>
    <cellStyle name="SAPBEXresDataEmph 3 4 4" xfId="59185" xr:uid="{00000000-0005-0000-0000-0000FBE60000}"/>
    <cellStyle name="SAPBEXresDataEmph 3 5" xfId="59186" xr:uid="{00000000-0005-0000-0000-0000FCE60000}"/>
    <cellStyle name="SAPBEXresDataEmph 3 5 2" xfId="59187" xr:uid="{00000000-0005-0000-0000-0000FDE60000}"/>
    <cellStyle name="SAPBEXresDataEmph 3 6" xfId="59188" xr:uid="{00000000-0005-0000-0000-0000FEE60000}"/>
    <cellStyle name="SAPBEXresDataEmph 3 6 2" xfId="59189" xr:uid="{00000000-0005-0000-0000-0000FFE60000}"/>
    <cellStyle name="SAPBEXresDataEmph 3 7" xfId="59190" xr:uid="{00000000-0005-0000-0000-000000E70000}"/>
    <cellStyle name="SAPBEXresDataEmph 3 8" xfId="59191" xr:uid="{00000000-0005-0000-0000-000001E70000}"/>
    <cellStyle name="SAPBEXresDataEmph 4" xfId="59192" xr:uid="{00000000-0005-0000-0000-000002E70000}"/>
    <cellStyle name="SAPBEXresDataEmph 4 2" xfId="59193" xr:uid="{00000000-0005-0000-0000-000003E70000}"/>
    <cellStyle name="SAPBEXresDataEmph 4 2 2" xfId="59194" xr:uid="{00000000-0005-0000-0000-000004E70000}"/>
    <cellStyle name="SAPBEXresDataEmph 4 3" xfId="59195" xr:uid="{00000000-0005-0000-0000-000005E70000}"/>
    <cellStyle name="SAPBEXresDataEmph 4 3 2" xfId="59196" xr:uid="{00000000-0005-0000-0000-000006E70000}"/>
    <cellStyle name="SAPBEXresDataEmph 4 4" xfId="59197" xr:uid="{00000000-0005-0000-0000-000007E70000}"/>
    <cellStyle name="SAPBEXresDataEmph 5" xfId="59198" xr:uid="{00000000-0005-0000-0000-000008E70000}"/>
    <cellStyle name="SAPBEXresDataEmph 5 2" xfId="59199" xr:uid="{00000000-0005-0000-0000-000009E70000}"/>
    <cellStyle name="SAPBEXresDataEmph 5 2 2" xfId="59200" xr:uid="{00000000-0005-0000-0000-00000AE70000}"/>
    <cellStyle name="SAPBEXresDataEmph 5 3" xfId="59201" xr:uid="{00000000-0005-0000-0000-00000BE70000}"/>
    <cellStyle name="SAPBEXresDataEmph 5 3 2" xfId="59202" xr:uid="{00000000-0005-0000-0000-00000CE70000}"/>
    <cellStyle name="SAPBEXresDataEmph 5 4" xfId="59203" xr:uid="{00000000-0005-0000-0000-00000DE70000}"/>
    <cellStyle name="SAPBEXresDataEmph 6" xfId="59204" xr:uid="{00000000-0005-0000-0000-00000EE70000}"/>
    <cellStyle name="SAPBEXresDataEmph 6 2" xfId="59205" xr:uid="{00000000-0005-0000-0000-00000FE70000}"/>
    <cellStyle name="SAPBEXresDataEmph 6 2 2" xfId="59206" xr:uid="{00000000-0005-0000-0000-000010E70000}"/>
    <cellStyle name="SAPBEXresDataEmph 6 3" xfId="59207" xr:uid="{00000000-0005-0000-0000-000011E70000}"/>
    <cellStyle name="SAPBEXresDataEmph 6 3 2" xfId="59208" xr:uid="{00000000-0005-0000-0000-000012E70000}"/>
    <cellStyle name="SAPBEXresDataEmph 6 4" xfId="59209" xr:uid="{00000000-0005-0000-0000-000013E70000}"/>
    <cellStyle name="SAPBEXresDataEmph 7" xfId="59210" xr:uid="{00000000-0005-0000-0000-000014E70000}"/>
    <cellStyle name="SAPBEXresDataEmph 7 2" xfId="59211" xr:uid="{00000000-0005-0000-0000-000015E70000}"/>
    <cellStyle name="SAPBEXresDataEmph 8" xfId="59212" xr:uid="{00000000-0005-0000-0000-000016E70000}"/>
    <cellStyle name="SAPBEXresDataEmph 8 2" xfId="59213" xr:uid="{00000000-0005-0000-0000-000017E70000}"/>
    <cellStyle name="SAPBEXresDataEmph 9" xfId="59214" xr:uid="{00000000-0005-0000-0000-000018E70000}"/>
    <cellStyle name="SAPBEXresDataEmph 9 2" xfId="59215" xr:uid="{00000000-0005-0000-0000-000019E70000}"/>
    <cellStyle name="SAPBEXresExc1" xfId="59216" xr:uid="{00000000-0005-0000-0000-00001AE70000}"/>
    <cellStyle name="SAPBEXresExc1 2" xfId="59217" xr:uid="{00000000-0005-0000-0000-00001BE70000}"/>
    <cellStyle name="SAPBEXresExc1 2 2" xfId="59218" xr:uid="{00000000-0005-0000-0000-00001CE70000}"/>
    <cellStyle name="SAPBEXresExc1 3" xfId="59219" xr:uid="{00000000-0005-0000-0000-00001DE70000}"/>
    <cellStyle name="SAPBEXresExc1Emph" xfId="59220" xr:uid="{00000000-0005-0000-0000-00001EE70000}"/>
    <cellStyle name="SAPBEXresExc1Emph 2" xfId="59221" xr:uid="{00000000-0005-0000-0000-00001FE70000}"/>
    <cellStyle name="SAPBEXresExc1Emph 2 2" xfId="59222" xr:uid="{00000000-0005-0000-0000-000020E70000}"/>
    <cellStyle name="SAPBEXresExc1Emph 3" xfId="59223" xr:uid="{00000000-0005-0000-0000-000021E70000}"/>
    <cellStyle name="SAPBEXresExc2" xfId="59224" xr:uid="{00000000-0005-0000-0000-000022E70000}"/>
    <cellStyle name="SAPBEXresExc2 2" xfId="59225" xr:uid="{00000000-0005-0000-0000-000023E70000}"/>
    <cellStyle name="SAPBEXresExc2 2 2" xfId="59226" xr:uid="{00000000-0005-0000-0000-000024E70000}"/>
    <cellStyle name="SAPBEXresExc2 3" xfId="59227" xr:uid="{00000000-0005-0000-0000-000025E70000}"/>
    <cellStyle name="SAPBEXresExc2Emph" xfId="59228" xr:uid="{00000000-0005-0000-0000-000026E70000}"/>
    <cellStyle name="SAPBEXresExc2Emph 2" xfId="59229" xr:uid="{00000000-0005-0000-0000-000027E70000}"/>
    <cellStyle name="SAPBEXresExc2Emph 2 2" xfId="59230" xr:uid="{00000000-0005-0000-0000-000028E70000}"/>
    <cellStyle name="SAPBEXresExc2Emph 3" xfId="59231" xr:uid="{00000000-0005-0000-0000-000029E70000}"/>
    <cellStyle name="SAPBEXresItem" xfId="59232" xr:uid="{00000000-0005-0000-0000-00002AE70000}"/>
    <cellStyle name="SAPBEXresItem 10" xfId="59233" xr:uid="{00000000-0005-0000-0000-00002BE70000}"/>
    <cellStyle name="SAPBEXresItem 10 2" xfId="59234" xr:uid="{00000000-0005-0000-0000-00002CE70000}"/>
    <cellStyle name="SAPBEXresItem 11" xfId="59235" xr:uid="{00000000-0005-0000-0000-00002DE70000}"/>
    <cellStyle name="SAPBEXresItem 12" xfId="59236" xr:uid="{00000000-0005-0000-0000-00002EE70000}"/>
    <cellStyle name="SAPBEXresItem 2" xfId="59237" xr:uid="{00000000-0005-0000-0000-00002FE70000}"/>
    <cellStyle name="SAPBEXresItem 2 10" xfId="59238" xr:uid="{00000000-0005-0000-0000-000030E70000}"/>
    <cellStyle name="SAPBEXresItem 2 11" xfId="59239" xr:uid="{00000000-0005-0000-0000-000031E70000}"/>
    <cellStyle name="SAPBEXresItem 2 2" xfId="59240" xr:uid="{00000000-0005-0000-0000-000032E70000}"/>
    <cellStyle name="SAPBEXresItem 2 2 2" xfId="59241" xr:uid="{00000000-0005-0000-0000-000033E70000}"/>
    <cellStyle name="SAPBEXresItem 2 2 2 2" xfId="59242" xr:uid="{00000000-0005-0000-0000-000034E70000}"/>
    <cellStyle name="SAPBEXresItem 2 2 2 2 2" xfId="59243" xr:uid="{00000000-0005-0000-0000-000035E70000}"/>
    <cellStyle name="SAPBEXresItem 2 2 2 3" xfId="59244" xr:uid="{00000000-0005-0000-0000-000036E70000}"/>
    <cellStyle name="SAPBEXresItem 2 2 2 3 2" xfId="59245" xr:uid="{00000000-0005-0000-0000-000037E70000}"/>
    <cellStyle name="SAPBEXresItem 2 2 2 4" xfId="59246" xr:uid="{00000000-0005-0000-0000-000038E70000}"/>
    <cellStyle name="SAPBEXresItem 2 2 3" xfId="59247" xr:uid="{00000000-0005-0000-0000-000039E70000}"/>
    <cellStyle name="SAPBEXresItem 2 2 3 2" xfId="59248" xr:uid="{00000000-0005-0000-0000-00003AE70000}"/>
    <cellStyle name="SAPBEXresItem 2 2 3 2 2" xfId="59249" xr:uid="{00000000-0005-0000-0000-00003BE70000}"/>
    <cellStyle name="SAPBEXresItem 2 2 3 3" xfId="59250" xr:uid="{00000000-0005-0000-0000-00003CE70000}"/>
    <cellStyle name="SAPBEXresItem 2 2 3 3 2" xfId="59251" xr:uid="{00000000-0005-0000-0000-00003DE70000}"/>
    <cellStyle name="SAPBEXresItem 2 2 3 4" xfId="59252" xr:uid="{00000000-0005-0000-0000-00003EE70000}"/>
    <cellStyle name="SAPBEXresItem 2 2 4" xfId="59253" xr:uid="{00000000-0005-0000-0000-00003FE70000}"/>
    <cellStyle name="SAPBEXresItem 2 2 4 2" xfId="59254" xr:uid="{00000000-0005-0000-0000-000040E70000}"/>
    <cellStyle name="SAPBEXresItem 2 2 4 2 2" xfId="59255" xr:uid="{00000000-0005-0000-0000-000041E70000}"/>
    <cellStyle name="SAPBEXresItem 2 2 4 3" xfId="59256" xr:uid="{00000000-0005-0000-0000-000042E70000}"/>
    <cellStyle name="SAPBEXresItem 2 2 4 3 2" xfId="59257" xr:uid="{00000000-0005-0000-0000-000043E70000}"/>
    <cellStyle name="SAPBEXresItem 2 2 4 4" xfId="59258" xr:uid="{00000000-0005-0000-0000-000044E70000}"/>
    <cellStyle name="SAPBEXresItem 2 2 5" xfId="59259" xr:uid="{00000000-0005-0000-0000-000045E70000}"/>
    <cellStyle name="SAPBEXresItem 2 2 5 2" xfId="59260" xr:uid="{00000000-0005-0000-0000-000046E70000}"/>
    <cellStyle name="SAPBEXresItem 2 2 6" xfId="59261" xr:uid="{00000000-0005-0000-0000-000047E70000}"/>
    <cellStyle name="SAPBEXresItem 2 2 6 2" xfId="59262" xr:uid="{00000000-0005-0000-0000-000048E70000}"/>
    <cellStyle name="SAPBEXresItem 2 2 7" xfId="59263" xr:uid="{00000000-0005-0000-0000-000049E70000}"/>
    <cellStyle name="SAPBEXresItem 2 3" xfId="59264" xr:uid="{00000000-0005-0000-0000-00004AE70000}"/>
    <cellStyle name="SAPBEXresItem 2 3 2" xfId="59265" xr:uid="{00000000-0005-0000-0000-00004BE70000}"/>
    <cellStyle name="SAPBEXresItem 2 3 2 2" xfId="59266" xr:uid="{00000000-0005-0000-0000-00004CE70000}"/>
    <cellStyle name="SAPBEXresItem 2 3 3" xfId="59267" xr:uid="{00000000-0005-0000-0000-00004DE70000}"/>
    <cellStyle name="SAPBEXresItem 2 3 3 2" xfId="59268" xr:uid="{00000000-0005-0000-0000-00004EE70000}"/>
    <cellStyle name="SAPBEXresItem 2 3 4" xfId="59269" xr:uid="{00000000-0005-0000-0000-00004FE70000}"/>
    <cellStyle name="SAPBEXresItem 2 4" xfId="59270" xr:uid="{00000000-0005-0000-0000-000050E70000}"/>
    <cellStyle name="SAPBEXresItem 2 4 2" xfId="59271" xr:uid="{00000000-0005-0000-0000-000051E70000}"/>
    <cellStyle name="SAPBEXresItem 2 4 2 2" xfId="59272" xr:uid="{00000000-0005-0000-0000-000052E70000}"/>
    <cellStyle name="SAPBEXresItem 2 4 3" xfId="59273" xr:uid="{00000000-0005-0000-0000-000053E70000}"/>
    <cellStyle name="SAPBEXresItem 2 4 3 2" xfId="59274" xr:uid="{00000000-0005-0000-0000-000054E70000}"/>
    <cellStyle name="SAPBEXresItem 2 4 4" xfId="59275" xr:uid="{00000000-0005-0000-0000-000055E70000}"/>
    <cellStyle name="SAPBEXresItem 2 5" xfId="59276" xr:uid="{00000000-0005-0000-0000-000056E70000}"/>
    <cellStyle name="SAPBEXresItem 2 5 2" xfId="59277" xr:uid="{00000000-0005-0000-0000-000057E70000}"/>
    <cellStyle name="SAPBEXresItem 2 5 2 2" xfId="59278" xr:uid="{00000000-0005-0000-0000-000058E70000}"/>
    <cellStyle name="SAPBEXresItem 2 5 3" xfId="59279" xr:uid="{00000000-0005-0000-0000-000059E70000}"/>
    <cellStyle name="SAPBEXresItem 2 5 3 2" xfId="59280" xr:uid="{00000000-0005-0000-0000-00005AE70000}"/>
    <cellStyle name="SAPBEXresItem 2 5 4" xfId="59281" xr:uid="{00000000-0005-0000-0000-00005BE70000}"/>
    <cellStyle name="SAPBEXresItem 2 6" xfId="59282" xr:uid="{00000000-0005-0000-0000-00005CE70000}"/>
    <cellStyle name="SAPBEXresItem 2 6 2" xfId="59283" xr:uid="{00000000-0005-0000-0000-00005DE70000}"/>
    <cellStyle name="SAPBEXresItem 2 7" xfId="59284" xr:uid="{00000000-0005-0000-0000-00005EE70000}"/>
    <cellStyle name="SAPBEXresItem 2 7 2" xfId="59285" xr:uid="{00000000-0005-0000-0000-00005FE70000}"/>
    <cellStyle name="SAPBEXresItem 2 8" xfId="59286" xr:uid="{00000000-0005-0000-0000-000060E70000}"/>
    <cellStyle name="SAPBEXresItem 2 8 2" xfId="59287" xr:uid="{00000000-0005-0000-0000-000061E70000}"/>
    <cellStyle name="SAPBEXresItem 2 9" xfId="59288" xr:uid="{00000000-0005-0000-0000-000062E70000}"/>
    <cellStyle name="SAPBEXresItem 3" xfId="59289" xr:uid="{00000000-0005-0000-0000-000063E70000}"/>
    <cellStyle name="SAPBEXresItem 3 2" xfId="59290" xr:uid="{00000000-0005-0000-0000-000064E70000}"/>
    <cellStyle name="SAPBEXresItem 3 2 2" xfId="59291" xr:uid="{00000000-0005-0000-0000-000065E70000}"/>
    <cellStyle name="SAPBEXresItem 3 2 2 2" xfId="59292" xr:uid="{00000000-0005-0000-0000-000066E70000}"/>
    <cellStyle name="SAPBEXresItem 3 2 2 2 2" xfId="59293" xr:uid="{00000000-0005-0000-0000-000067E70000}"/>
    <cellStyle name="SAPBEXresItem 3 2 2 3" xfId="59294" xr:uid="{00000000-0005-0000-0000-000068E70000}"/>
    <cellStyle name="SAPBEXresItem 3 2 2 3 2" xfId="59295" xr:uid="{00000000-0005-0000-0000-000069E70000}"/>
    <cellStyle name="SAPBEXresItem 3 2 2 4" xfId="59296" xr:uid="{00000000-0005-0000-0000-00006AE70000}"/>
    <cellStyle name="SAPBEXresItem 3 2 3" xfId="59297" xr:uid="{00000000-0005-0000-0000-00006BE70000}"/>
    <cellStyle name="SAPBEXresItem 3 2 3 2" xfId="59298" xr:uid="{00000000-0005-0000-0000-00006CE70000}"/>
    <cellStyle name="SAPBEXresItem 3 2 3 2 2" xfId="59299" xr:uid="{00000000-0005-0000-0000-00006DE70000}"/>
    <cellStyle name="SAPBEXresItem 3 2 3 3" xfId="59300" xr:uid="{00000000-0005-0000-0000-00006EE70000}"/>
    <cellStyle name="SAPBEXresItem 3 2 3 3 2" xfId="59301" xr:uid="{00000000-0005-0000-0000-00006FE70000}"/>
    <cellStyle name="SAPBEXresItem 3 2 3 4" xfId="59302" xr:uid="{00000000-0005-0000-0000-000070E70000}"/>
    <cellStyle name="SAPBEXresItem 3 2 4" xfId="59303" xr:uid="{00000000-0005-0000-0000-000071E70000}"/>
    <cellStyle name="SAPBEXresItem 3 2 4 2" xfId="59304" xr:uid="{00000000-0005-0000-0000-000072E70000}"/>
    <cellStyle name="SAPBEXresItem 3 2 5" xfId="59305" xr:uid="{00000000-0005-0000-0000-000073E70000}"/>
    <cellStyle name="SAPBEXresItem 3 2 5 2" xfId="59306" xr:uid="{00000000-0005-0000-0000-000074E70000}"/>
    <cellStyle name="SAPBEXresItem 3 2 6" xfId="59307" xr:uid="{00000000-0005-0000-0000-000075E70000}"/>
    <cellStyle name="SAPBEXresItem 3 3" xfId="59308" xr:uid="{00000000-0005-0000-0000-000076E70000}"/>
    <cellStyle name="SAPBEXresItem 3 3 2" xfId="59309" xr:uid="{00000000-0005-0000-0000-000077E70000}"/>
    <cellStyle name="SAPBEXresItem 3 3 2 2" xfId="59310" xr:uid="{00000000-0005-0000-0000-000078E70000}"/>
    <cellStyle name="SAPBEXresItem 3 3 3" xfId="59311" xr:uid="{00000000-0005-0000-0000-000079E70000}"/>
    <cellStyle name="SAPBEXresItem 3 3 3 2" xfId="59312" xr:uid="{00000000-0005-0000-0000-00007AE70000}"/>
    <cellStyle name="SAPBEXresItem 3 3 4" xfId="59313" xr:uid="{00000000-0005-0000-0000-00007BE70000}"/>
    <cellStyle name="SAPBEXresItem 3 4" xfId="59314" xr:uid="{00000000-0005-0000-0000-00007CE70000}"/>
    <cellStyle name="SAPBEXresItem 3 4 2" xfId="59315" xr:uid="{00000000-0005-0000-0000-00007DE70000}"/>
    <cellStyle name="SAPBEXresItem 3 4 2 2" xfId="59316" xr:uid="{00000000-0005-0000-0000-00007EE70000}"/>
    <cellStyle name="SAPBEXresItem 3 4 3" xfId="59317" xr:uid="{00000000-0005-0000-0000-00007FE70000}"/>
    <cellStyle name="SAPBEXresItem 3 4 3 2" xfId="59318" xr:uid="{00000000-0005-0000-0000-000080E70000}"/>
    <cellStyle name="SAPBEXresItem 3 4 4" xfId="59319" xr:uid="{00000000-0005-0000-0000-000081E70000}"/>
    <cellStyle name="SAPBEXresItem 3 5" xfId="59320" xr:uid="{00000000-0005-0000-0000-000082E70000}"/>
    <cellStyle name="SAPBEXresItem 3 5 2" xfId="59321" xr:uid="{00000000-0005-0000-0000-000083E70000}"/>
    <cellStyle name="SAPBEXresItem 3 5 2 2" xfId="59322" xr:uid="{00000000-0005-0000-0000-000084E70000}"/>
    <cellStyle name="SAPBEXresItem 3 5 3" xfId="59323" xr:uid="{00000000-0005-0000-0000-000085E70000}"/>
    <cellStyle name="SAPBEXresItem 3 5 3 2" xfId="59324" xr:uid="{00000000-0005-0000-0000-000086E70000}"/>
    <cellStyle name="SAPBEXresItem 3 5 4" xfId="59325" xr:uid="{00000000-0005-0000-0000-000087E70000}"/>
    <cellStyle name="SAPBEXresItem 3 6" xfId="59326" xr:uid="{00000000-0005-0000-0000-000088E70000}"/>
    <cellStyle name="SAPBEXresItem 3 6 2" xfId="59327" xr:uid="{00000000-0005-0000-0000-000089E70000}"/>
    <cellStyle name="SAPBEXresItem 3 7" xfId="59328" xr:uid="{00000000-0005-0000-0000-00008AE70000}"/>
    <cellStyle name="SAPBEXresItem 3 7 2" xfId="59329" xr:uid="{00000000-0005-0000-0000-00008BE70000}"/>
    <cellStyle name="SAPBEXresItem 3 8" xfId="59330" xr:uid="{00000000-0005-0000-0000-00008CE70000}"/>
    <cellStyle name="SAPBEXresItem 3 9" xfId="59331" xr:uid="{00000000-0005-0000-0000-00008DE70000}"/>
    <cellStyle name="SAPBEXresItem 4" xfId="59332" xr:uid="{00000000-0005-0000-0000-00008EE70000}"/>
    <cellStyle name="SAPBEXresItem 4 2" xfId="59333" xr:uid="{00000000-0005-0000-0000-00008FE70000}"/>
    <cellStyle name="SAPBEXresItem 4 2 2" xfId="59334" xr:uid="{00000000-0005-0000-0000-000090E70000}"/>
    <cellStyle name="SAPBEXresItem 4 2 2 2" xfId="59335" xr:uid="{00000000-0005-0000-0000-000091E70000}"/>
    <cellStyle name="SAPBEXresItem 4 2 2 2 2" xfId="59336" xr:uid="{00000000-0005-0000-0000-000092E70000}"/>
    <cellStyle name="SAPBEXresItem 4 2 2 3" xfId="59337" xr:uid="{00000000-0005-0000-0000-000093E70000}"/>
    <cellStyle name="SAPBEXresItem 4 2 2 3 2" xfId="59338" xr:uid="{00000000-0005-0000-0000-000094E70000}"/>
    <cellStyle name="SAPBEXresItem 4 2 2 4" xfId="59339" xr:uid="{00000000-0005-0000-0000-000095E70000}"/>
    <cellStyle name="SAPBEXresItem 4 2 3" xfId="59340" xr:uid="{00000000-0005-0000-0000-000096E70000}"/>
    <cellStyle name="SAPBEXresItem 4 2 3 2" xfId="59341" xr:uid="{00000000-0005-0000-0000-000097E70000}"/>
    <cellStyle name="SAPBEXresItem 4 2 3 2 2" xfId="59342" xr:uid="{00000000-0005-0000-0000-000098E70000}"/>
    <cellStyle name="SAPBEXresItem 4 2 3 3" xfId="59343" xr:uid="{00000000-0005-0000-0000-000099E70000}"/>
    <cellStyle name="SAPBEXresItem 4 2 3 3 2" xfId="59344" xr:uid="{00000000-0005-0000-0000-00009AE70000}"/>
    <cellStyle name="SAPBEXresItem 4 2 3 4" xfId="59345" xr:uid="{00000000-0005-0000-0000-00009BE70000}"/>
    <cellStyle name="SAPBEXresItem 4 2 4" xfId="59346" xr:uid="{00000000-0005-0000-0000-00009CE70000}"/>
    <cellStyle name="SAPBEXresItem 4 2 4 2" xfId="59347" xr:uid="{00000000-0005-0000-0000-00009DE70000}"/>
    <cellStyle name="SAPBEXresItem 4 2 5" xfId="59348" xr:uid="{00000000-0005-0000-0000-00009EE70000}"/>
    <cellStyle name="SAPBEXresItem 4 2 5 2" xfId="59349" xr:uid="{00000000-0005-0000-0000-00009FE70000}"/>
    <cellStyle name="SAPBEXresItem 4 2 6" xfId="59350" xr:uid="{00000000-0005-0000-0000-0000A0E70000}"/>
    <cellStyle name="SAPBEXresItem 4 3" xfId="59351" xr:uid="{00000000-0005-0000-0000-0000A1E70000}"/>
    <cellStyle name="SAPBEXresItem 4 3 2" xfId="59352" xr:uid="{00000000-0005-0000-0000-0000A2E70000}"/>
    <cellStyle name="SAPBEXresItem 4 3 2 2" xfId="59353" xr:uid="{00000000-0005-0000-0000-0000A3E70000}"/>
    <cellStyle name="SAPBEXresItem 4 3 3" xfId="59354" xr:uid="{00000000-0005-0000-0000-0000A4E70000}"/>
    <cellStyle name="SAPBEXresItem 4 3 3 2" xfId="59355" xr:uid="{00000000-0005-0000-0000-0000A5E70000}"/>
    <cellStyle name="SAPBEXresItem 4 3 4" xfId="59356" xr:uid="{00000000-0005-0000-0000-0000A6E70000}"/>
    <cellStyle name="SAPBEXresItem 4 4" xfId="59357" xr:uid="{00000000-0005-0000-0000-0000A7E70000}"/>
    <cellStyle name="SAPBEXresItem 4 4 2" xfId="59358" xr:uid="{00000000-0005-0000-0000-0000A8E70000}"/>
    <cellStyle name="SAPBEXresItem 4 4 2 2" xfId="59359" xr:uid="{00000000-0005-0000-0000-0000A9E70000}"/>
    <cellStyle name="SAPBEXresItem 4 4 3" xfId="59360" xr:uid="{00000000-0005-0000-0000-0000AAE70000}"/>
    <cellStyle name="SAPBEXresItem 4 4 3 2" xfId="59361" xr:uid="{00000000-0005-0000-0000-0000ABE70000}"/>
    <cellStyle name="SAPBEXresItem 4 4 4" xfId="59362" xr:uid="{00000000-0005-0000-0000-0000ACE70000}"/>
    <cellStyle name="SAPBEXresItem 4 5" xfId="59363" xr:uid="{00000000-0005-0000-0000-0000ADE70000}"/>
    <cellStyle name="SAPBEXresItem 4 5 2" xfId="59364" xr:uid="{00000000-0005-0000-0000-0000AEE70000}"/>
    <cellStyle name="SAPBEXresItem 4 6" xfId="59365" xr:uid="{00000000-0005-0000-0000-0000AFE70000}"/>
    <cellStyle name="SAPBEXresItem 4 6 2" xfId="59366" xr:uid="{00000000-0005-0000-0000-0000B0E70000}"/>
    <cellStyle name="SAPBEXresItem 4 7" xfId="59367" xr:uid="{00000000-0005-0000-0000-0000B1E70000}"/>
    <cellStyle name="SAPBEXresItem 4 8" xfId="59368" xr:uid="{00000000-0005-0000-0000-0000B2E70000}"/>
    <cellStyle name="SAPBEXresItem 5" xfId="59369" xr:uid="{00000000-0005-0000-0000-0000B3E70000}"/>
    <cellStyle name="SAPBEXresItem 5 2" xfId="59370" xr:uid="{00000000-0005-0000-0000-0000B4E70000}"/>
    <cellStyle name="SAPBEXresItem 5 2 2" xfId="59371" xr:uid="{00000000-0005-0000-0000-0000B5E70000}"/>
    <cellStyle name="SAPBEXresItem 5 3" xfId="59372" xr:uid="{00000000-0005-0000-0000-0000B6E70000}"/>
    <cellStyle name="SAPBEXresItem 5 3 2" xfId="59373" xr:uid="{00000000-0005-0000-0000-0000B7E70000}"/>
    <cellStyle name="SAPBEXresItem 5 4" xfId="59374" xr:uid="{00000000-0005-0000-0000-0000B8E70000}"/>
    <cellStyle name="SAPBEXresItem 6" xfId="59375" xr:uid="{00000000-0005-0000-0000-0000B9E70000}"/>
    <cellStyle name="SAPBEXresItem 6 2" xfId="59376" xr:uid="{00000000-0005-0000-0000-0000BAE70000}"/>
    <cellStyle name="SAPBEXresItem 6 2 2" xfId="59377" xr:uid="{00000000-0005-0000-0000-0000BBE70000}"/>
    <cellStyle name="SAPBEXresItem 6 3" xfId="59378" xr:uid="{00000000-0005-0000-0000-0000BCE70000}"/>
    <cellStyle name="SAPBEXresItem 6 3 2" xfId="59379" xr:uid="{00000000-0005-0000-0000-0000BDE70000}"/>
    <cellStyle name="SAPBEXresItem 6 4" xfId="59380" xr:uid="{00000000-0005-0000-0000-0000BEE70000}"/>
    <cellStyle name="SAPBEXresItem 7" xfId="59381" xr:uid="{00000000-0005-0000-0000-0000BFE70000}"/>
    <cellStyle name="SAPBEXresItem 7 2" xfId="59382" xr:uid="{00000000-0005-0000-0000-0000C0E70000}"/>
    <cellStyle name="SAPBEXresItem 7 2 2" xfId="59383" xr:uid="{00000000-0005-0000-0000-0000C1E70000}"/>
    <cellStyle name="SAPBEXresItem 7 3" xfId="59384" xr:uid="{00000000-0005-0000-0000-0000C2E70000}"/>
    <cellStyle name="SAPBEXresItem 7 3 2" xfId="59385" xr:uid="{00000000-0005-0000-0000-0000C3E70000}"/>
    <cellStyle name="SAPBEXresItem 7 4" xfId="59386" xr:uid="{00000000-0005-0000-0000-0000C4E70000}"/>
    <cellStyle name="SAPBEXresItem 8" xfId="59387" xr:uid="{00000000-0005-0000-0000-0000C5E70000}"/>
    <cellStyle name="SAPBEXresItem 8 2" xfId="59388" xr:uid="{00000000-0005-0000-0000-0000C6E70000}"/>
    <cellStyle name="SAPBEXresItem 9" xfId="59389" xr:uid="{00000000-0005-0000-0000-0000C7E70000}"/>
    <cellStyle name="SAPBEXresItem 9 2" xfId="59390" xr:uid="{00000000-0005-0000-0000-0000C8E70000}"/>
    <cellStyle name="SAPBEXresItemX" xfId="59391" xr:uid="{00000000-0005-0000-0000-0000C9E70000}"/>
    <cellStyle name="SAPBEXresItemX 10" xfId="59392" xr:uid="{00000000-0005-0000-0000-0000CAE70000}"/>
    <cellStyle name="SAPBEXresItemX 10 2" xfId="59393" xr:uid="{00000000-0005-0000-0000-0000CBE70000}"/>
    <cellStyle name="SAPBEXresItemX 11" xfId="59394" xr:uid="{00000000-0005-0000-0000-0000CCE70000}"/>
    <cellStyle name="SAPBEXresItemX 11 2" xfId="59395" xr:uid="{00000000-0005-0000-0000-0000CDE70000}"/>
    <cellStyle name="SAPBEXresItemX 12" xfId="59396" xr:uid="{00000000-0005-0000-0000-0000CEE70000}"/>
    <cellStyle name="SAPBEXresItemX 12 2" xfId="59397" xr:uid="{00000000-0005-0000-0000-0000CFE70000}"/>
    <cellStyle name="SAPBEXresItemX 13" xfId="59398" xr:uid="{00000000-0005-0000-0000-0000D0E70000}"/>
    <cellStyle name="SAPBEXresItemX 14" xfId="59399" xr:uid="{00000000-0005-0000-0000-0000D1E70000}"/>
    <cellStyle name="SAPBEXresItemX 15" xfId="59400" xr:uid="{00000000-0005-0000-0000-0000D2E70000}"/>
    <cellStyle name="SAPBEXresItemX 2" xfId="59401" xr:uid="{00000000-0005-0000-0000-0000D3E70000}"/>
    <cellStyle name="SAPBEXresItemX 2 10" xfId="59402" xr:uid="{00000000-0005-0000-0000-0000D4E70000}"/>
    <cellStyle name="SAPBEXresItemX 2 11" xfId="59403" xr:uid="{00000000-0005-0000-0000-0000D5E70000}"/>
    <cellStyle name="SAPBEXresItemX 2 12" xfId="59404" xr:uid="{00000000-0005-0000-0000-0000D6E70000}"/>
    <cellStyle name="SAPBEXresItemX 2 13" xfId="59405" xr:uid="{00000000-0005-0000-0000-0000D7E70000}"/>
    <cellStyle name="SAPBEXresItemX 2 2" xfId="59406" xr:uid="{00000000-0005-0000-0000-0000D8E70000}"/>
    <cellStyle name="SAPBEXresItemX 2 2 10" xfId="59407" xr:uid="{00000000-0005-0000-0000-0000D9E70000}"/>
    <cellStyle name="SAPBEXresItemX 2 2 2" xfId="59408" xr:uid="{00000000-0005-0000-0000-0000DAE70000}"/>
    <cellStyle name="SAPBEXresItemX 2 2 2 2" xfId="59409" xr:uid="{00000000-0005-0000-0000-0000DBE70000}"/>
    <cellStyle name="SAPBEXresItemX 2 2 2 2 2" xfId="59410" xr:uid="{00000000-0005-0000-0000-0000DCE70000}"/>
    <cellStyle name="SAPBEXresItemX 2 2 2 3" xfId="59411" xr:uid="{00000000-0005-0000-0000-0000DDE70000}"/>
    <cellStyle name="SAPBEXresItemX 2 2 2 3 2" xfId="59412" xr:uid="{00000000-0005-0000-0000-0000DEE70000}"/>
    <cellStyle name="SAPBEXresItemX 2 2 2 4" xfId="59413" xr:uid="{00000000-0005-0000-0000-0000DFE70000}"/>
    <cellStyle name="SAPBEXresItemX 2 2 2 4 2" xfId="59414" xr:uid="{00000000-0005-0000-0000-0000E0E70000}"/>
    <cellStyle name="SAPBEXresItemX 2 2 2 5" xfId="59415" xr:uid="{00000000-0005-0000-0000-0000E1E70000}"/>
    <cellStyle name="SAPBEXresItemX 2 2 2 6" xfId="59416" xr:uid="{00000000-0005-0000-0000-0000E2E70000}"/>
    <cellStyle name="SAPBEXresItemX 2 2 2 7" xfId="59417" xr:uid="{00000000-0005-0000-0000-0000E3E70000}"/>
    <cellStyle name="SAPBEXresItemX 2 2 3" xfId="59418" xr:uid="{00000000-0005-0000-0000-0000E4E70000}"/>
    <cellStyle name="SAPBEXresItemX 2 2 3 2" xfId="59419" xr:uid="{00000000-0005-0000-0000-0000E5E70000}"/>
    <cellStyle name="SAPBEXresItemX 2 2 3 2 2" xfId="59420" xr:uid="{00000000-0005-0000-0000-0000E6E70000}"/>
    <cellStyle name="SAPBEXresItemX 2 2 3 3" xfId="59421" xr:uid="{00000000-0005-0000-0000-0000E7E70000}"/>
    <cellStyle name="SAPBEXresItemX 2 2 3 3 2" xfId="59422" xr:uid="{00000000-0005-0000-0000-0000E8E70000}"/>
    <cellStyle name="SAPBEXresItemX 2 2 3 4" xfId="59423" xr:uid="{00000000-0005-0000-0000-0000E9E70000}"/>
    <cellStyle name="SAPBEXresItemX 2 2 4" xfId="59424" xr:uid="{00000000-0005-0000-0000-0000EAE70000}"/>
    <cellStyle name="SAPBEXresItemX 2 2 4 2" xfId="59425" xr:uid="{00000000-0005-0000-0000-0000EBE70000}"/>
    <cellStyle name="SAPBEXresItemX 2 2 4 2 2" xfId="59426" xr:uid="{00000000-0005-0000-0000-0000ECE70000}"/>
    <cellStyle name="SAPBEXresItemX 2 2 4 3" xfId="59427" xr:uid="{00000000-0005-0000-0000-0000EDE70000}"/>
    <cellStyle name="SAPBEXresItemX 2 2 4 3 2" xfId="59428" xr:uid="{00000000-0005-0000-0000-0000EEE70000}"/>
    <cellStyle name="SAPBEXresItemX 2 2 4 4" xfId="59429" xr:uid="{00000000-0005-0000-0000-0000EFE70000}"/>
    <cellStyle name="SAPBEXresItemX 2 2 5" xfId="59430" xr:uid="{00000000-0005-0000-0000-0000F0E70000}"/>
    <cellStyle name="SAPBEXresItemX 2 2 5 2" xfId="59431" xr:uid="{00000000-0005-0000-0000-0000F1E70000}"/>
    <cellStyle name="SAPBEXresItemX 2 2 6" xfId="59432" xr:uid="{00000000-0005-0000-0000-0000F2E70000}"/>
    <cellStyle name="SAPBEXresItemX 2 2 6 2" xfId="59433" xr:uid="{00000000-0005-0000-0000-0000F3E70000}"/>
    <cellStyle name="SAPBEXresItemX 2 2 7" xfId="59434" xr:uid="{00000000-0005-0000-0000-0000F4E70000}"/>
    <cellStyle name="SAPBEXresItemX 2 2 7 2" xfId="59435" xr:uid="{00000000-0005-0000-0000-0000F5E70000}"/>
    <cellStyle name="SAPBEXresItemX 2 2 8" xfId="59436" xr:uid="{00000000-0005-0000-0000-0000F6E70000}"/>
    <cellStyle name="SAPBEXresItemX 2 2 9" xfId="59437" xr:uid="{00000000-0005-0000-0000-0000F7E70000}"/>
    <cellStyle name="SAPBEXresItemX 2 3" xfId="59438" xr:uid="{00000000-0005-0000-0000-0000F8E70000}"/>
    <cellStyle name="SAPBEXresItemX 2 3 2" xfId="59439" xr:uid="{00000000-0005-0000-0000-0000F9E70000}"/>
    <cellStyle name="SAPBEXresItemX 2 3 2 2" xfId="59440" xr:uid="{00000000-0005-0000-0000-0000FAE70000}"/>
    <cellStyle name="SAPBEXresItemX 2 3 3" xfId="59441" xr:uid="{00000000-0005-0000-0000-0000FBE70000}"/>
    <cellStyle name="SAPBEXresItemX 2 3 3 2" xfId="59442" xr:uid="{00000000-0005-0000-0000-0000FCE70000}"/>
    <cellStyle name="SAPBEXresItemX 2 3 4" xfId="59443" xr:uid="{00000000-0005-0000-0000-0000FDE70000}"/>
    <cellStyle name="SAPBEXresItemX 2 3 4 2" xfId="59444" xr:uid="{00000000-0005-0000-0000-0000FEE70000}"/>
    <cellStyle name="SAPBEXresItemX 2 3 5" xfId="59445" xr:uid="{00000000-0005-0000-0000-0000FFE70000}"/>
    <cellStyle name="SAPBEXresItemX 2 3 6" xfId="59446" xr:uid="{00000000-0005-0000-0000-000000E80000}"/>
    <cellStyle name="SAPBEXresItemX 2 3 7" xfId="59447" xr:uid="{00000000-0005-0000-0000-000001E80000}"/>
    <cellStyle name="SAPBEXresItemX 2 4" xfId="59448" xr:uid="{00000000-0005-0000-0000-000002E80000}"/>
    <cellStyle name="SAPBEXresItemX 2 4 2" xfId="59449" xr:uid="{00000000-0005-0000-0000-000003E80000}"/>
    <cellStyle name="SAPBEXresItemX 2 4 2 2" xfId="59450" xr:uid="{00000000-0005-0000-0000-000004E80000}"/>
    <cellStyle name="SAPBEXresItemX 2 4 3" xfId="59451" xr:uid="{00000000-0005-0000-0000-000005E80000}"/>
    <cellStyle name="SAPBEXresItemX 2 4 3 2" xfId="59452" xr:uid="{00000000-0005-0000-0000-000006E80000}"/>
    <cellStyle name="SAPBEXresItemX 2 4 4" xfId="59453" xr:uid="{00000000-0005-0000-0000-000007E80000}"/>
    <cellStyle name="SAPBEXresItemX 2 4 4 2" xfId="59454" xr:uid="{00000000-0005-0000-0000-000008E80000}"/>
    <cellStyle name="SAPBEXresItemX 2 4 5" xfId="59455" xr:uid="{00000000-0005-0000-0000-000009E80000}"/>
    <cellStyle name="SAPBEXresItemX 2 5" xfId="59456" xr:uid="{00000000-0005-0000-0000-00000AE80000}"/>
    <cellStyle name="SAPBEXresItemX 2 5 2" xfId="59457" xr:uid="{00000000-0005-0000-0000-00000BE80000}"/>
    <cellStyle name="SAPBEXresItemX 2 5 2 2" xfId="59458" xr:uid="{00000000-0005-0000-0000-00000CE80000}"/>
    <cellStyle name="SAPBEXresItemX 2 5 3" xfId="59459" xr:uid="{00000000-0005-0000-0000-00000DE80000}"/>
    <cellStyle name="SAPBEXresItemX 2 5 3 2" xfId="59460" xr:uid="{00000000-0005-0000-0000-00000EE80000}"/>
    <cellStyle name="SAPBEXresItemX 2 5 4" xfId="59461" xr:uid="{00000000-0005-0000-0000-00000FE80000}"/>
    <cellStyle name="SAPBEXresItemX 2 6" xfId="59462" xr:uid="{00000000-0005-0000-0000-000010E80000}"/>
    <cellStyle name="SAPBEXresItemX 2 6 2" xfId="59463" xr:uid="{00000000-0005-0000-0000-000011E80000}"/>
    <cellStyle name="SAPBEXresItemX 2 7" xfId="59464" xr:uid="{00000000-0005-0000-0000-000012E80000}"/>
    <cellStyle name="SAPBEXresItemX 2 7 2" xfId="59465" xr:uid="{00000000-0005-0000-0000-000013E80000}"/>
    <cellStyle name="SAPBEXresItemX 2 8" xfId="59466" xr:uid="{00000000-0005-0000-0000-000014E80000}"/>
    <cellStyle name="SAPBEXresItemX 2 8 2" xfId="59467" xr:uid="{00000000-0005-0000-0000-000015E80000}"/>
    <cellStyle name="SAPBEXresItemX 2 9" xfId="59468" xr:uid="{00000000-0005-0000-0000-000016E80000}"/>
    <cellStyle name="SAPBEXresItemX 2 9 2" xfId="59469" xr:uid="{00000000-0005-0000-0000-000017E80000}"/>
    <cellStyle name="SAPBEXresItemX 3" xfId="59470" xr:uid="{00000000-0005-0000-0000-000018E80000}"/>
    <cellStyle name="SAPBEXresItemX 3 10" xfId="59471" xr:uid="{00000000-0005-0000-0000-000019E80000}"/>
    <cellStyle name="SAPBEXresItemX 3 2" xfId="59472" xr:uid="{00000000-0005-0000-0000-00001AE80000}"/>
    <cellStyle name="SAPBEXresItemX 3 2 2" xfId="59473" xr:uid="{00000000-0005-0000-0000-00001BE80000}"/>
    <cellStyle name="SAPBEXresItemX 3 2 2 2" xfId="59474" xr:uid="{00000000-0005-0000-0000-00001CE80000}"/>
    <cellStyle name="SAPBEXresItemX 3 2 2 2 2" xfId="59475" xr:uid="{00000000-0005-0000-0000-00001DE80000}"/>
    <cellStyle name="SAPBEXresItemX 3 2 2 3" xfId="59476" xr:uid="{00000000-0005-0000-0000-00001EE80000}"/>
    <cellStyle name="SAPBEXresItemX 3 2 2 3 2" xfId="59477" xr:uid="{00000000-0005-0000-0000-00001FE80000}"/>
    <cellStyle name="SAPBEXresItemX 3 2 2 4" xfId="59478" xr:uid="{00000000-0005-0000-0000-000020E80000}"/>
    <cellStyle name="SAPBEXresItemX 3 2 3" xfId="59479" xr:uid="{00000000-0005-0000-0000-000021E80000}"/>
    <cellStyle name="SAPBEXresItemX 3 2 3 2" xfId="59480" xr:uid="{00000000-0005-0000-0000-000022E80000}"/>
    <cellStyle name="SAPBEXresItemX 3 2 3 2 2" xfId="59481" xr:uid="{00000000-0005-0000-0000-000023E80000}"/>
    <cellStyle name="SAPBEXresItemX 3 2 3 3" xfId="59482" xr:uid="{00000000-0005-0000-0000-000024E80000}"/>
    <cellStyle name="SAPBEXresItemX 3 2 3 3 2" xfId="59483" xr:uid="{00000000-0005-0000-0000-000025E80000}"/>
    <cellStyle name="SAPBEXresItemX 3 2 3 4" xfId="59484" xr:uid="{00000000-0005-0000-0000-000026E80000}"/>
    <cellStyle name="SAPBEXresItemX 3 2 4" xfId="59485" xr:uid="{00000000-0005-0000-0000-000027E80000}"/>
    <cellStyle name="SAPBEXresItemX 3 2 4 2" xfId="59486" xr:uid="{00000000-0005-0000-0000-000028E80000}"/>
    <cellStyle name="SAPBEXresItemX 3 2 5" xfId="59487" xr:uid="{00000000-0005-0000-0000-000029E80000}"/>
    <cellStyle name="SAPBEXresItemX 3 2 5 2" xfId="59488" xr:uid="{00000000-0005-0000-0000-00002AE80000}"/>
    <cellStyle name="SAPBEXresItemX 3 2 6" xfId="59489" xr:uid="{00000000-0005-0000-0000-00002BE80000}"/>
    <cellStyle name="SAPBEXresItemX 3 2 6 2" xfId="59490" xr:uid="{00000000-0005-0000-0000-00002CE80000}"/>
    <cellStyle name="SAPBEXresItemX 3 2 7" xfId="59491" xr:uid="{00000000-0005-0000-0000-00002DE80000}"/>
    <cellStyle name="SAPBEXresItemX 3 2 8" xfId="59492" xr:uid="{00000000-0005-0000-0000-00002EE80000}"/>
    <cellStyle name="SAPBEXresItemX 3 2 9" xfId="59493" xr:uid="{00000000-0005-0000-0000-00002FE80000}"/>
    <cellStyle name="SAPBEXresItemX 3 3" xfId="59494" xr:uid="{00000000-0005-0000-0000-000030E80000}"/>
    <cellStyle name="SAPBEXresItemX 3 3 2" xfId="59495" xr:uid="{00000000-0005-0000-0000-000031E80000}"/>
    <cellStyle name="SAPBEXresItemX 3 3 2 2" xfId="59496" xr:uid="{00000000-0005-0000-0000-000032E80000}"/>
    <cellStyle name="SAPBEXresItemX 3 3 3" xfId="59497" xr:uid="{00000000-0005-0000-0000-000033E80000}"/>
    <cellStyle name="SAPBEXresItemX 3 3 3 2" xfId="59498" xr:uid="{00000000-0005-0000-0000-000034E80000}"/>
    <cellStyle name="SAPBEXresItemX 3 3 4" xfId="59499" xr:uid="{00000000-0005-0000-0000-000035E80000}"/>
    <cellStyle name="SAPBEXresItemX 3 4" xfId="59500" xr:uid="{00000000-0005-0000-0000-000036E80000}"/>
    <cellStyle name="SAPBEXresItemX 3 4 2" xfId="59501" xr:uid="{00000000-0005-0000-0000-000037E80000}"/>
    <cellStyle name="SAPBEXresItemX 3 4 2 2" xfId="59502" xr:uid="{00000000-0005-0000-0000-000038E80000}"/>
    <cellStyle name="SAPBEXresItemX 3 4 3" xfId="59503" xr:uid="{00000000-0005-0000-0000-000039E80000}"/>
    <cellStyle name="SAPBEXresItemX 3 4 3 2" xfId="59504" xr:uid="{00000000-0005-0000-0000-00003AE80000}"/>
    <cellStyle name="SAPBEXresItemX 3 4 4" xfId="59505" xr:uid="{00000000-0005-0000-0000-00003BE80000}"/>
    <cellStyle name="SAPBEXresItemX 3 5" xfId="59506" xr:uid="{00000000-0005-0000-0000-00003CE80000}"/>
    <cellStyle name="SAPBEXresItemX 3 5 2" xfId="59507" xr:uid="{00000000-0005-0000-0000-00003DE80000}"/>
    <cellStyle name="SAPBEXresItemX 3 5 2 2" xfId="59508" xr:uid="{00000000-0005-0000-0000-00003EE80000}"/>
    <cellStyle name="SAPBEXresItemX 3 5 3" xfId="59509" xr:uid="{00000000-0005-0000-0000-00003FE80000}"/>
    <cellStyle name="SAPBEXresItemX 3 5 3 2" xfId="59510" xr:uid="{00000000-0005-0000-0000-000040E80000}"/>
    <cellStyle name="SAPBEXresItemX 3 5 4" xfId="59511" xr:uid="{00000000-0005-0000-0000-000041E80000}"/>
    <cellStyle name="SAPBEXresItemX 3 6" xfId="59512" xr:uid="{00000000-0005-0000-0000-000042E80000}"/>
    <cellStyle name="SAPBEXresItemX 3 6 2" xfId="59513" xr:uid="{00000000-0005-0000-0000-000043E80000}"/>
    <cellStyle name="SAPBEXresItemX 3 7" xfId="59514" xr:uid="{00000000-0005-0000-0000-000044E80000}"/>
    <cellStyle name="SAPBEXresItemX 3 7 2" xfId="59515" xr:uid="{00000000-0005-0000-0000-000045E80000}"/>
    <cellStyle name="SAPBEXresItemX 3 8" xfId="59516" xr:uid="{00000000-0005-0000-0000-000046E80000}"/>
    <cellStyle name="SAPBEXresItemX 3 8 2" xfId="59517" xr:uid="{00000000-0005-0000-0000-000047E80000}"/>
    <cellStyle name="SAPBEXresItemX 3 9" xfId="59518" xr:uid="{00000000-0005-0000-0000-000048E80000}"/>
    <cellStyle name="SAPBEXresItemX 4" xfId="59519" xr:uid="{00000000-0005-0000-0000-000049E80000}"/>
    <cellStyle name="SAPBEXresItemX 4 10" xfId="59520" xr:uid="{00000000-0005-0000-0000-00004AE80000}"/>
    <cellStyle name="SAPBEXresItemX 4 2" xfId="59521" xr:uid="{00000000-0005-0000-0000-00004BE80000}"/>
    <cellStyle name="SAPBEXresItemX 4 2 2" xfId="59522" xr:uid="{00000000-0005-0000-0000-00004CE80000}"/>
    <cellStyle name="SAPBEXresItemX 4 2 2 2" xfId="59523" xr:uid="{00000000-0005-0000-0000-00004DE80000}"/>
    <cellStyle name="SAPBEXresItemX 4 2 2 2 2" xfId="59524" xr:uid="{00000000-0005-0000-0000-00004EE80000}"/>
    <cellStyle name="SAPBEXresItemX 4 2 2 3" xfId="59525" xr:uid="{00000000-0005-0000-0000-00004FE80000}"/>
    <cellStyle name="SAPBEXresItemX 4 2 2 3 2" xfId="59526" xr:uid="{00000000-0005-0000-0000-000050E80000}"/>
    <cellStyle name="SAPBEXresItemX 4 2 2 4" xfId="59527" xr:uid="{00000000-0005-0000-0000-000051E80000}"/>
    <cellStyle name="SAPBEXresItemX 4 2 3" xfId="59528" xr:uid="{00000000-0005-0000-0000-000052E80000}"/>
    <cellStyle name="SAPBEXresItemX 4 2 3 2" xfId="59529" xr:uid="{00000000-0005-0000-0000-000053E80000}"/>
    <cellStyle name="SAPBEXresItemX 4 2 3 2 2" xfId="59530" xr:uid="{00000000-0005-0000-0000-000054E80000}"/>
    <cellStyle name="SAPBEXresItemX 4 2 3 3" xfId="59531" xr:uid="{00000000-0005-0000-0000-000055E80000}"/>
    <cellStyle name="SAPBEXresItemX 4 2 3 3 2" xfId="59532" xr:uid="{00000000-0005-0000-0000-000056E80000}"/>
    <cellStyle name="SAPBEXresItemX 4 2 3 4" xfId="59533" xr:uid="{00000000-0005-0000-0000-000057E80000}"/>
    <cellStyle name="SAPBEXresItemX 4 2 4" xfId="59534" xr:uid="{00000000-0005-0000-0000-000058E80000}"/>
    <cellStyle name="SAPBEXresItemX 4 2 4 2" xfId="59535" xr:uid="{00000000-0005-0000-0000-000059E80000}"/>
    <cellStyle name="SAPBEXresItemX 4 2 5" xfId="59536" xr:uid="{00000000-0005-0000-0000-00005AE80000}"/>
    <cellStyle name="SAPBEXresItemX 4 2 5 2" xfId="59537" xr:uid="{00000000-0005-0000-0000-00005BE80000}"/>
    <cellStyle name="SAPBEXresItemX 4 2 6" xfId="59538" xr:uid="{00000000-0005-0000-0000-00005CE80000}"/>
    <cellStyle name="SAPBEXresItemX 4 2 6 2" xfId="59539" xr:uid="{00000000-0005-0000-0000-00005DE80000}"/>
    <cellStyle name="SAPBEXresItemX 4 2 7" xfId="59540" xr:uid="{00000000-0005-0000-0000-00005EE80000}"/>
    <cellStyle name="SAPBEXresItemX 4 3" xfId="59541" xr:uid="{00000000-0005-0000-0000-00005FE80000}"/>
    <cellStyle name="SAPBEXresItemX 4 3 2" xfId="59542" xr:uid="{00000000-0005-0000-0000-000060E80000}"/>
    <cellStyle name="SAPBEXresItemX 4 3 2 2" xfId="59543" xr:uid="{00000000-0005-0000-0000-000061E80000}"/>
    <cellStyle name="SAPBEXresItemX 4 3 3" xfId="59544" xr:uid="{00000000-0005-0000-0000-000062E80000}"/>
    <cellStyle name="SAPBEXresItemX 4 3 3 2" xfId="59545" xr:uid="{00000000-0005-0000-0000-000063E80000}"/>
    <cellStyle name="SAPBEXresItemX 4 3 4" xfId="59546" xr:uid="{00000000-0005-0000-0000-000064E80000}"/>
    <cellStyle name="SAPBEXresItemX 4 4" xfId="59547" xr:uid="{00000000-0005-0000-0000-000065E80000}"/>
    <cellStyle name="SAPBEXresItemX 4 4 2" xfId="59548" xr:uid="{00000000-0005-0000-0000-000066E80000}"/>
    <cellStyle name="SAPBEXresItemX 4 4 2 2" xfId="59549" xr:uid="{00000000-0005-0000-0000-000067E80000}"/>
    <cellStyle name="SAPBEXresItemX 4 4 3" xfId="59550" xr:uid="{00000000-0005-0000-0000-000068E80000}"/>
    <cellStyle name="SAPBEXresItemX 4 4 3 2" xfId="59551" xr:uid="{00000000-0005-0000-0000-000069E80000}"/>
    <cellStyle name="SAPBEXresItemX 4 4 4" xfId="59552" xr:uid="{00000000-0005-0000-0000-00006AE80000}"/>
    <cellStyle name="SAPBEXresItemX 4 5" xfId="59553" xr:uid="{00000000-0005-0000-0000-00006BE80000}"/>
    <cellStyle name="SAPBEXresItemX 4 5 2" xfId="59554" xr:uid="{00000000-0005-0000-0000-00006CE80000}"/>
    <cellStyle name="SAPBEXresItemX 4 6" xfId="59555" xr:uid="{00000000-0005-0000-0000-00006DE80000}"/>
    <cellStyle name="SAPBEXresItemX 4 6 2" xfId="59556" xr:uid="{00000000-0005-0000-0000-00006EE80000}"/>
    <cellStyle name="SAPBEXresItemX 4 7" xfId="59557" xr:uid="{00000000-0005-0000-0000-00006FE80000}"/>
    <cellStyle name="SAPBEXresItemX 4 7 2" xfId="59558" xr:uid="{00000000-0005-0000-0000-000070E80000}"/>
    <cellStyle name="SAPBEXresItemX 4 8" xfId="59559" xr:uid="{00000000-0005-0000-0000-000071E80000}"/>
    <cellStyle name="SAPBEXresItemX 4 9" xfId="59560" xr:uid="{00000000-0005-0000-0000-000072E80000}"/>
    <cellStyle name="SAPBEXresItemX 5" xfId="59561" xr:uid="{00000000-0005-0000-0000-000073E80000}"/>
    <cellStyle name="SAPBEXresItemX 5 2" xfId="59562" xr:uid="{00000000-0005-0000-0000-000074E80000}"/>
    <cellStyle name="SAPBEXresItemX 5 2 2" xfId="59563" xr:uid="{00000000-0005-0000-0000-000075E80000}"/>
    <cellStyle name="SAPBEXresItemX 5 3" xfId="59564" xr:uid="{00000000-0005-0000-0000-000076E80000}"/>
    <cellStyle name="SAPBEXresItemX 5 3 2" xfId="59565" xr:uid="{00000000-0005-0000-0000-000077E80000}"/>
    <cellStyle name="SAPBEXresItemX 5 4" xfId="59566" xr:uid="{00000000-0005-0000-0000-000078E80000}"/>
    <cellStyle name="SAPBEXresItemX 5 4 2" xfId="59567" xr:uid="{00000000-0005-0000-0000-000079E80000}"/>
    <cellStyle name="SAPBEXresItemX 5 5" xfId="59568" xr:uid="{00000000-0005-0000-0000-00007AE80000}"/>
    <cellStyle name="SAPBEXresItemX 5 6" xfId="59569" xr:uid="{00000000-0005-0000-0000-00007BE80000}"/>
    <cellStyle name="SAPBEXresItemX 5 7" xfId="59570" xr:uid="{00000000-0005-0000-0000-00007CE80000}"/>
    <cellStyle name="SAPBEXresItemX 6" xfId="59571" xr:uid="{00000000-0005-0000-0000-00007DE80000}"/>
    <cellStyle name="SAPBEXresItemX 6 2" xfId="59572" xr:uid="{00000000-0005-0000-0000-00007EE80000}"/>
    <cellStyle name="SAPBEXresItemX 6 2 2" xfId="59573" xr:uid="{00000000-0005-0000-0000-00007FE80000}"/>
    <cellStyle name="SAPBEXresItemX 6 3" xfId="59574" xr:uid="{00000000-0005-0000-0000-000080E80000}"/>
    <cellStyle name="SAPBEXresItemX 6 3 2" xfId="59575" xr:uid="{00000000-0005-0000-0000-000081E80000}"/>
    <cellStyle name="SAPBEXresItemX 6 4" xfId="59576" xr:uid="{00000000-0005-0000-0000-000082E80000}"/>
    <cellStyle name="SAPBEXresItemX 6 4 2" xfId="59577" xr:uid="{00000000-0005-0000-0000-000083E80000}"/>
    <cellStyle name="SAPBEXresItemX 6 5" xfId="59578" xr:uid="{00000000-0005-0000-0000-000084E80000}"/>
    <cellStyle name="SAPBEXresItemX 7" xfId="59579" xr:uid="{00000000-0005-0000-0000-000085E80000}"/>
    <cellStyle name="SAPBEXresItemX 7 2" xfId="59580" xr:uid="{00000000-0005-0000-0000-000086E80000}"/>
    <cellStyle name="SAPBEXresItemX 7 2 2" xfId="59581" xr:uid="{00000000-0005-0000-0000-000087E80000}"/>
    <cellStyle name="SAPBEXresItemX 7 3" xfId="59582" xr:uid="{00000000-0005-0000-0000-000088E80000}"/>
    <cellStyle name="SAPBEXresItemX 7 3 2" xfId="59583" xr:uid="{00000000-0005-0000-0000-000089E80000}"/>
    <cellStyle name="SAPBEXresItemX 7 4" xfId="59584" xr:uid="{00000000-0005-0000-0000-00008AE80000}"/>
    <cellStyle name="SAPBEXresItemX 7 4 2" xfId="59585" xr:uid="{00000000-0005-0000-0000-00008BE80000}"/>
    <cellStyle name="SAPBEXresItemX 7 5" xfId="59586" xr:uid="{00000000-0005-0000-0000-00008CE80000}"/>
    <cellStyle name="SAPBEXresItemX 8" xfId="59587" xr:uid="{00000000-0005-0000-0000-00008DE80000}"/>
    <cellStyle name="SAPBEXresItemX 8 2" xfId="59588" xr:uid="{00000000-0005-0000-0000-00008EE80000}"/>
    <cellStyle name="SAPBEXresItemX 9" xfId="59589" xr:uid="{00000000-0005-0000-0000-00008FE80000}"/>
    <cellStyle name="SAPBEXresItemX 9 2" xfId="59590" xr:uid="{00000000-0005-0000-0000-000090E80000}"/>
    <cellStyle name="SAPBEXRow_Headings_SA" xfId="59591" xr:uid="{00000000-0005-0000-0000-000091E80000}"/>
    <cellStyle name="SAPBEXRowResults_SA" xfId="59592" xr:uid="{00000000-0005-0000-0000-000092E80000}"/>
    <cellStyle name="SAPBEXstdData" xfId="370" xr:uid="{00000000-0005-0000-0000-000093E80000}"/>
    <cellStyle name="SAPBEXstdData 10" xfId="59593" xr:uid="{00000000-0005-0000-0000-000094E80000}"/>
    <cellStyle name="SAPBEXstdData 11" xfId="59594" xr:uid="{00000000-0005-0000-0000-000095E80000}"/>
    <cellStyle name="SAPBEXstdData 2" xfId="59595" xr:uid="{00000000-0005-0000-0000-000096E80000}"/>
    <cellStyle name="SAPBEXstdData 2 10" xfId="59596" xr:uid="{00000000-0005-0000-0000-000097E80000}"/>
    <cellStyle name="SAPBEXstdData 2 2" xfId="59597" xr:uid="{00000000-0005-0000-0000-000098E80000}"/>
    <cellStyle name="SAPBEXstdData 2 2 2" xfId="59598" xr:uid="{00000000-0005-0000-0000-000099E80000}"/>
    <cellStyle name="SAPBEXstdData 2 2 2 2" xfId="59599" xr:uid="{00000000-0005-0000-0000-00009AE80000}"/>
    <cellStyle name="SAPBEXstdData 2 2 2 2 2" xfId="59600" xr:uid="{00000000-0005-0000-0000-00009BE80000}"/>
    <cellStyle name="SAPBEXstdData 2 2 2 3" xfId="59601" xr:uid="{00000000-0005-0000-0000-00009CE80000}"/>
    <cellStyle name="SAPBEXstdData 2 2 2 3 2" xfId="59602" xr:uid="{00000000-0005-0000-0000-00009DE80000}"/>
    <cellStyle name="SAPBEXstdData 2 2 2 4" xfId="59603" xr:uid="{00000000-0005-0000-0000-00009EE80000}"/>
    <cellStyle name="SAPBEXstdData 2 2 2 5" xfId="59604" xr:uid="{00000000-0005-0000-0000-00009FE80000}"/>
    <cellStyle name="SAPBEXstdData 2 2 3" xfId="59605" xr:uid="{00000000-0005-0000-0000-0000A0E80000}"/>
    <cellStyle name="SAPBEXstdData 2 2 3 2" xfId="59606" xr:uid="{00000000-0005-0000-0000-0000A1E80000}"/>
    <cellStyle name="SAPBEXstdData 2 2 4" xfId="59607" xr:uid="{00000000-0005-0000-0000-0000A2E80000}"/>
    <cellStyle name="SAPBEXstdData 2 2 4 2" xfId="59608" xr:uid="{00000000-0005-0000-0000-0000A3E80000}"/>
    <cellStyle name="SAPBEXstdData 2 2 5" xfId="59609" xr:uid="{00000000-0005-0000-0000-0000A4E80000}"/>
    <cellStyle name="SAPBEXstdData 2 2 6" xfId="59610" xr:uid="{00000000-0005-0000-0000-0000A5E80000}"/>
    <cellStyle name="SAPBEXstdData 2 3" xfId="59611" xr:uid="{00000000-0005-0000-0000-0000A6E80000}"/>
    <cellStyle name="SAPBEXstdData 2 3 2" xfId="59612" xr:uid="{00000000-0005-0000-0000-0000A7E80000}"/>
    <cellStyle name="SAPBEXstdData 2 3 2 2" xfId="59613" xr:uid="{00000000-0005-0000-0000-0000A8E80000}"/>
    <cellStyle name="SAPBEXstdData 2 3 2 3" xfId="59614" xr:uid="{00000000-0005-0000-0000-0000A9E80000}"/>
    <cellStyle name="SAPBEXstdData 2 3 3" xfId="59615" xr:uid="{00000000-0005-0000-0000-0000AAE80000}"/>
    <cellStyle name="SAPBEXstdData 2 3 3 2" xfId="59616" xr:uid="{00000000-0005-0000-0000-0000ABE80000}"/>
    <cellStyle name="SAPBEXstdData 2 3 4" xfId="59617" xr:uid="{00000000-0005-0000-0000-0000ACE80000}"/>
    <cellStyle name="SAPBEXstdData 2 3 5" xfId="59618" xr:uid="{00000000-0005-0000-0000-0000ADE80000}"/>
    <cellStyle name="SAPBEXstdData 2 4" xfId="59619" xr:uid="{00000000-0005-0000-0000-0000AEE80000}"/>
    <cellStyle name="SAPBEXstdData 2 4 2" xfId="59620" xr:uid="{00000000-0005-0000-0000-0000AFE80000}"/>
    <cellStyle name="SAPBEXstdData 2 4 2 2" xfId="59621" xr:uid="{00000000-0005-0000-0000-0000B0E80000}"/>
    <cellStyle name="SAPBEXstdData 2 4 2 3" xfId="59622" xr:uid="{00000000-0005-0000-0000-0000B1E80000}"/>
    <cellStyle name="SAPBEXstdData 2 4 3" xfId="59623" xr:uid="{00000000-0005-0000-0000-0000B2E80000}"/>
    <cellStyle name="SAPBEXstdData 2 4 3 2" xfId="59624" xr:uid="{00000000-0005-0000-0000-0000B3E80000}"/>
    <cellStyle name="SAPBEXstdData 2 4 4" xfId="59625" xr:uid="{00000000-0005-0000-0000-0000B4E80000}"/>
    <cellStyle name="SAPBEXstdData 2 4 5" xfId="59626" xr:uid="{00000000-0005-0000-0000-0000B5E80000}"/>
    <cellStyle name="SAPBEXstdData 2 5" xfId="59627" xr:uid="{00000000-0005-0000-0000-0000B6E80000}"/>
    <cellStyle name="SAPBEXstdData 2 5 2" xfId="59628" xr:uid="{00000000-0005-0000-0000-0000B7E80000}"/>
    <cellStyle name="SAPBEXstdData 2 5 2 2" xfId="59629" xr:uid="{00000000-0005-0000-0000-0000B8E80000}"/>
    <cellStyle name="SAPBEXstdData 2 5 3" xfId="59630" xr:uid="{00000000-0005-0000-0000-0000B9E80000}"/>
    <cellStyle name="SAPBEXstdData 2 6" xfId="59631" xr:uid="{00000000-0005-0000-0000-0000BAE80000}"/>
    <cellStyle name="SAPBEXstdData 2 6 2" xfId="59632" xr:uid="{00000000-0005-0000-0000-0000BBE80000}"/>
    <cellStyle name="SAPBEXstdData 2 6 2 2" xfId="59633" xr:uid="{00000000-0005-0000-0000-0000BCE80000}"/>
    <cellStyle name="SAPBEXstdData 2 6 3" xfId="59634" xr:uid="{00000000-0005-0000-0000-0000BDE80000}"/>
    <cellStyle name="SAPBEXstdData 2 7" xfId="59635" xr:uid="{00000000-0005-0000-0000-0000BEE80000}"/>
    <cellStyle name="SAPBEXstdData 2 7 2" xfId="59636" xr:uid="{00000000-0005-0000-0000-0000BFE80000}"/>
    <cellStyle name="SAPBEXstdData 2 7 2 2" xfId="59637" xr:uid="{00000000-0005-0000-0000-0000C0E80000}"/>
    <cellStyle name="SAPBEXstdData 2 7 3" xfId="59638" xr:uid="{00000000-0005-0000-0000-0000C1E80000}"/>
    <cellStyle name="SAPBEXstdData 2 8" xfId="59639" xr:uid="{00000000-0005-0000-0000-0000C2E80000}"/>
    <cellStyle name="SAPBEXstdData 2 8 2" xfId="59640" xr:uid="{00000000-0005-0000-0000-0000C3E80000}"/>
    <cellStyle name="SAPBEXstdData 2 9" xfId="59641" xr:uid="{00000000-0005-0000-0000-0000C4E80000}"/>
    <cellStyle name="SAPBEXstdData 3" xfId="59642" xr:uid="{00000000-0005-0000-0000-0000C5E80000}"/>
    <cellStyle name="SAPBEXstdData 3 10" xfId="59643" xr:uid="{00000000-0005-0000-0000-0000C6E80000}"/>
    <cellStyle name="SAPBEXstdData 3 11" xfId="59644" xr:uid="{00000000-0005-0000-0000-0000C7E80000}"/>
    <cellStyle name="SAPBEXstdData 3 12" xfId="59645" xr:uid="{00000000-0005-0000-0000-0000C8E80000}"/>
    <cellStyle name="SAPBEXstdData 3 2" xfId="59646" xr:uid="{00000000-0005-0000-0000-0000C9E80000}"/>
    <cellStyle name="SAPBEXstdData 3 2 2" xfId="59647" xr:uid="{00000000-0005-0000-0000-0000CAE80000}"/>
    <cellStyle name="SAPBEXstdData 3 2 2 2" xfId="59648" xr:uid="{00000000-0005-0000-0000-0000CBE80000}"/>
    <cellStyle name="SAPBEXstdData 3 2 2 2 2" xfId="59649" xr:uid="{00000000-0005-0000-0000-0000CCE80000}"/>
    <cellStyle name="SAPBEXstdData 3 2 2 3" xfId="59650" xr:uid="{00000000-0005-0000-0000-0000CDE80000}"/>
    <cellStyle name="SAPBEXstdData 3 2 2 3 2" xfId="59651" xr:uid="{00000000-0005-0000-0000-0000CEE80000}"/>
    <cellStyle name="SAPBEXstdData 3 2 2 4" xfId="59652" xr:uid="{00000000-0005-0000-0000-0000CFE80000}"/>
    <cellStyle name="SAPBEXstdData 3 2 3" xfId="59653" xr:uid="{00000000-0005-0000-0000-0000D0E80000}"/>
    <cellStyle name="SAPBEXstdData 3 2 3 2" xfId="59654" xr:uid="{00000000-0005-0000-0000-0000D1E80000}"/>
    <cellStyle name="SAPBEXstdData 3 2 3 2 2" xfId="59655" xr:uid="{00000000-0005-0000-0000-0000D2E80000}"/>
    <cellStyle name="SAPBEXstdData 3 2 3 3" xfId="59656" xr:uid="{00000000-0005-0000-0000-0000D3E80000}"/>
    <cellStyle name="SAPBEXstdData 3 2 3 3 2" xfId="59657" xr:uid="{00000000-0005-0000-0000-0000D4E80000}"/>
    <cellStyle name="SAPBEXstdData 3 2 3 4" xfId="59658" xr:uid="{00000000-0005-0000-0000-0000D5E80000}"/>
    <cellStyle name="SAPBEXstdData 3 2 4" xfId="59659" xr:uid="{00000000-0005-0000-0000-0000D6E80000}"/>
    <cellStyle name="SAPBEXstdData 3 2 4 2" xfId="59660" xr:uid="{00000000-0005-0000-0000-0000D7E80000}"/>
    <cellStyle name="SAPBEXstdData 3 2 5" xfId="59661" xr:uid="{00000000-0005-0000-0000-0000D8E80000}"/>
    <cellStyle name="SAPBEXstdData 3 2 5 2" xfId="59662" xr:uid="{00000000-0005-0000-0000-0000D9E80000}"/>
    <cellStyle name="SAPBEXstdData 3 2 6" xfId="59663" xr:uid="{00000000-0005-0000-0000-0000DAE80000}"/>
    <cellStyle name="SAPBEXstdData 3 2 7" xfId="59664" xr:uid="{00000000-0005-0000-0000-0000DBE80000}"/>
    <cellStyle name="SAPBEXstdData 3 3" xfId="59665" xr:uid="{00000000-0005-0000-0000-0000DCE80000}"/>
    <cellStyle name="SAPBEXstdData 3 3 2" xfId="59666" xr:uid="{00000000-0005-0000-0000-0000DDE80000}"/>
    <cellStyle name="SAPBEXstdData 3 3 2 2" xfId="59667" xr:uid="{00000000-0005-0000-0000-0000DEE80000}"/>
    <cellStyle name="SAPBEXstdData 3 3 3" xfId="59668" xr:uid="{00000000-0005-0000-0000-0000DFE80000}"/>
    <cellStyle name="SAPBEXstdData 3 3 3 2" xfId="59669" xr:uid="{00000000-0005-0000-0000-0000E0E80000}"/>
    <cellStyle name="SAPBEXstdData 3 3 4" xfId="59670" xr:uid="{00000000-0005-0000-0000-0000E1E80000}"/>
    <cellStyle name="SAPBEXstdData 3 4" xfId="59671" xr:uid="{00000000-0005-0000-0000-0000E2E80000}"/>
    <cellStyle name="SAPBEXstdData 3 4 2" xfId="59672" xr:uid="{00000000-0005-0000-0000-0000E3E80000}"/>
    <cellStyle name="SAPBEXstdData 3 4 2 2" xfId="59673" xr:uid="{00000000-0005-0000-0000-0000E4E80000}"/>
    <cellStyle name="SAPBEXstdData 3 4 3" xfId="59674" xr:uid="{00000000-0005-0000-0000-0000E5E80000}"/>
    <cellStyle name="SAPBEXstdData 3 4 3 2" xfId="59675" xr:uid="{00000000-0005-0000-0000-0000E6E80000}"/>
    <cellStyle name="SAPBEXstdData 3 4 4" xfId="59676" xr:uid="{00000000-0005-0000-0000-0000E7E80000}"/>
    <cellStyle name="SAPBEXstdData 3 5" xfId="59677" xr:uid="{00000000-0005-0000-0000-0000E8E80000}"/>
    <cellStyle name="SAPBEXstdData 3 5 2" xfId="59678" xr:uid="{00000000-0005-0000-0000-0000E9E80000}"/>
    <cellStyle name="SAPBEXstdData 3 5 2 2" xfId="59679" xr:uid="{00000000-0005-0000-0000-0000EAE80000}"/>
    <cellStyle name="SAPBEXstdData 3 5 3" xfId="59680" xr:uid="{00000000-0005-0000-0000-0000EBE80000}"/>
    <cellStyle name="SAPBEXstdData 3 5 3 2" xfId="59681" xr:uid="{00000000-0005-0000-0000-0000ECE80000}"/>
    <cellStyle name="SAPBEXstdData 3 5 4" xfId="59682" xr:uid="{00000000-0005-0000-0000-0000EDE80000}"/>
    <cellStyle name="SAPBEXstdData 3 6" xfId="59683" xr:uid="{00000000-0005-0000-0000-0000EEE80000}"/>
    <cellStyle name="SAPBEXstdData 3 6 2" xfId="59684" xr:uid="{00000000-0005-0000-0000-0000EFE80000}"/>
    <cellStyle name="SAPBEXstdData 3 7" xfId="59685" xr:uid="{00000000-0005-0000-0000-0000F0E80000}"/>
    <cellStyle name="SAPBEXstdData 3 7 2" xfId="59686" xr:uid="{00000000-0005-0000-0000-0000F1E80000}"/>
    <cellStyle name="SAPBEXstdData 3 8" xfId="59687" xr:uid="{00000000-0005-0000-0000-0000F2E80000}"/>
    <cellStyle name="SAPBEXstdData 3 8 2" xfId="59688" xr:uid="{00000000-0005-0000-0000-0000F3E80000}"/>
    <cellStyle name="SAPBEXstdData 3 9" xfId="59689" xr:uid="{00000000-0005-0000-0000-0000F4E80000}"/>
    <cellStyle name="SAPBEXstdData 4" xfId="59690" xr:uid="{00000000-0005-0000-0000-0000F5E80000}"/>
    <cellStyle name="SAPBEXstdData 4 2" xfId="59691" xr:uid="{00000000-0005-0000-0000-0000F6E80000}"/>
    <cellStyle name="SAPBEXstdData 4 2 2" xfId="59692" xr:uid="{00000000-0005-0000-0000-0000F7E80000}"/>
    <cellStyle name="SAPBEXstdData 4 2 3" xfId="59693" xr:uid="{00000000-0005-0000-0000-0000F8E80000}"/>
    <cellStyle name="SAPBEXstdData 4 3" xfId="59694" xr:uid="{00000000-0005-0000-0000-0000F9E80000}"/>
    <cellStyle name="SAPBEXstdData 4 3 2" xfId="59695" xr:uid="{00000000-0005-0000-0000-0000FAE80000}"/>
    <cellStyle name="SAPBEXstdData 4 4" xfId="59696" xr:uid="{00000000-0005-0000-0000-0000FBE80000}"/>
    <cellStyle name="SAPBEXstdData 4 5" xfId="59697" xr:uid="{00000000-0005-0000-0000-0000FCE80000}"/>
    <cellStyle name="SAPBEXstdData 4 6" xfId="59698" xr:uid="{00000000-0005-0000-0000-0000FDE80000}"/>
    <cellStyle name="SAPBEXstdData 4 7" xfId="59699" xr:uid="{00000000-0005-0000-0000-0000FEE80000}"/>
    <cellStyle name="SAPBEXstdData 5" xfId="59700" xr:uid="{00000000-0005-0000-0000-0000FFE80000}"/>
    <cellStyle name="SAPBEXstdData 5 2" xfId="59701" xr:uid="{00000000-0005-0000-0000-000000E90000}"/>
    <cellStyle name="SAPBEXstdData 5 2 2" xfId="59702" xr:uid="{00000000-0005-0000-0000-000001E90000}"/>
    <cellStyle name="SAPBEXstdData 5 2 3" xfId="59703" xr:uid="{00000000-0005-0000-0000-000002E90000}"/>
    <cellStyle name="SAPBEXstdData 5 3" xfId="59704" xr:uid="{00000000-0005-0000-0000-000003E90000}"/>
    <cellStyle name="SAPBEXstdData 5 3 2" xfId="59705" xr:uid="{00000000-0005-0000-0000-000004E90000}"/>
    <cellStyle name="SAPBEXstdData 5 4" xfId="59706" xr:uid="{00000000-0005-0000-0000-000005E90000}"/>
    <cellStyle name="SAPBEXstdData 5 5" xfId="59707" xr:uid="{00000000-0005-0000-0000-000006E90000}"/>
    <cellStyle name="SAPBEXstdData 6" xfId="59708" xr:uid="{00000000-0005-0000-0000-000007E90000}"/>
    <cellStyle name="SAPBEXstdData 6 2" xfId="59709" xr:uid="{00000000-0005-0000-0000-000008E90000}"/>
    <cellStyle name="SAPBEXstdData 6 2 2" xfId="59710" xr:uid="{00000000-0005-0000-0000-000009E90000}"/>
    <cellStyle name="SAPBEXstdData 6 2 3" xfId="59711" xr:uid="{00000000-0005-0000-0000-00000AE90000}"/>
    <cellStyle name="SAPBEXstdData 6 3" xfId="59712" xr:uid="{00000000-0005-0000-0000-00000BE90000}"/>
    <cellStyle name="SAPBEXstdData 6 3 2" xfId="59713" xr:uid="{00000000-0005-0000-0000-00000CE90000}"/>
    <cellStyle name="SAPBEXstdData 6 4" xfId="59714" xr:uid="{00000000-0005-0000-0000-00000DE90000}"/>
    <cellStyle name="SAPBEXstdData 6 5" xfId="59715" xr:uid="{00000000-0005-0000-0000-00000EE90000}"/>
    <cellStyle name="SAPBEXstdData 6 6" xfId="59716" xr:uid="{00000000-0005-0000-0000-00000FE90000}"/>
    <cellStyle name="SAPBEXstdData 6 7" xfId="59717" xr:uid="{00000000-0005-0000-0000-000010E90000}"/>
    <cellStyle name="SAPBEXstdData 7" xfId="59718" xr:uid="{00000000-0005-0000-0000-000011E90000}"/>
    <cellStyle name="SAPBEXstdData 7 2" xfId="59719" xr:uid="{00000000-0005-0000-0000-000012E90000}"/>
    <cellStyle name="SAPBEXstdData 7 2 2" xfId="59720" xr:uid="{00000000-0005-0000-0000-000013E90000}"/>
    <cellStyle name="SAPBEXstdData 7 3" xfId="59721" xr:uid="{00000000-0005-0000-0000-000014E90000}"/>
    <cellStyle name="SAPBEXstdData 8" xfId="59722" xr:uid="{00000000-0005-0000-0000-000015E90000}"/>
    <cellStyle name="SAPBEXstdData 8 2" xfId="59723" xr:uid="{00000000-0005-0000-0000-000016E90000}"/>
    <cellStyle name="SAPBEXstdData 8 3" xfId="59724" xr:uid="{00000000-0005-0000-0000-000017E90000}"/>
    <cellStyle name="SAPBEXstdData 9" xfId="59725" xr:uid="{00000000-0005-0000-0000-000018E90000}"/>
    <cellStyle name="SAPBEXstdData 9 2" xfId="59726" xr:uid="{00000000-0005-0000-0000-000019E90000}"/>
    <cellStyle name="SAPBEXstdData_13737 3p Contracts v3" xfId="59727" xr:uid="{00000000-0005-0000-0000-00001AE90000}"/>
    <cellStyle name="SAPBEXstdDataEmph" xfId="59728" xr:uid="{00000000-0005-0000-0000-00001BE90000}"/>
    <cellStyle name="SAPBEXstdDataEmph 10" xfId="59729" xr:uid="{00000000-0005-0000-0000-00001CE90000}"/>
    <cellStyle name="SAPBEXstdDataEmph 11" xfId="59730" xr:uid="{00000000-0005-0000-0000-00001DE90000}"/>
    <cellStyle name="SAPBEXstdDataEmph 2" xfId="59731" xr:uid="{00000000-0005-0000-0000-00001EE90000}"/>
    <cellStyle name="SAPBEXstdDataEmph 2 10" xfId="59732" xr:uid="{00000000-0005-0000-0000-00001FE90000}"/>
    <cellStyle name="SAPBEXstdDataEmph 2 2" xfId="59733" xr:uid="{00000000-0005-0000-0000-000020E90000}"/>
    <cellStyle name="SAPBEXstdDataEmph 2 2 2" xfId="59734" xr:uid="{00000000-0005-0000-0000-000021E90000}"/>
    <cellStyle name="SAPBEXstdDataEmph 2 2 2 2" xfId="59735" xr:uid="{00000000-0005-0000-0000-000022E90000}"/>
    <cellStyle name="SAPBEXstdDataEmph 2 2 3" xfId="59736" xr:uid="{00000000-0005-0000-0000-000023E90000}"/>
    <cellStyle name="SAPBEXstdDataEmph 2 2 3 2" xfId="59737" xr:uid="{00000000-0005-0000-0000-000024E90000}"/>
    <cellStyle name="SAPBEXstdDataEmph 2 2 4" xfId="59738" xr:uid="{00000000-0005-0000-0000-000025E90000}"/>
    <cellStyle name="SAPBEXstdDataEmph 2 3" xfId="59739" xr:uid="{00000000-0005-0000-0000-000026E90000}"/>
    <cellStyle name="SAPBEXstdDataEmph 2 3 2" xfId="59740" xr:uid="{00000000-0005-0000-0000-000027E90000}"/>
    <cellStyle name="SAPBEXstdDataEmph 2 3 2 2" xfId="59741" xr:uid="{00000000-0005-0000-0000-000028E90000}"/>
    <cellStyle name="SAPBEXstdDataEmph 2 3 3" xfId="59742" xr:uid="{00000000-0005-0000-0000-000029E90000}"/>
    <cellStyle name="SAPBEXstdDataEmph 2 3 3 2" xfId="59743" xr:uid="{00000000-0005-0000-0000-00002AE90000}"/>
    <cellStyle name="SAPBEXstdDataEmph 2 3 4" xfId="59744" xr:uid="{00000000-0005-0000-0000-00002BE90000}"/>
    <cellStyle name="SAPBEXstdDataEmph 2 4" xfId="59745" xr:uid="{00000000-0005-0000-0000-00002CE90000}"/>
    <cellStyle name="SAPBEXstdDataEmph 2 4 2" xfId="59746" xr:uid="{00000000-0005-0000-0000-00002DE90000}"/>
    <cellStyle name="SAPBEXstdDataEmph 2 4 2 2" xfId="59747" xr:uid="{00000000-0005-0000-0000-00002EE90000}"/>
    <cellStyle name="SAPBEXstdDataEmph 2 4 3" xfId="59748" xr:uid="{00000000-0005-0000-0000-00002FE90000}"/>
    <cellStyle name="SAPBEXstdDataEmph 2 4 3 2" xfId="59749" xr:uid="{00000000-0005-0000-0000-000030E90000}"/>
    <cellStyle name="SAPBEXstdDataEmph 2 4 4" xfId="59750" xr:uid="{00000000-0005-0000-0000-000031E90000}"/>
    <cellStyle name="SAPBEXstdDataEmph 2 5" xfId="59751" xr:uid="{00000000-0005-0000-0000-000032E90000}"/>
    <cellStyle name="SAPBEXstdDataEmph 2 5 2" xfId="59752" xr:uid="{00000000-0005-0000-0000-000033E90000}"/>
    <cellStyle name="SAPBEXstdDataEmph 2 6" xfId="59753" xr:uid="{00000000-0005-0000-0000-000034E90000}"/>
    <cellStyle name="SAPBEXstdDataEmph 2 6 2" xfId="59754" xr:uid="{00000000-0005-0000-0000-000035E90000}"/>
    <cellStyle name="SAPBEXstdDataEmph 2 7" xfId="59755" xr:uid="{00000000-0005-0000-0000-000036E90000}"/>
    <cellStyle name="SAPBEXstdDataEmph 2 8" xfId="59756" xr:uid="{00000000-0005-0000-0000-000037E90000}"/>
    <cellStyle name="SAPBEXstdDataEmph 2 9" xfId="59757" xr:uid="{00000000-0005-0000-0000-000038E90000}"/>
    <cellStyle name="SAPBEXstdDataEmph 3" xfId="59758" xr:uid="{00000000-0005-0000-0000-000039E90000}"/>
    <cellStyle name="SAPBEXstdDataEmph 3 2" xfId="59759" xr:uid="{00000000-0005-0000-0000-00003AE90000}"/>
    <cellStyle name="SAPBEXstdDataEmph 3 2 2" xfId="59760" xr:uid="{00000000-0005-0000-0000-00003BE90000}"/>
    <cellStyle name="SAPBEXstdDataEmph 3 2 2 2" xfId="59761" xr:uid="{00000000-0005-0000-0000-00003CE90000}"/>
    <cellStyle name="SAPBEXstdDataEmph 3 2 2 2 2" xfId="59762" xr:uid="{00000000-0005-0000-0000-00003DE90000}"/>
    <cellStyle name="SAPBEXstdDataEmph 3 2 2 3" xfId="59763" xr:uid="{00000000-0005-0000-0000-00003EE90000}"/>
    <cellStyle name="SAPBEXstdDataEmph 3 2 2 3 2" xfId="59764" xr:uid="{00000000-0005-0000-0000-00003FE90000}"/>
    <cellStyle name="SAPBEXstdDataEmph 3 2 2 4" xfId="59765" xr:uid="{00000000-0005-0000-0000-000040E90000}"/>
    <cellStyle name="SAPBEXstdDataEmph 3 2 3" xfId="59766" xr:uid="{00000000-0005-0000-0000-000041E90000}"/>
    <cellStyle name="SAPBEXstdDataEmph 3 2 3 2" xfId="59767" xr:uid="{00000000-0005-0000-0000-000042E90000}"/>
    <cellStyle name="SAPBEXstdDataEmph 3 2 3 2 2" xfId="59768" xr:uid="{00000000-0005-0000-0000-000043E90000}"/>
    <cellStyle name="SAPBEXstdDataEmph 3 2 3 3" xfId="59769" xr:uid="{00000000-0005-0000-0000-000044E90000}"/>
    <cellStyle name="SAPBEXstdDataEmph 3 2 3 3 2" xfId="59770" xr:uid="{00000000-0005-0000-0000-000045E90000}"/>
    <cellStyle name="SAPBEXstdDataEmph 3 2 3 4" xfId="59771" xr:uid="{00000000-0005-0000-0000-000046E90000}"/>
    <cellStyle name="SAPBEXstdDataEmph 3 2 4" xfId="59772" xr:uid="{00000000-0005-0000-0000-000047E90000}"/>
    <cellStyle name="SAPBEXstdDataEmph 3 2 4 2" xfId="59773" xr:uid="{00000000-0005-0000-0000-000048E90000}"/>
    <cellStyle name="SAPBEXstdDataEmph 3 2 5" xfId="59774" xr:uid="{00000000-0005-0000-0000-000049E90000}"/>
    <cellStyle name="SAPBEXstdDataEmph 3 2 5 2" xfId="59775" xr:uid="{00000000-0005-0000-0000-00004AE90000}"/>
    <cellStyle name="SAPBEXstdDataEmph 3 2 6" xfId="59776" xr:uid="{00000000-0005-0000-0000-00004BE90000}"/>
    <cellStyle name="SAPBEXstdDataEmph 3 3" xfId="59777" xr:uid="{00000000-0005-0000-0000-00004CE90000}"/>
    <cellStyle name="SAPBEXstdDataEmph 3 3 2" xfId="59778" xr:uid="{00000000-0005-0000-0000-00004DE90000}"/>
    <cellStyle name="SAPBEXstdDataEmph 3 3 2 2" xfId="59779" xr:uid="{00000000-0005-0000-0000-00004EE90000}"/>
    <cellStyle name="SAPBEXstdDataEmph 3 3 3" xfId="59780" xr:uid="{00000000-0005-0000-0000-00004FE90000}"/>
    <cellStyle name="SAPBEXstdDataEmph 3 3 3 2" xfId="59781" xr:uid="{00000000-0005-0000-0000-000050E90000}"/>
    <cellStyle name="SAPBEXstdDataEmph 3 3 4" xfId="59782" xr:uid="{00000000-0005-0000-0000-000051E90000}"/>
    <cellStyle name="SAPBEXstdDataEmph 3 4" xfId="59783" xr:uid="{00000000-0005-0000-0000-000052E90000}"/>
    <cellStyle name="SAPBEXstdDataEmph 3 4 2" xfId="59784" xr:uid="{00000000-0005-0000-0000-000053E90000}"/>
    <cellStyle name="SAPBEXstdDataEmph 3 4 2 2" xfId="59785" xr:uid="{00000000-0005-0000-0000-000054E90000}"/>
    <cellStyle name="SAPBEXstdDataEmph 3 4 3" xfId="59786" xr:uid="{00000000-0005-0000-0000-000055E90000}"/>
    <cellStyle name="SAPBEXstdDataEmph 3 4 3 2" xfId="59787" xr:uid="{00000000-0005-0000-0000-000056E90000}"/>
    <cellStyle name="SAPBEXstdDataEmph 3 4 4" xfId="59788" xr:uid="{00000000-0005-0000-0000-000057E90000}"/>
    <cellStyle name="SAPBEXstdDataEmph 3 5" xfId="59789" xr:uid="{00000000-0005-0000-0000-000058E90000}"/>
    <cellStyle name="SAPBEXstdDataEmph 3 5 2" xfId="59790" xr:uid="{00000000-0005-0000-0000-000059E90000}"/>
    <cellStyle name="SAPBEXstdDataEmph 3 6" xfId="59791" xr:uid="{00000000-0005-0000-0000-00005AE90000}"/>
    <cellStyle name="SAPBEXstdDataEmph 3 6 2" xfId="59792" xr:uid="{00000000-0005-0000-0000-00005BE90000}"/>
    <cellStyle name="SAPBEXstdDataEmph 3 7" xfId="59793" xr:uid="{00000000-0005-0000-0000-00005CE90000}"/>
    <cellStyle name="SAPBEXstdDataEmph 3 8" xfId="59794" xr:uid="{00000000-0005-0000-0000-00005DE90000}"/>
    <cellStyle name="SAPBEXstdDataEmph 4" xfId="59795" xr:uid="{00000000-0005-0000-0000-00005EE90000}"/>
    <cellStyle name="SAPBEXstdDataEmph 4 2" xfId="59796" xr:uid="{00000000-0005-0000-0000-00005FE90000}"/>
    <cellStyle name="SAPBEXstdDataEmph 4 2 2" xfId="59797" xr:uid="{00000000-0005-0000-0000-000060E90000}"/>
    <cellStyle name="SAPBEXstdDataEmph 4 3" xfId="59798" xr:uid="{00000000-0005-0000-0000-000061E90000}"/>
    <cellStyle name="SAPBEXstdDataEmph 4 3 2" xfId="59799" xr:uid="{00000000-0005-0000-0000-000062E90000}"/>
    <cellStyle name="SAPBEXstdDataEmph 4 4" xfId="59800" xr:uid="{00000000-0005-0000-0000-000063E90000}"/>
    <cellStyle name="SAPBEXstdDataEmph 5" xfId="59801" xr:uid="{00000000-0005-0000-0000-000064E90000}"/>
    <cellStyle name="SAPBEXstdDataEmph 5 2" xfId="59802" xr:uid="{00000000-0005-0000-0000-000065E90000}"/>
    <cellStyle name="SAPBEXstdDataEmph 5 2 2" xfId="59803" xr:uid="{00000000-0005-0000-0000-000066E90000}"/>
    <cellStyle name="SAPBEXstdDataEmph 5 3" xfId="59804" xr:uid="{00000000-0005-0000-0000-000067E90000}"/>
    <cellStyle name="SAPBEXstdDataEmph 5 3 2" xfId="59805" xr:uid="{00000000-0005-0000-0000-000068E90000}"/>
    <cellStyle name="SAPBEXstdDataEmph 5 4" xfId="59806" xr:uid="{00000000-0005-0000-0000-000069E90000}"/>
    <cellStyle name="SAPBEXstdDataEmph 6" xfId="59807" xr:uid="{00000000-0005-0000-0000-00006AE90000}"/>
    <cellStyle name="SAPBEXstdDataEmph 6 2" xfId="59808" xr:uid="{00000000-0005-0000-0000-00006BE90000}"/>
    <cellStyle name="SAPBEXstdDataEmph 6 2 2" xfId="59809" xr:uid="{00000000-0005-0000-0000-00006CE90000}"/>
    <cellStyle name="SAPBEXstdDataEmph 6 3" xfId="59810" xr:uid="{00000000-0005-0000-0000-00006DE90000}"/>
    <cellStyle name="SAPBEXstdDataEmph 6 3 2" xfId="59811" xr:uid="{00000000-0005-0000-0000-00006EE90000}"/>
    <cellStyle name="SAPBEXstdDataEmph 6 4" xfId="59812" xr:uid="{00000000-0005-0000-0000-00006FE90000}"/>
    <cellStyle name="SAPBEXstdDataEmph 7" xfId="59813" xr:uid="{00000000-0005-0000-0000-000070E90000}"/>
    <cellStyle name="SAPBEXstdDataEmph 7 2" xfId="59814" xr:uid="{00000000-0005-0000-0000-000071E90000}"/>
    <cellStyle name="SAPBEXstdDataEmph 8" xfId="59815" xr:uid="{00000000-0005-0000-0000-000072E90000}"/>
    <cellStyle name="SAPBEXstdDataEmph 8 2" xfId="59816" xr:uid="{00000000-0005-0000-0000-000073E90000}"/>
    <cellStyle name="SAPBEXstdDataEmph 9" xfId="59817" xr:uid="{00000000-0005-0000-0000-000074E90000}"/>
    <cellStyle name="SAPBEXstdDataEmph 9 2" xfId="59818" xr:uid="{00000000-0005-0000-0000-000075E90000}"/>
    <cellStyle name="SAPBEXstdExc1" xfId="59819" xr:uid="{00000000-0005-0000-0000-000076E90000}"/>
    <cellStyle name="SAPBEXstdExc1 2" xfId="59820" xr:uid="{00000000-0005-0000-0000-000077E90000}"/>
    <cellStyle name="SAPBEXstdExc1 2 2" xfId="59821" xr:uid="{00000000-0005-0000-0000-000078E90000}"/>
    <cellStyle name="SAPBEXstdExc1 3" xfId="59822" xr:uid="{00000000-0005-0000-0000-000079E90000}"/>
    <cellStyle name="SAPBEXstdExc1Emph" xfId="59823" xr:uid="{00000000-0005-0000-0000-00007AE90000}"/>
    <cellStyle name="SAPBEXstdExc1Emph 2" xfId="59824" xr:uid="{00000000-0005-0000-0000-00007BE90000}"/>
    <cellStyle name="SAPBEXstdExc1Emph 2 2" xfId="59825" xr:uid="{00000000-0005-0000-0000-00007CE90000}"/>
    <cellStyle name="SAPBEXstdExc1Emph 3" xfId="59826" xr:uid="{00000000-0005-0000-0000-00007DE90000}"/>
    <cellStyle name="SAPBEXstdExc2" xfId="59827" xr:uid="{00000000-0005-0000-0000-00007EE90000}"/>
    <cellStyle name="SAPBEXstdExc2 2" xfId="59828" xr:uid="{00000000-0005-0000-0000-00007FE90000}"/>
    <cellStyle name="SAPBEXstdExc2 2 2" xfId="59829" xr:uid="{00000000-0005-0000-0000-000080E90000}"/>
    <cellStyle name="SAPBEXstdExc2 3" xfId="59830" xr:uid="{00000000-0005-0000-0000-000081E90000}"/>
    <cellStyle name="SAPBEXstdExc2Emph" xfId="59831" xr:uid="{00000000-0005-0000-0000-000082E90000}"/>
    <cellStyle name="SAPBEXstdExc2Emph 2" xfId="59832" xr:uid="{00000000-0005-0000-0000-000083E90000}"/>
    <cellStyle name="SAPBEXstdExc2Emph 2 2" xfId="59833" xr:uid="{00000000-0005-0000-0000-000084E90000}"/>
    <cellStyle name="SAPBEXstdExc2Emph 3" xfId="59834" xr:uid="{00000000-0005-0000-0000-000085E90000}"/>
    <cellStyle name="SAPBEXstdItem" xfId="59835" xr:uid="{00000000-0005-0000-0000-000086E90000}"/>
    <cellStyle name="SAPBEXstdItem 10" xfId="59836" xr:uid="{00000000-0005-0000-0000-000087E90000}"/>
    <cellStyle name="SAPBEXstdItem 11" xfId="59837" xr:uid="{00000000-0005-0000-0000-000088E90000}"/>
    <cellStyle name="SAPBEXstdItem 2" xfId="59838" xr:uid="{00000000-0005-0000-0000-000089E90000}"/>
    <cellStyle name="SAPBEXstdItem 2 10" xfId="59839" xr:uid="{00000000-0005-0000-0000-00008AE90000}"/>
    <cellStyle name="SAPBEXstdItem 2 2" xfId="59840" xr:uid="{00000000-0005-0000-0000-00008BE90000}"/>
    <cellStyle name="SAPBEXstdItem 2 2 2" xfId="59841" xr:uid="{00000000-0005-0000-0000-00008CE90000}"/>
    <cellStyle name="SAPBEXstdItem 2 2 2 2" xfId="59842" xr:uid="{00000000-0005-0000-0000-00008DE90000}"/>
    <cellStyle name="SAPBEXstdItem 2 2 2 2 2" xfId="59843" xr:uid="{00000000-0005-0000-0000-00008EE90000}"/>
    <cellStyle name="SAPBEXstdItem 2 2 2 3" xfId="59844" xr:uid="{00000000-0005-0000-0000-00008FE90000}"/>
    <cellStyle name="SAPBEXstdItem 2 2 2 3 2" xfId="59845" xr:uid="{00000000-0005-0000-0000-000090E90000}"/>
    <cellStyle name="SAPBEXstdItem 2 2 2 4" xfId="59846" xr:uid="{00000000-0005-0000-0000-000091E90000}"/>
    <cellStyle name="SAPBEXstdItem 2 2 2 5" xfId="59847" xr:uid="{00000000-0005-0000-0000-000092E90000}"/>
    <cellStyle name="SAPBEXstdItem 2 2 3" xfId="59848" xr:uid="{00000000-0005-0000-0000-000093E90000}"/>
    <cellStyle name="SAPBEXstdItem 2 2 3 2" xfId="59849" xr:uid="{00000000-0005-0000-0000-000094E90000}"/>
    <cellStyle name="SAPBEXstdItem 2 2 4" xfId="59850" xr:uid="{00000000-0005-0000-0000-000095E90000}"/>
    <cellStyle name="SAPBEXstdItem 2 2 4 2" xfId="59851" xr:uid="{00000000-0005-0000-0000-000096E90000}"/>
    <cellStyle name="SAPBEXstdItem 2 2 5" xfId="59852" xr:uid="{00000000-0005-0000-0000-000097E90000}"/>
    <cellStyle name="SAPBEXstdItem 2 2 6" xfId="59853" xr:uid="{00000000-0005-0000-0000-000098E90000}"/>
    <cellStyle name="SAPBEXstdItem 2 3" xfId="59854" xr:uid="{00000000-0005-0000-0000-000099E90000}"/>
    <cellStyle name="SAPBEXstdItem 2 3 2" xfId="59855" xr:uid="{00000000-0005-0000-0000-00009AE90000}"/>
    <cellStyle name="SAPBEXstdItem 2 3 2 2" xfId="59856" xr:uid="{00000000-0005-0000-0000-00009BE90000}"/>
    <cellStyle name="SAPBEXstdItem 2 3 2 3" xfId="59857" xr:uid="{00000000-0005-0000-0000-00009CE90000}"/>
    <cellStyle name="SAPBEXstdItem 2 3 3" xfId="59858" xr:uid="{00000000-0005-0000-0000-00009DE90000}"/>
    <cellStyle name="SAPBEXstdItem 2 3 3 2" xfId="59859" xr:uid="{00000000-0005-0000-0000-00009EE90000}"/>
    <cellStyle name="SAPBEXstdItem 2 3 4" xfId="59860" xr:uid="{00000000-0005-0000-0000-00009FE90000}"/>
    <cellStyle name="SAPBEXstdItem 2 3 5" xfId="59861" xr:uid="{00000000-0005-0000-0000-0000A0E90000}"/>
    <cellStyle name="SAPBEXstdItem 2 4" xfId="59862" xr:uid="{00000000-0005-0000-0000-0000A1E90000}"/>
    <cellStyle name="SAPBEXstdItem 2 4 2" xfId="59863" xr:uid="{00000000-0005-0000-0000-0000A2E90000}"/>
    <cellStyle name="SAPBEXstdItem 2 4 2 2" xfId="59864" xr:uid="{00000000-0005-0000-0000-0000A3E90000}"/>
    <cellStyle name="SAPBEXstdItem 2 4 2 3" xfId="59865" xr:uid="{00000000-0005-0000-0000-0000A4E90000}"/>
    <cellStyle name="SAPBEXstdItem 2 4 3" xfId="59866" xr:uid="{00000000-0005-0000-0000-0000A5E90000}"/>
    <cellStyle name="SAPBEXstdItem 2 4 3 2" xfId="59867" xr:uid="{00000000-0005-0000-0000-0000A6E90000}"/>
    <cellStyle name="SAPBEXstdItem 2 4 4" xfId="59868" xr:uid="{00000000-0005-0000-0000-0000A7E90000}"/>
    <cellStyle name="SAPBEXstdItem 2 4 5" xfId="59869" xr:uid="{00000000-0005-0000-0000-0000A8E90000}"/>
    <cellStyle name="SAPBEXstdItem 2 5" xfId="59870" xr:uid="{00000000-0005-0000-0000-0000A9E90000}"/>
    <cellStyle name="SAPBEXstdItem 2 5 2" xfId="59871" xr:uid="{00000000-0005-0000-0000-0000AAE90000}"/>
    <cellStyle name="SAPBEXstdItem 2 5 2 2" xfId="59872" xr:uid="{00000000-0005-0000-0000-0000ABE90000}"/>
    <cellStyle name="SAPBEXstdItem 2 5 3" xfId="59873" xr:uid="{00000000-0005-0000-0000-0000ACE90000}"/>
    <cellStyle name="SAPBEXstdItem 2 6" xfId="59874" xr:uid="{00000000-0005-0000-0000-0000ADE90000}"/>
    <cellStyle name="SAPBEXstdItem 2 6 2" xfId="59875" xr:uid="{00000000-0005-0000-0000-0000AEE90000}"/>
    <cellStyle name="SAPBEXstdItem 2 6 2 2" xfId="59876" xr:uid="{00000000-0005-0000-0000-0000AFE90000}"/>
    <cellStyle name="SAPBEXstdItem 2 6 3" xfId="59877" xr:uid="{00000000-0005-0000-0000-0000B0E90000}"/>
    <cellStyle name="SAPBEXstdItem 2 7" xfId="59878" xr:uid="{00000000-0005-0000-0000-0000B1E90000}"/>
    <cellStyle name="SAPBEXstdItem 2 7 2" xfId="59879" xr:uid="{00000000-0005-0000-0000-0000B2E90000}"/>
    <cellStyle name="SAPBEXstdItem 2 7 2 2" xfId="59880" xr:uid="{00000000-0005-0000-0000-0000B3E90000}"/>
    <cellStyle name="SAPBEXstdItem 2 7 3" xfId="59881" xr:uid="{00000000-0005-0000-0000-0000B4E90000}"/>
    <cellStyle name="SAPBEXstdItem 2 8" xfId="59882" xr:uid="{00000000-0005-0000-0000-0000B5E90000}"/>
    <cellStyle name="SAPBEXstdItem 2 8 2" xfId="59883" xr:uid="{00000000-0005-0000-0000-0000B6E90000}"/>
    <cellStyle name="SAPBEXstdItem 2 9" xfId="59884" xr:uid="{00000000-0005-0000-0000-0000B7E90000}"/>
    <cellStyle name="SAPBEXstdItem 3" xfId="59885" xr:uid="{00000000-0005-0000-0000-0000B8E90000}"/>
    <cellStyle name="SAPBEXstdItem 3 10" xfId="59886" xr:uid="{00000000-0005-0000-0000-0000B9E90000}"/>
    <cellStyle name="SAPBEXstdItem 3 11" xfId="59887" xr:uid="{00000000-0005-0000-0000-0000BAE90000}"/>
    <cellStyle name="SAPBEXstdItem 3 2" xfId="59888" xr:uid="{00000000-0005-0000-0000-0000BBE90000}"/>
    <cellStyle name="SAPBEXstdItem 3 2 2" xfId="59889" xr:uid="{00000000-0005-0000-0000-0000BCE90000}"/>
    <cellStyle name="SAPBEXstdItem 3 2 2 2" xfId="59890" xr:uid="{00000000-0005-0000-0000-0000BDE90000}"/>
    <cellStyle name="SAPBEXstdItem 3 2 2 2 2" xfId="59891" xr:uid="{00000000-0005-0000-0000-0000BEE90000}"/>
    <cellStyle name="SAPBEXstdItem 3 2 2 3" xfId="59892" xr:uid="{00000000-0005-0000-0000-0000BFE90000}"/>
    <cellStyle name="SAPBEXstdItem 3 2 2 3 2" xfId="59893" xr:uid="{00000000-0005-0000-0000-0000C0E90000}"/>
    <cellStyle name="SAPBEXstdItem 3 2 2 4" xfId="59894" xr:uid="{00000000-0005-0000-0000-0000C1E90000}"/>
    <cellStyle name="SAPBEXstdItem 3 2 3" xfId="59895" xr:uid="{00000000-0005-0000-0000-0000C2E90000}"/>
    <cellStyle name="SAPBEXstdItem 3 2 3 2" xfId="59896" xr:uid="{00000000-0005-0000-0000-0000C3E90000}"/>
    <cellStyle name="SAPBEXstdItem 3 2 3 2 2" xfId="59897" xr:uid="{00000000-0005-0000-0000-0000C4E90000}"/>
    <cellStyle name="SAPBEXstdItem 3 2 3 3" xfId="59898" xr:uid="{00000000-0005-0000-0000-0000C5E90000}"/>
    <cellStyle name="SAPBEXstdItem 3 2 3 3 2" xfId="59899" xr:uid="{00000000-0005-0000-0000-0000C6E90000}"/>
    <cellStyle name="SAPBEXstdItem 3 2 3 4" xfId="59900" xr:uid="{00000000-0005-0000-0000-0000C7E90000}"/>
    <cellStyle name="SAPBEXstdItem 3 2 4" xfId="59901" xr:uid="{00000000-0005-0000-0000-0000C8E90000}"/>
    <cellStyle name="SAPBEXstdItem 3 2 4 2" xfId="59902" xr:uid="{00000000-0005-0000-0000-0000C9E90000}"/>
    <cellStyle name="SAPBEXstdItem 3 2 5" xfId="59903" xr:uid="{00000000-0005-0000-0000-0000CAE90000}"/>
    <cellStyle name="SAPBEXstdItem 3 2 5 2" xfId="59904" xr:uid="{00000000-0005-0000-0000-0000CBE90000}"/>
    <cellStyle name="SAPBEXstdItem 3 2 6" xfId="59905" xr:uid="{00000000-0005-0000-0000-0000CCE90000}"/>
    <cellStyle name="SAPBEXstdItem 3 2 7" xfId="59906" xr:uid="{00000000-0005-0000-0000-0000CDE90000}"/>
    <cellStyle name="SAPBEXstdItem 3 2 8" xfId="59907" xr:uid="{00000000-0005-0000-0000-0000CEE90000}"/>
    <cellStyle name="SAPBEXstdItem 3 3" xfId="59908" xr:uid="{00000000-0005-0000-0000-0000CFE90000}"/>
    <cellStyle name="SAPBEXstdItem 3 3 2" xfId="59909" xr:uid="{00000000-0005-0000-0000-0000D0E90000}"/>
    <cellStyle name="SAPBEXstdItem 3 3 2 2" xfId="59910" xr:uid="{00000000-0005-0000-0000-0000D1E90000}"/>
    <cellStyle name="SAPBEXstdItem 3 3 3" xfId="59911" xr:uid="{00000000-0005-0000-0000-0000D2E90000}"/>
    <cellStyle name="SAPBEXstdItem 3 3 3 2" xfId="59912" xr:uid="{00000000-0005-0000-0000-0000D3E90000}"/>
    <cellStyle name="SAPBEXstdItem 3 3 4" xfId="59913" xr:uid="{00000000-0005-0000-0000-0000D4E90000}"/>
    <cellStyle name="SAPBEXstdItem 3 3 5" xfId="59914" xr:uid="{00000000-0005-0000-0000-0000D5E90000}"/>
    <cellStyle name="SAPBEXstdItem 3 4" xfId="59915" xr:uid="{00000000-0005-0000-0000-0000D6E90000}"/>
    <cellStyle name="SAPBEXstdItem 3 4 2" xfId="59916" xr:uid="{00000000-0005-0000-0000-0000D7E90000}"/>
    <cellStyle name="SAPBEXstdItem 3 4 2 2" xfId="59917" xr:uid="{00000000-0005-0000-0000-0000D8E90000}"/>
    <cellStyle name="SAPBEXstdItem 3 4 3" xfId="59918" xr:uid="{00000000-0005-0000-0000-0000D9E90000}"/>
    <cellStyle name="SAPBEXstdItem 3 4 3 2" xfId="59919" xr:uid="{00000000-0005-0000-0000-0000DAE90000}"/>
    <cellStyle name="SAPBEXstdItem 3 4 4" xfId="59920" xr:uid="{00000000-0005-0000-0000-0000DBE90000}"/>
    <cellStyle name="SAPBEXstdItem 3 5" xfId="59921" xr:uid="{00000000-0005-0000-0000-0000DCE90000}"/>
    <cellStyle name="SAPBEXstdItem 3 5 2" xfId="59922" xr:uid="{00000000-0005-0000-0000-0000DDE90000}"/>
    <cellStyle name="SAPBEXstdItem 3 5 2 2" xfId="59923" xr:uid="{00000000-0005-0000-0000-0000DEE90000}"/>
    <cellStyle name="SAPBEXstdItem 3 5 3" xfId="59924" xr:uid="{00000000-0005-0000-0000-0000DFE90000}"/>
    <cellStyle name="SAPBEXstdItem 3 5 3 2" xfId="59925" xr:uid="{00000000-0005-0000-0000-0000E0E90000}"/>
    <cellStyle name="SAPBEXstdItem 3 5 4" xfId="59926" xr:uid="{00000000-0005-0000-0000-0000E1E90000}"/>
    <cellStyle name="SAPBEXstdItem 3 6" xfId="59927" xr:uid="{00000000-0005-0000-0000-0000E2E90000}"/>
    <cellStyle name="SAPBEXstdItem 3 6 2" xfId="59928" xr:uid="{00000000-0005-0000-0000-0000E3E90000}"/>
    <cellStyle name="SAPBEXstdItem 3 7" xfId="59929" xr:uid="{00000000-0005-0000-0000-0000E4E90000}"/>
    <cellStyle name="SAPBEXstdItem 3 7 2" xfId="59930" xr:uid="{00000000-0005-0000-0000-0000E5E90000}"/>
    <cellStyle name="SAPBEXstdItem 3 8" xfId="59931" xr:uid="{00000000-0005-0000-0000-0000E6E90000}"/>
    <cellStyle name="SAPBEXstdItem 3 8 2" xfId="59932" xr:uid="{00000000-0005-0000-0000-0000E7E90000}"/>
    <cellStyle name="SAPBEXstdItem 3 9" xfId="59933" xr:uid="{00000000-0005-0000-0000-0000E8E90000}"/>
    <cellStyle name="SAPBEXstdItem 4" xfId="59934" xr:uid="{00000000-0005-0000-0000-0000E9E90000}"/>
    <cellStyle name="SAPBEXstdItem 4 2" xfId="59935" xr:uid="{00000000-0005-0000-0000-0000EAE90000}"/>
    <cellStyle name="SAPBEXstdItem 4 2 2" xfId="59936" xr:uid="{00000000-0005-0000-0000-0000EBE90000}"/>
    <cellStyle name="SAPBEXstdItem 4 2 3" xfId="59937" xr:uid="{00000000-0005-0000-0000-0000ECE90000}"/>
    <cellStyle name="SAPBEXstdItem 4 3" xfId="59938" xr:uid="{00000000-0005-0000-0000-0000EDE90000}"/>
    <cellStyle name="SAPBEXstdItem 4 3 2" xfId="59939" xr:uid="{00000000-0005-0000-0000-0000EEE90000}"/>
    <cellStyle name="SAPBEXstdItem 4 4" xfId="59940" xr:uid="{00000000-0005-0000-0000-0000EFE90000}"/>
    <cellStyle name="SAPBEXstdItem 4 5" xfId="59941" xr:uid="{00000000-0005-0000-0000-0000F0E90000}"/>
    <cellStyle name="SAPBEXstdItem 4 6" xfId="59942" xr:uid="{00000000-0005-0000-0000-0000F1E90000}"/>
    <cellStyle name="SAPBEXstdItem 4 7" xfId="59943" xr:uid="{00000000-0005-0000-0000-0000F2E90000}"/>
    <cellStyle name="SAPBEXstdItem 4 8" xfId="59944" xr:uid="{00000000-0005-0000-0000-0000F3E90000}"/>
    <cellStyle name="SAPBEXstdItem 4 9" xfId="59945" xr:uid="{00000000-0005-0000-0000-0000F4E90000}"/>
    <cellStyle name="SAPBEXstdItem 5" xfId="59946" xr:uid="{00000000-0005-0000-0000-0000F5E90000}"/>
    <cellStyle name="SAPBEXstdItem 5 2" xfId="59947" xr:uid="{00000000-0005-0000-0000-0000F6E90000}"/>
    <cellStyle name="SAPBEXstdItem 5 2 2" xfId="59948" xr:uid="{00000000-0005-0000-0000-0000F7E90000}"/>
    <cellStyle name="SAPBEXstdItem 5 2 3" xfId="59949" xr:uid="{00000000-0005-0000-0000-0000F8E90000}"/>
    <cellStyle name="SAPBEXstdItem 5 3" xfId="59950" xr:uid="{00000000-0005-0000-0000-0000F9E90000}"/>
    <cellStyle name="SAPBEXstdItem 5 3 2" xfId="59951" xr:uid="{00000000-0005-0000-0000-0000FAE90000}"/>
    <cellStyle name="SAPBEXstdItem 5 4" xfId="59952" xr:uid="{00000000-0005-0000-0000-0000FBE90000}"/>
    <cellStyle name="SAPBEXstdItem 5 5" xfId="59953" xr:uid="{00000000-0005-0000-0000-0000FCE90000}"/>
    <cellStyle name="SAPBEXstdItem 6" xfId="59954" xr:uid="{00000000-0005-0000-0000-0000FDE90000}"/>
    <cellStyle name="SAPBEXstdItem 6 2" xfId="59955" xr:uid="{00000000-0005-0000-0000-0000FEE90000}"/>
    <cellStyle name="SAPBEXstdItem 6 2 2" xfId="59956" xr:uid="{00000000-0005-0000-0000-0000FFE90000}"/>
    <cellStyle name="SAPBEXstdItem 6 2 3" xfId="59957" xr:uid="{00000000-0005-0000-0000-000000EA0000}"/>
    <cellStyle name="SAPBEXstdItem 6 3" xfId="59958" xr:uid="{00000000-0005-0000-0000-000001EA0000}"/>
    <cellStyle name="SAPBEXstdItem 6 3 2" xfId="59959" xr:uid="{00000000-0005-0000-0000-000002EA0000}"/>
    <cellStyle name="SAPBEXstdItem 6 4" xfId="59960" xr:uid="{00000000-0005-0000-0000-000003EA0000}"/>
    <cellStyle name="SAPBEXstdItem 6 5" xfId="59961" xr:uid="{00000000-0005-0000-0000-000004EA0000}"/>
    <cellStyle name="SAPBEXstdItem 6 6" xfId="59962" xr:uid="{00000000-0005-0000-0000-000005EA0000}"/>
    <cellStyle name="SAPBEXstdItem 6 7" xfId="59963" xr:uid="{00000000-0005-0000-0000-000006EA0000}"/>
    <cellStyle name="SAPBEXstdItem 7" xfId="59964" xr:uid="{00000000-0005-0000-0000-000007EA0000}"/>
    <cellStyle name="SAPBEXstdItem 7 2" xfId="59965" xr:uid="{00000000-0005-0000-0000-000008EA0000}"/>
    <cellStyle name="SAPBEXstdItem 7 2 2" xfId="59966" xr:uid="{00000000-0005-0000-0000-000009EA0000}"/>
    <cellStyle name="SAPBEXstdItem 7 3" xfId="59967" xr:uid="{00000000-0005-0000-0000-00000AEA0000}"/>
    <cellStyle name="SAPBEXstdItem 8" xfId="59968" xr:uid="{00000000-0005-0000-0000-00000BEA0000}"/>
    <cellStyle name="SAPBEXstdItem 8 2" xfId="59969" xr:uid="{00000000-0005-0000-0000-00000CEA0000}"/>
    <cellStyle name="SAPBEXstdItem 8 3" xfId="59970" xr:uid="{00000000-0005-0000-0000-00000DEA0000}"/>
    <cellStyle name="SAPBEXstdItem 9" xfId="59971" xr:uid="{00000000-0005-0000-0000-00000EEA0000}"/>
    <cellStyle name="SAPBEXstdItem 9 2" xfId="59972" xr:uid="{00000000-0005-0000-0000-00000FEA0000}"/>
    <cellStyle name="SAPBEXstdItem_13737 3p Contracts v3" xfId="59973" xr:uid="{00000000-0005-0000-0000-000010EA0000}"/>
    <cellStyle name="SAPBEXstdItemX" xfId="59974" xr:uid="{00000000-0005-0000-0000-000011EA0000}"/>
    <cellStyle name="SAPBEXstdItemX 10" xfId="59975" xr:uid="{00000000-0005-0000-0000-000012EA0000}"/>
    <cellStyle name="SAPBEXstdItemX 10 2" xfId="59976" xr:uid="{00000000-0005-0000-0000-000013EA0000}"/>
    <cellStyle name="SAPBEXstdItemX 11" xfId="59977" xr:uid="{00000000-0005-0000-0000-000014EA0000}"/>
    <cellStyle name="SAPBEXstdItemX 11 2" xfId="59978" xr:uid="{00000000-0005-0000-0000-000015EA0000}"/>
    <cellStyle name="SAPBEXstdItemX 12" xfId="59979" xr:uid="{00000000-0005-0000-0000-000016EA0000}"/>
    <cellStyle name="SAPBEXstdItemX 12 2" xfId="59980" xr:uid="{00000000-0005-0000-0000-000017EA0000}"/>
    <cellStyle name="SAPBEXstdItemX 13" xfId="59981" xr:uid="{00000000-0005-0000-0000-000018EA0000}"/>
    <cellStyle name="SAPBEXstdItemX 14" xfId="59982" xr:uid="{00000000-0005-0000-0000-000019EA0000}"/>
    <cellStyle name="SAPBEXstdItemX 15" xfId="59983" xr:uid="{00000000-0005-0000-0000-00001AEA0000}"/>
    <cellStyle name="SAPBEXstdItemX 2" xfId="59984" xr:uid="{00000000-0005-0000-0000-00001BEA0000}"/>
    <cellStyle name="SAPBEXstdItemX 2 10" xfId="59985" xr:uid="{00000000-0005-0000-0000-00001CEA0000}"/>
    <cellStyle name="SAPBEXstdItemX 2 11" xfId="59986" xr:uid="{00000000-0005-0000-0000-00001DEA0000}"/>
    <cellStyle name="SAPBEXstdItemX 2 12" xfId="59987" xr:uid="{00000000-0005-0000-0000-00001EEA0000}"/>
    <cellStyle name="SAPBEXstdItemX 2 13" xfId="59988" xr:uid="{00000000-0005-0000-0000-00001FEA0000}"/>
    <cellStyle name="SAPBEXstdItemX 2 2" xfId="59989" xr:uid="{00000000-0005-0000-0000-000020EA0000}"/>
    <cellStyle name="SAPBEXstdItemX 2 2 10" xfId="59990" xr:uid="{00000000-0005-0000-0000-000021EA0000}"/>
    <cellStyle name="SAPBEXstdItemX 2 2 2" xfId="59991" xr:uid="{00000000-0005-0000-0000-000022EA0000}"/>
    <cellStyle name="SAPBEXstdItemX 2 2 2 2" xfId="59992" xr:uid="{00000000-0005-0000-0000-000023EA0000}"/>
    <cellStyle name="SAPBEXstdItemX 2 2 2 2 2" xfId="59993" xr:uid="{00000000-0005-0000-0000-000024EA0000}"/>
    <cellStyle name="SAPBEXstdItemX 2 2 2 3" xfId="59994" xr:uid="{00000000-0005-0000-0000-000025EA0000}"/>
    <cellStyle name="SAPBEXstdItemX 2 2 2 3 2" xfId="59995" xr:uid="{00000000-0005-0000-0000-000026EA0000}"/>
    <cellStyle name="SAPBEXstdItemX 2 2 2 4" xfId="59996" xr:uid="{00000000-0005-0000-0000-000027EA0000}"/>
    <cellStyle name="SAPBEXstdItemX 2 2 2 4 2" xfId="59997" xr:uid="{00000000-0005-0000-0000-000028EA0000}"/>
    <cellStyle name="SAPBEXstdItemX 2 2 2 5" xfId="59998" xr:uid="{00000000-0005-0000-0000-000029EA0000}"/>
    <cellStyle name="SAPBEXstdItemX 2 2 2 6" xfId="59999" xr:uid="{00000000-0005-0000-0000-00002AEA0000}"/>
    <cellStyle name="SAPBEXstdItemX 2 2 2 7" xfId="60000" xr:uid="{00000000-0005-0000-0000-00002BEA0000}"/>
    <cellStyle name="SAPBEXstdItemX 2 2 3" xfId="60001" xr:uid="{00000000-0005-0000-0000-00002CEA0000}"/>
    <cellStyle name="SAPBEXstdItemX 2 2 3 2" xfId="60002" xr:uid="{00000000-0005-0000-0000-00002DEA0000}"/>
    <cellStyle name="SAPBEXstdItemX 2 2 3 2 2" xfId="60003" xr:uid="{00000000-0005-0000-0000-00002EEA0000}"/>
    <cellStyle name="SAPBEXstdItemX 2 2 3 3" xfId="60004" xr:uid="{00000000-0005-0000-0000-00002FEA0000}"/>
    <cellStyle name="SAPBEXstdItemX 2 2 3 3 2" xfId="60005" xr:uid="{00000000-0005-0000-0000-000030EA0000}"/>
    <cellStyle name="SAPBEXstdItemX 2 2 3 4" xfId="60006" xr:uid="{00000000-0005-0000-0000-000031EA0000}"/>
    <cellStyle name="SAPBEXstdItemX 2 2 4" xfId="60007" xr:uid="{00000000-0005-0000-0000-000032EA0000}"/>
    <cellStyle name="SAPBEXstdItemX 2 2 4 2" xfId="60008" xr:uid="{00000000-0005-0000-0000-000033EA0000}"/>
    <cellStyle name="SAPBEXstdItemX 2 2 4 2 2" xfId="60009" xr:uid="{00000000-0005-0000-0000-000034EA0000}"/>
    <cellStyle name="SAPBEXstdItemX 2 2 4 3" xfId="60010" xr:uid="{00000000-0005-0000-0000-000035EA0000}"/>
    <cellStyle name="SAPBEXstdItemX 2 2 4 3 2" xfId="60011" xr:uid="{00000000-0005-0000-0000-000036EA0000}"/>
    <cellStyle name="SAPBEXstdItemX 2 2 4 4" xfId="60012" xr:uid="{00000000-0005-0000-0000-000037EA0000}"/>
    <cellStyle name="SAPBEXstdItemX 2 2 5" xfId="60013" xr:uid="{00000000-0005-0000-0000-000038EA0000}"/>
    <cellStyle name="SAPBEXstdItemX 2 2 5 2" xfId="60014" xr:uid="{00000000-0005-0000-0000-000039EA0000}"/>
    <cellStyle name="SAPBEXstdItemX 2 2 6" xfId="60015" xr:uid="{00000000-0005-0000-0000-00003AEA0000}"/>
    <cellStyle name="SAPBEXstdItemX 2 2 6 2" xfId="60016" xr:uid="{00000000-0005-0000-0000-00003BEA0000}"/>
    <cellStyle name="SAPBEXstdItemX 2 2 7" xfId="60017" xr:uid="{00000000-0005-0000-0000-00003CEA0000}"/>
    <cellStyle name="SAPBEXstdItemX 2 2 7 2" xfId="60018" xr:uid="{00000000-0005-0000-0000-00003DEA0000}"/>
    <cellStyle name="SAPBEXstdItemX 2 2 8" xfId="60019" xr:uid="{00000000-0005-0000-0000-00003EEA0000}"/>
    <cellStyle name="SAPBEXstdItemX 2 2 9" xfId="60020" xr:uid="{00000000-0005-0000-0000-00003FEA0000}"/>
    <cellStyle name="SAPBEXstdItemX 2 3" xfId="60021" xr:uid="{00000000-0005-0000-0000-000040EA0000}"/>
    <cellStyle name="SAPBEXstdItemX 2 3 2" xfId="60022" xr:uid="{00000000-0005-0000-0000-000041EA0000}"/>
    <cellStyle name="SAPBEXstdItemX 2 3 2 2" xfId="60023" xr:uid="{00000000-0005-0000-0000-000042EA0000}"/>
    <cellStyle name="SAPBEXstdItemX 2 3 3" xfId="60024" xr:uid="{00000000-0005-0000-0000-000043EA0000}"/>
    <cellStyle name="SAPBEXstdItemX 2 3 3 2" xfId="60025" xr:uid="{00000000-0005-0000-0000-000044EA0000}"/>
    <cellStyle name="SAPBEXstdItemX 2 3 4" xfId="60026" xr:uid="{00000000-0005-0000-0000-000045EA0000}"/>
    <cellStyle name="SAPBEXstdItemX 2 3 4 2" xfId="60027" xr:uid="{00000000-0005-0000-0000-000046EA0000}"/>
    <cellStyle name="SAPBEXstdItemX 2 3 5" xfId="60028" xr:uid="{00000000-0005-0000-0000-000047EA0000}"/>
    <cellStyle name="SAPBEXstdItemX 2 3 6" xfId="60029" xr:uid="{00000000-0005-0000-0000-000048EA0000}"/>
    <cellStyle name="SAPBEXstdItemX 2 3 7" xfId="60030" xr:uid="{00000000-0005-0000-0000-000049EA0000}"/>
    <cellStyle name="SAPBEXstdItemX 2 4" xfId="60031" xr:uid="{00000000-0005-0000-0000-00004AEA0000}"/>
    <cellStyle name="SAPBEXstdItemX 2 4 2" xfId="60032" xr:uid="{00000000-0005-0000-0000-00004BEA0000}"/>
    <cellStyle name="SAPBEXstdItemX 2 4 2 2" xfId="60033" xr:uid="{00000000-0005-0000-0000-00004CEA0000}"/>
    <cellStyle name="SAPBEXstdItemX 2 4 3" xfId="60034" xr:uid="{00000000-0005-0000-0000-00004DEA0000}"/>
    <cellStyle name="SAPBEXstdItemX 2 4 3 2" xfId="60035" xr:uid="{00000000-0005-0000-0000-00004EEA0000}"/>
    <cellStyle name="SAPBEXstdItemX 2 4 4" xfId="60036" xr:uid="{00000000-0005-0000-0000-00004FEA0000}"/>
    <cellStyle name="SAPBEXstdItemX 2 4 4 2" xfId="60037" xr:uid="{00000000-0005-0000-0000-000050EA0000}"/>
    <cellStyle name="SAPBEXstdItemX 2 4 5" xfId="60038" xr:uid="{00000000-0005-0000-0000-000051EA0000}"/>
    <cellStyle name="SAPBEXstdItemX 2 5" xfId="60039" xr:uid="{00000000-0005-0000-0000-000052EA0000}"/>
    <cellStyle name="SAPBEXstdItemX 2 5 2" xfId="60040" xr:uid="{00000000-0005-0000-0000-000053EA0000}"/>
    <cellStyle name="SAPBEXstdItemX 2 5 2 2" xfId="60041" xr:uid="{00000000-0005-0000-0000-000054EA0000}"/>
    <cellStyle name="SAPBEXstdItemX 2 5 3" xfId="60042" xr:uid="{00000000-0005-0000-0000-000055EA0000}"/>
    <cellStyle name="SAPBEXstdItemX 2 5 3 2" xfId="60043" xr:uid="{00000000-0005-0000-0000-000056EA0000}"/>
    <cellStyle name="SAPBEXstdItemX 2 5 4" xfId="60044" xr:uid="{00000000-0005-0000-0000-000057EA0000}"/>
    <cellStyle name="SAPBEXstdItemX 2 6" xfId="60045" xr:uid="{00000000-0005-0000-0000-000058EA0000}"/>
    <cellStyle name="SAPBEXstdItemX 2 6 2" xfId="60046" xr:uid="{00000000-0005-0000-0000-000059EA0000}"/>
    <cellStyle name="SAPBEXstdItemX 2 7" xfId="60047" xr:uid="{00000000-0005-0000-0000-00005AEA0000}"/>
    <cellStyle name="SAPBEXstdItemX 2 7 2" xfId="60048" xr:uid="{00000000-0005-0000-0000-00005BEA0000}"/>
    <cellStyle name="SAPBEXstdItemX 2 8" xfId="60049" xr:uid="{00000000-0005-0000-0000-00005CEA0000}"/>
    <cellStyle name="SAPBEXstdItemX 2 8 2" xfId="60050" xr:uid="{00000000-0005-0000-0000-00005DEA0000}"/>
    <cellStyle name="SAPBEXstdItemX 2 9" xfId="60051" xr:uid="{00000000-0005-0000-0000-00005EEA0000}"/>
    <cellStyle name="SAPBEXstdItemX 2 9 2" xfId="60052" xr:uid="{00000000-0005-0000-0000-00005FEA0000}"/>
    <cellStyle name="SAPBEXstdItemX 3" xfId="60053" xr:uid="{00000000-0005-0000-0000-000060EA0000}"/>
    <cellStyle name="SAPBEXstdItemX 3 10" xfId="60054" xr:uid="{00000000-0005-0000-0000-000061EA0000}"/>
    <cellStyle name="SAPBEXstdItemX 3 2" xfId="60055" xr:uid="{00000000-0005-0000-0000-000062EA0000}"/>
    <cellStyle name="SAPBEXstdItemX 3 2 2" xfId="60056" xr:uid="{00000000-0005-0000-0000-000063EA0000}"/>
    <cellStyle name="SAPBEXstdItemX 3 2 2 2" xfId="60057" xr:uid="{00000000-0005-0000-0000-000064EA0000}"/>
    <cellStyle name="SAPBEXstdItemX 3 2 2 2 2" xfId="60058" xr:uid="{00000000-0005-0000-0000-000065EA0000}"/>
    <cellStyle name="SAPBEXstdItemX 3 2 2 3" xfId="60059" xr:uid="{00000000-0005-0000-0000-000066EA0000}"/>
    <cellStyle name="SAPBEXstdItemX 3 2 2 3 2" xfId="60060" xr:uid="{00000000-0005-0000-0000-000067EA0000}"/>
    <cellStyle name="SAPBEXstdItemX 3 2 2 4" xfId="60061" xr:uid="{00000000-0005-0000-0000-000068EA0000}"/>
    <cellStyle name="SAPBEXstdItemX 3 2 3" xfId="60062" xr:uid="{00000000-0005-0000-0000-000069EA0000}"/>
    <cellStyle name="SAPBEXstdItemX 3 2 3 2" xfId="60063" xr:uid="{00000000-0005-0000-0000-00006AEA0000}"/>
    <cellStyle name="SAPBEXstdItemX 3 2 3 2 2" xfId="60064" xr:uid="{00000000-0005-0000-0000-00006BEA0000}"/>
    <cellStyle name="SAPBEXstdItemX 3 2 3 3" xfId="60065" xr:uid="{00000000-0005-0000-0000-00006CEA0000}"/>
    <cellStyle name="SAPBEXstdItemX 3 2 3 3 2" xfId="60066" xr:uid="{00000000-0005-0000-0000-00006DEA0000}"/>
    <cellStyle name="SAPBEXstdItemX 3 2 3 4" xfId="60067" xr:uid="{00000000-0005-0000-0000-00006EEA0000}"/>
    <cellStyle name="SAPBEXstdItemX 3 2 4" xfId="60068" xr:uid="{00000000-0005-0000-0000-00006FEA0000}"/>
    <cellStyle name="SAPBEXstdItemX 3 2 4 2" xfId="60069" xr:uid="{00000000-0005-0000-0000-000070EA0000}"/>
    <cellStyle name="SAPBEXstdItemX 3 2 5" xfId="60070" xr:uid="{00000000-0005-0000-0000-000071EA0000}"/>
    <cellStyle name="SAPBEXstdItemX 3 2 5 2" xfId="60071" xr:uid="{00000000-0005-0000-0000-000072EA0000}"/>
    <cellStyle name="SAPBEXstdItemX 3 2 6" xfId="60072" xr:uid="{00000000-0005-0000-0000-000073EA0000}"/>
    <cellStyle name="SAPBEXstdItemX 3 2 6 2" xfId="60073" xr:uid="{00000000-0005-0000-0000-000074EA0000}"/>
    <cellStyle name="SAPBEXstdItemX 3 2 7" xfId="60074" xr:uid="{00000000-0005-0000-0000-000075EA0000}"/>
    <cellStyle name="SAPBEXstdItemX 3 2 8" xfId="60075" xr:uid="{00000000-0005-0000-0000-000076EA0000}"/>
    <cellStyle name="SAPBEXstdItemX 3 2 9" xfId="60076" xr:uid="{00000000-0005-0000-0000-000077EA0000}"/>
    <cellStyle name="SAPBEXstdItemX 3 3" xfId="60077" xr:uid="{00000000-0005-0000-0000-000078EA0000}"/>
    <cellStyle name="SAPBEXstdItemX 3 3 2" xfId="60078" xr:uid="{00000000-0005-0000-0000-000079EA0000}"/>
    <cellStyle name="SAPBEXstdItemX 3 3 2 2" xfId="60079" xr:uid="{00000000-0005-0000-0000-00007AEA0000}"/>
    <cellStyle name="SAPBEXstdItemX 3 3 3" xfId="60080" xr:uid="{00000000-0005-0000-0000-00007BEA0000}"/>
    <cellStyle name="SAPBEXstdItemX 3 3 3 2" xfId="60081" xr:uid="{00000000-0005-0000-0000-00007CEA0000}"/>
    <cellStyle name="SAPBEXstdItemX 3 3 4" xfId="60082" xr:uid="{00000000-0005-0000-0000-00007DEA0000}"/>
    <cellStyle name="SAPBEXstdItemX 3 4" xfId="60083" xr:uid="{00000000-0005-0000-0000-00007EEA0000}"/>
    <cellStyle name="SAPBEXstdItemX 3 4 2" xfId="60084" xr:uid="{00000000-0005-0000-0000-00007FEA0000}"/>
    <cellStyle name="SAPBEXstdItemX 3 4 2 2" xfId="60085" xr:uid="{00000000-0005-0000-0000-000080EA0000}"/>
    <cellStyle name="SAPBEXstdItemX 3 4 3" xfId="60086" xr:uid="{00000000-0005-0000-0000-000081EA0000}"/>
    <cellStyle name="SAPBEXstdItemX 3 4 3 2" xfId="60087" xr:uid="{00000000-0005-0000-0000-000082EA0000}"/>
    <cellStyle name="SAPBEXstdItemX 3 4 4" xfId="60088" xr:uid="{00000000-0005-0000-0000-000083EA0000}"/>
    <cellStyle name="SAPBEXstdItemX 3 5" xfId="60089" xr:uid="{00000000-0005-0000-0000-000084EA0000}"/>
    <cellStyle name="SAPBEXstdItemX 3 5 2" xfId="60090" xr:uid="{00000000-0005-0000-0000-000085EA0000}"/>
    <cellStyle name="SAPBEXstdItemX 3 5 2 2" xfId="60091" xr:uid="{00000000-0005-0000-0000-000086EA0000}"/>
    <cellStyle name="SAPBEXstdItemX 3 5 3" xfId="60092" xr:uid="{00000000-0005-0000-0000-000087EA0000}"/>
    <cellStyle name="SAPBEXstdItemX 3 5 3 2" xfId="60093" xr:uid="{00000000-0005-0000-0000-000088EA0000}"/>
    <cellStyle name="SAPBEXstdItemX 3 5 4" xfId="60094" xr:uid="{00000000-0005-0000-0000-000089EA0000}"/>
    <cellStyle name="SAPBEXstdItemX 3 6" xfId="60095" xr:uid="{00000000-0005-0000-0000-00008AEA0000}"/>
    <cellStyle name="SAPBEXstdItemX 3 6 2" xfId="60096" xr:uid="{00000000-0005-0000-0000-00008BEA0000}"/>
    <cellStyle name="SAPBEXstdItemX 3 7" xfId="60097" xr:uid="{00000000-0005-0000-0000-00008CEA0000}"/>
    <cellStyle name="SAPBEXstdItemX 3 7 2" xfId="60098" xr:uid="{00000000-0005-0000-0000-00008DEA0000}"/>
    <cellStyle name="SAPBEXstdItemX 3 8" xfId="60099" xr:uid="{00000000-0005-0000-0000-00008EEA0000}"/>
    <cellStyle name="SAPBEXstdItemX 3 8 2" xfId="60100" xr:uid="{00000000-0005-0000-0000-00008FEA0000}"/>
    <cellStyle name="SAPBEXstdItemX 3 9" xfId="60101" xr:uid="{00000000-0005-0000-0000-000090EA0000}"/>
    <cellStyle name="SAPBEXstdItemX 4" xfId="60102" xr:uid="{00000000-0005-0000-0000-000091EA0000}"/>
    <cellStyle name="SAPBEXstdItemX 4 10" xfId="60103" xr:uid="{00000000-0005-0000-0000-000092EA0000}"/>
    <cellStyle name="SAPBEXstdItemX 4 2" xfId="60104" xr:uid="{00000000-0005-0000-0000-000093EA0000}"/>
    <cellStyle name="SAPBEXstdItemX 4 2 2" xfId="60105" xr:uid="{00000000-0005-0000-0000-000094EA0000}"/>
    <cellStyle name="SAPBEXstdItemX 4 2 2 2" xfId="60106" xr:uid="{00000000-0005-0000-0000-000095EA0000}"/>
    <cellStyle name="SAPBEXstdItemX 4 2 2 2 2" xfId="60107" xr:uid="{00000000-0005-0000-0000-000096EA0000}"/>
    <cellStyle name="SAPBEXstdItemX 4 2 2 3" xfId="60108" xr:uid="{00000000-0005-0000-0000-000097EA0000}"/>
    <cellStyle name="SAPBEXstdItemX 4 2 2 3 2" xfId="60109" xr:uid="{00000000-0005-0000-0000-000098EA0000}"/>
    <cellStyle name="SAPBEXstdItemX 4 2 2 4" xfId="60110" xr:uid="{00000000-0005-0000-0000-000099EA0000}"/>
    <cellStyle name="SAPBEXstdItemX 4 2 3" xfId="60111" xr:uid="{00000000-0005-0000-0000-00009AEA0000}"/>
    <cellStyle name="SAPBEXstdItemX 4 2 3 2" xfId="60112" xr:uid="{00000000-0005-0000-0000-00009BEA0000}"/>
    <cellStyle name="SAPBEXstdItemX 4 2 3 2 2" xfId="60113" xr:uid="{00000000-0005-0000-0000-00009CEA0000}"/>
    <cellStyle name="SAPBEXstdItemX 4 2 3 3" xfId="60114" xr:uid="{00000000-0005-0000-0000-00009DEA0000}"/>
    <cellStyle name="SAPBEXstdItemX 4 2 3 3 2" xfId="60115" xr:uid="{00000000-0005-0000-0000-00009EEA0000}"/>
    <cellStyle name="SAPBEXstdItemX 4 2 3 4" xfId="60116" xr:uid="{00000000-0005-0000-0000-00009FEA0000}"/>
    <cellStyle name="SAPBEXstdItemX 4 2 4" xfId="60117" xr:uid="{00000000-0005-0000-0000-0000A0EA0000}"/>
    <cellStyle name="SAPBEXstdItemX 4 2 4 2" xfId="60118" xr:uid="{00000000-0005-0000-0000-0000A1EA0000}"/>
    <cellStyle name="SAPBEXstdItemX 4 2 5" xfId="60119" xr:uid="{00000000-0005-0000-0000-0000A2EA0000}"/>
    <cellStyle name="SAPBEXstdItemX 4 2 5 2" xfId="60120" xr:uid="{00000000-0005-0000-0000-0000A3EA0000}"/>
    <cellStyle name="SAPBEXstdItemX 4 2 6" xfId="60121" xr:uid="{00000000-0005-0000-0000-0000A4EA0000}"/>
    <cellStyle name="SAPBEXstdItemX 4 2 6 2" xfId="60122" xr:uid="{00000000-0005-0000-0000-0000A5EA0000}"/>
    <cellStyle name="SAPBEXstdItemX 4 2 7" xfId="60123" xr:uid="{00000000-0005-0000-0000-0000A6EA0000}"/>
    <cellStyle name="SAPBEXstdItemX 4 3" xfId="60124" xr:uid="{00000000-0005-0000-0000-0000A7EA0000}"/>
    <cellStyle name="SAPBEXstdItemX 4 3 2" xfId="60125" xr:uid="{00000000-0005-0000-0000-0000A8EA0000}"/>
    <cellStyle name="SAPBEXstdItemX 4 3 2 2" xfId="60126" xr:uid="{00000000-0005-0000-0000-0000A9EA0000}"/>
    <cellStyle name="SAPBEXstdItemX 4 3 3" xfId="60127" xr:uid="{00000000-0005-0000-0000-0000AAEA0000}"/>
    <cellStyle name="SAPBEXstdItemX 4 3 3 2" xfId="60128" xr:uid="{00000000-0005-0000-0000-0000ABEA0000}"/>
    <cellStyle name="SAPBEXstdItemX 4 3 4" xfId="60129" xr:uid="{00000000-0005-0000-0000-0000ACEA0000}"/>
    <cellStyle name="SAPBEXstdItemX 4 4" xfId="60130" xr:uid="{00000000-0005-0000-0000-0000ADEA0000}"/>
    <cellStyle name="SAPBEXstdItemX 4 4 2" xfId="60131" xr:uid="{00000000-0005-0000-0000-0000AEEA0000}"/>
    <cellStyle name="SAPBEXstdItemX 4 4 2 2" xfId="60132" xr:uid="{00000000-0005-0000-0000-0000AFEA0000}"/>
    <cellStyle name="SAPBEXstdItemX 4 4 3" xfId="60133" xr:uid="{00000000-0005-0000-0000-0000B0EA0000}"/>
    <cellStyle name="SAPBEXstdItemX 4 4 3 2" xfId="60134" xr:uid="{00000000-0005-0000-0000-0000B1EA0000}"/>
    <cellStyle name="SAPBEXstdItemX 4 4 4" xfId="60135" xr:uid="{00000000-0005-0000-0000-0000B2EA0000}"/>
    <cellStyle name="SAPBEXstdItemX 4 5" xfId="60136" xr:uid="{00000000-0005-0000-0000-0000B3EA0000}"/>
    <cellStyle name="SAPBEXstdItemX 4 5 2" xfId="60137" xr:uid="{00000000-0005-0000-0000-0000B4EA0000}"/>
    <cellStyle name="SAPBEXstdItemX 4 6" xfId="60138" xr:uid="{00000000-0005-0000-0000-0000B5EA0000}"/>
    <cellStyle name="SAPBEXstdItemX 4 6 2" xfId="60139" xr:uid="{00000000-0005-0000-0000-0000B6EA0000}"/>
    <cellStyle name="SAPBEXstdItemX 4 7" xfId="60140" xr:uid="{00000000-0005-0000-0000-0000B7EA0000}"/>
    <cellStyle name="SAPBEXstdItemX 4 7 2" xfId="60141" xr:uid="{00000000-0005-0000-0000-0000B8EA0000}"/>
    <cellStyle name="SAPBEXstdItemX 4 8" xfId="60142" xr:uid="{00000000-0005-0000-0000-0000B9EA0000}"/>
    <cellStyle name="SAPBEXstdItemX 4 9" xfId="60143" xr:uid="{00000000-0005-0000-0000-0000BAEA0000}"/>
    <cellStyle name="SAPBEXstdItemX 5" xfId="60144" xr:uid="{00000000-0005-0000-0000-0000BBEA0000}"/>
    <cellStyle name="SAPBEXstdItemX 5 2" xfId="60145" xr:uid="{00000000-0005-0000-0000-0000BCEA0000}"/>
    <cellStyle name="SAPBEXstdItemX 5 2 2" xfId="60146" xr:uid="{00000000-0005-0000-0000-0000BDEA0000}"/>
    <cellStyle name="SAPBEXstdItemX 5 3" xfId="60147" xr:uid="{00000000-0005-0000-0000-0000BEEA0000}"/>
    <cellStyle name="SAPBEXstdItemX 5 3 2" xfId="60148" xr:uid="{00000000-0005-0000-0000-0000BFEA0000}"/>
    <cellStyle name="SAPBEXstdItemX 5 4" xfId="60149" xr:uid="{00000000-0005-0000-0000-0000C0EA0000}"/>
    <cellStyle name="SAPBEXstdItemX 5 4 2" xfId="60150" xr:uid="{00000000-0005-0000-0000-0000C1EA0000}"/>
    <cellStyle name="SAPBEXstdItemX 5 5" xfId="60151" xr:uid="{00000000-0005-0000-0000-0000C2EA0000}"/>
    <cellStyle name="SAPBEXstdItemX 5 6" xfId="60152" xr:uid="{00000000-0005-0000-0000-0000C3EA0000}"/>
    <cellStyle name="SAPBEXstdItemX 5 7" xfId="60153" xr:uid="{00000000-0005-0000-0000-0000C4EA0000}"/>
    <cellStyle name="SAPBEXstdItemX 6" xfId="60154" xr:uid="{00000000-0005-0000-0000-0000C5EA0000}"/>
    <cellStyle name="SAPBEXstdItemX 6 2" xfId="60155" xr:uid="{00000000-0005-0000-0000-0000C6EA0000}"/>
    <cellStyle name="SAPBEXstdItemX 6 2 2" xfId="60156" xr:uid="{00000000-0005-0000-0000-0000C7EA0000}"/>
    <cellStyle name="SAPBEXstdItemX 6 3" xfId="60157" xr:uid="{00000000-0005-0000-0000-0000C8EA0000}"/>
    <cellStyle name="SAPBEXstdItemX 6 3 2" xfId="60158" xr:uid="{00000000-0005-0000-0000-0000C9EA0000}"/>
    <cellStyle name="SAPBEXstdItemX 6 4" xfId="60159" xr:uid="{00000000-0005-0000-0000-0000CAEA0000}"/>
    <cellStyle name="SAPBEXstdItemX 6 4 2" xfId="60160" xr:uid="{00000000-0005-0000-0000-0000CBEA0000}"/>
    <cellStyle name="SAPBEXstdItemX 6 5" xfId="60161" xr:uid="{00000000-0005-0000-0000-0000CCEA0000}"/>
    <cellStyle name="SAPBEXstdItemX 7" xfId="60162" xr:uid="{00000000-0005-0000-0000-0000CDEA0000}"/>
    <cellStyle name="SAPBEXstdItemX 7 2" xfId="60163" xr:uid="{00000000-0005-0000-0000-0000CEEA0000}"/>
    <cellStyle name="SAPBEXstdItemX 7 2 2" xfId="60164" xr:uid="{00000000-0005-0000-0000-0000CFEA0000}"/>
    <cellStyle name="SAPBEXstdItemX 7 3" xfId="60165" xr:uid="{00000000-0005-0000-0000-0000D0EA0000}"/>
    <cellStyle name="SAPBEXstdItemX 7 3 2" xfId="60166" xr:uid="{00000000-0005-0000-0000-0000D1EA0000}"/>
    <cellStyle name="SAPBEXstdItemX 7 4" xfId="60167" xr:uid="{00000000-0005-0000-0000-0000D2EA0000}"/>
    <cellStyle name="SAPBEXstdItemX 7 4 2" xfId="60168" xr:uid="{00000000-0005-0000-0000-0000D3EA0000}"/>
    <cellStyle name="SAPBEXstdItemX 7 5" xfId="60169" xr:uid="{00000000-0005-0000-0000-0000D4EA0000}"/>
    <cellStyle name="SAPBEXstdItemX 8" xfId="60170" xr:uid="{00000000-0005-0000-0000-0000D5EA0000}"/>
    <cellStyle name="SAPBEXstdItemX 8 2" xfId="60171" xr:uid="{00000000-0005-0000-0000-0000D6EA0000}"/>
    <cellStyle name="SAPBEXstdItemX 9" xfId="60172" xr:uid="{00000000-0005-0000-0000-0000D7EA0000}"/>
    <cellStyle name="SAPBEXstdItemX 9 2" xfId="60173" xr:uid="{00000000-0005-0000-0000-0000D8EA0000}"/>
    <cellStyle name="SAPBEXstdItemX_Budget Consolidation by Balancing Acct v1" xfId="60174" xr:uid="{00000000-0005-0000-0000-0000D9EA0000}"/>
    <cellStyle name="SAPBEXsubData" xfId="60175" xr:uid="{00000000-0005-0000-0000-0000DAEA0000}"/>
    <cellStyle name="SAPBEXsubData 2" xfId="60176" xr:uid="{00000000-0005-0000-0000-0000DBEA0000}"/>
    <cellStyle name="SAPBEXsubData 2 2" xfId="60177" xr:uid="{00000000-0005-0000-0000-0000DCEA0000}"/>
    <cellStyle name="SAPBEXsubData 3" xfId="60178" xr:uid="{00000000-0005-0000-0000-0000DDEA0000}"/>
    <cellStyle name="SAPBEXsubDataEmph" xfId="60179" xr:uid="{00000000-0005-0000-0000-0000DEEA0000}"/>
    <cellStyle name="SAPBEXsubDataEmph 2" xfId="60180" xr:uid="{00000000-0005-0000-0000-0000DFEA0000}"/>
    <cellStyle name="SAPBEXsubDataEmph 2 2" xfId="60181" xr:uid="{00000000-0005-0000-0000-0000E0EA0000}"/>
    <cellStyle name="SAPBEXsubDataEmph 3" xfId="60182" xr:uid="{00000000-0005-0000-0000-0000E1EA0000}"/>
    <cellStyle name="SAPBEXsubExc1" xfId="60183" xr:uid="{00000000-0005-0000-0000-0000E2EA0000}"/>
    <cellStyle name="SAPBEXsubExc1 2" xfId="60184" xr:uid="{00000000-0005-0000-0000-0000E3EA0000}"/>
    <cellStyle name="SAPBEXsubExc1 2 2" xfId="60185" xr:uid="{00000000-0005-0000-0000-0000E4EA0000}"/>
    <cellStyle name="SAPBEXsubExc1 3" xfId="60186" xr:uid="{00000000-0005-0000-0000-0000E5EA0000}"/>
    <cellStyle name="SAPBEXsubExc1Emph" xfId="60187" xr:uid="{00000000-0005-0000-0000-0000E6EA0000}"/>
    <cellStyle name="SAPBEXsubExc1Emph 2" xfId="60188" xr:uid="{00000000-0005-0000-0000-0000E7EA0000}"/>
    <cellStyle name="SAPBEXsubExc1Emph 2 2" xfId="60189" xr:uid="{00000000-0005-0000-0000-0000E8EA0000}"/>
    <cellStyle name="SAPBEXsubExc1Emph 3" xfId="60190" xr:uid="{00000000-0005-0000-0000-0000E9EA0000}"/>
    <cellStyle name="SAPBEXsubExc2" xfId="60191" xr:uid="{00000000-0005-0000-0000-0000EAEA0000}"/>
    <cellStyle name="SAPBEXsubExc2 2" xfId="60192" xr:uid="{00000000-0005-0000-0000-0000EBEA0000}"/>
    <cellStyle name="SAPBEXsubExc2 2 2" xfId="60193" xr:uid="{00000000-0005-0000-0000-0000ECEA0000}"/>
    <cellStyle name="SAPBEXsubExc2 3" xfId="60194" xr:uid="{00000000-0005-0000-0000-0000EDEA0000}"/>
    <cellStyle name="SAPBEXsubExc2Emph" xfId="60195" xr:uid="{00000000-0005-0000-0000-0000EEEA0000}"/>
    <cellStyle name="SAPBEXsubExc2Emph 2" xfId="60196" xr:uid="{00000000-0005-0000-0000-0000EFEA0000}"/>
    <cellStyle name="SAPBEXsubExc2Emph 2 2" xfId="60197" xr:uid="{00000000-0005-0000-0000-0000F0EA0000}"/>
    <cellStyle name="SAPBEXsubExc2Emph 3" xfId="60198" xr:uid="{00000000-0005-0000-0000-0000F1EA0000}"/>
    <cellStyle name="SAPBEXsubItem" xfId="60199" xr:uid="{00000000-0005-0000-0000-0000F2EA0000}"/>
    <cellStyle name="SAPBEXsubItem 2" xfId="60200" xr:uid="{00000000-0005-0000-0000-0000F3EA0000}"/>
    <cellStyle name="SAPBEXsubItem 2 2" xfId="60201" xr:uid="{00000000-0005-0000-0000-0000F4EA0000}"/>
    <cellStyle name="SAPBEXsubItem 3" xfId="60202" xr:uid="{00000000-0005-0000-0000-0000F5EA0000}"/>
    <cellStyle name="SAPBEXtitle" xfId="60203" xr:uid="{00000000-0005-0000-0000-0000F6EA0000}"/>
    <cellStyle name="SAPBEXtitle 2" xfId="60204" xr:uid="{00000000-0005-0000-0000-0000F7EA0000}"/>
    <cellStyle name="SAPBEXtitle 2 2" xfId="60205" xr:uid="{00000000-0005-0000-0000-0000F8EA0000}"/>
    <cellStyle name="SAPBEXtitle 2 2 2" xfId="60206" xr:uid="{00000000-0005-0000-0000-0000F9EA0000}"/>
    <cellStyle name="SAPBEXtitle 2 2 2 2" xfId="60207" xr:uid="{00000000-0005-0000-0000-0000FAEA0000}"/>
    <cellStyle name="SAPBEXtitle 2 2 3" xfId="60208" xr:uid="{00000000-0005-0000-0000-0000FBEA0000}"/>
    <cellStyle name="SAPBEXtitle 2 2 3 2" xfId="60209" xr:uid="{00000000-0005-0000-0000-0000FCEA0000}"/>
    <cellStyle name="SAPBEXtitle 2 2 4" xfId="60210" xr:uid="{00000000-0005-0000-0000-0000FDEA0000}"/>
    <cellStyle name="SAPBEXtitle 2 2 4 2" xfId="60211" xr:uid="{00000000-0005-0000-0000-0000FEEA0000}"/>
    <cellStyle name="SAPBEXtitle 2 3" xfId="60212" xr:uid="{00000000-0005-0000-0000-0000FFEA0000}"/>
    <cellStyle name="SAPBEXtitle 2 3 2" xfId="60213" xr:uid="{00000000-0005-0000-0000-000000EB0000}"/>
    <cellStyle name="SAPBEXtitle 2 3 2 2" xfId="60214" xr:uid="{00000000-0005-0000-0000-000001EB0000}"/>
    <cellStyle name="SAPBEXtitle 2 3 3" xfId="60215" xr:uid="{00000000-0005-0000-0000-000002EB0000}"/>
    <cellStyle name="SAPBEXtitle 2 3 3 2" xfId="60216" xr:uid="{00000000-0005-0000-0000-000003EB0000}"/>
    <cellStyle name="SAPBEXtitle 2 3 4" xfId="60217" xr:uid="{00000000-0005-0000-0000-000004EB0000}"/>
    <cellStyle name="SAPBEXtitle 2 3 5" xfId="60218" xr:uid="{00000000-0005-0000-0000-000005EB0000}"/>
    <cellStyle name="SAPBEXtitle 2 4" xfId="60219" xr:uid="{00000000-0005-0000-0000-000006EB0000}"/>
    <cellStyle name="SAPBEXtitle 2 4 2" xfId="60220" xr:uid="{00000000-0005-0000-0000-000007EB0000}"/>
    <cellStyle name="SAPBEXtitle 2 5" xfId="60221" xr:uid="{00000000-0005-0000-0000-000008EB0000}"/>
    <cellStyle name="SAPBEXtitle 2 5 2" xfId="60222" xr:uid="{00000000-0005-0000-0000-000009EB0000}"/>
    <cellStyle name="SAPBEXtitle 2 6" xfId="60223" xr:uid="{00000000-0005-0000-0000-00000AEB0000}"/>
    <cellStyle name="SAPBEXtitle 2 6 2" xfId="60224" xr:uid="{00000000-0005-0000-0000-00000BEB0000}"/>
    <cellStyle name="SAPBEXtitle 2 7" xfId="60225" xr:uid="{00000000-0005-0000-0000-00000CEB0000}"/>
    <cellStyle name="SAPBEXtitle 2 7 2" xfId="60226" xr:uid="{00000000-0005-0000-0000-00000DEB0000}"/>
    <cellStyle name="SAPBEXtitle 2 8" xfId="60227" xr:uid="{00000000-0005-0000-0000-00000EEB0000}"/>
    <cellStyle name="SAPBEXtitle 3" xfId="60228" xr:uid="{00000000-0005-0000-0000-00000FEB0000}"/>
    <cellStyle name="SAPBEXtitle 3 2" xfId="60229" xr:uid="{00000000-0005-0000-0000-000010EB0000}"/>
    <cellStyle name="SAPBEXtitle 3 3" xfId="60230" xr:uid="{00000000-0005-0000-0000-000011EB0000}"/>
    <cellStyle name="SAPBEXtitle 3 4" xfId="60231" xr:uid="{00000000-0005-0000-0000-000012EB0000}"/>
    <cellStyle name="SAPBEXtitle 3 5" xfId="60232" xr:uid="{00000000-0005-0000-0000-000013EB0000}"/>
    <cellStyle name="SAPBEXtitle 4" xfId="60233" xr:uid="{00000000-0005-0000-0000-000014EB0000}"/>
    <cellStyle name="SAPBEXtitle 4 2" xfId="60234" xr:uid="{00000000-0005-0000-0000-000015EB0000}"/>
    <cellStyle name="SAPBEXtitle 4 3" xfId="60235" xr:uid="{00000000-0005-0000-0000-000016EB0000}"/>
    <cellStyle name="SAPBEXtitle 5" xfId="60236" xr:uid="{00000000-0005-0000-0000-000017EB0000}"/>
    <cellStyle name="SAPBEXtitle 6" xfId="60237" xr:uid="{00000000-0005-0000-0000-000018EB0000}"/>
    <cellStyle name="SAPBEXunassignedItem" xfId="60238" xr:uid="{00000000-0005-0000-0000-000019EB0000}"/>
    <cellStyle name="SAPBEXunassignedItem 2" xfId="60239" xr:uid="{00000000-0005-0000-0000-00001AEB0000}"/>
    <cellStyle name="SAPBEXunassignedItem 2 2" xfId="60240" xr:uid="{00000000-0005-0000-0000-00001BEB0000}"/>
    <cellStyle name="SAPBEXunassignedItem 2 2 2" xfId="60241" xr:uid="{00000000-0005-0000-0000-00001CEB0000}"/>
    <cellStyle name="SAPBEXunassignedItem 2 2 3" xfId="60242" xr:uid="{00000000-0005-0000-0000-00001DEB0000}"/>
    <cellStyle name="SAPBEXunassignedItem 2 3" xfId="60243" xr:uid="{00000000-0005-0000-0000-00001EEB0000}"/>
    <cellStyle name="SAPBEXunassignedItem 2 3 2" xfId="60244" xr:uid="{00000000-0005-0000-0000-00001FEB0000}"/>
    <cellStyle name="SAPBEXunassignedItem 2 4" xfId="60245" xr:uid="{00000000-0005-0000-0000-000020EB0000}"/>
    <cellStyle name="SAPBEXunassignedItem 2 5" xfId="60246" xr:uid="{00000000-0005-0000-0000-000021EB0000}"/>
    <cellStyle name="SAPBEXunassignedItem 3" xfId="60247" xr:uid="{00000000-0005-0000-0000-000022EB0000}"/>
    <cellStyle name="SAPBEXunassignedItem 3 2" xfId="60248" xr:uid="{00000000-0005-0000-0000-000023EB0000}"/>
    <cellStyle name="SAPBEXunassignedItem 3 3" xfId="60249" xr:uid="{00000000-0005-0000-0000-000024EB0000}"/>
    <cellStyle name="SAPBEXunassignedItem 3 4" xfId="60250" xr:uid="{00000000-0005-0000-0000-000025EB0000}"/>
    <cellStyle name="SAPBEXunassignedItem 4" xfId="60251" xr:uid="{00000000-0005-0000-0000-000026EB0000}"/>
    <cellStyle name="SAPBEXunassignedItem 4 2" xfId="60252" xr:uid="{00000000-0005-0000-0000-000027EB0000}"/>
    <cellStyle name="SAPBEXunassignedItem 5" xfId="60253" xr:uid="{00000000-0005-0000-0000-000028EB0000}"/>
    <cellStyle name="SAPBEXunassignedItem 6" xfId="60254" xr:uid="{00000000-0005-0000-0000-000029EB0000}"/>
    <cellStyle name="SAPBEXundefined" xfId="60255" xr:uid="{00000000-0005-0000-0000-00002AEB0000}"/>
    <cellStyle name="SAPBEXundefined 10" xfId="60256" xr:uid="{00000000-0005-0000-0000-00002BEB0000}"/>
    <cellStyle name="SAPBEXundefined 11" xfId="60257" xr:uid="{00000000-0005-0000-0000-00002CEB0000}"/>
    <cellStyle name="SAPBEXundefined 2" xfId="60258" xr:uid="{00000000-0005-0000-0000-00002DEB0000}"/>
    <cellStyle name="SAPBEXundefined 2 10" xfId="60259" xr:uid="{00000000-0005-0000-0000-00002EEB0000}"/>
    <cellStyle name="SAPBEXundefined 2 2" xfId="60260" xr:uid="{00000000-0005-0000-0000-00002FEB0000}"/>
    <cellStyle name="SAPBEXundefined 2 2 2" xfId="60261" xr:uid="{00000000-0005-0000-0000-000030EB0000}"/>
    <cellStyle name="SAPBEXundefined 2 2 2 2" xfId="60262" xr:uid="{00000000-0005-0000-0000-000031EB0000}"/>
    <cellStyle name="SAPBEXundefined 2 2 2 2 2" xfId="60263" xr:uid="{00000000-0005-0000-0000-000032EB0000}"/>
    <cellStyle name="SAPBEXundefined 2 2 2 3" xfId="60264" xr:uid="{00000000-0005-0000-0000-000033EB0000}"/>
    <cellStyle name="SAPBEXundefined 2 2 2 3 2" xfId="60265" xr:uid="{00000000-0005-0000-0000-000034EB0000}"/>
    <cellStyle name="SAPBEXundefined 2 2 2 4" xfId="60266" xr:uid="{00000000-0005-0000-0000-000035EB0000}"/>
    <cellStyle name="SAPBEXundefined 2 2 3" xfId="60267" xr:uid="{00000000-0005-0000-0000-000036EB0000}"/>
    <cellStyle name="SAPBEXundefined 2 2 3 2" xfId="60268" xr:uid="{00000000-0005-0000-0000-000037EB0000}"/>
    <cellStyle name="SAPBEXundefined 2 2 4" xfId="60269" xr:uid="{00000000-0005-0000-0000-000038EB0000}"/>
    <cellStyle name="SAPBEXundefined 2 2 4 2" xfId="60270" xr:uid="{00000000-0005-0000-0000-000039EB0000}"/>
    <cellStyle name="SAPBEXundefined 2 2 5" xfId="60271" xr:uid="{00000000-0005-0000-0000-00003AEB0000}"/>
    <cellStyle name="SAPBEXundefined 2 3" xfId="60272" xr:uid="{00000000-0005-0000-0000-00003BEB0000}"/>
    <cellStyle name="SAPBEXundefined 2 3 2" xfId="60273" xr:uid="{00000000-0005-0000-0000-00003CEB0000}"/>
    <cellStyle name="SAPBEXundefined 2 3 2 2" xfId="60274" xr:uid="{00000000-0005-0000-0000-00003DEB0000}"/>
    <cellStyle name="SAPBEXundefined 2 3 3" xfId="60275" xr:uid="{00000000-0005-0000-0000-00003EEB0000}"/>
    <cellStyle name="SAPBEXundefined 2 3 3 2" xfId="60276" xr:uid="{00000000-0005-0000-0000-00003FEB0000}"/>
    <cellStyle name="SAPBEXundefined 2 3 4" xfId="60277" xr:uid="{00000000-0005-0000-0000-000040EB0000}"/>
    <cellStyle name="SAPBEXundefined 2 4" xfId="60278" xr:uid="{00000000-0005-0000-0000-000041EB0000}"/>
    <cellStyle name="SAPBEXundefined 2 4 2" xfId="60279" xr:uid="{00000000-0005-0000-0000-000042EB0000}"/>
    <cellStyle name="SAPBEXundefined 2 4 2 2" xfId="60280" xr:uid="{00000000-0005-0000-0000-000043EB0000}"/>
    <cellStyle name="SAPBEXundefined 2 4 3" xfId="60281" xr:uid="{00000000-0005-0000-0000-000044EB0000}"/>
    <cellStyle name="SAPBEXundefined 2 4 3 2" xfId="60282" xr:uid="{00000000-0005-0000-0000-000045EB0000}"/>
    <cellStyle name="SAPBEXundefined 2 4 4" xfId="60283" xr:uid="{00000000-0005-0000-0000-000046EB0000}"/>
    <cellStyle name="SAPBEXundefined 2 5" xfId="60284" xr:uid="{00000000-0005-0000-0000-000047EB0000}"/>
    <cellStyle name="SAPBEXundefined 2 5 2" xfId="60285" xr:uid="{00000000-0005-0000-0000-000048EB0000}"/>
    <cellStyle name="SAPBEXundefined 2 6" xfId="60286" xr:uid="{00000000-0005-0000-0000-000049EB0000}"/>
    <cellStyle name="SAPBEXundefined 2 6 2" xfId="60287" xr:uid="{00000000-0005-0000-0000-00004AEB0000}"/>
    <cellStyle name="SAPBEXundefined 2 7" xfId="60288" xr:uid="{00000000-0005-0000-0000-00004BEB0000}"/>
    <cellStyle name="SAPBEXundefined 2 8" xfId="60289" xr:uid="{00000000-0005-0000-0000-00004CEB0000}"/>
    <cellStyle name="SAPBEXundefined 2 9" xfId="60290" xr:uid="{00000000-0005-0000-0000-00004DEB0000}"/>
    <cellStyle name="SAPBEXundefined 3" xfId="60291" xr:uid="{00000000-0005-0000-0000-00004EEB0000}"/>
    <cellStyle name="SAPBEXundefined 3 2" xfId="60292" xr:uid="{00000000-0005-0000-0000-00004FEB0000}"/>
    <cellStyle name="SAPBEXundefined 3 2 2" xfId="60293" xr:uid="{00000000-0005-0000-0000-000050EB0000}"/>
    <cellStyle name="SAPBEXundefined 3 2 2 2" xfId="60294" xr:uid="{00000000-0005-0000-0000-000051EB0000}"/>
    <cellStyle name="SAPBEXundefined 3 2 2 2 2" xfId="60295" xr:uid="{00000000-0005-0000-0000-000052EB0000}"/>
    <cellStyle name="SAPBEXundefined 3 2 2 3" xfId="60296" xr:uid="{00000000-0005-0000-0000-000053EB0000}"/>
    <cellStyle name="SAPBEXundefined 3 2 2 3 2" xfId="60297" xr:uid="{00000000-0005-0000-0000-000054EB0000}"/>
    <cellStyle name="SAPBEXundefined 3 2 2 4" xfId="60298" xr:uid="{00000000-0005-0000-0000-000055EB0000}"/>
    <cellStyle name="SAPBEXundefined 3 2 3" xfId="60299" xr:uid="{00000000-0005-0000-0000-000056EB0000}"/>
    <cellStyle name="SAPBEXundefined 3 2 3 2" xfId="60300" xr:uid="{00000000-0005-0000-0000-000057EB0000}"/>
    <cellStyle name="SAPBEXundefined 3 2 3 2 2" xfId="60301" xr:uid="{00000000-0005-0000-0000-000058EB0000}"/>
    <cellStyle name="SAPBEXundefined 3 2 3 3" xfId="60302" xr:uid="{00000000-0005-0000-0000-000059EB0000}"/>
    <cellStyle name="SAPBEXundefined 3 2 3 3 2" xfId="60303" xr:uid="{00000000-0005-0000-0000-00005AEB0000}"/>
    <cellStyle name="SAPBEXundefined 3 2 3 4" xfId="60304" xr:uid="{00000000-0005-0000-0000-00005BEB0000}"/>
    <cellStyle name="SAPBEXundefined 3 2 4" xfId="60305" xr:uid="{00000000-0005-0000-0000-00005CEB0000}"/>
    <cellStyle name="SAPBEXundefined 3 2 4 2" xfId="60306" xr:uid="{00000000-0005-0000-0000-00005DEB0000}"/>
    <cellStyle name="SAPBEXundefined 3 2 5" xfId="60307" xr:uid="{00000000-0005-0000-0000-00005EEB0000}"/>
    <cellStyle name="SAPBEXundefined 3 2 5 2" xfId="60308" xr:uid="{00000000-0005-0000-0000-00005FEB0000}"/>
    <cellStyle name="SAPBEXundefined 3 2 6" xfId="60309" xr:uid="{00000000-0005-0000-0000-000060EB0000}"/>
    <cellStyle name="SAPBEXundefined 3 3" xfId="60310" xr:uid="{00000000-0005-0000-0000-000061EB0000}"/>
    <cellStyle name="SAPBEXundefined 3 3 2" xfId="60311" xr:uid="{00000000-0005-0000-0000-000062EB0000}"/>
    <cellStyle name="SAPBEXundefined 3 3 2 2" xfId="60312" xr:uid="{00000000-0005-0000-0000-000063EB0000}"/>
    <cellStyle name="SAPBEXundefined 3 3 3" xfId="60313" xr:uid="{00000000-0005-0000-0000-000064EB0000}"/>
    <cellStyle name="SAPBEXundefined 3 3 3 2" xfId="60314" xr:uid="{00000000-0005-0000-0000-000065EB0000}"/>
    <cellStyle name="SAPBEXundefined 3 3 4" xfId="60315" xr:uid="{00000000-0005-0000-0000-000066EB0000}"/>
    <cellStyle name="SAPBEXundefined 3 4" xfId="60316" xr:uid="{00000000-0005-0000-0000-000067EB0000}"/>
    <cellStyle name="SAPBEXundefined 3 4 2" xfId="60317" xr:uid="{00000000-0005-0000-0000-000068EB0000}"/>
    <cellStyle name="SAPBEXundefined 3 4 2 2" xfId="60318" xr:uid="{00000000-0005-0000-0000-000069EB0000}"/>
    <cellStyle name="SAPBEXundefined 3 4 3" xfId="60319" xr:uid="{00000000-0005-0000-0000-00006AEB0000}"/>
    <cellStyle name="SAPBEXundefined 3 4 3 2" xfId="60320" xr:uid="{00000000-0005-0000-0000-00006BEB0000}"/>
    <cellStyle name="SAPBEXundefined 3 4 4" xfId="60321" xr:uid="{00000000-0005-0000-0000-00006CEB0000}"/>
    <cellStyle name="SAPBEXundefined 3 5" xfId="60322" xr:uid="{00000000-0005-0000-0000-00006DEB0000}"/>
    <cellStyle name="SAPBEXundefined 3 5 2" xfId="60323" xr:uid="{00000000-0005-0000-0000-00006EEB0000}"/>
    <cellStyle name="SAPBEXundefined 3 5 2 2" xfId="60324" xr:uid="{00000000-0005-0000-0000-00006FEB0000}"/>
    <cellStyle name="SAPBEXundefined 3 5 3" xfId="60325" xr:uid="{00000000-0005-0000-0000-000070EB0000}"/>
    <cellStyle name="SAPBEXundefined 3 5 3 2" xfId="60326" xr:uid="{00000000-0005-0000-0000-000071EB0000}"/>
    <cellStyle name="SAPBEXundefined 3 5 4" xfId="60327" xr:uid="{00000000-0005-0000-0000-000072EB0000}"/>
    <cellStyle name="SAPBEXundefined 3 6" xfId="60328" xr:uid="{00000000-0005-0000-0000-000073EB0000}"/>
    <cellStyle name="SAPBEXundefined 3 6 2" xfId="60329" xr:uid="{00000000-0005-0000-0000-000074EB0000}"/>
    <cellStyle name="SAPBEXundefined 3 7" xfId="60330" xr:uid="{00000000-0005-0000-0000-000075EB0000}"/>
    <cellStyle name="SAPBEXundefined 3 7 2" xfId="60331" xr:uid="{00000000-0005-0000-0000-000076EB0000}"/>
    <cellStyle name="SAPBEXundefined 3 8" xfId="60332" xr:uid="{00000000-0005-0000-0000-000077EB0000}"/>
    <cellStyle name="SAPBEXundefined 3 9" xfId="60333" xr:uid="{00000000-0005-0000-0000-000078EB0000}"/>
    <cellStyle name="SAPBEXundefined 4" xfId="60334" xr:uid="{00000000-0005-0000-0000-000079EB0000}"/>
    <cellStyle name="SAPBEXundefined 4 2" xfId="60335" xr:uid="{00000000-0005-0000-0000-00007AEB0000}"/>
    <cellStyle name="SAPBEXundefined 4 2 2" xfId="60336" xr:uid="{00000000-0005-0000-0000-00007BEB0000}"/>
    <cellStyle name="SAPBEXundefined 4 3" xfId="60337" xr:uid="{00000000-0005-0000-0000-00007CEB0000}"/>
    <cellStyle name="SAPBEXundefined 4 3 2" xfId="60338" xr:uid="{00000000-0005-0000-0000-00007DEB0000}"/>
    <cellStyle name="SAPBEXundefined 4 4" xfId="60339" xr:uid="{00000000-0005-0000-0000-00007EEB0000}"/>
    <cellStyle name="SAPBEXundefined 5" xfId="60340" xr:uid="{00000000-0005-0000-0000-00007FEB0000}"/>
    <cellStyle name="SAPBEXundefined 5 2" xfId="60341" xr:uid="{00000000-0005-0000-0000-000080EB0000}"/>
    <cellStyle name="SAPBEXundefined 5 2 2" xfId="60342" xr:uid="{00000000-0005-0000-0000-000081EB0000}"/>
    <cellStyle name="SAPBEXundefined 5 3" xfId="60343" xr:uid="{00000000-0005-0000-0000-000082EB0000}"/>
    <cellStyle name="SAPBEXundefined 5 3 2" xfId="60344" xr:uid="{00000000-0005-0000-0000-000083EB0000}"/>
    <cellStyle name="SAPBEXundefined 5 4" xfId="60345" xr:uid="{00000000-0005-0000-0000-000084EB0000}"/>
    <cellStyle name="SAPBEXundefined 6" xfId="60346" xr:uid="{00000000-0005-0000-0000-000085EB0000}"/>
    <cellStyle name="SAPBEXundefined 6 2" xfId="60347" xr:uid="{00000000-0005-0000-0000-000086EB0000}"/>
    <cellStyle name="SAPBEXundefined 6 2 2" xfId="60348" xr:uid="{00000000-0005-0000-0000-000087EB0000}"/>
    <cellStyle name="SAPBEXundefined 6 3" xfId="60349" xr:uid="{00000000-0005-0000-0000-000088EB0000}"/>
    <cellStyle name="SAPBEXundefined 6 3 2" xfId="60350" xr:uid="{00000000-0005-0000-0000-000089EB0000}"/>
    <cellStyle name="SAPBEXundefined 6 4" xfId="60351" xr:uid="{00000000-0005-0000-0000-00008AEB0000}"/>
    <cellStyle name="SAPBEXundefined 7" xfId="60352" xr:uid="{00000000-0005-0000-0000-00008BEB0000}"/>
    <cellStyle name="SAPBEXundefined 7 2" xfId="60353" xr:uid="{00000000-0005-0000-0000-00008CEB0000}"/>
    <cellStyle name="SAPBEXundefined 8" xfId="60354" xr:uid="{00000000-0005-0000-0000-00008DEB0000}"/>
    <cellStyle name="SAPBEXundefined 8 2" xfId="60355" xr:uid="{00000000-0005-0000-0000-00008EEB0000}"/>
    <cellStyle name="SAPBEXundefined 9" xfId="60356" xr:uid="{00000000-0005-0000-0000-00008FEB0000}"/>
    <cellStyle name="SAPBEXundefined 9 2" xfId="60357" xr:uid="{00000000-0005-0000-0000-000090EB0000}"/>
    <cellStyle name="SAPBorder" xfId="60358" xr:uid="{00000000-0005-0000-0000-000091EB0000}"/>
    <cellStyle name="SAPDataCell" xfId="60359" xr:uid="{00000000-0005-0000-0000-000092EB0000}"/>
    <cellStyle name="SAPDataTotalCell" xfId="60360" xr:uid="{00000000-0005-0000-0000-000093EB0000}"/>
    <cellStyle name="SAPDimensionCell" xfId="60361" xr:uid="{00000000-0005-0000-0000-000094EB0000}"/>
    <cellStyle name="SAPEditableDataCell" xfId="60362" xr:uid="{00000000-0005-0000-0000-000095EB0000}"/>
    <cellStyle name="SAPEditableDataTotalCell" xfId="60363" xr:uid="{00000000-0005-0000-0000-000096EB0000}"/>
    <cellStyle name="SAPEmphasized" xfId="60364" xr:uid="{00000000-0005-0000-0000-000097EB0000}"/>
    <cellStyle name="SAPEmphasizedEditableDataCell" xfId="60365" xr:uid="{00000000-0005-0000-0000-000098EB0000}"/>
    <cellStyle name="SAPEmphasizedEditableDataTotalCell" xfId="60366" xr:uid="{00000000-0005-0000-0000-000099EB0000}"/>
    <cellStyle name="SAPEmphasizedLockedDataCell" xfId="60367" xr:uid="{00000000-0005-0000-0000-00009AEB0000}"/>
    <cellStyle name="SAPEmphasizedLockedDataTotalCell" xfId="60368" xr:uid="{00000000-0005-0000-0000-00009BEB0000}"/>
    <cellStyle name="SAPEmphasizedReadonlyDataCell" xfId="60369" xr:uid="{00000000-0005-0000-0000-00009CEB0000}"/>
    <cellStyle name="SAPEmphasizedReadonlyDataTotalCell" xfId="60370" xr:uid="{00000000-0005-0000-0000-00009DEB0000}"/>
    <cellStyle name="SAPEmphasizedTotal" xfId="60371" xr:uid="{00000000-0005-0000-0000-00009EEB0000}"/>
    <cellStyle name="SAPExceptionLevel1" xfId="60372" xr:uid="{00000000-0005-0000-0000-00009FEB0000}"/>
    <cellStyle name="SAPExceptionLevel2" xfId="60373" xr:uid="{00000000-0005-0000-0000-0000A0EB0000}"/>
    <cellStyle name="SAPExceptionLevel3" xfId="60374" xr:uid="{00000000-0005-0000-0000-0000A1EB0000}"/>
    <cellStyle name="SAPExceptionLevel4" xfId="60375" xr:uid="{00000000-0005-0000-0000-0000A2EB0000}"/>
    <cellStyle name="SAPExceptionLevel5" xfId="60376" xr:uid="{00000000-0005-0000-0000-0000A3EB0000}"/>
    <cellStyle name="SAPExceptionLevel6" xfId="60377" xr:uid="{00000000-0005-0000-0000-0000A4EB0000}"/>
    <cellStyle name="SAPExceptionLevel7" xfId="60378" xr:uid="{00000000-0005-0000-0000-0000A5EB0000}"/>
    <cellStyle name="SAPExceptionLevel8" xfId="60379" xr:uid="{00000000-0005-0000-0000-0000A6EB0000}"/>
    <cellStyle name="SAPExceptionLevel9" xfId="60380" xr:uid="{00000000-0005-0000-0000-0000A7EB0000}"/>
    <cellStyle name="SAPHierarchyCell0" xfId="60381" xr:uid="{00000000-0005-0000-0000-0000A8EB0000}"/>
    <cellStyle name="SAPHierarchyCell1" xfId="60382" xr:uid="{00000000-0005-0000-0000-0000A9EB0000}"/>
    <cellStyle name="SAPHierarchyCell2" xfId="60383" xr:uid="{00000000-0005-0000-0000-0000AAEB0000}"/>
    <cellStyle name="SAPHierarchyCell3" xfId="60384" xr:uid="{00000000-0005-0000-0000-0000ABEB0000}"/>
    <cellStyle name="SAPHierarchyCell4" xfId="60385" xr:uid="{00000000-0005-0000-0000-0000ACEB0000}"/>
    <cellStyle name="SAPLockedDataCell" xfId="60386" xr:uid="{00000000-0005-0000-0000-0000ADEB0000}"/>
    <cellStyle name="SAPLockedDataTotalCell" xfId="60387" xr:uid="{00000000-0005-0000-0000-0000AEEB0000}"/>
    <cellStyle name="SAPMemberCell" xfId="60388" xr:uid="{00000000-0005-0000-0000-0000AFEB0000}"/>
    <cellStyle name="SAPMemberTotalCell" xfId="60389" xr:uid="{00000000-0005-0000-0000-0000B0EB0000}"/>
    <cellStyle name="SAPReadonlyDataCell" xfId="60390" xr:uid="{00000000-0005-0000-0000-0000B1EB0000}"/>
    <cellStyle name="SAPReadonlyDataTotalCell" xfId="60391" xr:uid="{00000000-0005-0000-0000-0000B2EB0000}"/>
    <cellStyle name="Sched" xfId="60392" xr:uid="{00000000-0005-0000-0000-0000B3EB0000}"/>
    <cellStyle name="Sched 2" xfId="60393" xr:uid="{00000000-0005-0000-0000-0000B4EB0000}"/>
    <cellStyle name="Sched 2 2" xfId="60394" xr:uid="{00000000-0005-0000-0000-0000B5EB0000}"/>
    <cellStyle name="Sched 3" xfId="60395" xr:uid="{00000000-0005-0000-0000-0000B6EB0000}"/>
    <cellStyle name="SEM-BPS-data" xfId="60396" xr:uid="{00000000-0005-0000-0000-0000B7EB0000}"/>
    <cellStyle name="SEM-BPS-data 2" xfId="60397" xr:uid="{00000000-0005-0000-0000-0000B8EB0000}"/>
    <cellStyle name="SEM-BPS-data 2 2" xfId="60398" xr:uid="{00000000-0005-0000-0000-0000B9EB0000}"/>
    <cellStyle name="SEM-BPS-data 3" xfId="60399" xr:uid="{00000000-0005-0000-0000-0000BAEB0000}"/>
    <cellStyle name="SEM-BPS-head" xfId="60400" xr:uid="{00000000-0005-0000-0000-0000BBEB0000}"/>
    <cellStyle name="SEM-BPS-head 2" xfId="60401" xr:uid="{00000000-0005-0000-0000-0000BCEB0000}"/>
    <cellStyle name="SEM-BPS-head 2 2" xfId="60402" xr:uid="{00000000-0005-0000-0000-0000BDEB0000}"/>
    <cellStyle name="SEM-BPS-head 3" xfId="60403" xr:uid="{00000000-0005-0000-0000-0000BEEB0000}"/>
    <cellStyle name="SEM-BPS-headdata" xfId="60404" xr:uid="{00000000-0005-0000-0000-0000BFEB0000}"/>
    <cellStyle name="SEM-BPS-headdata 2" xfId="60405" xr:uid="{00000000-0005-0000-0000-0000C0EB0000}"/>
    <cellStyle name="SEM-BPS-headdata 2 2" xfId="60406" xr:uid="{00000000-0005-0000-0000-0000C1EB0000}"/>
    <cellStyle name="SEM-BPS-headdata 3" xfId="60407" xr:uid="{00000000-0005-0000-0000-0000C2EB0000}"/>
    <cellStyle name="SEM-BPS-headkey" xfId="60408" xr:uid="{00000000-0005-0000-0000-0000C3EB0000}"/>
    <cellStyle name="SEM-BPS-headkey 2" xfId="60409" xr:uid="{00000000-0005-0000-0000-0000C4EB0000}"/>
    <cellStyle name="SEM-BPS-headkey 2 2" xfId="60410" xr:uid="{00000000-0005-0000-0000-0000C5EB0000}"/>
    <cellStyle name="SEM-BPS-headkey 3" xfId="60411" xr:uid="{00000000-0005-0000-0000-0000C6EB0000}"/>
    <cellStyle name="SEM-BPS-input-on" xfId="60412" xr:uid="{00000000-0005-0000-0000-0000C7EB0000}"/>
    <cellStyle name="SEM-BPS-input-on 2" xfId="60413" xr:uid="{00000000-0005-0000-0000-0000C8EB0000}"/>
    <cellStyle name="SEM-BPS-input-on 2 2" xfId="60414" xr:uid="{00000000-0005-0000-0000-0000C9EB0000}"/>
    <cellStyle name="SEM-BPS-input-on 3" xfId="60415" xr:uid="{00000000-0005-0000-0000-0000CAEB0000}"/>
    <cellStyle name="SEM-BPS-key" xfId="60416" xr:uid="{00000000-0005-0000-0000-0000CBEB0000}"/>
    <cellStyle name="SEM-BPS-key 2" xfId="60417" xr:uid="{00000000-0005-0000-0000-0000CCEB0000}"/>
    <cellStyle name="SEM-BPS-key 2 2" xfId="60418" xr:uid="{00000000-0005-0000-0000-0000CDEB0000}"/>
    <cellStyle name="SEM-BPS-key 3" xfId="60419" xr:uid="{00000000-0005-0000-0000-0000CEEB0000}"/>
    <cellStyle name="SEM-BPS-sub1" xfId="60420" xr:uid="{00000000-0005-0000-0000-0000CFEB0000}"/>
    <cellStyle name="SEM-BPS-sub1 2" xfId="60421" xr:uid="{00000000-0005-0000-0000-0000D0EB0000}"/>
    <cellStyle name="SEM-BPS-sub1 2 2" xfId="60422" xr:uid="{00000000-0005-0000-0000-0000D1EB0000}"/>
    <cellStyle name="SEM-BPS-sub1 3" xfId="60423" xr:uid="{00000000-0005-0000-0000-0000D2EB0000}"/>
    <cellStyle name="SEM-BPS-sub2" xfId="60424" xr:uid="{00000000-0005-0000-0000-0000D3EB0000}"/>
    <cellStyle name="SEM-BPS-sub2 2" xfId="60425" xr:uid="{00000000-0005-0000-0000-0000D4EB0000}"/>
    <cellStyle name="SEM-BPS-sub2 2 2" xfId="60426" xr:uid="{00000000-0005-0000-0000-0000D5EB0000}"/>
    <cellStyle name="SEM-BPS-sub2 3" xfId="60427" xr:uid="{00000000-0005-0000-0000-0000D6EB0000}"/>
    <cellStyle name="SEM-BPS-total" xfId="60428" xr:uid="{00000000-0005-0000-0000-0000D7EB0000}"/>
    <cellStyle name="SEM-BPS-total 2" xfId="60429" xr:uid="{00000000-0005-0000-0000-0000D8EB0000}"/>
    <cellStyle name="SEM-BPS-total 2 2" xfId="60430" xr:uid="{00000000-0005-0000-0000-0000D9EB0000}"/>
    <cellStyle name="SEM-BPS-total 3" xfId="60431" xr:uid="{00000000-0005-0000-0000-0000DAEB0000}"/>
    <cellStyle name="Sheet Title" xfId="60432" xr:uid="{00000000-0005-0000-0000-0000DBEB0000}"/>
    <cellStyle name="Sheet Title 2" xfId="60433" xr:uid="{00000000-0005-0000-0000-0000DCEB0000}"/>
    <cellStyle name="Sheet Title 2 2" xfId="60434" xr:uid="{00000000-0005-0000-0000-0000DDEB0000}"/>
    <cellStyle name="Sheet Title 2 2 2" xfId="60435" xr:uid="{00000000-0005-0000-0000-0000DEEB0000}"/>
    <cellStyle name="Sheet Title 2 3" xfId="60436" xr:uid="{00000000-0005-0000-0000-0000DFEB0000}"/>
    <cellStyle name="Sheet Title 2 4" xfId="60437" xr:uid="{00000000-0005-0000-0000-0000E0EB0000}"/>
    <cellStyle name="Sheet Title 3" xfId="60438" xr:uid="{00000000-0005-0000-0000-0000E1EB0000}"/>
    <cellStyle name="Sheet Title 3 2" xfId="60439" xr:uid="{00000000-0005-0000-0000-0000E2EB0000}"/>
    <cellStyle name="Sheet Title 3 3" xfId="60440" xr:uid="{00000000-0005-0000-0000-0000E3EB0000}"/>
    <cellStyle name="Sheet Title 4" xfId="60441" xr:uid="{00000000-0005-0000-0000-0000E4EB0000}"/>
    <cellStyle name="Sheet Title 5" xfId="60442" xr:uid="{00000000-0005-0000-0000-0000E5EB0000}"/>
    <cellStyle name="Sheet Title 6" xfId="60443" xr:uid="{00000000-0005-0000-0000-0000E6EB0000}"/>
    <cellStyle name="Sheet Title 7" xfId="60444" xr:uid="{00000000-0005-0000-0000-0000E7EB0000}"/>
    <cellStyle name="Sheet Title 8" xfId="60445" xr:uid="{00000000-0005-0000-0000-0000E8EB0000}"/>
    <cellStyle name="Sheet Title 9" xfId="60446" xr:uid="{00000000-0005-0000-0000-0000E9EB0000}"/>
    <cellStyle name="small" xfId="60447" xr:uid="{00000000-0005-0000-0000-0000EAEB0000}"/>
    <cellStyle name="small 2" xfId="60448" xr:uid="{00000000-0005-0000-0000-0000EBEB0000}"/>
    <cellStyle name="small 2 2" xfId="60449" xr:uid="{00000000-0005-0000-0000-0000ECEB0000}"/>
    <cellStyle name="small 3" xfId="60450" xr:uid="{00000000-0005-0000-0000-0000EDEB0000}"/>
    <cellStyle name="Sort_Name" xfId="71" xr:uid="{00000000-0005-0000-0000-0000EEEB0000}"/>
    <cellStyle name="State" xfId="72" xr:uid="{00000000-0005-0000-0000-0000EFEB0000}"/>
    <cellStyle name="State 2" xfId="371" xr:uid="{00000000-0005-0000-0000-0000F0EB0000}"/>
    <cellStyle name="State 3" xfId="60451" xr:uid="{00000000-0005-0000-0000-0000F1EB0000}"/>
    <cellStyle name="Step" xfId="73" xr:uid="{00000000-0005-0000-0000-0000F2EB0000}"/>
    <cellStyle name="Style 1" xfId="60452" xr:uid="{00000000-0005-0000-0000-0000F3EB0000}"/>
    <cellStyle name="Style 1 2" xfId="60453" xr:uid="{00000000-0005-0000-0000-0000F4EB0000}"/>
    <cellStyle name="Style 1 2 2" xfId="60454" xr:uid="{00000000-0005-0000-0000-0000F5EB0000}"/>
    <cellStyle name="Style 1 3" xfId="60455" xr:uid="{00000000-0005-0000-0000-0000F6EB0000}"/>
    <cellStyle name="Style 2" xfId="60456" xr:uid="{00000000-0005-0000-0000-0000F7EB0000}"/>
    <cellStyle name="Style 2 2" xfId="60457" xr:uid="{00000000-0005-0000-0000-0000F8EB0000}"/>
    <cellStyle name="Style 2 3" xfId="60458" xr:uid="{00000000-0005-0000-0000-0000F9EB0000}"/>
    <cellStyle name="Style 21" xfId="60459" xr:uid="{00000000-0005-0000-0000-0000FAEB0000}"/>
    <cellStyle name="Style 21 2" xfId="60460" xr:uid="{00000000-0005-0000-0000-0000FBEB0000}"/>
    <cellStyle name="Style 21 2 2" xfId="60461" xr:uid="{00000000-0005-0000-0000-0000FCEB0000}"/>
    <cellStyle name="Style 21 2 2 2" xfId="60462" xr:uid="{00000000-0005-0000-0000-0000FDEB0000}"/>
    <cellStyle name="Style 21 2 3" xfId="60463" xr:uid="{00000000-0005-0000-0000-0000FEEB0000}"/>
    <cellStyle name="Style 21 3" xfId="60464" xr:uid="{00000000-0005-0000-0000-0000FFEB0000}"/>
    <cellStyle name="Style 21 3 2" xfId="60465" xr:uid="{00000000-0005-0000-0000-000000EC0000}"/>
    <cellStyle name="Style 21 4" xfId="60466" xr:uid="{00000000-0005-0000-0000-000001EC0000}"/>
    <cellStyle name="Style 21_Desert Cities Q1-Q4 2009 Data" xfId="60467" xr:uid="{00000000-0005-0000-0000-000002EC0000}"/>
    <cellStyle name="Style 22" xfId="60468" xr:uid="{00000000-0005-0000-0000-000003EC0000}"/>
    <cellStyle name="Style 22 2" xfId="60469" xr:uid="{00000000-0005-0000-0000-000004EC0000}"/>
    <cellStyle name="Style 22 2 2" xfId="60470" xr:uid="{00000000-0005-0000-0000-000005EC0000}"/>
    <cellStyle name="Style 22 2 2 2" xfId="60471" xr:uid="{00000000-0005-0000-0000-000006EC0000}"/>
    <cellStyle name="Style 22 2 2 3" xfId="60472" xr:uid="{00000000-0005-0000-0000-000007EC0000}"/>
    <cellStyle name="Style 22 2 3" xfId="60473" xr:uid="{00000000-0005-0000-0000-000008EC0000}"/>
    <cellStyle name="Style 22 2 4" xfId="60474" xr:uid="{00000000-0005-0000-0000-000009EC0000}"/>
    <cellStyle name="Style 22 3" xfId="60475" xr:uid="{00000000-0005-0000-0000-00000AEC0000}"/>
    <cellStyle name="Style 22 3 2" xfId="60476" xr:uid="{00000000-0005-0000-0000-00000BEC0000}"/>
    <cellStyle name="Style 22 3 3" xfId="60477" xr:uid="{00000000-0005-0000-0000-00000CEC0000}"/>
    <cellStyle name="Style 22 4" xfId="60478" xr:uid="{00000000-0005-0000-0000-00000DEC0000}"/>
    <cellStyle name="Style 22 5" xfId="60479" xr:uid="{00000000-0005-0000-0000-00000EEC0000}"/>
    <cellStyle name="Style 23" xfId="60480" xr:uid="{00000000-0005-0000-0000-00000FEC0000}"/>
    <cellStyle name="Style 23 2" xfId="60481" xr:uid="{00000000-0005-0000-0000-000010EC0000}"/>
    <cellStyle name="Style 23 2 2" xfId="60482" xr:uid="{00000000-0005-0000-0000-000011EC0000}"/>
    <cellStyle name="Style 23 2 2 2" xfId="60483" xr:uid="{00000000-0005-0000-0000-000012EC0000}"/>
    <cellStyle name="Style 23 2 2 3" xfId="60484" xr:uid="{00000000-0005-0000-0000-000013EC0000}"/>
    <cellStyle name="Style 23 2 3" xfId="60485" xr:uid="{00000000-0005-0000-0000-000014EC0000}"/>
    <cellStyle name="Style 23 2 4" xfId="60486" xr:uid="{00000000-0005-0000-0000-000015EC0000}"/>
    <cellStyle name="Style 23 3" xfId="60487" xr:uid="{00000000-0005-0000-0000-000016EC0000}"/>
    <cellStyle name="Style 23 3 2" xfId="60488" xr:uid="{00000000-0005-0000-0000-000017EC0000}"/>
    <cellStyle name="Style 23 3 3" xfId="60489" xr:uid="{00000000-0005-0000-0000-000018EC0000}"/>
    <cellStyle name="Style 23 4" xfId="60490" xr:uid="{00000000-0005-0000-0000-000019EC0000}"/>
    <cellStyle name="Style 23 5" xfId="60491" xr:uid="{00000000-0005-0000-0000-00001AEC0000}"/>
    <cellStyle name="Style 23_Desert Cities Data" xfId="60492" xr:uid="{00000000-0005-0000-0000-00001BEC0000}"/>
    <cellStyle name="Style 24" xfId="60493" xr:uid="{00000000-0005-0000-0000-00001CEC0000}"/>
    <cellStyle name="Style 24 2" xfId="60494" xr:uid="{00000000-0005-0000-0000-00001DEC0000}"/>
    <cellStyle name="Style 24 2 2" xfId="60495" xr:uid="{00000000-0005-0000-0000-00001EEC0000}"/>
    <cellStyle name="Style 24 2 2 2" xfId="60496" xr:uid="{00000000-0005-0000-0000-00001FEC0000}"/>
    <cellStyle name="Style 24 2 3" xfId="60497" xr:uid="{00000000-0005-0000-0000-000020EC0000}"/>
    <cellStyle name="Style 24 2 4" xfId="60498" xr:uid="{00000000-0005-0000-0000-000021EC0000}"/>
    <cellStyle name="Style 24 3" xfId="60499" xr:uid="{00000000-0005-0000-0000-000022EC0000}"/>
    <cellStyle name="Style 24 3 2" xfId="60500" xr:uid="{00000000-0005-0000-0000-000023EC0000}"/>
    <cellStyle name="Style 24 3 3" xfId="60501" xr:uid="{00000000-0005-0000-0000-000024EC0000}"/>
    <cellStyle name="Style 24 4" xfId="60502" xr:uid="{00000000-0005-0000-0000-000025EC0000}"/>
    <cellStyle name="Style 24 5" xfId="60503" xr:uid="{00000000-0005-0000-0000-000026EC0000}"/>
    <cellStyle name="Style 24_Desert Cities Data" xfId="60504" xr:uid="{00000000-0005-0000-0000-000027EC0000}"/>
    <cellStyle name="Style 25" xfId="60505" xr:uid="{00000000-0005-0000-0000-000028EC0000}"/>
    <cellStyle name="Style 25 2" xfId="60506" xr:uid="{00000000-0005-0000-0000-000029EC0000}"/>
    <cellStyle name="Style 25 2 2" xfId="60507" xr:uid="{00000000-0005-0000-0000-00002AEC0000}"/>
    <cellStyle name="Style 25 2 2 2" xfId="60508" xr:uid="{00000000-0005-0000-0000-00002BEC0000}"/>
    <cellStyle name="Style 25 2 2 3" xfId="60509" xr:uid="{00000000-0005-0000-0000-00002CEC0000}"/>
    <cellStyle name="Style 25 2 3" xfId="60510" xr:uid="{00000000-0005-0000-0000-00002DEC0000}"/>
    <cellStyle name="Style 25 2 4" xfId="60511" xr:uid="{00000000-0005-0000-0000-00002EEC0000}"/>
    <cellStyle name="Style 25 3" xfId="60512" xr:uid="{00000000-0005-0000-0000-00002FEC0000}"/>
    <cellStyle name="Style 25 3 2" xfId="60513" xr:uid="{00000000-0005-0000-0000-000030EC0000}"/>
    <cellStyle name="Style 25 3 3" xfId="60514" xr:uid="{00000000-0005-0000-0000-000031EC0000}"/>
    <cellStyle name="Style 25 4" xfId="60515" xr:uid="{00000000-0005-0000-0000-000032EC0000}"/>
    <cellStyle name="Style 25 5" xfId="60516" xr:uid="{00000000-0005-0000-0000-000033EC0000}"/>
    <cellStyle name="Style 25_Desert Cities Data" xfId="60517" xr:uid="{00000000-0005-0000-0000-000034EC0000}"/>
    <cellStyle name="Style 26" xfId="60518" xr:uid="{00000000-0005-0000-0000-000035EC0000}"/>
    <cellStyle name="Style 26 2" xfId="60519" xr:uid="{00000000-0005-0000-0000-000036EC0000}"/>
    <cellStyle name="Style 26 2 2" xfId="60520" xr:uid="{00000000-0005-0000-0000-000037EC0000}"/>
    <cellStyle name="Style 26 2 2 2" xfId="60521" xr:uid="{00000000-0005-0000-0000-000038EC0000}"/>
    <cellStyle name="Style 26 2 2 2 2" xfId="60522" xr:uid="{00000000-0005-0000-0000-000039EC0000}"/>
    <cellStyle name="Style 26 2 2 3" xfId="60523" xr:uid="{00000000-0005-0000-0000-00003AEC0000}"/>
    <cellStyle name="Style 26 2 2 4" xfId="60524" xr:uid="{00000000-0005-0000-0000-00003BEC0000}"/>
    <cellStyle name="Style 26 2 3" xfId="60525" xr:uid="{00000000-0005-0000-0000-00003CEC0000}"/>
    <cellStyle name="Style 26 2 3 2" xfId="60526" xr:uid="{00000000-0005-0000-0000-00003DEC0000}"/>
    <cellStyle name="Style 26 2 3 3" xfId="60527" xr:uid="{00000000-0005-0000-0000-00003EEC0000}"/>
    <cellStyle name="Style 26 2 4" xfId="60528" xr:uid="{00000000-0005-0000-0000-00003FEC0000}"/>
    <cellStyle name="Style 26 2 5" xfId="60529" xr:uid="{00000000-0005-0000-0000-000040EC0000}"/>
    <cellStyle name="Style 26 3" xfId="60530" xr:uid="{00000000-0005-0000-0000-000041EC0000}"/>
    <cellStyle name="Style 26 3 2" xfId="60531" xr:uid="{00000000-0005-0000-0000-000042EC0000}"/>
    <cellStyle name="Style 26 3 2 2" xfId="60532" xr:uid="{00000000-0005-0000-0000-000043EC0000}"/>
    <cellStyle name="Style 26 3 3" xfId="60533" xr:uid="{00000000-0005-0000-0000-000044EC0000}"/>
    <cellStyle name="Style 26 3 4" xfId="60534" xr:uid="{00000000-0005-0000-0000-000045EC0000}"/>
    <cellStyle name="Style 26 4" xfId="60535" xr:uid="{00000000-0005-0000-0000-000046EC0000}"/>
    <cellStyle name="Style 26 4 2" xfId="60536" xr:uid="{00000000-0005-0000-0000-000047EC0000}"/>
    <cellStyle name="Style 26 4 3" xfId="60537" xr:uid="{00000000-0005-0000-0000-000048EC0000}"/>
    <cellStyle name="Style 26 5" xfId="60538" xr:uid="{00000000-0005-0000-0000-000049EC0000}"/>
    <cellStyle name="Style 26 5 2" xfId="60539" xr:uid="{00000000-0005-0000-0000-00004AEC0000}"/>
    <cellStyle name="Style 26 6" xfId="60540" xr:uid="{00000000-0005-0000-0000-00004BEC0000}"/>
    <cellStyle name="Style 26_Desert Cities Data" xfId="60541" xr:uid="{00000000-0005-0000-0000-00004CEC0000}"/>
    <cellStyle name="Style 27" xfId="60542" xr:uid="{00000000-0005-0000-0000-00004DEC0000}"/>
    <cellStyle name="Style 27 2" xfId="60543" xr:uid="{00000000-0005-0000-0000-00004EEC0000}"/>
    <cellStyle name="Style 27 2 2" xfId="60544" xr:uid="{00000000-0005-0000-0000-00004FEC0000}"/>
    <cellStyle name="Style 27 2 3" xfId="60545" xr:uid="{00000000-0005-0000-0000-000050EC0000}"/>
    <cellStyle name="Style 27 3" xfId="60546" xr:uid="{00000000-0005-0000-0000-000051EC0000}"/>
    <cellStyle name="Style 27 4" xfId="60547" xr:uid="{00000000-0005-0000-0000-000052EC0000}"/>
    <cellStyle name="Style 27_Desert Cities Data" xfId="60548" xr:uid="{00000000-0005-0000-0000-000053EC0000}"/>
    <cellStyle name="Style 28" xfId="60549" xr:uid="{00000000-0005-0000-0000-000054EC0000}"/>
    <cellStyle name="Style 28 2" xfId="60550" xr:uid="{00000000-0005-0000-0000-000055EC0000}"/>
    <cellStyle name="Style 28 2 2" xfId="60551" xr:uid="{00000000-0005-0000-0000-000056EC0000}"/>
    <cellStyle name="Style 28 3" xfId="60552" xr:uid="{00000000-0005-0000-0000-000057EC0000}"/>
    <cellStyle name="Style 28 4" xfId="60553" xr:uid="{00000000-0005-0000-0000-000058EC0000}"/>
    <cellStyle name="Style 28 5" xfId="60554" xr:uid="{00000000-0005-0000-0000-000059EC0000}"/>
    <cellStyle name="Style 28 6" xfId="60555" xr:uid="{00000000-0005-0000-0000-00005AEC0000}"/>
    <cellStyle name="Style 28_Desert Cities Data" xfId="60556" xr:uid="{00000000-0005-0000-0000-00005BEC0000}"/>
    <cellStyle name="Style 29" xfId="60557" xr:uid="{00000000-0005-0000-0000-00005CEC0000}"/>
    <cellStyle name="Style 29 2" xfId="60558" xr:uid="{00000000-0005-0000-0000-00005DEC0000}"/>
    <cellStyle name="Style 29 2 2" xfId="60559" xr:uid="{00000000-0005-0000-0000-00005EEC0000}"/>
    <cellStyle name="Style 29 3" xfId="60560" xr:uid="{00000000-0005-0000-0000-00005FEC0000}"/>
    <cellStyle name="Style 29 4" xfId="60561" xr:uid="{00000000-0005-0000-0000-000060EC0000}"/>
    <cellStyle name="Style 29_Desert Cities Data" xfId="60562" xr:uid="{00000000-0005-0000-0000-000061EC0000}"/>
    <cellStyle name="Style 3" xfId="60563" xr:uid="{00000000-0005-0000-0000-000062EC0000}"/>
    <cellStyle name="Style 3 2" xfId="60564" xr:uid="{00000000-0005-0000-0000-000063EC0000}"/>
    <cellStyle name="Style 3 2 2" xfId="60565" xr:uid="{00000000-0005-0000-0000-000064EC0000}"/>
    <cellStyle name="Style 3 3" xfId="60566" xr:uid="{00000000-0005-0000-0000-000065EC0000}"/>
    <cellStyle name="Style 30" xfId="60567" xr:uid="{00000000-0005-0000-0000-000066EC0000}"/>
    <cellStyle name="Style 30 2" xfId="60568" xr:uid="{00000000-0005-0000-0000-000067EC0000}"/>
    <cellStyle name="Style 30 2 2" xfId="60569" xr:uid="{00000000-0005-0000-0000-000068EC0000}"/>
    <cellStyle name="Style 30 3" xfId="60570" xr:uid="{00000000-0005-0000-0000-000069EC0000}"/>
    <cellStyle name="Style 30 4" xfId="60571" xr:uid="{00000000-0005-0000-0000-00006AEC0000}"/>
    <cellStyle name="Style 30_Desert Cities Data" xfId="60572" xr:uid="{00000000-0005-0000-0000-00006BEC0000}"/>
    <cellStyle name="Style 31" xfId="60573" xr:uid="{00000000-0005-0000-0000-00006CEC0000}"/>
    <cellStyle name="Style 31 2" xfId="60574" xr:uid="{00000000-0005-0000-0000-00006DEC0000}"/>
    <cellStyle name="Style 31 2 2" xfId="60575" xr:uid="{00000000-0005-0000-0000-00006EEC0000}"/>
    <cellStyle name="Style 31 2 2 2" xfId="60576" xr:uid="{00000000-0005-0000-0000-00006FEC0000}"/>
    <cellStyle name="Style 31 2 3" xfId="60577" xr:uid="{00000000-0005-0000-0000-000070EC0000}"/>
    <cellStyle name="Style 31 2 4" xfId="60578" xr:uid="{00000000-0005-0000-0000-000071EC0000}"/>
    <cellStyle name="Style 31 3" xfId="60579" xr:uid="{00000000-0005-0000-0000-000072EC0000}"/>
    <cellStyle name="Style 31 3 2" xfId="60580" xr:uid="{00000000-0005-0000-0000-000073EC0000}"/>
    <cellStyle name="Style 31 3 3" xfId="60581" xr:uid="{00000000-0005-0000-0000-000074EC0000}"/>
    <cellStyle name="Style 31 4" xfId="60582" xr:uid="{00000000-0005-0000-0000-000075EC0000}"/>
    <cellStyle name="Style 31 5" xfId="60583" xr:uid="{00000000-0005-0000-0000-000076EC0000}"/>
    <cellStyle name="Style 31_Desert Cities Q1-Q4 2009 Data" xfId="60584" xr:uid="{00000000-0005-0000-0000-000077EC0000}"/>
    <cellStyle name="Style 32" xfId="60585" xr:uid="{00000000-0005-0000-0000-000078EC0000}"/>
    <cellStyle name="Style 32 2" xfId="60586" xr:uid="{00000000-0005-0000-0000-000079EC0000}"/>
    <cellStyle name="Style 32 2 2" xfId="60587" xr:uid="{00000000-0005-0000-0000-00007AEC0000}"/>
    <cellStyle name="Style 32 2 2 2" xfId="60588" xr:uid="{00000000-0005-0000-0000-00007BEC0000}"/>
    <cellStyle name="Style 32 2 3" xfId="60589" xr:uid="{00000000-0005-0000-0000-00007CEC0000}"/>
    <cellStyle name="Style 32 2 4" xfId="60590" xr:uid="{00000000-0005-0000-0000-00007DEC0000}"/>
    <cellStyle name="Style 32 3" xfId="60591" xr:uid="{00000000-0005-0000-0000-00007EEC0000}"/>
    <cellStyle name="Style 32 3 2" xfId="60592" xr:uid="{00000000-0005-0000-0000-00007FEC0000}"/>
    <cellStyle name="Style 32 3 3" xfId="60593" xr:uid="{00000000-0005-0000-0000-000080EC0000}"/>
    <cellStyle name="Style 32 4" xfId="60594" xr:uid="{00000000-0005-0000-0000-000081EC0000}"/>
    <cellStyle name="Style 32 5" xfId="60595" xr:uid="{00000000-0005-0000-0000-000082EC0000}"/>
    <cellStyle name="Style 32_Desert Cities Q1-Q4 2009 Data" xfId="60596" xr:uid="{00000000-0005-0000-0000-000083EC0000}"/>
    <cellStyle name="Style 33" xfId="60597" xr:uid="{00000000-0005-0000-0000-000084EC0000}"/>
    <cellStyle name="Style 33 2" xfId="60598" xr:uid="{00000000-0005-0000-0000-000085EC0000}"/>
    <cellStyle name="Style 33 2 2" xfId="60599" xr:uid="{00000000-0005-0000-0000-000086EC0000}"/>
    <cellStyle name="Style 33 2 2 2" xfId="60600" xr:uid="{00000000-0005-0000-0000-000087EC0000}"/>
    <cellStyle name="Style 33 2 2 3" xfId="60601" xr:uid="{00000000-0005-0000-0000-000088EC0000}"/>
    <cellStyle name="Style 33 2 3" xfId="60602" xr:uid="{00000000-0005-0000-0000-000089EC0000}"/>
    <cellStyle name="Style 33 2 4" xfId="60603" xr:uid="{00000000-0005-0000-0000-00008AEC0000}"/>
    <cellStyle name="Style 33 3" xfId="60604" xr:uid="{00000000-0005-0000-0000-00008BEC0000}"/>
    <cellStyle name="Style 33 3 2" xfId="60605" xr:uid="{00000000-0005-0000-0000-00008CEC0000}"/>
    <cellStyle name="Style 33 3 3" xfId="60606" xr:uid="{00000000-0005-0000-0000-00008DEC0000}"/>
    <cellStyle name="Style 33 4" xfId="60607" xr:uid="{00000000-0005-0000-0000-00008EEC0000}"/>
    <cellStyle name="Style 33 5" xfId="60608" xr:uid="{00000000-0005-0000-0000-00008FEC0000}"/>
    <cellStyle name="Style 33_Desert Cities Data" xfId="60609" xr:uid="{00000000-0005-0000-0000-000090EC0000}"/>
    <cellStyle name="Style 34" xfId="60610" xr:uid="{00000000-0005-0000-0000-000091EC0000}"/>
    <cellStyle name="Style 34 2" xfId="60611" xr:uid="{00000000-0005-0000-0000-000092EC0000}"/>
    <cellStyle name="Style 34 2 2" xfId="60612" xr:uid="{00000000-0005-0000-0000-000093EC0000}"/>
    <cellStyle name="Style 34 2 2 2" xfId="60613" xr:uid="{00000000-0005-0000-0000-000094EC0000}"/>
    <cellStyle name="Style 34 2 2 2 2" xfId="60614" xr:uid="{00000000-0005-0000-0000-000095EC0000}"/>
    <cellStyle name="Style 34 2 2 3" xfId="60615" xr:uid="{00000000-0005-0000-0000-000096EC0000}"/>
    <cellStyle name="Style 34 2 2 4" xfId="60616" xr:uid="{00000000-0005-0000-0000-000097EC0000}"/>
    <cellStyle name="Style 34 2 3" xfId="60617" xr:uid="{00000000-0005-0000-0000-000098EC0000}"/>
    <cellStyle name="Style 34 2 3 2" xfId="60618" xr:uid="{00000000-0005-0000-0000-000099EC0000}"/>
    <cellStyle name="Style 34 2 4" xfId="60619" xr:uid="{00000000-0005-0000-0000-00009AEC0000}"/>
    <cellStyle name="Style 34 2 5" xfId="60620" xr:uid="{00000000-0005-0000-0000-00009BEC0000}"/>
    <cellStyle name="Style 34 3" xfId="60621" xr:uid="{00000000-0005-0000-0000-00009CEC0000}"/>
    <cellStyle name="Style 34 3 2" xfId="60622" xr:uid="{00000000-0005-0000-0000-00009DEC0000}"/>
    <cellStyle name="Style 34 3 2 2" xfId="60623" xr:uid="{00000000-0005-0000-0000-00009EEC0000}"/>
    <cellStyle name="Style 34 3 3" xfId="60624" xr:uid="{00000000-0005-0000-0000-00009FEC0000}"/>
    <cellStyle name="Style 34 3 4" xfId="60625" xr:uid="{00000000-0005-0000-0000-0000A0EC0000}"/>
    <cellStyle name="Style 34 4" xfId="60626" xr:uid="{00000000-0005-0000-0000-0000A1EC0000}"/>
    <cellStyle name="Style 34 4 2" xfId="60627" xr:uid="{00000000-0005-0000-0000-0000A2EC0000}"/>
    <cellStyle name="Style 34 5" xfId="60628" xr:uid="{00000000-0005-0000-0000-0000A3EC0000}"/>
    <cellStyle name="Style 34 6" xfId="60629" xr:uid="{00000000-0005-0000-0000-0000A4EC0000}"/>
    <cellStyle name="Style 34_Desert Cities Q1-Q4 2009 Data" xfId="60630" xr:uid="{00000000-0005-0000-0000-0000A5EC0000}"/>
    <cellStyle name="Style 35" xfId="60631" xr:uid="{00000000-0005-0000-0000-0000A6EC0000}"/>
    <cellStyle name="Style 35 2" xfId="60632" xr:uid="{00000000-0005-0000-0000-0000A7EC0000}"/>
    <cellStyle name="Style 35 2 2" xfId="60633" xr:uid="{00000000-0005-0000-0000-0000A8EC0000}"/>
    <cellStyle name="Style 35 2 2 2" xfId="60634" xr:uid="{00000000-0005-0000-0000-0000A9EC0000}"/>
    <cellStyle name="Style 35 2 2 3" xfId="60635" xr:uid="{00000000-0005-0000-0000-0000AAEC0000}"/>
    <cellStyle name="Style 35 2 3" xfId="60636" xr:uid="{00000000-0005-0000-0000-0000ABEC0000}"/>
    <cellStyle name="Style 35 2 4" xfId="60637" xr:uid="{00000000-0005-0000-0000-0000ACEC0000}"/>
    <cellStyle name="Style 35 3" xfId="60638" xr:uid="{00000000-0005-0000-0000-0000ADEC0000}"/>
    <cellStyle name="Style 35 3 2" xfId="60639" xr:uid="{00000000-0005-0000-0000-0000AEEC0000}"/>
    <cellStyle name="Style 35 3 3" xfId="60640" xr:uid="{00000000-0005-0000-0000-0000AFEC0000}"/>
    <cellStyle name="Style 35 4" xfId="60641" xr:uid="{00000000-0005-0000-0000-0000B0EC0000}"/>
    <cellStyle name="Style 35 5" xfId="60642" xr:uid="{00000000-0005-0000-0000-0000B1EC0000}"/>
    <cellStyle name="Style 35 6" xfId="60643" xr:uid="{00000000-0005-0000-0000-0000B2EC0000}"/>
    <cellStyle name="Style 35 7" xfId="60644" xr:uid="{00000000-0005-0000-0000-0000B3EC0000}"/>
    <cellStyle name="Style 35_Desert Cities Q1-Q4 2009 Data" xfId="60645" xr:uid="{00000000-0005-0000-0000-0000B4EC0000}"/>
    <cellStyle name="Style 36" xfId="60646" xr:uid="{00000000-0005-0000-0000-0000B5EC0000}"/>
    <cellStyle name="Style 36 2" xfId="60647" xr:uid="{00000000-0005-0000-0000-0000B6EC0000}"/>
    <cellStyle name="Style 36 2 2" xfId="60648" xr:uid="{00000000-0005-0000-0000-0000B7EC0000}"/>
    <cellStyle name="Style 36 2 2 2" xfId="60649" xr:uid="{00000000-0005-0000-0000-0000B8EC0000}"/>
    <cellStyle name="Style 36 2 3" xfId="60650" xr:uid="{00000000-0005-0000-0000-0000B9EC0000}"/>
    <cellStyle name="Style 36 2 4" xfId="60651" xr:uid="{00000000-0005-0000-0000-0000BAEC0000}"/>
    <cellStyle name="Style 36 3" xfId="60652" xr:uid="{00000000-0005-0000-0000-0000BBEC0000}"/>
    <cellStyle name="Style 36 3 2" xfId="60653" xr:uid="{00000000-0005-0000-0000-0000BCEC0000}"/>
    <cellStyle name="Style 36 3 3" xfId="60654" xr:uid="{00000000-0005-0000-0000-0000BDEC0000}"/>
    <cellStyle name="Style 36 4" xfId="60655" xr:uid="{00000000-0005-0000-0000-0000BEEC0000}"/>
    <cellStyle name="Style 36 5" xfId="60656" xr:uid="{00000000-0005-0000-0000-0000BFEC0000}"/>
    <cellStyle name="Style 36 6" xfId="60657" xr:uid="{00000000-0005-0000-0000-0000C0EC0000}"/>
    <cellStyle name="Style 36 7" xfId="60658" xr:uid="{00000000-0005-0000-0000-0000C1EC0000}"/>
    <cellStyle name="Style 36_Desert Cities Q1-Q4 2009 Data" xfId="60659" xr:uid="{00000000-0005-0000-0000-0000C2EC0000}"/>
    <cellStyle name="Style 37" xfId="60660" xr:uid="{00000000-0005-0000-0000-0000C3EC0000}"/>
    <cellStyle name="Style 37 2" xfId="60661" xr:uid="{00000000-0005-0000-0000-0000C4EC0000}"/>
    <cellStyle name="Style 37 2 2" xfId="60662" xr:uid="{00000000-0005-0000-0000-0000C5EC0000}"/>
    <cellStyle name="Style 37 2 2 2" xfId="60663" xr:uid="{00000000-0005-0000-0000-0000C6EC0000}"/>
    <cellStyle name="Style 37 2 3" xfId="60664" xr:uid="{00000000-0005-0000-0000-0000C7EC0000}"/>
    <cellStyle name="Style 37 2 4" xfId="60665" xr:uid="{00000000-0005-0000-0000-0000C8EC0000}"/>
    <cellStyle name="Style 37 3" xfId="60666" xr:uid="{00000000-0005-0000-0000-0000C9EC0000}"/>
    <cellStyle name="Style 37 3 2" xfId="60667" xr:uid="{00000000-0005-0000-0000-0000CAEC0000}"/>
    <cellStyle name="Style 37 3 3" xfId="60668" xr:uid="{00000000-0005-0000-0000-0000CBEC0000}"/>
    <cellStyle name="Style 37 4" xfId="60669" xr:uid="{00000000-0005-0000-0000-0000CCEC0000}"/>
    <cellStyle name="Style 37 5" xfId="60670" xr:uid="{00000000-0005-0000-0000-0000CDEC0000}"/>
    <cellStyle name="Style 37_Desert Cities Q1-Q4 2009 Data" xfId="60671" xr:uid="{00000000-0005-0000-0000-0000CEEC0000}"/>
    <cellStyle name="Style 38" xfId="60672" xr:uid="{00000000-0005-0000-0000-0000CFEC0000}"/>
    <cellStyle name="Style 38 2" xfId="60673" xr:uid="{00000000-0005-0000-0000-0000D0EC0000}"/>
    <cellStyle name="Style 38 2 2" xfId="60674" xr:uid="{00000000-0005-0000-0000-0000D1EC0000}"/>
    <cellStyle name="Style 38 2 2 2" xfId="60675" xr:uid="{00000000-0005-0000-0000-0000D2EC0000}"/>
    <cellStyle name="Style 38 2 2 3" xfId="60676" xr:uid="{00000000-0005-0000-0000-0000D3EC0000}"/>
    <cellStyle name="Style 38 2 3" xfId="60677" xr:uid="{00000000-0005-0000-0000-0000D4EC0000}"/>
    <cellStyle name="Style 38 2 4" xfId="60678" xr:uid="{00000000-0005-0000-0000-0000D5EC0000}"/>
    <cellStyle name="Style 38 3" xfId="60679" xr:uid="{00000000-0005-0000-0000-0000D6EC0000}"/>
    <cellStyle name="Style 38 3 2" xfId="60680" xr:uid="{00000000-0005-0000-0000-0000D7EC0000}"/>
    <cellStyle name="Style 38 3 3" xfId="60681" xr:uid="{00000000-0005-0000-0000-0000D8EC0000}"/>
    <cellStyle name="Style 38 4" xfId="60682" xr:uid="{00000000-0005-0000-0000-0000D9EC0000}"/>
    <cellStyle name="Style 38 5" xfId="60683" xr:uid="{00000000-0005-0000-0000-0000DAEC0000}"/>
    <cellStyle name="Style 38_Desert Cities Q1-Q4 2009 Data" xfId="60684" xr:uid="{00000000-0005-0000-0000-0000DBEC0000}"/>
    <cellStyle name="Style 39" xfId="60685" xr:uid="{00000000-0005-0000-0000-0000DCEC0000}"/>
    <cellStyle name="Style 39 2" xfId="60686" xr:uid="{00000000-0005-0000-0000-0000DDEC0000}"/>
    <cellStyle name="Style 39 2 2" xfId="60687" xr:uid="{00000000-0005-0000-0000-0000DEEC0000}"/>
    <cellStyle name="Style 39 2 2 2" xfId="60688" xr:uid="{00000000-0005-0000-0000-0000DFEC0000}"/>
    <cellStyle name="Style 39 2 2 3" xfId="60689" xr:uid="{00000000-0005-0000-0000-0000E0EC0000}"/>
    <cellStyle name="Style 39 2 3" xfId="60690" xr:uid="{00000000-0005-0000-0000-0000E1EC0000}"/>
    <cellStyle name="Style 39 2 4" xfId="60691" xr:uid="{00000000-0005-0000-0000-0000E2EC0000}"/>
    <cellStyle name="Style 39 3" xfId="60692" xr:uid="{00000000-0005-0000-0000-0000E3EC0000}"/>
    <cellStyle name="Style 39 3 2" xfId="60693" xr:uid="{00000000-0005-0000-0000-0000E4EC0000}"/>
    <cellStyle name="Style 39 3 3" xfId="60694" xr:uid="{00000000-0005-0000-0000-0000E5EC0000}"/>
    <cellStyle name="Style 39 4" xfId="60695" xr:uid="{00000000-0005-0000-0000-0000E6EC0000}"/>
    <cellStyle name="Style 39 5" xfId="60696" xr:uid="{00000000-0005-0000-0000-0000E7EC0000}"/>
    <cellStyle name="Style 39_Desert Cities Q1-Q4 2009 Data" xfId="60697" xr:uid="{00000000-0005-0000-0000-0000E8EC0000}"/>
    <cellStyle name="Style 40" xfId="60698" xr:uid="{00000000-0005-0000-0000-0000E9EC0000}"/>
    <cellStyle name="Style 40 2" xfId="60699" xr:uid="{00000000-0005-0000-0000-0000EAEC0000}"/>
    <cellStyle name="Style 40 2 2" xfId="60700" xr:uid="{00000000-0005-0000-0000-0000EBEC0000}"/>
    <cellStyle name="Style 40 2 2 2" xfId="60701" xr:uid="{00000000-0005-0000-0000-0000ECEC0000}"/>
    <cellStyle name="Style 40 2 2 2 2" xfId="60702" xr:uid="{00000000-0005-0000-0000-0000EDEC0000}"/>
    <cellStyle name="Style 40 2 2 3" xfId="60703" xr:uid="{00000000-0005-0000-0000-0000EEEC0000}"/>
    <cellStyle name="Style 40 2 2 4" xfId="60704" xr:uid="{00000000-0005-0000-0000-0000EFEC0000}"/>
    <cellStyle name="Style 40 2 3" xfId="60705" xr:uid="{00000000-0005-0000-0000-0000F0EC0000}"/>
    <cellStyle name="Style 40 2 3 2" xfId="60706" xr:uid="{00000000-0005-0000-0000-0000F1EC0000}"/>
    <cellStyle name="Style 40 2 4" xfId="60707" xr:uid="{00000000-0005-0000-0000-0000F2EC0000}"/>
    <cellStyle name="Style 40 2 5" xfId="60708" xr:uid="{00000000-0005-0000-0000-0000F3EC0000}"/>
    <cellStyle name="Style 40 3" xfId="60709" xr:uid="{00000000-0005-0000-0000-0000F4EC0000}"/>
    <cellStyle name="Style 40 3 2" xfId="60710" xr:uid="{00000000-0005-0000-0000-0000F5EC0000}"/>
    <cellStyle name="Style 40 3 2 2" xfId="60711" xr:uid="{00000000-0005-0000-0000-0000F6EC0000}"/>
    <cellStyle name="Style 40 3 3" xfId="60712" xr:uid="{00000000-0005-0000-0000-0000F7EC0000}"/>
    <cellStyle name="Style 40 3 4" xfId="60713" xr:uid="{00000000-0005-0000-0000-0000F8EC0000}"/>
    <cellStyle name="Style 40 4" xfId="60714" xr:uid="{00000000-0005-0000-0000-0000F9EC0000}"/>
    <cellStyle name="Style 40 4 2" xfId="60715" xr:uid="{00000000-0005-0000-0000-0000FAEC0000}"/>
    <cellStyle name="Style 40 5" xfId="60716" xr:uid="{00000000-0005-0000-0000-0000FBEC0000}"/>
    <cellStyle name="Style 40 6" xfId="60717" xr:uid="{00000000-0005-0000-0000-0000FCEC0000}"/>
    <cellStyle name="Style 40_Desert Cities Q1-Q4 2009 Data" xfId="60718" xr:uid="{00000000-0005-0000-0000-0000FDEC0000}"/>
    <cellStyle name="Style 41" xfId="60719" xr:uid="{00000000-0005-0000-0000-0000FEEC0000}"/>
    <cellStyle name="Style 41 2" xfId="60720" xr:uid="{00000000-0005-0000-0000-0000FFEC0000}"/>
    <cellStyle name="Style 41 2 2" xfId="60721" xr:uid="{00000000-0005-0000-0000-000000ED0000}"/>
    <cellStyle name="Style 41 2 2 2" xfId="60722" xr:uid="{00000000-0005-0000-0000-000001ED0000}"/>
    <cellStyle name="Style 41 2 2 2 2" xfId="60723" xr:uid="{00000000-0005-0000-0000-000002ED0000}"/>
    <cellStyle name="Style 41 2 2 3" xfId="60724" xr:uid="{00000000-0005-0000-0000-000003ED0000}"/>
    <cellStyle name="Style 41 2 3" xfId="60725" xr:uid="{00000000-0005-0000-0000-000004ED0000}"/>
    <cellStyle name="Style 41 2 3 2" xfId="60726" xr:uid="{00000000-0005-0000-0000-000005ED0000}"/>
    <cellStyle name="Style 41 2 4" xfId="60727" xr:uid="{00000000-0005-0000-0000-000006ED0000}"/>
    <cellStyle name="Style 41 3" xfId="60728" xr:uid="{00000000-0005-0000-0000-000007ED0000}"/>
    <cellStyle name="Style 41 3 2" xfId="60729" xr:uid="{00000000-0005-0000-0000-000008ED0000}"/>
    <cellStyle name="Style 41 3 2 2" xfId="60730" xr:uid="{00000000-0005-0000-0000-000009ED0000}"/>
    <cellStyle name="Style 41 3 3" xfId="60731" xr:uid="{00000000-0005-0000-0000-00000AED0000}"/>
    <cellStyle name="Style 41 4" xfId="60732" xr:uid="{00000000-0005-0000-0000-00000BED0000}"/>
    <cellStyle name="Style 41 4 2" xfId="60733" xr:uid="{00000000-0005-0000-0000-00000CED0000}"/>
    <cellStyle name="Style 41 5" xfId="60734" xr:uid="{00000000-0005-0000-0000-00000DED0000}"/>
    <cellStyle name="Subtotal" xfId="74" xr:uid="{00000000-0005-0000-0000-00000EED0000}"/>
    <cellStyle name="test a style" xfId="75" xr:uid="{00000000-0005-0000-0000-00000FED0000}"/>
    <cellStyle name="Text" xfId="60735" xr:uid="{00000000-0005-0000-0000-000010ED0000}"/>
    <cellStyle name="Text 2" xfId="60736" xr:uid="{00000000-0005-0000-0000-000011ED0000}"/>
    <cellStyle name="Text 2 2" xfId="60737" xr:uid="{00000000-0005-0000-0000-000012ED0000}"/>
    <cellStyle name="Text 3" xfId="60738" xr:uid="{00000000-0005-0000-0000-000013ED0000}"/>
    <cellStyle name="Thousand" xfId="60739" xr:uid="{00000000-0005-0000-0000-000014ED0000}"/>
    <cellStyle name="Thousand 2" xfId="60740" xr:uid="{00000000-0005-0000-0000-000015ED0000}"/>
    <cellStyle name="Thousand 2 2" xfId="60741" xr:uid="{00000000-0005-0000-0000-000016ED0000}"/>
    <cellStyle name="Thousand 3" xfId="60742" xr:uid="{00000000-0005-0000-0000-000017ED0000}"/>
    <cellStyle name="Thousands" xfId="60743" xr:uid="{00000000-0005-0000-0000-000018ED0000}"/>
    <cellStyle name="Thousands 2" xfId="60744" xr:uid="{00000000-0005-0000-0000-000019ED0000}"/>
    <cellStyle name="Thousands 2 2" xfId="60745" xr:uid="{00000000-0005-0000-0000-00001AED0000}"/>
    <cellStyle name="Thousands 3" xfId="60746" xr:uid="{00000000-0005-0000-0000-00001BED0000}"/>
    <cellStyle name="Title 10" xfId="60747" xr:uid="{00000000-0005-0000-0000-00001CED0000}"/>
    <cellStyle name="Title 11" xfId="60748" xr:uid="{00000000-0005-0000-0000-00001DED0000}"/>
    <cellStyle name="Title 12" xfId="60749" xr:uid="{00000000-0005-0000-0000-00001EED0000}"/>
    <cellStyle name="Title 2" xfId="60750" xr:uid="{00000000-0005-0000-0000-00001FED0000}"/>
    <cellStyle name="Title 2 10" xfId="60751" xr:uid="{00000000-0005-0000-0000-000020ED0000}"/>
    <cellStyle name="Title 2 11" xfId="60752" xr:uid="{00000000-0005-0000-0000-000021ED0000}"/>
    <cellStyle name="Title 2 2" xfId="60753" xr:uid="{00000000-0005-0000-0000-000022ED0000}"/>
    <cellStyle name="Title 2 2 2" xfId="60754" xr:uid="{00000000-0005-0000-0000-000023ED0000}"/>
    <cellStyle name="Title 2 2 2 2" xfId="60755" xr:uid="{00000000-0005-0000-0000-000024ED0000}"/>
    <cellStyle name="Title 2 2 2 3" xfId="60756" xr:uid="{00000000-0005-0000-0000-000025ED0000}"/>
    <cellStyle name="Title 2 2 3" xfId="60757" xr:uid="{00000000-0005-0000-0000-000026ED0000}"/>
    <cellStyle name="Title 2 2 4" xfId="60758" xr:uid="{00000000-0005-0000-0000-000027ED0000}"/>
    <cellStyle name="Title 2 2 5" xfId="60759" xr:uid="{00000000-0005-0000-0000-000028ED0000}"/>
    <cellStyle name="Title 2 3" xfId="60760" xr:uid="{00000000-0005-0000-0000-000029ED0000}"/>
    <cellStyle name="Title 2 3 2" xfId="60761" xr:uid="{00000000-0005-0000-0000-00002AED0000}"/>
    <cellStyle name="Title 2 3 3" xfId="60762" xr:uid="{00000000-0005-0000-0000-00002BED0000}"/>
    <cellStyle name="Title 2 3 4" xfId="60763" xr:uid="{00000000-0005-0000-0000-00002CED0000}"/>
    <cellStyle name="Title 2 3 5" xfId="60764" xr:uid="{00000000-0005-0000-0000-00002DED0000}"/>
    <cellStyle name="Title 2 4" xfId="60765" xr:uid="{00000000-0005-0000-0000-00002EED0000}"/>
    <cellStyle name="Title 2 4 2" xfId="60766" xr:uid="{00000000-0005-0000-0000-00002FED0000}"/>
    <cellStyle name="Title 2 4 3" xfId="60767" xr:uid="{00000000-0005-0000-0000-000030ED0000}"/>
    <cellStyle name="Title 2 5" xfId="60768" xr:uid="{00000000-0005-0000-0000-000031ED0000}"/>
    <cellStyle name="Title 2 5 2" xfId="60769" xr:uid="{00000000-0005-0000-0000-000032ED0000}"/>
    <cellStyle name="Title 2 5 3" xfId="60770" xr:uid="{00000000-0005-0000-0000-000033ED0000}"/>
    <cellStyle name="Title 2 6" xfId="60771" xr:uid="{00000000-0005-0000-0000-000034ED0000}"/>
    <cellStyle name="Title 2 6 2" xfId="60772" xr:uid="{00000000-0005-0000-0000-000035ED0000}"/>
    <cellStyle name="Title 2 7" xfId="60773" xr:uid="{00000000-0005-0000-0000-000036ED0000}"/>
    <cellStyle name="Title 2 7 2" xfId="60774" xr:uid="{00000000-0005-0000-0000-000037ED0000}"/>
    <cellStyle name="Title 2 8" xfId="60775" xr:uid="{00000000-0005-0000-0000-000038ED0000}"/>
    <cellStyle name="Title 2 9" xfId="60776" xr:uid="{00000000-0005-0000-0000-000039ED0000}"/>
    <cellStyle name="Title 3" xfId="60777" xr:uid="{00000000-0005-0000-0000-00003AED0000}"/>
    <cellStyle name="Title 3 2" xfId="60778" xr:uid="{00000000-0005-0000-0000-00003BED0000}"/>
    <cellStyle name="Title 3 2 2" xfId="60779" xr:uid="{00000000-0005-0000-0000-00003CED0000}"/>
    <cellStyle name="Title 3 2 2 2" xfId="60780" xr:uid="{00000000-0005-0000-0000-00003DED0000}"/>
    <cellStyle name="Title 3 2 3" xfId="60781" xr:uid="{00000000-0005-0000-0000-00003EED0000}"/>
    <cellStyle name="Title 3 3" xfId="60782" xr:uid="{00000000-0005-0000-0000-00003FED0000}"/>
    <cellStyle name="Title 3 3 2" xfId="60783" xr:uid="{00000000-0005-0000-0000-000040ED0000}"/>
    <cellStyle name="Title 3 4" xfId="60784" xr:uid="{00000000-0005-0000-0000-000041ED0000}"/>
    <cellStyle name="Title 3 5" xfId="60785" xr:uid="{00000000-0005-0000-0000-000042ED0000}"/>
    <cellStyle name="Title 4" xfId="60786" xr:uid="{00000000-0005-0000-0000-000043ED0000}"/>
    <cellStyle name="Title 4 2" xfId="60787" xr:uid="{00000000-0005-0000-0000-000044ED0000}"/>
    <cellStyle name="Title 4 2 2" xfId="60788" xr:uid="{00000000-0005-0000-0000-000045ED0000}"/>
    <cellStyle name="Title 4 3" xfId="60789" xr:uid="{00000000-0005-0000-0000-000046ED0000}"/>
    <cellStyle name="Title 4 4" xfId="60790" xr:uid="{00000000-0005-0000-0000-000047ED0000}"/>
    <cellStyle name="Title 4 5" xfId="60791" xr:uid="{00000000-0005-0000-0000-000048ED0000}"/>
    <cellStyle name="Title 5" xfId="60792" xr:uid="{00000000-0005-0000-0000-000049ED0000}"/>
    <cellStyle name="Title 5 2" xfId="60793" xr:uid="{00000000-0005-0000-0000-00004AED0000}"/>
    <cellStyle name="Title 5 2 2" xfId="60794" xr:uid="{00000000-0005-0000-0000-00004BED0000}"/>
    <cellStyle name="Title 5 3" xfId="60795" xr:uid="{00000000-0005-0000-0000-00004CED0000}"/>
    <cellStyle name="Title 5 4" xfId="60796" xr:uid="{00000000-0005-0000-0000-00004DED0000}"/>
    <cellStyle name="Title 5 5" xfId="60797" xr:uid="{00000000-0005-0000-0000-00004EED0000}"/>
    <cellStyle name="Title 6" xfId="60798" xr:uid="{00000000-0005-0000-0000-00004FED0000}"/>
    <cellStyle name="Title 6 2" xfId="60799" xr:uid="{00000000-0005-0000-0000-000050ED0000}"/>
    <cellStyle name="Title 6 2 2" xfId="60800" xr:uid="{00000000-0005-0000-0000-000051ED0000}"/>
    <cellStyle name="Title 6 3" xfId="60801" xr:uid="{00000000-0005-0000-0000-000052ED0000}"/>
    <cellStyle name="Title 7" xfId="60802" xr:uid="{00000000-0005-0000-0000-000053ED0000}"/>
    <cellStyle name="Title 7 2" xfId="60803" xr:uid="{00000000-0005-0000-0000-000054ED0000}"/>
    <cellStyle name="Title 7 2 2" xfId="60804" xr:uid="{00000000-0005-0000-0000-000055ED0000}"/>
    <cellStyle name="Title 7 3" xfId="60805" xr:uid="{00000000-0005-0000-0000-000056ED0000}"/>
    <cellStyle name="Title 8" xfId="60806" xr:uid="{00000000-0005-0000-0000-000057ED0000}"/>
    <cellStyle name="Title 8 2" xfId="60807" xr:uid="{00000000-0005-0000-0000-000058ED0000}"/>
    <cellStyle name="Title 8 3" xfId="60808" xr:uid="{00000000-0005-0000-0000-000059ED0000}"/>
    <cellStyle name="Title 9" xfId="60809" xr:uid="{00000000-0005-0000-0000-00005AED0000}"/>
    <cellStyle name="Title 9 2" xfId="60810" xr:uid="{00000000-0005-0000-0000-00005BED0000}"/>
    <cellStyle name="Total" xfId="76" builtinId="25" customBuiltin="1"/>
    <cellStyle name="Total 10" xfId="60811" xr:uid="{00000000-0005-0000-0000-00005DED0000}"/>
    <cellStyle name="Total 11" xfId="60812" xr:uid="{00000000-0005-0000-0000-00005EED0000}"/>
    <cellStyle name="Total 12" xfId="60813" xr:uid="{00000000-0005-0000-0000-00005FED0000}"/>
    <cellStyle name="Total 2" xfId="372" xr:uid="{00000000-0005-0000-0000-000060ED0000}"/>
    <cellStyle name="Total 2 10" xfId="60814" xr:uid="{00000000-0005-0000-0000-000061ED0000}"/>
    <cellStyle name="Total 2 10 2" xfId="60815" xr:uid="{00000000-0005-0000-0000-000062ED0000}"/>
    <cellStyle name="Total 2 11" xfId="60816" xr:uid="{00000000-0005-0000-0000-000063ED0000}"/>
    <cellStyle name="Total 2 11 2" xfId="60817" xr:uid="{00000000-0005-0000-0000-000064ED0000}"/>
    <cellStyle name="Total 2 12" xfId="60818" xr:uid="{00000000-0005-0000-0000-000065ED0000}"/>
    <cellStyle name="Total 2 12 2" xfId="60819" xr:uid="{00000000-0005-0000-0000-000066ED0000}"/>
    <cellStyle name="Total 2 13" xfId="60820" xr:uid="{00000000-0005-0000-0000-000067ED0000}"/>
    <cellStyle name="Total 2 13 2" xfId="60821" xr:uid="{00000000-0005-0000-0000-000068ED0000}"/>
    <cellStyle name="Total 2 14" xfId="60822" xr:uid="{00000000-0005-0000-0000-000069ED0000}"/>
    <cellStyle name="Total 2 15" xfId="60823" xr:uid="{00000000-0005-0000-0000-00006AED0000}"/>
    <cellStyle name="Total 2 2" xfId="373" xr:uid="{00000000-0005-0000-0000-00006BED0000}"/>
    <cellStyle name="Total 2 2 10" xfId="60824" xr:uid="{00000000-0005-0000-0000-00006CED0000}"/>
    <cellStyle name="Total 2 2 11" xfId="60825" xr:uid="{00000000-0005-0000-0000-00006DED0000}"/>
    <cellStyle name="Total 2 2 2" xfId="60826" xr:uid="{00000000-0005-0000-0000-00006EED0000}"/>
    <cellStyle name="Total 2 2 2 2" xfId="60827" xr:uid="{00000000-0005-0000-0000-00006FED0000}"/>
    <cellStyle name="Total 2 2 2 2 2" xfId="60828" xr:uid="{00000000-0005-0000-0000-000070ED0000}"/>
    <cellStyle name="Total 2 2 2 2 2 2" xfId="60829" xr:uid="{00000000-0005-0000-0000-000071ED0000}"/>
    <cellStyle name="Total 2 2 2 2 3" xfId="60830" xr:uid="{00000000-0005-0000-0000-000072ED0000}"/>
    <cellStyle name="Total 2 2 2 2 3 2" xfId="60831" xr:uid="{00000000-0005-0000-0000-000073ED0000}"/>
    <cellStyle name="Total 2 2 2 2 4" xfId="60832" xr:uid="{00000000-0005-0000-0000-000074ED0000}"/>
    <cellStyle name="Total 2 2 2 2 4 2" xfId="60833" xr:uid="{00000000-0005-0000-0000-000075ED0000}"/>
    <cellStyle name="Total 2 2 2 2 5" xfId="60834" xr:uid="{00000000-0005-0000-0000-000076ED0000}"/>
    <cellStyle name="Total 2 2 2 3" xfId="60835" xr:uid="{00000000-0005-0000-0000-000077ED0000}"/>
    <cellStyle name="Total 2 2 2 3 2" xfId="60836" xr:uid="{00000000-0005-0000-0000-000078ED0000}"/>
    <cellStyle name="Total 2 2 2 3 2 2" xfId="60837" xr:uid="{00000000-0005-0000-0000-000079ED0000}"/>
    <cellStyle name="Total 2 2 2 3 3" xfId="60838" xr:uid="{00000000-0005-0000-0000-00007AED0000}"/>
    <cellStyle name="Total 2 2 2 3 3 2" xfId="60839" xr:uid="{00000000-0005-0000-0000-00007BED0000}"/>
    <cellStyle name="Total 2 2 2 3 4" xfId="60840" xr:uid="{00000000-0005-0000-0000-00007CED0000}"/>
    <cellStyle name="Total 2 2 2 4" xfId="60841" xr:uid="{00000000-0005-0000-0000-00007DED0000}"/>
    <cellStyle name="Total 2 2 2 4 2" xfId="60842" xr:uid="{00000000-0005-0000-0000-00007EED0000}"/>
    <cellStyle name="Total 2 2 2 5" xfId="60843" xr:uid="{00000000-0005-0000-0000-00007FED0000}"/>
    <cellStyle name="Total 2 2 2 5 2" xfId="60844" xr:uid="{00000000-0005-0000-0000-000080ED0000}"/>
    <cellStyle name="Total 2 2 2 6" xfId="60845" xr:uid="{00000000-0005-0000-0000-000081ED0000}"/>
    <cellStyle name="Total 2 2 2 6 2" xfId="60846" xr:uid="{00000000-0005-0000-0000-000082ED0000}"/>
    <cellStyle name="Total 2 2 2 7" xfId="60847" xr:uid="{00000000-0005-0000-0000-000083ED0000}"/>
    <cellStyle name="Total 2 2 2 8" xfId="60848" xr:uid="{00000000-0005-0000-0000-000084ED0000}"/>
    <cellStyle name="Total 2 2 2 9" xfId="60849" xr:uid="{00000000-0005-0000-0000-000085ED0000}"/>
    <cellStyle name="Total 2 2 3" xfId="60850" xr:uid="{00000000-0005-0000-0000-000086ED0000}"/>
    <cellStyle name="Total 2 2 3 2" xfId="60851" xr:uid="{00000000-0005-0000-0000-000087ED0000}"/>
    <cellStyle name="Total 2 2 3 2 2" xfId="60852" xr:uid="{00000000-0005-0000-0000-000088ED0000}"/>
    <cellStyle name="Total 2 2 3 3" xfId="60853" xr:uid="{00000000-0005-0000-0000-000089ED0000}"/>
    <cellStyle name="Total 2 2 3 3 2" xfId="60854" xr:uid="{00000000-0005-0000-0000-00008AED0000}"/>
    <cellStyle name="Total 2 2 3 4" xfId="60855" xr:uid="{00000000-0005-0000-0000-00008BED0000}"/>
    <cellStyle name="Total 2 2 3 4 2" xfId="60856" xr:uid="{00000000-0005-0000-0000-00008CED0000}"/>
    <cellStyle name="Total 2 2 4" xfId="60857" xr:uid="{00000000-0005-0000-0000-00008DED0000}"/>
    <cellStyle name="Total 2 2 4 2" xfId="60858" xr:uid="{00000000-0005-0000-0000-00008EED0000}"/>
    <cellStyle name="Total 2 2 4 2 2" xfId="60859" xr:uid="{00000000-0005-0000-0000-00008FED0000}"/>
    <cellStyle name="Total 2 2 4 3" xfId="60860" xr:uid="{00000000-0005-0000-0000-000090ED0000}"/>
    <cellStyle name="Total 2 2 4 3 2" xfId="60861" xr:uid="{00000000-0005-0000-0000-000091ED0000}"/>
    <cellStyle name="Total 2 2 4 4" xfId="60862" xr:uid="{00000000-0005-0000-0000-000092ED0000}"/>
    <cellStyle name="Total 2 2 4 4 2" xfId="60863" xr:uid="{00000000-0005-0000-0000-000093ED0000}"/>
    <cellStyle name="Total 2 2 4 5" xfId="60864" xr:uid="{00000000-0005-0000-0000-000094ED0000}"/>
    <cellStyle name="Total 2 2 5" xfId="60865" xr:uid="{00000000-0005-0000-0000-000095ED0000}"/>
    <cellStyle name="Total 2 2 6" xfId="60866" xr:uid="{00000000-0005-0000-0000-000096ED0000}"/>
    <cellStyle name="Total 2 2 6 2" xfId="60867" xr:uid="{00000000-0005-0000-0000-000097ED0000}"/>
    <cellStyle name="Total 2 2 7" xfId="60868" xr:uid="{00000000-0005-0000-0000-000098ED0000}"/>
    <cellStyle name="Total 2 2 7 2" xfId="60869" xr:uid="{00000000-0005-0000-0000-000099ED0000}"/>
    <cellStyle name="Total 2 2 8" xfId="60870" xr:uid="{00000000-0005-0000-0000-00009AED0000}"/>
    <cellStyle name="Total 2 2 8 2" xfId="60871" xr:uid="{00000000-0005-0000-0000-00009BED0000}"/>
    <cellStyle name="Total 2 2 9" xfId="60872" xr:uid="{00000000-0005-0000-0000-00009CED0000}"/>
    <cellStyle name="Total 2 2 9 2" xfId="60873" xr:uid="{00000000-0005-0000-0000-00009DED0000}"/>
    <cellStyle name="Total 2 3" xfId="60874" xr:uid="{00000000-0005-0000-0000-00009EED0000}"/>
    <cellStyle name="Total 2 3 2" xfId="60875" xr:uid="{00000000-0005-0000-0000-00009FED0000}"/>
    <cellStyle name="Total 2 3 2 2" xfId="60876" xr:uid="{00000000-0005-0000-0000-0000A0ED0000}"/>
    <cellStyle name="Total 2 3 3" xfId="60877" xr:uid="{00000000-0005-0000-0000-0000A1ED0000}"/>
    <cellStyle name="Total 2 3 4" xfId="60878" xr:uid="{00000000-0005-0000-0000-0000A2ED0000}"/>
    <cellStyle name="Total 2 3 4 2" xfId="60879" xr:uid="{00000000-0005-0000-0000-0000A3ED0000}"/>
    <cellStyle name="Total 2 3 5" xfId="60880" xr:uid="{00000000-0005-0000-0000-0000A4ED0000}"/>
    <cellStyle name="Total 2 3 5 2" xfId="60881" xr:uid="{00000000-0005-0000-0000-0000A5ED0000}"/>
    <cellStyle name="Total 2 3 6" xfId="60882" xr:uid="{00000000-0005-0000-0000-0000A6ED0000}"/>
    <cellStyle name="Total 2 3 6 2" xfId="60883" xr:uid="{00000000-0005-0000-0000-0000A7ED0000}"/>
    <cellStyle name="Total 2 3 7" xfId="60884" xr:uid="{00000000-0005-0000-0000-0000A8ED0000}"/>
    <cellStyle name="Total 2 3 8" xfId="60885" xr:uid="{00000000-0005-0000-0000-0000A9ED0000}"/>
    <cellStyle name="Total 2 3 9" xfId="60886" xr:uid="{00000000-0005-0000-0000-0000AAED0000}"/>
    <cellStyle name="Total 2 4" xfId="60887" xr:uid="{00000000-0005-0000-0000-0000ABED0000}"/>
    <cellStyle name="Total 2 4 2" xfId="60888" xr:uid="{00000000-0005-0000-0000-0000ACED0000}"/>
    <cellStyle name="Total 2 4 3" xfId="60889" xr:uid="{00000000-0005-0000-0000-0000ADED0000}"/>
    <cellStyle name="Total 2 4 3 2" xfId="60890" xr:uid="{00000000-0005-0000-0000-0000AEED0000}"/>
    <cellStyle name="Total 2 4 4" xfId="60891" xr:uid="{00000000-0005-0000-0000-0000AFED0000}"/>
    <cellStyle name="Total 2 4 4 2" xfId="60892" xr:uid="{00000000-0005-0000-0000-0000B0ED0000}"/>
    <cellStyle name="Total 2 4 5" xfId="60893" xr:uid="{00000000-0005-0000-0000-0000B1ED0000}"/>
    <cellStyle name="Total 2 4 5 2" xfId="60894" xr:uid="{00000000-0005-0000-0000-0000B2ED0000}"/>
    <cellStyle name="Total 2 4 6" xfId="60895" xr:uid="{00000000-0005-0000-0000-0000B3ED0000}"/>
    <cellStyle name="Total 2 4 7" xfId="60896" xr:uid="{00000000-0005-0000-0000-0000B4ED0000}"/>
    <cellStyle name="Total 2 5" xfId="60897" xr:uid="{00000000-0005-0000-0000-0000B5ED0000}"/>
    <cellStyle name="Total 2 5 2" xfId="60898" xr:uid="{00000000-0005-0000-0000-0000B6ED0000}"/>
    <cellStyle name="Total 2 5 2 2" xfId="60899" xr:uid="{00000000-0005-0000-0000-0000B7ED0000}"/>
    <cellStyle name="Total 2 5 3" xfId="60900" xr:uid="{00000000-0005-0000-0000-0000B8ED0000}"/>
    <cellStyle name="Total 2 5 3 2" xfId="60901" xr:uid="{00000000-0005-0000-0000-0000B9ED0000}"/>
    <cellStyle name="Total 2 5 4" xfId="60902" xr:uid="{00000000-0005-0000-0000-0000BAED0000}"/>
    <cellStyle name="Total 2 5 4 2" xfId="60903" xr:uid="{00000000-0005-0000-0000-0000BBED0000}"/>
    <cellStyle name="Total 2 5 5" xfId="60904" xr:uid="{00000000-0005-0000-0000-0000BCED0000}"/>
    <cellStyle name="Total 2 5 5 2" xfId="60905" xr:uid="{00000000-0005-0000-0000-0000BDED0000}"/>
    <cellStyle name="Total 2 5 6" xfId="60906" xr:uid="{00000000-0005-0000-0000-0000BEED0000}"/>
    <cellStyle name="Total 2 6" xfId="60907" xr:uid="{00000000-0005-0000-0000-0000BFED0000}"/>
    <cellStyle name="Total 2 6 2" xfId="60908" xr:uid="{00000000-0005-0000-0000-0000C0ED0000}"/>
    <cellStyle name="Total 2 7" xfId="60909" xr:uid="{00000000-0005-0000-0000-0000C1ED0000}"/>
    <cellStyle name="Total 2 7 2" xfId="60910" xr:uid="{00000000-0005-0000-0000-0000C2ED0000}"/>
    <cellStyle name="Total 2 7 2 2" xfId="60911" xr:uid="{00000000-0005-0000-0000-0000C3ED0000}"/>
    <cellStyle name="Total 2 8" xfId="60912" xr:uid="{00000000-0005-0000-0000-0000C4ED0000}"/>
    <cellStyle name="Total 2 8 2" xfId="60913" xr:uid="{00000000-0005-0000-0000-0000C5ED0000}"/>
    <cellStyle name="Total 2 9" xfId="60914" xr:uid="{00000000-0005-0000-0000-0000C6ED0000}"/>
    <cellStyle name="Total 2 9 2" xfId="60915" xr:uid="{00000000-0005-0000-0000-0000C7ED0000}"/>
    <cellStyle name="Total 2_2015 Annual Rpt" xfId="60916" xr:uid="{00000000-0005-0000-0000-0000C8ED0000}"/>
    <cellStyle name="Total 3" xfId="374" xr:uid="{00000000-0005-0000-0000-0000C9ED0000}"/>
    <cellStyle name="Total 3 10" xfId="60917" xr:uid="{00000000-0005-0000-0000-0000CAED0000}"/>
    <cellStyle name="Total 3 2" xfId="60918" xr:uid="{00000000-0005-0000-0000-0000CBED0000}"/>
    <cellStyle name="Total 3 2 2" xfId="60919" xr:uid="{00000000-0005-0000-0000-0000CCED0000}"/>
    <cellStyle name="Total 3 2 2 2" xfId="60920" xr:uid="{00000000-0005-0000-0000-0000CDED0000}"/>
    <cellStyle name="Total 3 2 2 2 2" xfId="60921" xr:uid="{00000000-0005-0000-0000-0000CEED0000}"/>
    <cellStyle name="Total 3 2 2 3" xfId="60922" xr:uid="{00000000-0005-0000-0000-0000CFED0000}"/>
    <cellStyle name="Total 3 2 2 3 2" xfId="60923" xr:uid="{00000000-0005-0000-0000-0000D0ED0000}"/>
    <cellStyle name="Total 3 2 2 4" xfId="60924" xr:uid="{00000000-0005-0000-0000-0000D1ED0000}"/>
    <cellStyle name="Total 3 2 2 4 2" xfId="60925" xr:uid="{00000000-0005-0000-0000-0000D2ED0000}"/>
    <cellStyle name="Total 3 2 2 5" xfId="60926" xr:uid="{00000000-0005-0000-0000-0000D3ED0000}"/>
    <cellStyle name="Total 3 2 3" xfId="60927" xr:uid="{00000000-0005-0000-0000-0000D4ED0000}"/>
    <cellStyle name="Total 3 2 3 2" xfId="60928" xr:uid="{00000000-0005-0000-0000-0000D5ED0000}"/>
    <cellStyle name="Total 3 2 3 2 2" xfId="60929" xr:uid="{00000000-0005-0000-0000-0000D6ED0000}"/>
    <cellStyle name="Total 3 2 3 3" xfId="60930" xr:uid="{00000000-0005-0000-0000-0000D7ED0000}"/>
    <cellStyle name="Total 3 2 3 3 2" xfId="60931" xr:uid="{00000000-0005-0000-0000-0000D8ED0000}"/>
    <cellStyle name="Total 3 2 3 4" xfId="60932" xr:uid="{00000000-0005-0000-0000-0000D9ED0000}"/>
    <cellStyle name="Total 3 2 3 4 2" xfId="60933" xr:uid="{00000000-0005-0000-0000-0000DAED0000}"/>
    <cellStyle name="Total 3 2 3 5" xfId="60934" xr:uid="{00000000-0005-0000-0000-0000DBED0000}"/>
    <cellStyle name="Total 3 2 3 6" xfId="60935" xr:uid="{00000000-0005-0000-0000-0000DCED0000}"/>
    <cellStyle name="Total 3 2 4" xfId="60936" xr:uid="{00000000-0005-0000-0000-0000DDED0000}"/>
    <cellStyle name="Total 3 2 5" xfId="60937" xr:uid="{00000000-0005-0000-0000-0000DEED0000}"/>
    <cellStyle name="Total 3 2 5 2" xfId="60938" xr:uid="{00000000-0005-0000-0000-0000DFED0000}"/>
    <cellStyle name="Total 3 2 6" xfId="60939" xr:uid="{00000000-0005-0000-0000-0000E0ED0000}"/>
    <cellStyle name="Total 3 2 6 2" xfId="60940" xr:uid="{00000000-0005-0000-0000-0000E1ED0000}"/>
    <cellStyle name="Total 3 2 7" xfId="60941" xr:uid="{00000000-0005-0000-0000-0000E2ED0000}"/>
    <cellStyle name="Total 3 2 7 2" xfId="60942" xr:uid="{00000000-0005-0000-0000-0000E3ED0000}"/>
    <cellStyle name="Total 3 2 8" xfId="60943" xr:uid="{00000000-0005-0000-0000-0000E4ED0000}"/>
    <cellStyle name="Total 3 2 8 2" xfId="60944" xr:uid="{00000000-0005-0000-0000-0000E5ED0000}"/>
    <cellStyle name="Total 3 3" xfId="60945" xr:uid="{00000000-0005-0000-0000-0000E6ED0000}"/>
    <cellStyle name="Total 3 3 2" xfId="60946" xr:uid="{00000000-0005-0000-0000-0000E7ED0000}"/>
    <cellStyle name="Total 3 3 2 2" xfId="60947" xr:uid="{00000000-0005-0000-0000-0000E8ED0000}"/>
    <cellStyle name="Total 3 3 3" xfId="60948" xr:uid="{00000000-0005-0000-0000-0000E9ED0000}"/>
    <cellStyle name="Total 3 3 3 2" xfId="60949" xr:uid="{00000000-0005-0000-0000-0000EAED0000}"/>
    <cellStyle name="Total 3 3 4" xfId="60950" xr:uid="{00000000-0005-0000-0000-0000EBED0000}"/>
    <cellStyle name="Total 3 3 4 2" xfId="60951" xr:uid="{00000000-0005-0000-0000-0000ECED0000}"/>
    <cellStyle name="Total 3 3 5" xfId="60952" xr:uid="{00000000-0005-0000-0000-0000EDED0000}"/>
    <cellStyle name="Total 3 3 5 2" xfId="60953" xr:uid="{00000000-0005-0000-0000-0000EEED0000}"/>
    <cellStyle name="Total 3 3 6" xfId="60954" xr:uid="{00000000-0005-0000-0000-0000EFED0000}"/>
    <cellStyle name="Total 3 3 7" xfId="60955" xr:uid="{00000000-0005-0000-0000-0000F0ED0000}"/>
    <cellStyle name="Total 3 4" xfId="60956" xr:uid="{00000000-0005-0000-0000-0000F1ED0000}"/>
    <cellStyle name="Total 3 4 2" xfId="60957" xr:uid="{00000000-0005-0000-0000-0000F2ED0000}"/>
    <cellStyle name="Total 3 4 2 2" xfId="60958" xr:uid="{00000000-0005-0000-0000-0000F3ED0000}"/>
    <cellStyle name="Total 3 4 3" xfId="60959" xr:uid="{00000000-0005-0000-0000-0000F4ED0000}"/>
    <cellStyle name="Total 3 4 3 2" xfId="60960" xr:uid="{00000000-0005-0000-0000-0000F5ED0000}"/>
    <cellStyle name="Total 3 4 4" xfId="60961" xr:uid="{00000000-0005-0000-0000-0000F6ED0000}"/>
    <cellStyle name="Total 3 4 4 2" xfId="60962" xr:uid="{00000000-0005-0000-0000-0000F7ED0000}"/>
    <cellStyle name="Total 3 4 5" xfId="60963" xr:uid="{00000000-0005-0000-0000-0000F8ED0000}"/>
    <cellStyle name="Total 3 4 6" xfId="60964" xr:uid="{00000000-0005-0000-0000-0000F9ED0000}"/>
    <cellStyle name="Total 3 5" xfId="60965" xr:uid="{00000000-0005-0000-0000-0000FAED0000}"/>
    <cellStyle name="Total 3 5 2" xfId="60966" xr:uid="{00000000-0005-0000-0000-0000FBED0000}"/>
    <cellStyle name="Total 3 5 2 2" xfId="60967" xr:uid="{00000000-0005-0000-0000-0000FCED0000}"/>
    <cellStyle name="Total 3 5 3" xfId="60968" xr:uid="{00000000-0005-0000-0000-0000FDED0000}"/>
    <cellStyle name="Total 3 5 3 2" xfId="60969" xr:uid="{00000000-0005-0000-0000-0000FEED0000}"/>
    <cellStyle name="Total 3 5 4" xfId="60970" xr:uid="{00000000-0005-0000-0000-0000FFED0000}"/>
    <cellStyle name="Total 3 5 4 2" xfId="60971" xr:uid="{00000000-0005-0000-0000-000000EE0000}"/>
    <cellStyle name="Total 3 5 5" xfId="60972" xr:uid="{00000000-0005-0000-0000-000001EE0000}"/>
    <cellStyle name="Total 3 6" xfId="60973" xr:uid="{00000000-0005-0000-0000-000002EE0000}"/>
    <cellStyle name="Total 3 6 2" xfId="60974" xr:uid="{00000000-0005-0000-0000-000003EE0000}"/>
    <cellStyle name="Total 3 7" xfId="60975" xr:uid="{00000000-0005-0000-0000-000004EE0000}"/>
    <cellStyle name="Total 3 7 2" xfId="60976" xr:uid="{00000000-0005-0000-0000-000005EE0000}"/>
    <cellStyle name="Total 3 8" xfId="60977" xr:uid="{00000000-0005-0000-0000-000006EE0000}"/>
    <cellStyle name="Total 3 8 2" xfId="60978" xr:uid="{00000000-0005-0000-0000-000007EE0000}"/>
    <cellStyle name="Total 3 9" xfId="60979" xr:uid="{00000000-0005-0000-0000-000008EE0000}"/>
    <cellStyle name="Total 4" xfId="60980" xr:uid="{00000000-0005-0000-0000-000009EE0000}"/>
    <cellStyle name="Total 4 2" xfId="60981" xr:uid="{00000000-0005-0000-0000-00000AEE0000}"/>
    <cellStyle name="Total 4 2 2" xfId="60982" xr:uid="{00000000-0005-0000-0000-00000BEE0000}"/>
    <cellStyle name="Total 4 2 2 2" xfId="60983" xr:uid="{00000000-0005-0000-0000-00000CEE0000}"/>
    <cellStyle name="Total 4 2 3" xfId="60984" xr:uid="{00000000-0005-0000-0000-00000DEE0000}"/>
    <cellStyle name="Total 4 3" xfId="60985" xr:uid="{00000000-0005-0000-0000-00000EEE0000}"/>
    <cellStyle name="Total 4 3 2" xfId="60986" xr:uid="{00000000-0005-0000-0000-00000FEE0000}"/>
    <cellStyle name="Total 4 3 3" xfId="60987" xr:uid="{00000000-0005-0000-0000-000010EE0000}"/>
    <cellStyle name="Total 4 4" xfId="60988" xr:uid="{00000000-0005-0000-0000-000011EE0000}"/>
    <cellStyle name="Total 4 4 2" xfId="60989" xr:uid="{00000000-0005-0000-0000-000012EE0000}"/>
    <cellStyle name="Total 4 5" xfId="60990" xr:uid="{00000000-0005-0000-0000-000013EE0000}"/>
    <cellStyle name="Total 4 5 2" xfId="60991" xr:uid="{00000000-0005-0000-0000-000014EE0000}"/>
    <cellStyle name="Total 4 6" xfId="60992" xr:uid="{00000000-0005-0000-0000-000015EE0000}"/>
    <cellStyle name="Total 4 6 2" xfId="60993" xr:uid="{00000000-0005-0000-0000-000016EE0000}"/>
    <cellStyle name="Total 4 7" xfId="60994" xr:uid="{00000000-0005-0000-0000-000017EE0000}"/>
    <cellStyle name="Total 4 7 2" xfId="60995" xr:uid="{00000000-0005-0000-0000-000018EE0000}"/>
    <cellStyle name="Total 4 8" xfId="60996" xr:uid="{00000000-0005-0000-0000-000019EE0000}"/>
    <cellStyle name="Total 4 9" xfId="60997" xr:uid="{00000000-0005-0000-0000-00001AEE0000}"/>
    <cellStyle name="Total 5" xfId="60998" xr:uid="{00000000-0005-0000-0000-00001BEE0000}"/>
    <cellStyle name="Total 5 2" xfId="60999" xr:uid="{00000000-0005-0000-0000-00001CEE0000}"/>
    <cellStyle name="Total 5 2 2" xfId="61000" xr:uid="{00000000-0005-0000-0000-00001DEE0000}"/>
    <cellStyle name="Total 5 2 3" xfId="61001" xr:uid="{00000000-0005-0000-0000-00001EEE0000}"/>
    <cellStyle name="Total 5 3" xfId="61002" xr:uid="{00000000-0005-0000-0000-00001FEE0000}"/>
    <cellStyle name="Total 5 3 2" xfId="61003" xr:uid="{00000000-0005-0000-0000-000020EE0000}"/>
    <cellStyle name="Total 5 4" xfId="61004" xr:uid="{00000000-0005-0000-0000-000021EE0000}"/>
    <cellStyle name="Total 5 4 2" xfId="61005" xr:uid="{00000000-0005-0000-0000-000022EE0000}"/>
    <cellStyle name="Total 5 5" xfId="61006" xr:uid="{00000000-0005-0000-0000-000023EE0000}"/>
    <cellStyle name="Total 5 6" xfId="61007" xr:uid="{00000000-0005-0000-0000-000024EE0000}"/>
    <cellStyle name="Total 6" xfId="61008" xr:uid="{00000000-0005-0000-0000-000025EE0000}"/>
    <cellStyle name="Total 6 2" xfId="61009" xr:uid="{00000000-0005-0000-0000-000026EE0000}"/>
    <cellStyle name="Total 6 2 2" xfId="61010" xr:uid="{00000000-0005-0000-0000-000027EE0000}"/>
    <cellStyle name="Total 6 2 2 2" xfId="61011" xr:uid="{00000000-0005-0000-0000-000028EE0000}"/>
    <cellStyle name="Total 6 2 3" xfId="61012" xr:uid="{00000000-0005-0000-0000-000029EE0000}"/>
    <cellStyle name="Total 6 3" xfId="61013" xr:uid="{00000000-0005-0000-0000-00002AEE0000}"/>
    <cellStyle name="Total 6 3 2" xfId="61014" xr:uid="{00000000-0005-0000-0000-00002BEE0000}"/>
    <cellStyle name="Total 6 3 3" xfId="61015" xr:uid="{00000000-0005-0000-0000-00002CEE0000}"/>
    <cellStyle name="Total 6 4" xfId="61016" xr:uid="{00000000-0005-0000-0000-00002DEE0000}"/>
    <cellStyle name="Total 6 4 2" xfId="61017" xr:uid="{00000000-0005-0000-0000-00002EEE0000}"/>
    <cellStyle name="Total 6 4 3" xfId="61018" xr:uid="{00000000-0005-0000-0000-00002FEE0000}"/>
    <cellStyle name="Total 6 5" xfId="61019" xr:uid="{00000000-0005-0000-0000-000030EE0000}"/>
    <cellStyle name="Total 6 5 2" xfId="61020" xr:uid="{00000000-0005-0000-0000-000031EE0000}"/>
    <cellStyle name="Total 6 6" xfId="61021" xr:uid="{00000000-0005-0000-0000-000032EE0000}"/>
    <cellStyle name="Total 7" xfId="61022" xr:uid="{00000000-0005-0000-0000-000033EE0000}"/>
    <cellStyle name="Total 7 2" xfId="61023" xr:uid="{00000000-0005-0000-0000-000034EE0000}"/>
    <cellStyle name="Total 7 2 2" xfId="61024" xr:uid="{00000000-0005-0000-0000-000035EE0000}"/>
    <cellStyle name="Total 7 3" xfId="61025" xr:uid="{00000000-0005-0000-0000-000036EE0000}"/>
    <cellStyle name="Total 7 4" xfId="61026" xr:uid="{00000000-0005-0000-0000-000037EE0000}"/>
    <cellStyle name="Total 8" xfId="61027" xr:uid="{00000000-0005-0000-0000-000038EE0000}"/>
    <cellStyle name="Total 8 2" xfId="61028" xr:uid="{00000000-0005-0000-0000-000039EE0000}"/>
    <cellStyle name="Total 8 3" xfId="61029" xr:uid="{00000000-0005-0000-0000-00003AEE0000}"/>
    <cellStyle name="Total 9" xfId="61030" xr:uid="{00000000-0005-0000-0000-00003BEE0000}"/>
    <cellStyle name="Total 9 2" xfId="61031" xr:uid="{00000000-0005-0000-0000-00003CEE0000}"/>
    <cellStyle name="Unprot" xfId="77" xr:uid="{00000000-0005-0000-0000-00003DEE0000}"/>
    <cellStyle name="Unprot 2" xfId="61032" xr:uid="{00000000-0005-0000-0000-00003EEE0000}"/>
    <cellStyle name="Unprot 2 2" xfId="61033" xr:uid="{00000000-0005-0000-0000-00003FEE0000}"/>
    <cellStyle name="Unprot 2 2 2" xfId="61034" xr:uid="{00000000-0005-0000-0000-000040EE0000}"/>
    <cellStyle name="Unprot 2 3" xfId="61035" xr:uid="{00000000-0005-0000-0000-000041EE0000}"/>
    <cellStyle name="Unprot 3" xfId="61036" xr:uid="{00000000-0005-0000-0000-000042EE0000}"/>
    <cellStyle name="Unprot 4" xfId="61037" xr:uid="{00000000-0005-0000-0000-000043EE0000}"/>
    <cellStyle name="Unprot 5" xfId="61038" xr:uid="{00000000-0005-0000-0000-000044EE0000}"/>
    <cellStyle name="Unprot$" xfId="78" xr:uid="{00000000-0005-0000-0000-000045EE0000}"/>
    <cellStyle name="Unprot$ 2" xfId="375" xr:uid="{00000000-0005-0000-0000-000046EE0000}"/>
    <cellStyle name="Unprot$ 2 2" xfId="61039" xr:uid="{00000000-0005-0000-0000-000047EE0000}"/>
    <cellStyle name="Unprot$ 3" xfId="61040" xr:uid="{00000000-0005-0000-0000-000048EE0000}"/>
    <cellStyle name="Unprot$ 4" xfId="61041" xr:uid="{00000000-0005-0000-0000-000049EE0000}"/>
    <cellStyle name="Unprot$ 5" xfId="61042" xr:uid="{00000000-0005-0000-0000-00004AEE0000}"/>
    <cellStyle name="Unprot_01 05 Reports" xfId="61043" xr:uid="{00000000-0005-0000-0000-00004BEE0000}"/>
    <cellStyle name="Unprotect" xfId="79" xr:uid="{00000000-0005-0000-0000-00004CEE0000}"/>
    <cellStyle name="Unprotect 2" xfId="61044" xr:uid="{00000000-0005-0000-0000-00004DEE0000}"/>
    <cellStyle name="Unprotect 3" xfId="61045" xr:uid="{00000000-0005-0000-0000-00004EEE0000}"/>
    <cellStyle name="Unprotect 4" xfId="61046" xr:uid="{00000000-0005-0000-0000-00004FEE0000}"/>
    <cellStyle name="USD" xfId="61047" xr:uid="{00000000-0005-0000-0000-000050EE0000}"/>
    <cellStyle name="USD 2" xfId="61048" xr:uid="{00000000-0005-0000-0000-000051EE0000}"/>
    <cellStyle name="USD 2 2" xfId="61049" xr:uid="{00000000-0005-0000-0000-000052EE0000}"/>
    <cellStyle name="USD 3" xfId="61050" xr:uid="{00000000-0005-0000-0000-000053EE0000}"/>
    <cellStyle name="USD billion" xfId="61051" xr:uid="{00000000-0005-0000-0000-000054EE0000}"/>
    <cellStyle name="USD billion 2" xfId="61052" xr:uid="{00000000-0005-0000-0000-000055EE0000}"/>
    <cellStyle name="USD billion 2 2" xfId="61053" xr:uid="{00000000-0005-0000-0000-000056EE0000}"/>
    <cellStyle name="USD billion 3" xfId="61054" xr:uid="{00000000-0005-0000-0000-000057EE0000}"/>
    <cellStyle name="USD million" xfId="61055" xr:uid="{00000000-0005-0000-0000-000058EE0000}"/>
    <cellStyle name="USD million 2" xfId="61056" xr:uid="{00000000-0005-0000-0000-000059EE0000}"/>
    <cellStyle name="USD million 2 2" xfId="61057" xr:uid="{00000000-0005-0000-0000-00005AEE0000}"/>
    <cellStyle name="USD million 3" xfId="61058" xr:uid="{00000000-0005-0000-0000-00005BEE0000}"/>
    <cellStyle name="USD thousand" xfId="61059" xr:uid="{00000000-0005-0000-0000-00005CEE0000}"/>
    <cellStyle name="USD thousand 2" xfId="61060" xr:uid="{00000000-0005-0000-0000-00005DEE0000}"/>
    <cellStyle name="USD thousand 2 2" xfId="61061" xr:uid="{00000000-0005-0000-0000-00005EEE0000}"/>
    <cellStyle name="USD thousand 3" xfId="61062" xr:uid="{00000000-0005-0000-0000-00005FEE0000}"/>
    <cellStyle name="Value" xfId="80" xr:uid="{00000000-0005-0000-0000-000060EE0000}"/>
    <cellStyle name="Warning Text 10" xfId="61063" xr:uid="{00000000-0005-0000-0000-000061EE0000}"/>
    <cellStyle name="Warning Text 11" xfId="61064" xr:uid="{00000000-0005-0000-0000-000062EE0000}"/>
    <cellStyle name="Warning Text 12" xfId="61065" xr:uid="{00000000-0005-0000-0000-000063EE0000}"/>
    <cellStyle name="Warning Text 2" xfId="61066" xr:uid="{00000000-0005-0000-0000-000064EE0000}"/>
    <cellStyle name="Warning Text 2 10" xfId="61067" xr:uid="{00000000-0005-0000-0000-000065EE0000}"/>
    <cellStyle name="Warning Text 2 11" xfId="61068" xr:uid="{00000000-0005-0000-0000-000066EE0000}"/>
    <cellStyle name="Warning Text 2 2" xfId="61069" xr:uid="{00000000-0005-0000-0000-000067EE0000}"/>
    <cellStyle name="Warning Text 2 2 2" xfId="61070" xr:uid="{00000000-0005-0000-0000-000068EE0000}"/>
    <cellStyle name="Warning Text 2 2 2 2" xfId="61071" xr:uid="{00000000-0005-0000-0000-000069EE0000}"/>
    <cellStyle name="Warning Text 2 2 2 3" xfId="61072" xr:uid="{00000000-0005-0000-0000-00006AEE0000}"/>
    <cellStyle name="Warning Text 2 2 3" xfId="61073" xr:uid="{00000000-0005-0000-0000-00006BEE0000}"/>
    <cellStyle name="Warning Text 2 2 4" xfId="61074" xr:uid="{00000000-0005-0000-0000-00006CEE0000}"/>
    <cellStyle name="Warning Text 2 2 5" xfId="61075" xr:uid="{00000000-0005-0000-0000-00006DEE0000}"/>
    <cellStyle name="Warning Text 2 2 6" xfId="61076" xr:uid="{00000000-0005-0000-0000-00006EEE0000}"/>
    <cellStyle name="Warning Text 2 3" xfId="61077" xr:uid="{00000000-0005-0000-0000-00006FEE0000}"/>
    <cellStyle name="Warning Text 2 3 2" xfId="61078" xr:uid="{00000000-0005-0000-0000-000070EE0000}"/>
    <cellStyle name="Warning Text 2 3 3" xfId="61079" xr:uid="{00000000-0005-0000-0000-000071EE0000}"/>
    <cellStyle name="Warning Text 2 3 4" xfId="61080" xr:uid="{00000000-0005-0000-0000-000072EE0000}"/>
    <cellStyle name="Warning Text 2 4" xfId="61081" xr:uid="{00000000-0005-0000-0000-000073EE0000}"/>
    <cellStyle name="Warning Text 2 4 2" xfId="61082" xr:uid="{00000000-0005-0000-0000-000074EE0000}"/>
    <cellStyle name="Warning Text 2 4 3" xfId="61083" xr:uid="{00000000-0005-0000-0000-000075EE0000}"/>
    <cellStyle name="Warning Text 2 5" xfId="61084" xr:uid="{00000000-0005-0000-0000-000076EE0000}"/>
    <cellStyle name="Warning Text 2 5 2" xfId="61085" xr:uid="{00000000-0005-0000-0000-000077EE0000}"/>
    <cellStyle name="Warning Text 2 6" xfId="61086" xr:uid="{00000000-0005-0000-0000-000078EE0000}"/>
    <cellStyle name="Warning Text 2 6 2" xfId="61087" xr:uid="{00000000-0005-0000-0000-000079EE0000}"/>
    <cellStyle name="Warning Text 2 7" xfId="61088" xr:uid="{00000000-0005-0000-0000-00007AEE0000}"/>
    <cellStyle name="Warning Text 2 7 2" xfId="61089" xr:uid="{00000000-0005-0000-0000-00007BEE0000}"/>
    <cellStyle name="Warning Text 2 8" xfId="61090" xr:uid="{00000000-0005-0000-0000-00007CEE0000}"/>
    <cellStyle name="Warning Text 2 9" xfId="61091" xr:uid="{00000000-0005-0000-0000-00007DEE0000}"/>
    <cellStyle name="Warning Text 3" xfId="61092" xr:uid="{00000000-0005-0000-0000-00007EEE0000}"/>
    <cellStyle name="Warning Text 3 2" xfId="61093" xr:uid="{00000000-0005-0000-0000-00007FEE0000}"/>
    <cellStyle name="Warning Text 3 2 2" xfId="61094" xr:uid="{00000000-0005-0000-0000-000080EE0000}"/>
    <cellStyle name="Warning Text 3 2 3" xfId="61095" xr:uid="{00000000-0005-0000-0000-000081EE0000}"/>
    <cellStyle name="Warning Text 3 2 4" xfId="61096" xr:uid="{00000000-0005-0000-0000-000082EE0000}"/>
    <cellStyle name="Warning Text 3 2 5" xfId="61097" xr:uid="{00000000-0005-0000-0000-000083EE0000}"/>
    <cellStyle name="Warning Text 3 3" xfId="61098" xr:uid="{00000000-0005-0000-0000-000084EE0000}"/>
    <cellStyle name="Warning Text 3 3 2" xfId="61099" xr:uid="{00000000-0005-0000-0000-000085EE0000}"/>
    <cellStyle name="Warning Text 3 3 3" xfId="61100" xr:uid="{00000000-0005-0000-0000-000086EE0000}"/>
    <cellStyle name="Warning Text 3 4" xfId="61101" xr:uid="{00000000-0005-0000-0000-000087EE0000}"/>
    <cellStyle name="Warning Text 3 5" xfId="61102" xr:uid="{00000000-0005-0000-0000-000088EE0000}"/>
    <cellStyle name="Warning Text 3 6" xfId="61103" xr:uid="{00000000-0005-0000-0000-000089EE0000}"/>
    <cellStyle name="Warning Text 3 7" xfId="61104" xr:uid="{00000000-0005-0000-0000-00008AEE0000}"/>
    <cellStyle name="Warning Text 4" xfId="61105" xr:uid="{00000000-0005-0000-0000-00008BEE0000}"/>
    <cellStyle name="Warning Text 4 2" xfId="61106" xr:uid="{00000000-0005-0000-0000-00008CEE0000}"/>
    <cellStyle name="Warning Text 4 2 2" xfId="61107" xr:uid="{00000000-0005-0000-0000-00008DEE0000}"/>
    <cellStyle name="Warning Text 4 3" xfId="61108" xr:uid="{00000000-0005-0000-0000-00008EEE0000}"/>
    <cellStyle name="Warning Text 4 4" xfId="61109" xr:uid="{00000000-0005-0000-0000-00008FEE0000}"/>
    <cellStyle name="Warning Text 4 5" xfId="61110" xr:uid="{00000000-0005-0000-0000-000090EE0000}"/>
    <cellStyle name="Warning Text 5" xfId="61111" xr:uid="{00000000-0005-0000-0000-000091EE0000}"/>
    <cellStyle name="Warning Text 5 2" xfId="61112" xr:uid="{00000000-0005-0000-0000-000092EE0000}"/>
    <cellStyle name="Warning Text 5 2 2" xfId="61113" xr:uid="{00000000-0005-0000-0000-000093EE0000}"/>
    <cellStyle name="Warning Text 5 3" xfId="61114" xr:uid="{00000000-0005-0000-0000-000094EE0000}"/>
    <cellStyle name="Warning Text 5 4" xfId="61115" xr:uid="{00000000-0005-0000-0000-000095EE0000}"/>
    <cellStyle name="Warning Text 6" xfId="61116" xr:uid="{00000000-0005-0000-0000-000096EE0000}"/>
    <cellStyle name="Warning Text 6 2" xfId="61117" xr:uid="{00000000-0005-0000-0000-000097EE0000}"/>
    <cellStyle name="Warning Text 6 2 2" xfId="61118" xr:uid="{00000000-0005-0000-0000-000098EE0000}"/>
    <cellStyle name="Warning Text 6 3" xfId="61119" xr:uid="{00000000-0005-0000-0000-000099EE0000}"/>
    <cellStyle name="Warning Text 7" xfId="61120" xr:uid="{00000000-0005-0000-0000-00009AEE0000}"/>
    <cellStyle name="Warning Text 7 2" xfId="61121" xr:uid="{00000000-0005-0000-0000-00009BEE0000}"/>
    <cellStyle name="Warning Text 7 2 2" xfId="61122" xr:uid="{00000000-0005-0000-0000-00009CEE0000}"/>
    <cellStyle name="Warning Text 7 3" xfId="61123" xr:uid="{00000000-0005-0000-0000-00009DEE0000}"/>
    <cellStyle name="Warning Text 8" xfId="61124" xr:uid="{00000000-0005-0000-0000-00009EEE0000}"/>
    <cellStyle name="Warning Text 8 2" xfId="61125" xr:uid="{00000000-0005-0000-0000-00009FEE0000}"/>
    <cellStyle name="Warning Text 8 3" xfId="61126" xr:uid="{00000000-0005-0000-0000-0000A0EE0000}"/>
    <cellStyle name="Warning Text 9" xfId="61127" xr:uid="{00000000-0005-0000-0000-0000A1EE0000}"/>
    <cellStyle name="Warning Text 9 2" xfId="61128" xr:uid="{00000000-0005-0000-0000-0000A2EE0000}"/>
    <cellStyle name="XBodyBottom" xfId="81" xr:uid="{00000000-0005-0000-0000-0000A3EE0000}"/>
    <cellStyle name="XBodyBottom 2" xfId="376" xr:uid="{00000000-0005-0000-0000-0000A4EE0000}"/>
    <cellStyle name="XBodyCenter" xfId="82" xr:uid="{00000000-0005-0000-0000-0000A5EE0000}"/>
    <cellStyle name="XBodyCenter 2" xfId="377" xr:uid="{00000000-0005-0000-0000-0000A6EE0000}"/>
    <cellStyle name="XBodyCenter 3" xfId="61129" xr:uid="{00000000-0005-0000-0000-0000A7EE0000}"/>
    <cellStyle name="XBodyTop" xfId="83" xr:uid="{00000000-0005-0000-0000-0000A8EE0000}"/>
    <cellStyle name="XBodyTop 2" xfId="378" xr:uid="{00000000-0005-0000-0000-0000A9EE0000}"/>
    <cellStyle name="XBodyTop 2 2" xfId="61130" xr:uid="{00000000-0005-0000-0000-0000AAEE0000}"/>
    <cellStyle name="XBodyTop 3" xfId="61131" xr:uid="{00000000-0005-0000-0000-0000ABEE0000}"/>
    <cellStyle name="XPivot1" xfId="84" xr:uid="{00000000-0005-0000-0000-0000ACEE0000}"/>
    <cellStyle name="XPivot10" xfId="85" xr:uid="{00000000-0005-0000-0000-0000ADEE0000}"/>
    <cellStyle name="XPivot10 2" xfId="379" xr:uid="{00000000-0005-0000-0000-0000AEEE0000}"/>
    <cellStyle name="XPivot11" xfId="86" xr:uid="{00000000-0005-0000-0000-0000AFEE0000}"/>
    <cellStyle name="XPivot11 2" xfId="380" xr:uid="{00000000-0005-0000-0000-0000B0EE0000}"/>
    <cellStyle name="XPivot12" xfId="87" xr:uid="{00000000-0005-0000-0000-0000B1EE0000}"/>
    <cellStyle name="XPivot13" xfId="88" xr:uid="{00000000-0005-0000-0000-0000B2EE0000}"/>
    <cellStyle name="XPivot13 2" xfId="381" xr:uid="{00000000-0005-0000-0000-0000B3EE0000}"/>
    <cellStyle name="XPivot14" xfId="89" xr:uid="{00000000-0005-0000-0000-0000B4EE0000}"/>
    <cellStyle name="XPivot14 2" xfId="382" xr:uid="{00000000-0005-0000-0000-0000B5EE0000}"/>
    <cellStyle name="XPivot15" xfId="90" xr:uid="{00000000-0005-0000-0000-0000B6EE0000}"/>
    <cellStyle name="XPivot15 2" xfId="383" xr:uid="{00000000-0005-0000-0000-0000B7EE0000}"/>
    <cellStyle name="XPivot2" xfId="91" xr:uid="{00000000-0005-0000-0000-0000B8EE0000}"/>
    <cellStyle name="XPivot3" xfId="92" xr:uid="{00000000-0005-0000-0000-0000B9EE0000}"/>
    <cellStyle name="XPivot4" xfId="93" xr:uid="{00000000-0005-0000-0000-0000BAEE0000}"/>
    <cellStyle name="XPivot4 2" xfId="384" xr:uid="{00000000-0005-0000-0000-0000BBEE0000}"/>
    <cellStyle name="XPivot5" xfId="94" xr:uid="{00000000-0005-0000-0000-0000BCEE0000}"/>
    <cellStyle name="XPivot5 2" xfId="385" xr:uid="{00000000-0005-0000-0000-0000BDEE0000}"/>
    <cellStyle name="XPivot6" xfId="95" xr:uid="{00000000-0005-0000-0000-0000BEEE0000}"/>
    <cellStyle name="XPivot6 2" xfId="386" xr:uid="{00000000-0005-0000-0000-0000BFEE0000}"/>
    <cellStyle name="XPivot7" xfId="96" xr:uid="{00000000-0005-0000-0000-0000C0EE0000}"/>
    <cellStyle name="XPivot7 2" xfId="387" xr:uid="{00000000-0005-0000-0000-0000C1EE0000}"/>
    <cellStyle name="XPivot9" xfId="97" xr:uid="{00000000-0005-0000-0000-0000C2EE0000}"/>
    <cellStyle name="XSubtotalLine0" xfId="98" xr:uid="{00000000-0005-0000-0000-0000C3EE0000}"/>
    <cellStyle name="XSubTotalLine1" xfId="99" xr:uid="{00000000-0005-0000-0000-0000C4EE0000}"/>
    <cellStyle name="XSubTotalLine2" xfId="100" xr:uid="{00000000-0005-0000-0000-0000C5EE0000}"/>
    <cellStyle name="XSubTotalLine3" xfId="101" xr:uid="{00000000-0005-0000-0000-0000C6EE0000}"/>
    <cellStyle name="XSubTotalLine4" xfId="102" xr:uid="{00000000-0005-0000-0000-0000C7EE0000}"/>
    <cellStyle name="XSubTotalLine5" xfId="103" xr:uid="{00000000-0005-0000-0000-0000C8EE0000}"/>
    <cellStyle name="XSubTotalLine6" xfId="104" xr:uid="{00000000-0005-0000-0000-0000C9EE0000}"/>
    <cellStyle name="XTitlesHidden" xfId="105" xr:uid="{00000000-0005-0000-0000-0000CAEE0000}"/>
    <cellStyle name="XTitlesHidden 2" xfId="61132" xr:uid="{00000000-0005-0000-0000-0000CBEE0000}"/>
    <cellStyle name="XTitlesHidden 2 2" xfId="61133" xr:uid="{00000000-0005-0000-0000-0000CCEE0000}"/>
    <cellStyle name="XTitlesHidden 2 2 2" xfId="61134" xr:uid="{00000000-0005-0000-0000-0000CDEE0000}"/>
    <cellStyle name="XTitlesHidden 2 2 3" xfId="61135" xr:uid="{00000000-0005-0000-0000-0000CEEE0000}"/>
    <cellStyle name="XTitlesHidden 2 3" xfId="61136" xr:uid="{00000000-0005-0000-0000-0000CFEE0000}"/>
    <cellStyle name="XTitlesHidden 3" xfId="61137" xr:uid="{00000000-0005-0000-0000-0000D0EE0000}"/>
    <cellStyle name="XTitlesHidden 3 2" xfId="61138" xr:uid="{00000000-0005-0000-0000-0000D1EE0000}"/>
    <cellStyle name="XTitlesHidden 3 3" xfId="61139" xr:uid="{00000000-0005-0000-0000-0000D2EE0000}"/>
    <cellStyle name="XTitlesHidden 4" xfId="61140" xr:uid="{00000000-0005-0000-0000-0000D3EE0000}"/>
    <cellStyle name="XTitlesHidden 5" xfId="61141" xr:uid="{00000000-0005-0000-0000-0000D4EE0000}"/>
    <cellStyle name="XTitlesHidden_App b.3 Unspent_" xfId="61142" xr:uid="{00000000-0005-0000-0000-0000D5EE0000}"/>
    <cellStyle name="XTitlesUnhidden" xfId="106" xr:uid="{00000000-0005-0000-0000-0000D6EE0000}"/>
    <cellStyle name="XTitlesUnhidden 2" xfId="61143" xr:uid="{00000000-0005-0000-0000-0000D7EE0000}"/>
    <cellStyle name="XTitlesUnhidden 2 2" xfId="61144" xr:uid="{00000000-0005-0000-0000-0000D8EE0000}"/>
    <cellStyle name="XTitlesUnhidden 2 2 2" xfId="61145" xr:uid="{00000000-0005-0000-0000-0000D9EE0000}"/>
    <cellStyle name="XTitlesUnhidden 2 2 3" xfId="61146" xr:uid="{00000000-0005-0000-0000-0000DAEE0000}"/>
    <cellStyle name="XTitlesUnhidden 2 3" xfId="61147" xr:uid="{00000000-0005-0000-0000-0000DBEE0000}"/>
    <cellStyle name="XTitlesUnhidden 3" xfId="61148" xr:uid="{00000000-0005-0000-0000-0000DCEE0000}"/>
    <cellStyle name="XTitlesUnhidden 3 2" xfId="61149" xr:uid="{00000000-0005-0000-0000-0000DDEE0000}"/>
    <cellStyle name="XTitlesUnhidden 3 3" xfId="61150" xr:uid="{00000000-0005-0000-0000-0000DEEE0000}"/>
    <cellStyle name="XTitlesUnhidden 4" xfId="61151" xr:uid="{00000000-0005-0000-0000-0000DFEE0000}"/>
    <cellStyle name="XTitlesUnhidden 5" xfId="61152" xr:uid="{00000000-0005-0000-0000-0000E0EE0000}"/>
    <cellStyle name="XTitlesUnhidden_App b.3 Unspent_" xfId="61153" xr:uid="{00000000-0005-0000-0000-0000E1EE0000}"/>
    <cellStyle name="XTotals" xfId="107" xr:uid="{00000000-0005-0000-0000-0000E2EE0000}"/>
    <cellStyle name="XTotals 2" xfId="61154" xr:uid="{00000000-0005-0000-0000-0000E3EE0000}"/>
    <cellStyle name="XTotals 2 2" xfId="61155" xr:uid="{00000000-0005-0000-0000-0000E4EE0000}"/>
    <cellStyle name="XTotals 2 2 2" xfId="61156" xr:uid="{00000000-0005-0000-0000-0000E5EE0000}"/>
    <cellStyle name="XTotals 2 2 3" xfId="61157" xr:uid="{00000000-0005-0000-0000-0000E6EE0000}"/>
    <cellStyle name="XTotals 2 3" xfId="61158" xr:uid="{00000000-0005-0000-0000-0000E7EE0000}"/>
    <cellStyle name="XTotals 3" xfId="61159" xr:uid="{00000000-0005-0000-0000-0000E8EE0000}"/>
    <cellStyle name="XTotals 3 2" xfId="61160" xr:uid="{00000000-0005-0000-0000-0000E9EE0000}"/>
    <cellStyle name="XTotals 3 3" xfId="61161" xr:uid="{00000000-0005-0000-0000-0000EAEE0000}"/>
    <cellStyle name="XTotals 4" xfId="61162" xr:uid="{00000000-0005-0000-0000-0000EBEE0000}"/>
    <cellStyle name="XTotals 5" xfId="61163" xr:uid="{00000000-0005-0000-0000-0000ECEE0000}"/>
    <cellStyle name="XTotals_App b.3 Unspent_" xfId="61164" xr:uid="{00000000-0005-0000-0000-0000EDEE0000}"/>
    <cellStyle name="Year" xfId="61165" xr:uid="{00000000-0005-0000-0000-0000EEEE0000}"/>
    <cellStyle name="Year 2" xfId="61166" xr:uid="{00000000-0005-0000-0000-0000EFEE0000}"/>
    <cellStyle name="Year 2 2" xfId="61167" xr:uid="{00000000-0005-0000-0000-0000F0EE0000}"/>
    <cellStyle name="Year 3" xfId="61168" xr:uid="{00000000-0005-0000-0000-0000F1EE0000}"/>
    <cellStyle name="Year_Mth" xfId="108" xr:uid="{00000000-0005-0000-0000-0000F2EE0000}"/>
    <cellStyle name="YrHeader" xfId="61169" xr:uid="{00000000-0005-0000-0000-0000F3EE0000}"/>
    <cellStyle name="YrHeader 2" xfId="61170" xr:uid="{00000000-0005-0000-0000-0000F4EE0000}"/>
    <cellStyle name="YrHeader 2 2" xfId="61171" xr:uid="{00000000-0005-0000-0000-0000F5EE0000}"/>
    <cellStyle name="YrHeader 3" xfId="61172" xr:uid="{00000000-0005-0000-0000-0000F6EE0000}"/>
    <cellStyle name="Zip_Code" xfId="109" xr:uid="{00000000-0005-0000-0000-0000F7EE0000}"/>
    <cellStyle name="敨瑥1渀欀" xfId="61173" xr:uid="{00000000-0005-0000-0000-0000F8EE0000}"/>
    <cellStyle name="敨瑥1渀欀 2" xfId="61174" xr:uid="{00000000-0005-0000-0000-0000F9EE0000}"/>
    <cellStyle name="敨瑥1渀欀 2 2" xfId="61175" xr:uid="{00000000-0005-0000-0000-0000FAEE0000}"/>
    <cellStyle name="敨瑥1渀欀 2 2 2" xfId="61176" xr:uid="{00000000-0005-0000-0000-0000FBEE0000}"/>
    <cellStyle name="敨瑥1渀欀 2 3" xfId="61177" xr:uid="{00000000-0005-0000-0000-0000FCEE0000}"/>
    <cellStyle name="敨瑥1渀欀 3" xfId="61178" xr:uid="{00000000-0005-0000-0000-0000FDEE0000}"/>
    <cellStyle name="敨瑥1渀欀 3 2" xfId="61179" xr:uid="{00000000-0005-0000-0000-0000FEEE0000}"/>
    <cellStyle name="敨瑥1渀欀 4" xfId="61180" xr:uid="{00000000-0005-0000-0000-0000FFEE0000}"/>
  </cellStyles>
  <dxfs count="20">
    <dxf>
      <font>
        <b val="0"/>
        <i val="0"/>
        <strike val="0"/>
        <condense val="0"/>
        <extend val="0"/>
        <outline val="0"/>
        <shadow val="0"/>
        <u val="none"/>
        <vertAlign val="baseline"/>
        <sz val="11"/>
        <color auto="1"/>
        <name val="Calibri"/>
        <family val="2"/>
        <scheme val="minor"/>
      </font>
      <numFmt numFmtId="228" formatCode="_(&quot;$&quot;* #,##0_);_(&quot;$&quot;* \(#,##0\);_(&quot;$&quot;* &quot;-&quot;??_);_(@_)"/>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123825</xdr:rowOff>
    </xdr:from>
    <xdr:to>
      <xdr:col>10</xdr:col>
      <xdr:colOff>57150</xdr:colOff>
      <xdr:row>32</xdr:row>
      <xdr:rowOff>85725</xdr:rowOff>
    </xdr:to>
    <xdr:sp macro="" textlink="">
      <xdr:nvSpPr>
        <xdr:cNvPr id="2" name="TextBox 1">
          <a:extLst>
            <a:ext uri="{FF2B5EF4-FFF2-40B4-BE49-F238E27FC236}">
              <a16:creationId xmlns:a16="http://schemas.microsoft.com/office/drawing/2014/main" id="{E0F48CF9-A608-4481-8A3A-E4DDEBD236CA}"/>
            </a:ext>
          </a:extLst>
        </xdr:cNvPr>
        <xdr:cNvSpPr txBox="1"/>
      </xdr:nvSpPr>
      <xdr:spPr>
        <a:xfrm>
          <a:off x="57150" y="123825"/>
          <a:ext cx="609600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mn-lt"/>
              <a:ea typeface="+mn-ea"/>
              <a:cs typeface="+mn-cs"/>
            </a:rPr>
            <a:t>Numerator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-All programs that meet the 3P definition in D.16-08-019 may be included toward third-party calculation.</a:t>
          </a:r>
        </a:p>
        <a:p>
          <a:r>
            <a:rPr lang="en-US" sz="1100">
              <a:solidFill>
                <a:sysClr val="windowText" lastClr="000000"/>
              </a:solidFill>
              <a:effectLst/>
              <a:latin typeface="+mn-lt"/>
              <a:ea typeface="+mn-ea"/>
              <a:cs typeface="+mn-cs"/>
            </a:rPr>
            <a:t>-Each IOU may only count their pro-rata share of Statewide Programs, regardless of who is the lead IOU.</a:t>
          </a:r>
        </a:p>
        <a:p>
          <a:r>
            <a:rPr lang="en-US" sz="1100">
              <a:solidFill>
                <a:sysClr val="windowText" lastClr="000000"/>
              </a:solidFill>
              <a:effectLst/>
              <a:latin typeface="+mn-lt"/>
              <a:ea typeface="+mn-ea"/>
              <a:cs typeface="+mn-cs"/>
            </a:rPr>
            <a:t>-IOUs must provide annualized</a:t>
          </a:r>
          <a:r>
            <a:rPr lang="en-US" sz="1100" baseline="0">
              <a:solidFill>
                <a:sysClr val="windowText" lastClr="000000"/>
              </a:solidFill>
              <a:effectLst/>
              <a:latin typeface="+mn-lt"/>
              <a:ea typeface="+mn-ea"/>
              <a:cs typeface="+mn-cs"/>
            </a:rPr>
            <a:t> contract budgets, or approved annual budgets specified in the approved contract. </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Denominator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-Budget approved in that year's ABAL. ("Spending Budget Request"). Does not include OBF Loan Pool Contributions.</a:t>
          </a:r>
        </a:p>
        <a:p>
          <a:r>
            <a:rPr lang="en-US" sz="1100">
              <a:solidFill>
                <a:sysClr val="windowText" lastClr="000000"/>
              </a:solidFill>
              <a:effectLst/>
              <a:latin typeface="+mn-lt"/>
              <a:ea typeface="+mn-ea"/>
              <a:cs typeface="+mn-cs"/>
            </a:rPr>
            <a:t>-Codes &amp; Standards and EM&amp;V budgets must be included in the denominator.</a:t>
          </a: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r>
            <a:rPr lang="en-US"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Compliance</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-EE Staff will check compliance to the 3P requirement via each IOU's Annual Report</a:t>
          </a:r>
        </a:p>
        <a:p>
          <a:r>
            <a:rPr lang="en-US" sz="1100">
              <a:solidFill>
                <a:sysClr val="windowText" lastClr="000000"/>
              </a:solidFill>
              <a:effectLst/>
              <a:latin typeface="+mn-lt"/>
              <a:ea typeface="+mn-ea"/>
              <a:cs typeface="+mn-cs"/>
            </a:rPr>
            <a:t>-EE Staff will check that IOUs have under contract </a:t>
          </a:r>
          <a:r>
            <a:rPr lang="en-US" sz="1100" strike="noStrike" baseline="0">
              <a:solidFill>
                <a:sysClr val="windowText" lastClr="000000"/>
              </a:solidFill>
              <a:effectLst/>
              <a:latin typeface="+mn-lt"/>
              <a:ea typeface="+mn-ea"/>
              <a:cs typeface="+mn-cs"/>
            </a:rPr>
            <a:t>60% of</a:t>
          </a:r>
          <a:r>
            <a:rPr lang="en-US" sz="1100" strike="noStrike">
              <a:solidFill>
                <a:sysClr val="windowText" lastClr="000000"/>
              </a:solidFill>
              <a:effectLst/>
              <a:latin typeface="+mn-lt"/>
              <a:ea typeface="+mn-ea"/>
              <a:cs typeface="+mn-cs"/>
            </a:rPr>
            <a:t> </a:t>
          </a:r>
          <a:r>
            <a:rPr lang="en-US" sz="1100" strike="noStrike" baseline="0">
              <a:solidFill>
                <a:sysClr val="windowText" lastClr="000000"/>
              </a:solidFill>
              <a:effectLst/>
              <a:latin typeface="+mn-lt"/>
              <a:ea typeface="+mn-ea"/>
              <a:cs typeface="+mn-cs"/>
            </a:rPr>
            <a:t>approved annual budgets i</a:t>
          </a:r>
          <a:r>
            <a:rPr lang="en-US" sz="1100" strike="noStrike">
              <a:solidFill>
                <a:sysClr val="windowText" lastClr="000000"/>
              </a:solidFill>
              <a:effectLst/>
              <a:latin typeface="+mn-lt"/>
              <a:ea typeface="+mn-ea"/>
              <a:cs typeface="+mn-cs"/>
            </a:rPr>
            <a:t>n </a:t>
          </a:r>
          <a:r>
            <a:rPr lang="en-US" sz="1100">
              <a:solidFill>
                <a:sysClr val="windowText" lastClr="000000"/>
              </a:solidFill>
              <a:effectLst/>
              <a:latin typeface="+mn-lt"/>
              <a:ea typeface="+mn-ea"/>
              <a:cs typeface="+mn-cs"/>
            </a:rPr>
            <a:t>PY2023 and beyond in each respective year</a:t>
          </a:r>
        </a:p>
        <a:p>
          <a:r>
            <a:rPr lang="en-US" sz="1100">
              <a:solidFill>
                <a:sysClr val="windowText" lastClr="000000"/>
              </a:solidFill>
              <a:effectLst/>
              <a:latin typeface="+mn-lt"/>
              <a:ea typeface="+mn-ea"/>
              <a:cs typeface="+mn-cs"/>
            </a:rPr>
            <a:t>-For an IOU to be in compliance with the 60% goal, they must reach that goal with</a:t>
          </a:r>
          <a:r>
            <a:rPr lang="en-US" sz="1100" baseline="0">
              <a:solidFill>
                <a:sysClr val="windowText" lastClr="000000"/>
              </a:solidFill>
              <a:effectLst/>
              <a:latin typeface="+mn-lt"/>
              <a:ea typeface="+mn-ea"/>
              <a:cs typeface="+mn-cs"/>
            </a:rPr>
            <a:t> 3P-qualified approved annual budgets </a:t>
          </a:r>
          <a:r>
            <a:rPr lang="en-US" sz="1100">
              <a:solidFill>
                <a:sysClr val="windowText" lastClr="000000"/>
              </a:solidFill>
              <a:effectLst/>
              <a:latin typeface="+mn-lt"/>
              <a:ea typeface="+mn-ea"/>
              <a:cs typeface="+mn-cs"/>
            </a:rPr>
            <a:t>in the year of reporting. (i.e., an IOU must have at least </a:t>
          </a:r>
          <a:r>
            <a:rPr lang="en-US" sz="1100" strike="noStrike" baseline="0">
              <a:solidFill>
                <a:sysClr val="windowText" lastClr="000000"/>
              </a:solidFill>
              <a:effectLst/>
              <a:latin typeface="+mn-lt"/>
              <a:ea typeface="+mn-ea"/>
              <a:cs typeface="+mn-cs"/>
            </a:rPr>
            <a:t>60</a:t>
          </a:r>
          <a:r>
            <a:rPr lang="en-US" sz="1100">
              <a:solidFill>
                <a:sysClr val="windowText" lastClr="000000"/>
              </a:solidFill>
              <a:effectLst/>
              <a:latin typeface="+mn-lt"/>
              <a:ea typeface="+mn-ea"/>
              <a:cs typeface="+mn-cs"/>
            </a:rPr>
            <a:t>% 3P-qualified</a:t>
          </a:r>
          <a:r>
            <a:rPr lang="en-US" sz="1100" baseline="0">
              <a:solidFill>
                <a:sysClr val="windowText" lastClr="000000"/>
              </a:solidFill>
              <a:effectLst/>
              <a:latin typeface="+mn-lt"/>
              <a:ea typeface="+mn-ea"/>
              <a:cs typeface="+mn-cs"/>
            </a:rPr>
            <a:t> contracts via approved annual budgets</a:t>
          </a:r>
          <a:r>
            <a:rPr lang="en-US" sz="1100">
              <a:solidFill>
                <a:sysClr val="windowText" lastClr="000000"/>
              </a:solidFill>
              <a:effectLst/>
              <a:latin typeface="+mn-lt"/>
              <a:ea typeface="+mn-ea"/>
              <a:cs typeface="+mn-cs"/>
            </a:rPr>
            <a:t> for PY </a:t>
          </a:r>
          <a:r>
            <a:rPr lang="en-US" sz="1100" strike="noStrike" baseline="0">
              <a:solidFill>
                <a:sysClr val="windowText" lastClr="000000"/>
              </a:solidFill>
              <a:effectLst/>
              <a:latin typeface="+mn-lt"/>
              <a:ea typeface="+mn-ea"/>
              <a:cs typeface="+mn-cs"/>
            </a:rPr>
            <a:t>2023</a:t>
          </a:r>
          <a:r>
            <a:rPr lang="en-US" sz="1100">
              <a:solidFill>
                <a:sysClr val="windowText" lastClr="000000"/>
              </a:solidFill>
              <a:effectLst/>
              <a:latin typeface="+mn-lt"/>
              <a:ea typeface="+mn-ea"/>
              <a:cs typeface="+mn-cs"/>
            </a:rPr>
            <a:t> in the 2022 Annual Report)</a:t>
          </a:r>
        </a:p>
        <a:p>
          <a:r>
            <a:rPr lang="en-US" sz="1100">
              <a:solidFill>
                <a:sysClr val="windowText" lastClr="000000"/>
              </a:solidFill>
              <a:effectLst/>
              <a:latin typeface="+mn-lt"/>
              <a:ea typeface="+mn-ea"/>
              <a:cs typeface="+mn-cs"/>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9B4797-EFAA-43A8-9CA2-6D02E4910039}" name="Table1" displayName="Table1" ref="A3:N14" totalsRowShown="0" headerRowDxfId="15" dataDxfId="14" dataCellStyle="Normal 10 2 2">
  <autoFilter ref="A3:N14" xr:uid="{EA9B4797-EFAA-43A8-9CA2-6D02E4910039}"/>
  <tableColumns count="14">
    <tableColumn id="1" xr3:uid="{83F5DB60-B551-4943-968F-51C7ACCB7B76}" name="Program ID" dataDxfId="13" dataCellStyle="Normal 10 2 2"/>
    <tableColumn id="2" xr3:uid="{B93FF8DD-DC4F-4D92-8FD4-B4DE89D3D2AA}" name="Program Name" dataDxfId="12" dataCellStyle="Normal 10 2 2"/>
    <tableColumn id="3" xr3:uid="{F51AE3DF-83CA-49CB-AF78-5266C6C01B14}" name="Counterparty" dataDxfId="11" dataCellStyle="Normal 10 2 2"/>
    <tableColumn id="4" xr3:uid="{78BDFD04-6DBB-4F65-9038-C273A8020DC0}" name="Primary Sector (Market Segment)" dataDxfId="10" dataCellStyle="Normal 10 2 2"/>
    <tableColumn id="5" xr3:uid="{A3E69D23-FB4E-4E8F-84A1-52930C4067FA}" name="Sub-Segment" dataDxfId="9" dataCellStyle="Normal 10 2 2"/>
    <tableColumn id="13" xr3:uid="{5F51D29A-A43C-4338-A704-ADE4EA95B418}" name="Market Size" dataDxfId="8" dataCellStyle="Normal 10 2 2"/>
    <tableColumn id="14" xr3:uid="{303B871F-E6F0-4912-A805-7601ADE05A58}" name="Types of Customers" dataDxfId="7" dataCellStyle="Normal 10 2 2"/>
    <tableColumn id="6" xr3:uid="{14E0B167-5149-488B-8FB5-CCB2EA087899}" name="Delivery Channel" dataDxfId="6" dataCellStyle="Normal 10 2 2"/>
    <tableColumn id="7" xr3:uid="{269C48B1-1052-49EB-B761-35572978D85D}" name="Length (Duration, in months)" dataDxfId="5" dataCellStyle="Normal 10 2 2"/>
    <tableColumn id="8" xr3:uid="{B95B6F12-B729-4EFD-9644-679216EEA91F}" name="Contract Start Date" dataDxfId="4" dataCellStyle="Normal 10 2 2"/>
    <tableColumn id="9" xr3:uid="{16A8A1D4-BBDC-4856-86B0-88622DF4E556}" name="Contract End Date" dataDxfId="3" dataCellStyle="Normal 10 2 2"/>
    <tableColumn id="10" xr3:uid="{A487F6F0-2FF2-4BCE-A872-DD60ABB60EA5}" name="Program Start Date" dataDxfId="2" dataCellStyle="Normal 10 2 2"/>
    <tableColumn id="11" xr3:uid="{895A296C-A09D-4337-A222-0C1AC12ED6B3}" name="Program End Date" dataDxfId="1" dataCellStyle="Normal 10 2 2"/>
    <tableColumn id="12" xr3:uid="{AB4482F0-78F6-465D-B650-B84B4A35F282}" name="Contract Dollar Value" dataDxfId="0" dataCellStyle="Currency"/>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2AC28F-C140-4528-82D7-4A14EA6A0F82}" name="Segments" displayName="Segments" ref="A1:A6" totalsRowShown="0">
  <autoFilter ref="A1:A6" xr:uid="{2E2AC28F-C140-4528-82D7-4A14EA6A0F82}"/>
  <tableColumns count="1">
    <tableColumn id="1" xr3:uid="{F275AC69-6DF9-4D8F-BF26-6C6A68ECF2FA}" name="Segmen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B90B958-4840-47A0-A308-56694FD8EA8F}" name="PrimarySector" displayName="PrimarySector" ref="C1:C7" totalsRowShown="0">
  <autoFilter ref="C1:C7" xr:uid="{3B90B958-4840-47A0-A308-56694FD8EA8F}"/>
  <sortState xmlns:xlrd2="http://schemas.microsoft.com/office/spreadsheetml/2017/richdata2" ref="C2:C7">
    <sortCondition ref="C1:C7"/>
  </sortState>
  <tableColumns count="1">
    <tableColumn id="1" xr3:uid="{A8F275F3-D51F-4ED1-9088-EE0520BECA8D}" name="Primary Secto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3955D2-09DC-427B-B798-B4F28D9FDEEA}" name="ProgramCategory" displayName="ProgramCategory" ref="E1:E12" totalsRowShown="0">
  <autoFilter ref="E1:E12" xr:uid="{FD3955D2-09DC-427B-B798-B4F28D9FDEEA}"/>
  <sortState xmlns:xlrd2="http://schemas.microsoft.com/office/spreadsheetml/2017/richdata2" ref="E2:E12">
    <sortCondition ref="E1:E12"/>
  </sortState>
  <tableColumns count="1">
    <tableColumn id="1" xr3:uid="{097300E9-105A-4068-AF6F-4BF23F570CE2}" name="Program Categor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1C66914-4677-41CC-9A33-CB5FD3BF738F}" name="YesNo" displayName="YesNo" ref="G1:G3" totalsRowShown="0">
  <autoFilter ref="G1:G3" xr:uid="{C1C66914-4677-41CC-9A33-CB5FD3BF738F}"/>
  <sortState xmlns:xlrd2="http://schemas.microsoft.com/office/spreadsheetml/2017/richdata2" ref="G2:G3">
    <sortCondition ref="G1:G3"/>
  </sortState>
  <tableColumns count="1">
    <tableColumn id="1" xr3:uid="{C57BE19F-01B6-40CC-B4DD-D155822CD9F8}" name="Yes/No"/>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7.bin"/><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puc.ca.gov/about-cpuc/divisions/energy-division/building-decarbonization/fuel-substitution-in-energy-efficien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DB21-AB07-4C85-8FAB-0BF767CDF276}">
  <dimension ref="B2:H19"/>
  <sheetViews>
    <sheetView showGridLines="0" zoomScaleNormal="100" workbookViewId="0">
      <selection activeCell="B3" sqref="B3"/>
    </sheetView>
  </sheetViews>
  <sheetFormatPr defaultColWidth="8.85546875" defaultRowHeight="23.1"/>
  <cols>
    <col min="1" max="1" width="5.7109375" style="12" customWidth="1"/>
    <col min="2" max="2" width="29.7109375" style="229" customWidth="1"/>
    <col min="3" max="3" width="27.85546875" style="231" customWidth="1"/>
    <col min="4" max="4" width="40" style="12" customWidth="1"/>
    <col min="5" max="5" width="8.85546875" style="12"/>
    <col min="6" max="6" width="37.7109375" style="12" customWidth="1"/>
    <col min="7" max="16384" width="8.85546875" style="12"/>
  </cols>
  <sheetData>
    <row r="2" spans="2:8" ht="18.399999999999999">
      <c r="B2" s="232" t="s">
        <v>0</v>
      </c>
      <c r="C2" s="303"/>
      <c r="D2" s="304"/>
    </row>
    <row r="3" spans="2:8" ht="18.399999999999999">
      <c r="B3" s="230" t="s">
        <v>1</v>
      </c>
      <c r="C3" s="305"/>
      <c r="D3" s="305"/>
    </row>
    <row r="4" spans="2:8" ht="18.399999999999999">
      <c r="B4" s="230" t="s">
        <v>2</v>
      </c>
      <c r="C4" s="305"/>
      <c r="D4" s="305"/>
    </row>
    <row r="5" spans="2:8" ht="18.399999999999999">
      <c r="B5" s="230" t="s">
        <v>3</v>
      </c>
      <c r="C5" s="305"/>
      <c r="D5" s="305"/>
      <c r="H5" s="228"/>
    </row>
    <row r="6" spans="2:8" ht="18.399999999999999">
      <c r="B6" s="230" t="s">
        <v>4</v>
      </c>
      <c r="C6" s="305"/>
      <c r="D6" s="305"/>
    </row>
    <row r="7" spans="2:8" ht="18.399999999999999">
      <c r="B7" s="230" t="s">
        <v>5</v>
      </c>
      <c r="C7" s="305"/>
      <c r="D7" s="305"/>
    </row>
    <row r="8" spans="2:8" ht="18.399999999999999">
      <c r="B8" s="230" t="s">
        <v>6</v>
      </c>
      <c r="C8" s="305"/>
      <c r="D8" s="305"/>
    </row>
    <row r="9" spans="2:8" ht="18.399999999999999">
      <c r="B9" s="230" t="s">
        <v>7</v>
      </c>
      <c r="C9" s="305"/>
      <c r="D9" s="305"/>
    </row>
    <row r="10" spans="2:8" ht="18.399999999999999">
      <c r="B10" s="230" t="s">
        <v>8</v>
      </c>
      <c r="C10" s="305"/>
      <c r="D10" s="305"/>
    </row>
    <row r="11" spans="2:8" ht="18.399999999999999">
      <c r="B11" s="230" t="s">
        <v>9</v>
      </c>
      <c r="C11" s="305"/>
      <c r="D11" s="305"/>
    </row>
    <row r="12" spans="2:8" ht="18.399999999999999">
      <c r="B12" s="230" t="s">
        <v>10</v>
      </c>
      <c r="C12" s="305"/>
      <c r="D12" s="305"/>
    </row>
    <row r="13" spans="2:8" ht="18.399999999999999">
      <c r="B13" s="230" t="s">
        <v>11</v>
      </c>
      <c r="C13" s="305"/>
    </row>
    <row r="14" spans="2:8" ht="18.399999999999999">
      <c r="B14" s="230" t="s">
        <v>12</v>
      </c>
      <c r="C14" s="305"/>
    </row>
    <row r="15" spans="2:8" ht="18.399999999999999">
      <c r="B15" s="230" t="s">
        <v>13</v>
      </c>
      <c r="C15" s="305"/>
    </row>
    <row r="16" spans="2:8" ht="18.399999999999999">
      <c r="B16" s="230" t="s">
        <v>14</v>
      </c>
      <c r="C16" s="305"/>
    </row>
    <row r="17" spans="2:3" ht="18.399999999999999">
      <c r="B17" s="230" t="s">
        <v>15</v>
      </c>
      <c r="C17" s="305"/>
    </row>
    <row r="19" spans="2:3">
      <c r="B19" s="315"/>
    </row>
  </sheetData>
  <hyperlinks>
    <hyperlink ref="B3" location="'T-1 Savings&amp;Goals'!A1" display="T-1 Savings&amp;Goals" xr:uid="{82E9821E-AF69-45D7-AB2E-8595AD8153B8}"/>
    <hyperlink ref="B4" location="'T-2 Fuel Sub'!A1" display="'T-2 Fuel Sub" xr:uid="{321908A8-5264-4361-8C06-48E9156567A5}"/>
    <hyperlink ref="B5" location="'T-3 EnvImpacts'!A1" display="T-3 EnvImpacts" xr:uid="{59D11DDA-7F55-4A2D-90C5-881A94F5E986}"/>
    <hyperlink ref="B6" location="'T-4 Program Data'!A1" display="T-4 Program Data" xr:uid="{3E18728D-F95F-4BB5-A4CF-03B73948E63F}"/>
    <hyperlink ref="B7" location="'T-5 Segment Summary'!A1" display="'T-5 Segment Summary" xr:uid="{AD2892A3-33ED-4372-93FC-A24555BD56CB}"/>
    <hyperlink ref="B8" location="'T-6 Net CE'!A1" display="'T-6 Net CE" xr:uid="{926928F2-F76F-4CD7-B1D1-173B4B0D0A3B}"/>
    <hyperlink ref="B9" location="'T-7 Bill Impacts'!A1" display="'T-7 Bill Impacts" xr:uid="{445BC269-F71B-4CB2-95CD-33B7BE8E7E8B}"/>
    <hyperlink ref="B10" location="'T-8 SavingsUseCategory'!A1" display="'T-8 SavingsUseCategory" xr:uid="{D52734E8-4E8C-4005-AAC7-81368777B892}"/>
    <hyperlink ref="B11" location="'T-9 Commitments'!A1" display="'T-9 Commitments" xr:uid="{CBC6D4E6-17A6-452F-80E9-0580A08C3977}"/>
    <hyperlink ref="B12" location="'T-10 Cap&amp;Target'!A1" display="'T-10 Cap&amp;Target" xr:uid="{498C0FA4-5741-45A4-B0B6-22C0AC026503}"/>
    <hyperlink ref="B13" location="'T-11 BP Metrics'!A1" display="'T-11 BP Metrics" xr:uid="{AE04C4A4-3189-46E9-930F-856BC86777F9}"/>
    <hyperlink ref="B14" location="'READ ME 3P Calculation'!A1" display="READ ME 3P Calculation" xr:uid="{7802BB64-FD54-4464-8928-80F32633C40C}"/>
    <hyperlink ref="B15" location="'T-12 3P Calculation'!A1" display="T-12 3P Calculation" xr:uid="{5374D1F8-3C5B-475B-BCAC-46A5C641DDEA}"/>
    <hyperlink ref="B16" location="'T-13 3P Contract Info'!A1" display="T-13 3P Contract Info" xr:uid="{E03F259A-924D-463E-B35A-00DC67F6A927}"/>
    <hyperlink ref="B17" location="'T-14 PG&amp;E Marketplace metrics'!A1" display="'T-14 PG&amp;E Marketplace metrics" xr:uid="{29C9F4BF-B63C-44C3-B7D2-867FCC43880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4E9B-F476-4546-8DE7-18B2B4E38C06}">
  <sheetPr>
    <tabColor rgb="FF70AD47"/>
  </sheetPr>
  <dimension ref="A1:G78"/>
  <sheetViews>
    <sheetView showGridLines="0" zoomScaleNormal="100" workbookViewId="0"/>
  </sheetViews>
  <sheetFormatPr defaultColWidth="9.140625" defaultRowHeight="14.65"/>
  <cols>
    <col min="1" max="1" width="23.28515625" style="144" customWidth="1"/>
    <col min="2" max="2" width="18.28515625" style="144" customWidth="1"/>
    <col min="3" max="5" width="13.28515625" style="144" customWidth="1"/>
    <col min="6" max="6" width="9.140625" style="144"/>
    <col min="7" max="7" width="10.28515625" style="144" bestFit="1" customWidth="1"/>
    <col min="8" max="16384" width="9.140625" style="144"/>
  </cols>
  <sheetData>
    <row r="1" spans="1:6">
      <c r="A1" s="163" t="s">
        <v>9</v>
      </c>
      <c r="B1" s="143"/>
      <c r="C1" s="143"/>
      <c r="D1" s="143"/>
      <c r="E1" s="143"/>
      <c r="F1" s="143"/>
    </row>
    <row r="2" spans="1:6">
      <c r="B2" s="143"/>
      <c r="C2" s="143"/>
      <c r="D2" s="143"/>
      <c r="E2" s="143"/>
      <c r="F2" s="143"/>
    </row>
    <row r="3" spans="1:6" ht="15" customHeight="1">
      <c r="A3" s="457" t="s">
        <v>532</v>
      </c>
      <c r="B3" s="458"/>
      <c r="C3" s="458"/>
      <c r="D3" s="458"/>
      <c r="E3" s="459"/>
      <c r="F3" s="143"/>
    </row>
    <row r="4" spans="1:6">
      <c r="A4" s="460"/>
      <c r="B4" s="461"/>
      <c r="C4" s="461"/>
      <c r="D4" s="461"/>
      <c r="E4" s="462"/>
      <c r="F4" s="143"/>
    </row>
    <row r="5" spans="1:6" ht="15" customHeight="1">
      <c r="A5" s="161"/>
      <c r="B5" s="160" t="s">
        <v>533</v>
      </c>
      <c r="C5" s="454" t="s">
        <v>534</v>
      </c>
      <c r="D5" s="455"/>
      <c r="E5" s="456"/>
      <c r="F5" s="143"/>
    </row>
    <row r="6" spans="1:6">
      <c r="A6" s="160" t="s">
        <v>535</v>
      </c>
      <c r="B6" s="160" t="s">
        <v>536</v>
      </c>
      <c r="C6" s="160" t="s">
        <v>18</v>
      </c>
      <c r="D6" s="160" t="s">
        <v>19</v>
      </c>
      <c r="E6" s="160" t="s">
        <v>537</v>
      </c>
      <c r="F6" s="143"/>
    </row>
    <row r="7" spans="1:6">
      <c r="A7" s="146" t="s">
        <v>538</v>
      </c>
      <c r="B7" s="325">
        <v>0</v>
      </c>
      <c r="C7" s="147">
        <v>0</v>
      </c>
      <c r="D7" s="147">
        <v>0</v>
      </c>
      <c r="E7" s="147">
        <v>0</v>
      </c>
      <c r="F7" s="143"/>
    </row>
    <row r="8" spans="1:6">
      <c r="A8" s="145" t="s">
        <v>539</v>
      </c>
      <c r="B8" s="325">
        <v>0</v>
      </c>
      <c r="C8" s="148">
        <v>0</v>
      </c>
      <c r="D8" s="148">
        <v>0</v>
      </c>
      <c r="E8" s="148">
        <v>0</v>
      </c>
      <c r="F8" s="143"/>
    </row>
    <row r="9" spans="1:6">
      <c r="A9" s="145" t="s">
        <v>22</v>
      </c>
      <c r="B9" s="325">
        <v>0</v>
      </c>
      <c r="C9" s="148">
        <v>0</v>
      </c>
      <c r="D9" s="148">
        <v>0</v>
      </c>
      <c r="E9" s="148">
        <v>0</v>
      </c>
      <c r="F9" s="143"/>
    </row>
    <row r="10" spans="1:6">
      <c r="A10" s="247" t="s">
        <v>540</v>
      </c>
      <c r="B10" s="325">
        <f>SUM(B7:B9)</f>
        <v>0</v>
      </c>
      <c r="C10" s="148">
        <v>0</v>
      </c>
      <c r="D10" s="148">
        <v>0</v>
      </c>
      <c r="E10" s="148">
        <v>0</v>
      </c>
      <c r="F10" s="143"/>
    </row>
    <row r="11" spans="1:6">
      <c r="A11" s="149"/>
      <c r="B11" s="150"/>
      <c r="C11" s="151"/>
      <c r="D11" s="151"/>
      <c r="E11" s="154"/>
      <c r="F11" s="143"/>
    </row>
    <row r="12" spans="1:6" ht="27.75" customHeight="1">
      <c r="A12" s="463" t="s">
        <v>541</v>
      </c>
      <c r="B12" s="464"/>
      <c r="C12" s="464"/>
      <c r="D12" s="464"/>
      <c r="E12" s="465"/>
      <c r="F12" s="143"/>
    </row>
    <row r="13" spans="1:6" ht="15" customHeight="1">
      <c r="A13" s="161"/>
      <c r="B13" s="160" t="s">
        <v>542</v>
      </c>
      <c r="C13" s="454" t="s">
        <v>534</v>
      </c>
      <c r="D13" s="455"/>
      <c r="E13" s="456"/>
      <c r="F13" s="143"/>
    </row>
    <row r="14" spans="1:6">
      <c r="A14" s="160" t="s">
        <v>543</v>
      </c>
      <c r="B14" s="160" t="s">
        <v>536</v>
      </c>
      <c r="C14" s="160" t="s">
        <v>18</v>
      </c>
      <c r="D14" s="160" t="s">
        <v>19</v>
      </c>
      <c r="E14" s="160" t="s">
        <v>537</v>
      </c>
      <c r="F14" s="143"/>
    </row>
    <row r="15" spans="1:6">
      <c r="A15" s="145" t="s">
        <v>538</v>
      </c>
      <c r="B15" s="325">
        <v>0</v>
      </c>
      <c r="C15" s="152">
        <v>0</v>
      </c>
      <c r="D15" s="152">
        <v>0</v>
      </c>
      <c r="E15" s="152">
        <v>0</v>
      </c>
      <c r="F15" s="143"/>
    </row>
    <row r="16" spans="1:6" ht="16.350000000000001">
      <c r="A16" s="145" t="s">
        <v>544</v>
      </c>
      <c r="B16" s="325">
        <v>2575480.02</v>
      </c>
      <c r="C16" s="152">
        <v>0</v>
      </c>
      <c r="D16" s="152">
        <v>0</v>
      </c>
      <c r="E16" s="152">
        <v>0</v>
      </c>
      <c r="F16" s="143"/>
    </row>
    <row r="17" spans="1:7">
      <c r="A17" s="145" t="s">
        <v>22</v>
      </c>
      <c r="B17" s="325">
        <v>0</v>
      </c>
      <c r="C17" s="152">
        <v>0</v>
      </c>
      <c r="D17" s="152">
        <v>0</v>
      </c>
      <c r="E17" s="152">
        <v>0</v>
      </c>
      <c r="F17" s="143"/>
    </row>
    <row r="18" spans="1:7">
      <c r="A18" s="247" t="s">
        <v>540</v>
      </c>
      <c r="B18" s="325">
        <f>SUM(B15:B17)</f>
        <v>2575480.02</v>
      </c>
      <c r="C18" s="148">
        <v>0</v>
      </c>
      <c r="D18" s="148">
        <v>0</v>
      </c>
      <c r="E18" s="148">
        <v>0</v>
      </c>
      <c r="F18" s="143"/>
    </row>
    <row r="19" spans="1:7">
      <c r="A19" s="153"/>
      <c r="B19" s="150"/>
      <c r="C19" s="151"/>
      <c r="D19" s="151"/>
      <c r="E19" s="154"/>
      <c r="F19" s="143"/>
    </row>
    <row r="20" spans="1:7" ht="15" customHeight="1">
      <c r="A20" s="463" t="s">
        <v>545</v>
      </c>
      <c r="B20" s="464"/>
      <c r="C20" s="464"/>
      <c r="D20" s="464"/>
      <c r="E20" s="465"/>
      <c r="F20" s="143"/>
    </row>
    <row r="21" spans="1:7" ht="17.25" customHeight="1">
      <c r="A21" s="162"/>
      <c r="B21" s="160" t="s">
        <v>533</v>
      </c>
      <c r="C21" s="454" t="s">
        <v>534</v>
      </c>
      <c r="D21" s="455"/>
      <c r="E21" s="456"/>
      <c r="F21" s="143"/>
    </row>
    <row r="22" spans="1:7">
      <c r="A22" s="160">
        <v>2016</v>
      </c>
      <c r="B22" s="160" t="s">
        <v>536</v>
      </c>
      <c r="C22" s="160" t="s">
        <v>18</v>
      </c>
      <c r="D22" s="160" t="s">
        <v>19</v>
      </c>
      <c r="E22" s="160" t="s">
        <v>537</v>
      </c>
      <c r="F22" s="143"/>
    </row>
    <row r="23" spans="1:7">
      <c r="A23" s="145" t="s">
        <v>538</v>
      </c>
      <c r="B23" s="325">
        <v>0</v>
      </c>
      <c r="C23" s="152"/>
      <c r="D23" s="152"/>
      <c r="E23" s="152"/>
      <c r="F23" s="143"/>
    </row>
    <row r="24" spans="1:7" ht="16.350000000000001">
      <c r="A24" s="145" t="s">
        <v>546</v>
      </c>
      <c r="B24" s="325">
        <v>2192651.5900000003</v>
      </c>
      <c r="C24" s="152"/>
      <c r="D24" s="152"/>
      <c r="E24" s="152"/>
      <c r="F24" s="143"/>
    </row>
    <row r="25" spans="1:7">
      <c r="A25" s="145" t="s">
        <v>22</v>
      </c>
      <c r="B25" s="325">
        <v>0</v>
      </c>
      <c r="C25" s="152"/>
      <c r="D25" s="152"/>
      <c r="E25" s="152"/>
      <c r="F25" s="143"/>
    </row>
    <row r="26" spans="1:7">
      <c r="A26" s="247" t="s">
        <v>540</v>
      </c>
      <c r="B26" s="325">
        <f>SUM(B23:B25)</f>
        <v>2192651.5900000003</v>
      </c>
      <c r="C26" s="148"/>
      <c r="D26" s="148"/>
      <c r="E26" s="148"/>
      <c r="F26" s="143"/>
      <c r="G26" s="155"/>
    </row>
    <row r="27" spans="1:7">
      <c r="A27" s="156"/>
      <c r="B27" s="156"/>
      <c r="C27" s="143"/>
      <c r="D27" s="143"/>
      <c r="E27" s="143"/>
      <c r="F27" s="143"/>
    </row>
    <row r="28" spans="1:7" ht="15" customHeight="1">
      <c r="A28" s="463" t="s">
        <v>547</v>
      </c>
      <c r="B28" s="464"/>
      <c r="C28" s="464"/>
      <c r="D28" s="464"/>
      <c r="E28" s="465"/>
      <c r="F28" s="143"/>
    </row>
    <row r="29" spans="1:7" ht="15" customHeight="1">
      <c r="A29" s="162"/>
      <c r="B29" s="160" t="s">
        <v>533</v>
      </c>
      <c r="C29" s="454" t="s">
        <v>534</v>
      </c>
      <c r="D29" s="455"/>
      <c r="E29" s="456"/>
      <c r="F29" s="143"/>
    </row>
    <row r="30" spans="1:7">
      <c r="A30" s="160">
        <v>2017</v>
      </c>
      <c r="B30" s="160" t="s">
        <v>536</v>
      </c>
      <c r="C30" s="160" t="s">
        <v>18</v>
      </c>
      <c r="D30" s="160" t="s">
        <v>19</v>
      </c>
      <c r="E30" s="160" t="s">
        <v>537</v>
      </c>
      <c r="F30" s="143"/>
    </row>
    <row r="31" spans="1:7">
      <c r="A31" s="145" t="s">
        <v>538</v>
      </c>
      <c r="B31" s="325">
        <v>0</v>
      </c>
      <c r="C31" s="148"/>
      <c r="D31" s="148"/>
      <c r="E31" s="148"/>
      <c r="F31" s="143"/>
    </row>
    <row r="32" spans="1:7" ht="16.350000000000001">
      <c r="A32" s="145" t="s">
        <v>546</v>
      </c>
      <c r="B32" s="325">
        <v>214628.76999999996</v>
      </c>
      <c r="C32" s="148"/>
      <c r="D32" s="148"/>
      <c r="E32" s="148"/>
      <c r="F32" s="143"/>
    </row>
    <row r="33" spans="1:7">
      <c r="A33" s="145" t="s">
        <v>22</v>
      </c>
      <c r="B33" s="325">
        <v>0</v>
      </c>
      <c r="C33" s="148"/>
      <c r="D33" s="148"/>
      <c r="E33" s="148"/>
      <c r="F33" s="143"/>
    </row>
    <row r="34" spans="1:7">
      <c r="A34" s="247" t="s">
        <v>540</v>
      </c>
      <c r="B34" s="325">
        <f>SUM(B31:B33)</f>
        <v>214628.76999999996</v>
      </c>
      <c r="C34" s="148"/>
      <c r="D34" s="148"/>
      <c r="E34" s="148"/>
      <c r="F34" s="143"/>
      <c r="G34" s="157"/>
    </row>
    <row r="35" spans="1:7">
      <c r="A35" s="156"/>
      <c r="B35" s="154"/>
      <c r="C35" s="154"/>
      <c r="D35" s="154"/>
      <c r="E35" s="154"/>
      <c r="F35" s="143"/>
    </row>
    <row r="36" spans="1:7" ht="15" customHeight="1">
      <c r="A36" s="463" t="s">
        <v>548</v>
      </c>
      <c r="B36" s="464"/>
      <c r="C36" s="464"/>
      <c r="D36" s="464"/>
      <c r="E36" s="465"/>
      <c r="F36" s="143"/>
    </row>
    <row r="37" spans="1:7" ht="15" customHeight="1">
      <c r="A37" s="162"/>
      <c r="B37" s="160" t="s">
        <v>533</v>
      </c>
      <c r="C37" s="454" t="s">
        <v>534</v>
      </c>
      <c r="D37" s="455"/>
      <c r="E37" s="456"/>
      <c r="F37" s="143"/>
    </row>
    <row r="38" spans="1:7">
      <c r="A38" s="160">
        <v>2018</v>
      </c>
      <c r="B38" s="160" t="s">
        <v>536</v>
      </c>
      <c r="C38" s="160" t="s">
        <v>18</v>
      </c>
      <c r="D38" s="160" t="s">
        <v>19</v>
      </c>
      <c r="E38" s="160" t="s">
        <v>537</v>
      </c>
      <c r="F38" s="143"/>
    </row>
    <row r="39" spans="1:7">
      <c r="A39" s="145" t="s">
        <v>538</v>
      </c>
      <c r="B39" s="325">
        <v>0</v>
      </c>
      <c r="C39" s="148"/>
      <c r="D39" s="148"/>
      <c r="E39" s="148"/>
      <c r="F39" s="143"/>
    </row>
    <row r="40" spans="1:7" ht="16.350000000000001">
      <c r="A40" s="145" t="s">
        <v>546</v>
      </c>
      <c r="B40" s="325">
        <v>1278281.3399999994</v>
      </c>
      <c r="C40" s="148"/>
      <c r="D40" s="148"/>
      <c r="E40" s="148"/>
      <c r="F40" s="143"/>
    </row>
    <row r="41" spans="1:7">
      <c r="A41" s="145" t="s">
        <v>22</v>
      </c>
      <c r="B41" s="325">
        <v>0</v>
      </c>
      <c r="C41" s="148"/>
      <c r="D41" s="148"/>
      <c r="E41" s="148"/>
      <c r="F41" s="143"/>
    </row>
    <row r="42" spans="1:7">
      <c r="A42" s="247" t="s">
        <v>540</v>
      </c>
      <c r="B42" s="325">
        <f>SUM(B39:B41)</f>
        <v>1278281.3399999994</v>
      </c>
      <c r="C42" s="148"/>
      <c r="D42" s="148"/>
      <c r="E42" s="148"/>
      <c r="F42" s="143"/>
      <c r="G42" s="157"/>
    </row>
    <row r="43" spans="1:7">
      <c r="A43" s="156"/>
      <c r="B43" s="156"/>
      <c r="C43" s="143"/>
      <c r="D43" s="143"/>
      <c r="E43" s="143"/>
      <c r="F43" s="143"/>
    </row>
    <row r="44" spans="1:7" ht="15" customHeight="1">
      <c r="A44" s="463" t="s">
        <v>549</v>
      </c>
      <c r="B44" s="464"/>
      <c r="C44" s="464"/>
      <c r="D44" s="464"/>
      <c r="E44" s="465"/>
      <c r="F44" s="143"/>
    </row>
    <row r="45" spans="1:7" ht="15" customHeight="1">
      <c r="A45" s="162"/>
      <c r="B45" s="160" t="s">
        <v>533</v>
      </c>
      <c r="C45" s="454" t="s">
        <v>534</v>
      </c>
      <c r="D45" s="455"/>
      <c r="E45" s="456"/>
      <c r="F45" s="143"/>
    </row>
    <row r="46" spans="1:7">
      <c r="A46" s="160">
        <v>2019</v>
      </c>
      <c r="B46" s="160" t="s">
        <v>536</v>
      </c>
      <c r="C46" s="160" t="s">
        <v>18</v>
      </c>
      <c r="D46" s="160" t="s">
        <v>19</v>
      </c>
      <c r="E46" s="160" t="s">
        <v>537</v>
      </c>
      <c r="F46" s="143"/>
    </row>
    <row r="47" spans="1:7">
      <c r="A47" s="145" t="s">
        <v>538</v>
      </c>
      <c r="B47" s="325">
        <v>26118.880000000001</v>
      </c>
      <c r="C47" s="148"/>
      <c r="D47" s="148"/>
      <c r="E47" s="148"/>
      <c r="F47" s="143"/>
    </row>
    <row r="48" spans="1:7" ht="16.350000000000001">
      <c r="A48" s="145" t="s">
        <v>546</v>
      </c>
      <c r="B48" s="325">
        <v>2355381.1500000004</v>
      </c>
      <c r="C48" s="148"/>
      <c r="D48" s="148"/>
      <c r="E48" s="148"/>
      <c r="F48" s="143"/>
    </row>
    <row r="49" spans="1:7">
      <c r="A49" s="145" t="s">
        <v>22</v>
      </c>
      <c r="B49" s="325">
        <v>0</v>
      </c>
      <c r="C49" s="148"/>
      <c r="D49" s="148"/>
      <c r="E49" s="148"/>
      <c r="F49" s="143"/>
    </row>
    <row r="50" spans="1:7">
      <c r="A50" s="247" t="s">
        <v>540</v>
      </c>
      <c r="B50" s="325">
        <f>SUM(B47:B49)</f>
        <v>2381500.0300000003</v>
      </c>
      <c r="C50" s="148"/>
      <c r="D50" s="148"/>
      <c r="E50" s="148"/>
      <c r="F50" s="143"/>
    </row>
    <row r="51" spans="1:7" customFormat="1" ht="12.4">
      <c r="A51" s="236"/>
      <c r="B51" s="236"/>
      <c r="C51" s="236"/>
      <c r="D51" s="236"/>
      <c r="E51" s="236"/>
    </row>
    <row r="52" spans="1:7" ht="15" customHeight="1">
      <c r="A52" s="463" t="s">
        <v>550</v>
      </c>
      <c r="B52" s="464"/>
      <c r="C52" s="464"/>
      <c r="D52" s="464"/>
      <c r="E52" s="465"/>
      <c r="F52" s="143"/>
    </row>
    <row r="53" spans="1:7" ht="15" customHeight="1">
      <c r="A53" s="162"/>
      <c r="B53" s="160" t="s">
        <v>533</v>
      </c>
      <c r="C53" s="454" t="s">
        <v>534</v>
      </c>
      <c r="D53" s="455"/>
      <c r="E53" s="456"/>
      <c r="F53" s="143"/>
    </row>
    <row r="54" spans="1:7">
      <c r="A54" s="160">
        <v>2020</v>
      </c>
      <c r="B54" s="160" t="s">
        <v>536</v>
      </c>
      <c r="C54" s="160" t="s">
        <v>18</v>
      </c>
      <c r="D54" s="160" t="s">
        <v>19</v>
      </c>
      <c r="E54" s="160" t="s">
        <v>537</v>
      </c>
      <c r="F54" s="143"/>
    </row>
    <row r="55" spans="1:7">
      <c r="A55" s="145" t="s">
        <v>538</v>
      </c>
      <c r="B55" s="325">
        <v>426631.85</v>
      </c>
      <c r="C55" s="148"/>
      <c r="D55" s="148"/>
      <c r="E55" s="148"/>
      <c r="F55" s="143"/>
    </row>
    <row r="56" spans="1:7" ht="16.350000000000001">
      <c r="A56" s="145" t="s">
        <v>546</v>
      </c>
      <c r="B56" s="325">
        <v>2241648.69</v>
      </c>
      <c r="C56" s="148"/>
      <c r="D56" s="148"/>
      <c r="E56" s="148"/>
      <c r="F56" s="143"/>
    </row>
    <row r="57" spans="1:7">
      <c r="A57" s="145" t="s">
        <v>22</v>
      </c>
      <c r="B57" s="325">
        <v>0</v>
      </c>
      <c r="C57" s="148"/>
      <c r="D57" s="148"/>
      <c r="E57" s="148"/>
      <c r="F57" s="143"/>
    </row>
    <row r="58" spans="1:7">
      <c r="A58" s="247" t="s">
        <v>540</v>
      </c>
      <c r="B58" s="325">
        <f>SUM(B55:B57)</f>
        <v>2668280.54</v>
      </c>
      <c r="C58" s="148"/>
      <c r="D58" s="148"/>
      <c r="E58" s="148"/>
      <c r="F58" s="143"/>
      <c r="G58" s="157"/>
    </row>
    <row r="59" spans="1:7">
      <c r="A59" s="156"/>
      <c r="B59" s="14"/>
      <c r="C59" s="15"/>
      <c r="D59" s="15"/>
      <c r="E59" s="15"/>
      <c r="F59" s="143"/>
      <c r="G59" s="157"/>
    </row>
    <row r="60" spans="1:7" ht="15" customHeight="1">
      <c r="A60" s="463" t="s">
        <v>551</v>
      </c>
      <c r="B60" s="464"/>
      <c r="C60" s="464"/>
      <c r="D60" s="464"/>
      <c r="E60" s="465"/>
      <c r="F60" s="143"/>
      <c r="G60" s="157"/>
    </row>
    <row r="61" spans="1:7" ht="15" customHeight="1">
      <c r="A61" s="162"/>
      <c r="B61" s="160" t="s">
        <v>533</v>
      </c>
      <c r="C61" s="454" t="s">
        <v>534</v>
      </c>
      <c r="D61" s="455"/>
      <c r="E61" s="456"/>
      <c r="F61" s="143"/>
      <c r="G61" s="157"/>
    </row>
    <row r="62" spans="1:7">
      <c r="A62" s="160">
        <v>2021</v>
      </c>
      <c r="B62" s="160" t="s">
        <v>536</v>
      </c>
      <c r="C62" s="160" t="s">
        <v>18</v>
      </c>
      <c r="D62" s="160" t="s">
        <v>19</v>
      </c>
      <c r="E62" s="160" t="s">
        <v>537</v>
      </c>
      <c r="F62" s="143"/>
      <c r="G62" s="157"/>
    </row>
    <row r="63" spans="1:7">
      <c r="A63" s="145" t="s">
        <v>538</v>
      </c>
      <c r="B63" s="325">
        <v>0</v>
      </c>
      <c r="C63" s="148"/>
      <c r="D63" s="148"/>
      <c r="E63" s="148"/>
      <c r="F63" s="143"/>
      <c r="G63" s="157"/>
    </row>
    <row r="64" spans="1:7" ht="16.350000000000001">
      <c r="A64" s="145" t="s">
        <v>546</v>
      </c>
      <c r="B64" s="325">
        <v>1932088.7399999998</v>
      </c>
      <c r="C64" s="148"/>
      <c r="D64" s="148"/>
      <c r="E64" s="148"/>
      <c r="F64" s="143"/>
      <c r="G64" s="157"/>
    </row>
    <row r="65" spans="1:7">
      <c r="A65" s="145" t="s">
        <v>22</v>
      </c>
      <c r="B65" s="325">
        <v>0</v>
      </c>
      <c r="C65" s="148"/>
      <c r="D65" s="148"/>
      <c r="E65" s="148"/>
      <c r="F65" s="143"/>
      <c r="G65" s="157"/>
    </row>
    <row r="66" spans="1:7">
      <c r="A66" s="247" t="s">
        <v>540</v>
      </c>
      <c r="B66" s="325">
        <f>SUM(B63:B65)</f>
        <v>1932088.7399999998</v>
      </c>
      <c r="C66" s="148"/>
      <c r="D66" s="148"/>
      <c r="E66" s="148"/>
      <c r="F66" s="143"/>
    </row>
    <row r="67" spans="1:7">
      <c r="A67" s="158"/>
      <c r="B67" s="158"/>
      <c r="C67" s="158"/>
      <c r="D67" s="158"/>
      <c r="E67" s="158"/>
      <c r="F67" s="143"/>
    </row>
    <row r="68" spans="1:7" ht="15" customHeight="1">
      <c r="A68" s="463" t="s">
        <v>552</v>
      </c>
      <c r="B68" s="464"/>
      <c r="C68" s="464"/>
      <c r="D68" s="464"/>
      <c r="E68" s="465"/>
      <c r="F68" s="143"/>
    </row>
    <row r="69" spans="1:7" ht="15" customHeight="1">
      <c r="A69" s="162"/>
      <c r="B69" s="160" t="s">
        <v>533</v>
      </c>
      <c r="C69" s="454" t="s">
        <v>534</v>
      </c>
      <c r="D69" s="455"/>
      <c r="E69" s="456"/>
      <c r="F69" s="143"/>
    </row>
    <row r="70" spans="1:7">
      <c r="A70" s="160">
        <v>2022</v>
      </c>
      <c r="B70" s="160" t="s">
        <v>536</v>
      </c>
      <c r="C70" s="160" t="s">
        <v>18</v>
      </c>
      <c r="D70" s="160" t="s">
        <v>19</v>
      </c>
      <c r="E70" s="160" t="s">
        <v>537</v>
      </c>
      <c r="F70" s="143"/>
    </row>
    <row r="71" spans="1:7">
      <c r="A71" s="145" t="s">
        <v>538</v>
      </c>
      <c r="B71" s="324">
        <v>1701656.4300000002</v>
      </c>
      <c r="C71" s="148"/>
      <c r="D71" s="148"/>
      <c r="E71" s="148"/>
    </row>
    <row r="72" spans="1:7" ht="16.350000000000001">
      <c r="A72" s="145" t="s">
        <v>546</v>
      </c>
      <c r="B72" s="324">
        <v>2842059.2399999998</v>
      </c>
      <c r="C72" s="148"/>
      <c r="D72" s="148"/>
      <c r="E72" s="148"/>
    </row>
    <row r="73" spans="1:7">
      <c r="A73" s="145" t="s">
        <v>22</v>
      </c>
      <c r="B73" s="324">
        <v>0</v>
      </c>
      <c r="C73" s="148"/>
      <c r="D73" s="148"/>
      <c r="E73" s="148"/>
    </row>
    <row r="74" spans="1:7">
      <c r="A74" s="247" t="s">
        <v>540</v>
      </c>
      <c r="B74" s="324">
        <f>SUM(B71:B73)</f>
        <v>4543715.67</v>
      </c>
      <c r="C74" s="148"/>
      <c r="D74" s="148"/>
      <c r="E74" s="148"/>
    </row>
    <row r="75" spans="1:7">
      <c r="A75" s="466"/>
      <c r="B75" s="466"/>
      <c r="C75" s="466"/>
      <c r="D75" s="466"/>
      <c r="E75" s="466"/>
    </row>
    <row r="76" spans="1:7">
      <c r="A76" s="529"/>
      <c r="B76" s="159"/>
      <c r="C76" s="529"/>
    </row>
    <row r="77" spans="1:7" ht="16.350000000000001">
      <c r="A77" s="237" t="s">
        <v>553</v>
      </c>
    </row>
    <row r="78" spans="1:7" ht="16.350000000000001">
      <c r="A78" s="372" t="s">
        <v>554</v>
      </c>
    </row>
  </sheetData>
  <mergeCells count="19">
    <mergeCell ref="A75:E75"/>
    <mergeCell ref="A28:E28"/>
    <mergeCell ref="C29:E29"/>
    <mergeCell ref="A36:E36"/>
    <mergeCell ref="C37:E37"/>
    <mergeCell ref="A52:E52"/>
    <mergeCell ref="C53:E53"/>
    <mergeCell ref="A60:E60"/>
    <mergeCell ref="C61:E61"/>
    <mergeCell ref="A44:E44"/>
    <mergeCell ref="C45:E45"/>
    <mergeCell ref="A68:E68"/>
    <mergeCell ref="C69:E69"/>
    <mergeCell ref="C5:E5"/>
    <mergeCell ref="A3:E4"/>
    <mergeCell ref="C21:E21"/>
    <mergeCell ref="A12:E12"/>
    <mergeCell ref="C13:E13"/>
    <mergeCell ref="A20:E20"/>
  </mergeCells>
  <pageMargins left="0.7" right="0.7" top="0.75" bottom="0.75" header="0.3" footer="0.3"/>
  <pageSetup orientation="landscape" r:id="rId1"/>
  <headerFooter>
    <oddFooter>&amp;C&amp;1#&amp;"Calibri"&amp;12&amp;K000000Public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ECE-148A-4184-8DBC-625E2645F6DA}">
  <sheetPr>
    <tabColor rgb="FF70AD47"/>
  </sheetPr>
  <dimension ref="A1:J47"/>
  <sheetViews>
    <sheetView showGridLines="0" tabSelected="1" topLeftCell="A5" zoomScaleNormal="100" workbookViewId="0">
      <selection activeCell="E9" sqref="E9"/>
    </sheetView>
  </sheetViews>
  <sheetFormatPr defaultColWidth="9.140625" defaultRowHeight="14.65"/>
  <cols>
    <col min="1" max="1" width="5.5703125" style="12" customWidth="1"/>
    <col min="2" max="2" width="3.42578125" style="12" customWidth="1"/>
    <col min="3" max="3" width="48.85546875" style="25" customWidth="1"/>
    <col min="4" max="4" width="16.28515625" style="12" customWidth="1"/>
    <col min="5" max="5" width="15" style="12" customWidth="1"/>
    <col min="6" max="6" width="16.5703125" style="12" customWidth="1"/>
    <col min="7" max="7" width="16" style="12" customWidth="1"/>
    <col min="8" max="10" width="12.5703125" style="12" customWidth="1"/>
    <col min="11" max="16384" width="9.140625" style="12"/>
  </cols>
  <sheetData>
    <row r="1" spans="1:10">
      <c r="A1" s="164" t="s">
        <v>555</v>
      </c>
      <c r="C1" s="12"/>
    </row>
    <row r="2" spans="1:10">
      <c r="C2" s="12"/>
    </row>
    <row r="3" spans="1:10">
      <c r="A3" s="467" t="s">
        <v>556</v>
      </c>
      <c r="B3" s="467"/>
      <c r="C3" s="467"/>
      <c r="D3" s="468"/>
      <c r="E3" s="468"/>
      <c r="F3" s="468"/>
      <c r="G3" s="468"/>
      <c r="H3" s="468"/>
      <c r="I3" s="468"/>
      <c r="J3" s="468"/>
    </row>
    <row r="4" spans="1:10">
      <c r="A4" s="296"/>
      <c r="B4" s="191"/>
      <c r="C4" s="192"/>
      <c r="D4" s="469" t="s">
        <v>557</v>
      </c>
      <c r="E4" s="470"/>
      <c r="F4" s="470"/>
      <c r="G4" s="471" t="s">
        <v>558</v>
      </c>
      <c r="H4" s="470" t="s">
        <v>559</v>
      </c>
      <c r="I4" s="470"/>
      <c r="J4" s="470"/>
    </row>
    <row r="5" spans="1:10" s="24" customFormat="1" ht="43.7">
      <c r="A5" s="195" t="s">
        <v>560</v>
      </c>
      <c r="B5" s="193" t="s">
        <v>561</v>
      </c>
      <c r="C5" s="194"/>
      <c r="D5" s="190" t="s">
        <v>562</v>
      </c>
      <c r="E5" s="187" t="s">
        <v>563</v>
      </c>
      <c r="F5" s="187" t="s">
        <v>564</v>
      </c>
      <c r="G5" s="471"/>
      <c r="H5" s="188" t="s">
        <v>565</v>
      </c>
      <c r="I5" s="189" t="s">
        <v>566</v>
      </c>
      <c r="J5" s="189" t="s">
        <v>567</v>
      </c>
    </row>
    <row r="6" spans="1:10">
      <c r="A6" s="169"/>
      <c r="B6" s="170"/>
      <c r="C6" s="171"/>
      <c r="D6" s="181"/>
      <c r="E6" s="181"/>
      <c r="F6" s="181"/>
      <c r="G6" s="181"/>
      <c r="H6" s="238"/>
      <c r="I6" s="182"/>
      <c r="J6" s="182"/>
    </row>
    <row r="7" spans="1:10">
      <c r="A7" s="169">
        <v>1</v>
      </c>
      <c r="B7" s="172" t="s">
        <v>568</v>
      </c>
      <c r="C7" s="171"/>
      <c r="D7" s="183"/>
      <c r="E7" s="183"/>
      <c r="F7" s="183"/>
      <c r="G7" s="183">
        <f>+'T-4 Program Data'!N108</f>
        <v>9296641.164400002</v>
      </c>
      <c r="H7" s="238"/>
      <c r="I7" s="182"/>
      <c r="J7" s="182"/>
    </row>
    <row r="8" spans="1:10">
      <c r="A8" s="169"/>
      <c r="B8" s="172"/>
      <c r="C8" s="173"/>
      <c r="D8" s="165"/>
      <c r="E8" s="165"/>
      <c r="F8" s="165"/>
      <c r="G8" s="165"/>
      <c r="H8" s="238"/>
      <c r="I8" s="168"/>
      <c r="J8" s="168"/>
    </row>
    <row r="9" spans="1:10">
      <c r="A9" s="169">
        <v>2</v>
      </c>
      <c r="B9" s="174"/>
      <c r="C9" s="175" t="s">
        <v>569</v>
      </c>
      <c r="D9" s="165">
        <v>2128407</v>
      </c>
      <c r="E9" s="500"/>
      <c r="F9" s="165">
        <f>D9+E9</f>
        <v>2128407</v>
      </c>
      <c r="G9" s="165"/>
      <c r="H9" s="167">
        <f>+F9/$F$30</f>
        <v>2.5726406715806442E-2</v>
      </c>
      <c r="I9" s="184">
        <v>0.1</v>
      </c>
      <c r="J9" s="184"/>
    </row>
    <row r="10" spans="1:10">
      <c r="A10" s="169">
        <v>3</v>
      </c>
      <c r="B10" s="174"/>
      <c r="C10" s="175" t="s">
        <v>570</v>
      </c>
      <c r="D10" s="165">
        <v>79016</v>
      </c>
      <c r="E10" s="165">
        <v>335442</v>
      </c>
      <c r="F10" s="165">
        <f t="shared" ref="F10:F11" si="0">D10+E10</f>
        <v>414458</v>
      </c>
      <c r="G10" s="165"/>
      <c r="H10" s="167">
        <f>+F10/$F$30</f>
        <v>5.0096222548693487E-3</v>
      </c>
      <c r="I10" s="184"/>
      <c r="J10" s="184">
        <v>0.1</v>
      </c>
    </row>
    <row r="11" spans="1:10">
      <c r="A11" s="169">
        <v>4</v>
      </c>
      <c r="B11" s="174"/>
      <c r="C11" s="175" t="s">
        <v>571</v>
      </c>
      <c r="D11" s="165">
        <v>2919278</v>
      </c>
      <c r="E11" s="165">
        <v>3072</v>
      </c>
      <c r="F11" s="165">
        <f t="shared" si="0"/>
        <v>2922350</v>
      </c>
      <c r="G11" s="165"/>
      <c r="H11" s="167"/>
      <c r="I11" s="184"/>
      <c r="J11" s="184"/>
    </row>
    <row r="12" spans="1:10">
      <c r="A12" s="169"/>
      <c r="B12" s="170"/>
      <c r="C12" s="175"/>
      <c r="D12" s="165"/>
      <c r="E12" s="165"/>
      <c r="F12" s="165"/>
      <c r="G12" s="165"/>
      <c r="H12" s="167"/>
      <c r="I12" s="168"/>
      <c r="J12" s="168"/>
    </row>
    <row r="13" spans="1:10">
      <c r="A13" s="169">
        <v>5</v>
      </c>
      <c r="B13" s="172" t="s">
        <v>572</v>
      </c>
      <c r="C13" s="176"/>
      <c r="D13" s="165"/>
      <c r="E13" s="165"/>
      <c r="F13" s="183"/>
      <c r="G13" s="183">
        <v>2420221.9581000004</v>
      </c>
      <c r="H13" s="167"/>
      <c r="I13" s="168"/>
      <c r="J13" s="168"/>
    </row>
    <row r="14" spans="1:10">
      <c r="A14" s="169"/>
      <c r="B14" s="172"/>
      <c r="C14" s="176"/>
      <c r="D14" s="165"/>
      <c r="E14" s="165"/>
      <c r="F14" s="165"/>
      <c r="G14" s="165"/>
      <c r="H14" s="167"/>
      <c r="I14" s="168"/>
      <c r="J14" s="168"/>
    </row>
    <row r="15" spans="1:10">
      <c r="A15" s="169">
        <v>6</v>
      </c>
      <c r="B15" s="172"/>
      <c r="C15" s="175" t="s">
        <v>573</v>
      </c>
      <c r="D15" s="165">
        <v>382373.58000000007</v>
      </c>
      <c r="E15" s="165">
        <v>257530.56999999995</v>
      </c>
      <c r="F15" s="165">
        <f t="shared" ref="F15:F16" si="1">D15+E15</f>
        <v>639904.15</v>
      </c>
      <c r="G15" s="165"/>
      <c r="H15" s="167">
        <f>+F15/$F$30</f>
        <v>7.7346270812078772E-3</v>
      </c>
      <c r="I15" s="184"/>
      <c r="J15" s="184">
        <v>0.06</v>
      </c>
    </row>
    <row r="16" spans="1:10" ht="16.350000000000001">
      <c r="A16" s="169">
        <v>7</v>
      </c>
      <c r="B16" s="177"/>
      <c r="C16" s="175" t="s">
        <v>574</v>
      </c>
      <c r="D16" s="239">
        <v>0</v>
      </c>
      <c r="E16" s="239">
        <v>0</v>
      </c>
      <c r="F16" s="165">
        <f t="shared" si="1"/>
        <v>0</v>
      </c>
      <c r="G16" s="165"/>
      <c r="H16" s="167"/>
      <c r="I16" s="168"/>
      <c r="J16" s="168"/>
    </row>
    <row r="17" spans="1:10">
      <c r="A17" s="169"/>
      <c r="B17" s="170"/>
      <c r="C17" s="175"/>
      <c r="D17" s="165"/>
      <c r="E17" s="165"/>
      <c r="F17" s="165"/>
      <c r="G17" s="165"/>
      <c r="H17" s="167"/>
      <c r="I17" s="168"/>
      <c r="J17" s="168"/>
    </row>
    <row r="18" spans="1:10">
      <c r="A18" s="169">
        <v>8</v>
      </c>
      <c r="B18" s="172" t="s">
        <v>575</v>
      </c>
      <c r="C18" s="176"/>
      <c r="D18" s="165"/>
      <c r="E18" s="165"/>
      <c r="F18" s="165"/>
      <c r="G18" s="165">
        <v>67706227.038442686</v>
      </c>
      <c r="H18" s="167"/>
      <c r="I18" s="168"/>
      <c r="J18" s="168"/>
    </row>
    <row r="19" spans="1:10">
      <c r="A19" s="169"/>
      <c r="B19" s="172"/>
      <c r="C19" s="176"/>
      <c r="D19" s="165"/>
      <c r="E19" s="165"/>
      <c r="F19" s="165"/>
      <c r="G19" s="165"/>
      <c r="H19" s="167"/>
      <c r="I19" s="168"/>
      <c r="J19" s="168"/>
    </row>
    <row r="20" spans="1:10">
      <c r="A20" s="169">
        <v>9</v>
      </c>
      <c r="B20" s="177"/>
      <c r="C20" s="175" t="s">
        <v>576</v>
      </c>
      <c r="D20" s="165">
        <v>1242294.6599999999</v>
      </c>
      <c r="E20" s="165">
        <v>5002102.6900000004</v>
      </c>
      <c r="F20" s="165">
        <f t="shared" ref="F20" si="2">D20+E20</f>
        <v>6244397.3500000006</v>
      </c>
      <c r="G20" s="165"/>
      <c r="H20" s="167"/>
      <c r="I20" s="168"/>
      <c r="J20" s="168"/>
    </row>
    <row r="21" spans="1:10">
      <c r="A21" s="169"/>
      <c r="B21" s="177"/>
      <c r="C21" s="175"/>
      <c r="D21" s="165"/>
      <c r="E21" s="165"/>
      <c r="F21" s="165"/>
      <c r="G21" s="165"/>
      <c r="H21" s="167"/>
      <c r="I21" s="168"/>
      <c r="J21" s="168"/>
    </row>
    <row r="22" spans="1:10">
      <c r="A22" s="169">
        <v>10</v>
      </c>
      <c r="B22" s="177"/>
      <c r="C22" s="175" t="s">
        <v>577</v>
      </c>
      <c r="D22" s="165">
        <v>2262305.0699999998</v>
      </c>
      <c r="E22" s="165">
        <v>7829584.1300000008</v>
      </c>
      <c r="F22" s="165">
        <f t="shared" ref="F22:F24" si="3">D22+E22</f>
        <v>10091889.200000001</v>
      </c>
      <c r="G22" s="165"/>
      <c r="H22" s="167">
        <f>+F22/$F$30</f>
        <v>0.121982330489448</v>
      </c>
      <c r="I22" s="184"/>
      <c r="J22" s="184">
        <v>0.2</v>
      </c>
    </row>
    <row r="23" spans="1:10">
      <c r="A23" s="169"/>
      <c r="B23" s="177"/>
      <c r="C23" s="175"/>
      <c r="D23" s="165"/>
      <c r="E23" s="165"/>
      <c r="F23" s="165"/>
      <c r="G23" s="165"/>
      <c r="H23" s="167"/>
      <c r="I23" s="168"/>
      <c r="J23" s="168"/>
    </row>
    <row r="24" spans="1:10">
      <c r="A24" s="169">
        <v>11</v>
      </c>
      <c r="B24" s="177"/>
      <c r="C24" s="175" t="s">
        <v>578</v>
      </c>
      <c r="D24" s="165">
        <v>9958902.1200000029</v>
      </c>
      <c r="E24" s="165">
        <v>3008790</v>
      </c>
      <c r="F24" s="165">
        <f t="shared" si="3"/>
        <v>12967692.120000003</v>
      </c>
      <c r="G24" s="165"/>
      <c r="H24" s="167"/>
      <c r="I24" s="168"/>
      <c r="J24" s="168"/>
    </row>
    <row r="25" spans="1:10">
      <c r="A25" s="169"/>
      <c r="B25" s="170"/>
      <c r="C25" s="178"/>
      <c r="D25" s="165"/>
      <c r="E25" s="165"/>
      <c r="F25" s="165"/>
      <c r="G25" s="165"/>
      <c r="H25" s="167"/>
      <c r="I25" s="168"/>
      <c r="J25" s="168"/>
    </row>
    <row r="26" spans="1:10">
      <c r="A26" s="169">
        <v>12</v>
      </c>
      <c r="B26" s="179" t="s">
        <v>579</v>
      </c>
      <c r="C26" s="173"/>
      <c r="D26" s="165">
        <v>467235.41000000027</v>
      </c>
      <c r="E26" s="239">
        <v>0</v>
      </c>
      <c r="F26" s="165">
        <f t="shared" ref="F26" si="4">D26+E26</f>
        <v>467235.41000000027</v>
      </c>
      <c r="G26" s="165">
        <f>+'T-4 Program Data'!N113</f>
        <v>3309295.42</v>
      </c>
      <c r="H26" s="167">
        <f>+F26/$F$30</f>
        <v>5.6475515207789597E-3</v>
      </c>
      <c r="I26" s="238">
        <v>0.04</v>
      </c>
      <c r="J26" s="238"/>
    </row>
    <row r="27" spans="1:10">
      <c r="A27" s="169"/>
      <c r="B27" s="172"/>
      <c r="C27" s="173"/>
      <c r="D27" s="165"/>
      <c r="E27" s="165"/>
      <c r="F27" s="165"/>
      <c r="G27" s="165"/>
      <c r="H27" s="167"/>
      <c r="I27" s="168"/>
      <c r="J27" s="168"/>
    </row>
    <row r="28" spans="1:10">
      <c r="A28" s="169">
        <v>13</v>
      </c>
      <c r="B28" s="174" t="s">
        <v>580</v>
      </c>
      <c r="C28" s="171"/>
      <c r="D28" s="248">
        <f>SUM(D9:D26)</f>
        <v>19439811.840000004</v>
      </c>
      <c r="E28" s="248">
        <f>SUM(E9:E26)</f>
        <v>16436521.390000001</v>
      </c>
      <c r="F28" s="248">
        <f>SUM(F9:F26)</f>
        <v>35876333.230000012</v>
      </c>
      <c r="G28" s="185"/>
      <c r="H28" s="167"/>
      <c r="I28" s="168"/>
      <c r="J28" s="168"/>
    </row>
    <row r="29" spans="1:10">
      <c r="A29" s="169"/>
      <c r="B29" s="170"/>
      <c r="C29" s="180"/>
      <c r="D29" s="165"/>
      <c r="E29" s="165"/>
      <c r="F29" s="165"/>
      <c r="G29" s="165"/>
      <c r="H29" s="167"/>
      <c r="I29" s="168"/>
      <c r="J29" s="168"/>
    </row>
    <row r="30" spans="1:10">
      <c r="A30" s="169">
        <v>14</v>
      </c>
      <c r="B30" s="174" t="s">
        <v>581</v>
      </c>
      <c r="C30" s="180"/>
      <c r="D30" s="165"/>
      <c r="E30" s="165"/>
      <c r="F30" s="249">
        <v>82732385.579999998</v>
      </c>
      <c r="G30" s="166">
        <f>+G26+G18+G13+G7</f>
        <v>82732385.58094269</v>
      </c>
      <c r="H30" s="167"/>
      <c r="I30" s="168"/>
      <c r="J30" s="168"/>
    </row>
    <row r="31" spans="1:10">
      <c r="A31" s="169"/>
      <c r="B31" s="170"/>
      <c r="C31" s="180"/>
      <c r="D31" s="165"/>
      <c r="E31" s="165"/>
      <c r="F31" s="165"/>
      <c r="G31" s="165"/>
      <c r="H31" s="167"/>
      <c r="I31" s="168"/>
      <c r="J31" s="168"/>
    </row>
    <row r="32" spans="1:10">
      <c r="A32" s="169">
        <v>15</v>
      </c>
      <c r="B32" s="174" t="s">
        <v>582</v>
      </c>
      <c r="C32" s="180"/>
      <c r="D32" s="165"/>
      <c r="E32" s="165"/>
      <c r="F32" s="249">
        <f>+E28</f>
        <v>16436521.390000001</v>
      </c>
      <c r="G32" s="165"/>
      <c r="H32" s="167">
        <f>+F32/$F$30</f>
        <v>0.19867094699096191</v>
      </c>
      <c r="I32" s="168"/>
      <c r="J32" s="168"/>
    </row>
    <row r="33" spans="1:10">
      <c r="A33" s="169"/>
      <c r="B33" s="170"/>
      <c r="C33" s="178"/>
      <c r="D33" s="186"/>
      <c r="E33" s="186"/>
      <c r="F33" s="186"/>
      <c r="G33" s="186"/>
      <c r="H33" s="238"/>
      <c r="I33" s="168"/>
      <c r="J33" s="168"/>
    </row>
    <row r="34" spans="1:10">
      <c r="A34" s="240"/>
      <c r="B34" s="240"/>
      <c r="C34" s="241"/>
      <c r="D34" s="240"/>
      <c r="E34" s="240"/>
      <c r="F34" s="240"/>
      <c r="G34" s="240"/>
      <c r="H34" s="240"/>
      <c r="I34" s="240"/>
      <c r="J34" s="240"/>
    </row>
    <row r="35" spans="1:10">
      <c r="A35" s="240"/>
      <c r="B35" s="240"/>
      <c r="C35" s="241"/>
      <c r="D35" s="240"/>
      <c r="E35" s="240"/>
      <c r="F35" s="240"/>
      <c r="G35" s="240"/>
      <c r="H35" s="240"/>
      <c r="I35" s="240"/>
      <c r="J35" s="240"/>
    </row>
    <row r="36" spans="1:10">
      <c r="A36" s="333" t="s">
        <v>28</v>
      </c>
      <c r="B36" s="242"/>
      <c r="C36" s="334"/>
      <c r="D36" s="242"/>
      <c r="E36" s="242"/>
      <c r="F36" s="242"/>
      <c r="G36" s="242"/>
      <c r="H36" s="242"/>
      <c r="I36" s="242"/>
      <c r="J36" s="242"/>
    </row>
    <row r="37" spans="1:10" ht="27.75" customHeight="1">
      <c r="A37" s="472" t="s">
        <v>583</v>
      </c>
      <c r="B37" s="473"/>
      <c r="C37" s="473"/>
      <c r="D37" s="473"/>
      <c r="E37" s="473"/>
      <c r="F37" s="473"/>
      <c r="G37" s="473"/>
      <c r="H37" s="473"/>
      <c r="I37" s="473"/>
      <c r="J37" s="474"/>
    </row>
    <row r="38" spans="1:10" ht="41.25" customHeight="1">
      <c r="A38" s="472" t="s">
        <v>584</v>
      </c>
      <c r="B38" s="473"/>
      <c r="C38" s="473"/>
      <c r="D38" s="473"/>
      <c r="E38" s="473"/>
      <c r="F38" s="473"/>
      <c r="G38" s="473"/>
      <c r="H38" s="473"/>
      <c r="I38" s="473"/>
      <c r="J38" s="474"/>
    </row>
    <row r="39" spans="1:10" ht="45" customHeight="1">
      <c r="A39" s="472" t="s">
        <v>585</v>
      </c>
      <c r="B39" s="473"/>
      <c r="C39" s="473"/>
      <c r="D39" s="473"/>
      <c r="E39" s="473"/>
      <c r="F39" s="473"/>
      <c r="G39" s="473"/>
      <c r="H39" s="473"/>
      <c r="I39" s="473"/>
      <c r="J39" s="474"/>
    </row>
    <row r="40" spans="1:10" ht="29.25" customHeight="1">
      <c r="A40" s="472" t="s">
        <v>586</v>
      </c>
      <c r="B40" s="473"/>
      <c r="C40" s="473"/>
      <c r="D40" s="473"/>
      <c r="E40" s="473"/>
      <c r="F40" s="473"/>
      <c r="G40" s="473"/>
      <c r="H40" s="473"/>
      <c r="I40" s="473"/>
      <c r="J40" s="474"/>
    </row>
    <row r="41" spans="1:10" ht="30.75" customHeight="1">
      <c r="A41" s="472" t="s">
        <v>587</v>
      </c>
      <c r="B41" s="473"/>
      <c r="C41" s="473"/>
      <c r="D41" s="473"/>
      <c r="E41" s="473"/>
      <c r="F41" s="473"/>
      <c r="G41" s="473"/>
      <c r="H41" s="473"/>
      <c r="I41" s="473"/>
      <c r="J41" s="474"/>
    </row>
    <row r="42" spans="1:10" ht="15" customHeight="1">
      <c r="A42" s="472" t="s">
        <v>588</v>
      </c>
      <c r="B42" s="473"/>
      <c r="C42" s="473"/>
      <c r="D42" s="473"/>
      <c r="E42" s="473"/>
      <c r="F42" s="473"/>
      <c r="G42" s="473"/>
      <c r="H42" s="473"/>
      <c r="I42" s="473"/>
      <c r="J42" s="474"/>
    </row>
    <row r="43" spans="1:10" ht="29.25" customHeight="1">
      <c r="A43" s="472" t="s">
        <v>589</v>
      </c>
      <c r="B43" s="473"/>
      <c r="C43" s="473"/>
      <c r="D43" s="473"/>
      <c r="E43" s="473"/>
      <c r="F43" s="473"/>
      <c r="G43" s="473"/>
      <c r="H43" s="473"/>
      <c r="I43" s="473"/>
      <c r="J43" s="474"/>
    </row>
    <row r="44" spans="1:10" ht="15" customHeight="1">
      <c r="A44" s="472" t="s">
        <v>590</v>
      </c>
      <c r="B44" s="473"/>
      <c r="C44" s="473"/>
      <c r="D44" s="473"/>
      <c r="E44" s="473"/>
      <c r="F44" s="473"/>
      <c r="G44" s="473"/>
      <c r="H44" s="473"/>
      <c r="I44" s="473"/>
      <c r="J44" s="474"/>
    </row>
    <row r="45" spans="1:10" ht="66.75" customHeight="1">
      <c r="A45" s="472" t="s">
        <v>591</v>
      </c>
      <c r="B45" s="473"/>
      <c r="C45" s="473"/>
      <c r="D45" s="473"/>
      <c r="E45" s="473"/>
      <c r="F45" s="473"/>
      <c r="G45" s="473"/>
      <c r="H45" s="473"/>
      <c r="I45" s="473"/>
      <c r="J45" s="474"/>
    </row>
    <row r="46" spans="1:10" ht="15" customHeight="1">
      <c r="A46" s="472" t="s">
        <v>592</v>
      </c>
      <c r="B46" s="473"/>
      <c r="C46" s="473"/>
      <c r="D46" s="473"/>
      <c r="E46" s="473"/>
      <c r="F46" s="473"/>
      <c r="G46" s="473"/>
      <c r="H46" s="473"/>
      <c r="I46" s="473"/>
      <c r="J46" s="474"/>
    </row>
    <row r="47" spans="1:10" ht="15" customHeight="1">
      <c r="A47" s="472" t="s">
        <v>593</v>
      </c>
      <c r="B47" s="473"/>
      <c r="C47" s="473"/>
      <c r="D47" s="473"/>
      <c r="E47" s="473"/>
      <c r="F47" s="473"/>
      <c r="G47" s="473"/>
      <c r="H47" s="473"/>
      <c r="I47" s="473"/>
      <c r="J47" s="474"/>
    </row>
  </sheetData>
  <mergeCells count="15">
    <mergeCell ref="A43:J43"/>
    <mergeCell ref="A44:J44"/>
    <mergeCell ref="A45:J45"/>
    <mergeCell ref="A46:J46"/>
    <mergeCell ref="A47:J47"/>
    <mergeCell ref="A38:J38"/>
    <mergeCell ref="A39:J39"/>
    <mergeCell ref="A40:J40"/>
    <mergeCell ref="A41:J41"/>
    <mergeCell ref="A42:J42"/>
    <mergeCell ref="A3:J3"/>
    <mergeCell ref="D4:F4"/>
    <mergeCell ref="G4:G5"/>
    <mergeCell ref="H4:J4"/>
    <mergeCell ref="A37:J37"/>
  </mergeCells>
  <pageMargins left="0.7" right="0.7" top="0.75" bottom="0.75" header="0.3" footer="0.3"/>
  <pageSetup orientation="portrait" horizontalDpi="90" verticalDpi="90" r:id="rId1"/>
  <headerFooter>
    <oddFooter>&amp;C&amp;1#&amp;"Calibri"&amp;12&amp;K000000Public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1E91-DE03-4CB5-AC52-AED11D063550}">
  <sheetPr>
    <tabColor rgb="FF70AD47"/>
    <pageSetUpPr fitToPage="1"/>
  </sheetPr>
  <dimension ref="A1:V335"/>
  <sheetViews>
    <sheetView topLeftCell="A299" workbookViewId="0">
      <selection activeCell="Q319" sqref="Q319"/>
    </sheetView>
  </sheetViews>
  <sheetFormatPr defaultColWidth="9.140625" defaultRowHeight="18.75" customHeight="1"/>
  <cols>
    <col min="1" max="1" width="31.5703125" style="377" bestFit="1" customWidth="1"/>
    <col min="2" max="2" width="5.28515625" style="377" bestFit="1" customWidth="1"/>
    <col min="3" max="3" width="21.42578125" style="378" customWidth="1"/>
    <col min="4" max="4" width="9.5703125" style="377" bestFit="1" customWidth="1"/>
    <col min="5" max="5" width="47.5703125" style="379" customWidth="1"/>
    <col min="6" max="6" width="51.140625" style="378" customWidth="1"/>
    <col min="7" max="7" width="40.42578125" style="377" customWidth="1"/>
    <col min="8" max="8" width="8.140625" style="377" bestFit="1" customWidth="1"/>
    <col min="9" max="10" width="40.42578125" style="377" customWidth="1"/>
    <col min="11" max="11" width="32.7109375" style="380" bestFit="1" customWidth="1"/>
    <col min="12" max="14" width="13.7109375" style="375" bestFit="1" customWidth="1"/>
    <col min="15" max="15" width="15.140625" style="375" bestFit="1" customWidth="1"/>
    <col min="16" max="16" width="17.85546875" style="375" customWidth="1"/>
    <col min="17" max="21" width="23.85546875" style="375" customWidth="1"/>
    <col min="22" max="22" width="24.140625" style="375" customWidth="1"/>
    <col min="23" max="16384" width="9.140625" style="375"/>
  </cols>
  <sheetData>
    <row r="1" spans="1:22" ht="12.75" customHeight="1">
      <c r="A1" s="381" t="s">
        <v>594</v>
      </c>
    </row>
    <row r="2" spans="1:22" ht="15" customHeight="1">
      <c r="A2" s="382" t="s">
        <v>595</v>
      </c>
      <c r="B2" s="383"/>
      <c r="C2" s="383"/>
      <c r="D2" s="383"/>
      <c r="E2" s="383"/>
      <c r="F2" s="383"/>
      <c r="G2" s="383"/>
      <c r="H2" s="383"/>
      <c r="I2" s="383"/>
      <c r="J2" s="383"/>
      <c r="K2" s="383"/>
      <c r="L2" s="383"/>
      <c r="M2" s="383"/>
      <c r="N2" s="383"/>
      <c r="O2" s="383"/>
      <c r="P2" s="383"/>
      <c r="Q2" s="383"/>
      <c r="R2" s="383"/>
      <c r="S2" s="383"/>
      <c r="T2" s="383"/>
      <c r="U2" s="383"/>
      <c r="V2" s="384"/>
    </row>
    <row r="3" spans="1:22" ht="12.75" customHeight="1">
      <c r="A3" s="476" t="s">
        <v>596</v>
      </c>
      <c r="B3" s="476" t="s">
        <v>597</v>
      </c>
      <c r="C3" s="476" t="s">
        <v>598</v>
      </c>
      <c r="D3" s="476" t="s">
        <v>599</v>
      </c>
      <c r="E3" s="476" t="s">
        <v>600</v>
      </c>
      <c r="F3" s="476" t="s">
        <v>601</v>
      </c>
      <c r="G3" s="476" t="s">
        <v>602</v>
      </c>
      <c r="H3" s="476" t="s">
        <v>603</v>
      </c>
      <c r="I3" s="476" t="s">
        <v>604</v>
      </c>
      <c r="J3" s="476" t="s">
        <v>605</v>
      </c>
      <c r="K3" s="476" t="s">
        <v>478</v>
      </c>
      <c r="L3" s="475" t="s">
        <v>606</v>
      </c>
      <c r="M3" s="475"/>
      <c r="N3" s="475"/>
      <c r="O3" s="475" t="s">
        <v>607</v>
      </c>
      <c r="P3" s="475" t="s">
        <v>608</v>
      </c>
      <c r="Q3" s="477" t="s">
        <v>609</v>
      </c>
      <c r="R3" s="479" t="s">
        <v>610</v>
      </c>
      <c r="S3" s="479" t="s">
        <v>611</v>
      </c>
      <c r="T3" s="476" t="s">
        <v>612</v>
      </c>
      <c r="U3" s="476" t="s">
        <v>613</v>
      </c>
      <c r="V3" s="476" t="s">
        <v>614</v>
      </c>
    </row>
    <row r="4" spans="1:22" s="376" customFormat="1" ht="29.25" customHeight="1">
      <c r="A4" s="476"/>
      <c r="B4" s="476"/>
      <c r="C4" s="476"/>
      <c r="D4" s="476"/>
      <c r="E4" s="476"/>
      <c r="F4" s="476"/>
      <c r="G4" s="476"/>
      <c r="H4" s="476"/>
      <c r="I4" s="476"/>
      <c r="J4" s="476"/>
      <c r="K4" s="476"/>
      <c r="L4" s="385" t="s">
        <v>615</v>
      </c>
      <c r="M4" s="385" t="s">
        <v>616</v>
      </c>
      <c r="N4" s="385" t="s">
        <v>617</v>
      </c>
      <c r="O4" s="475"/>
      <c r="P4" s="475"/>
      <c r="Q4" s="478"/>
      <c r="R4" s="480"/>
      <c r="S4" s="480"/>
      <c r="T4" s="476"/>
      <c r="U4" s="476"/>
      <c r="V4" s="476"/>
    </row>
    <row r="5" spans="1:22" ht="12.75" customHeight="1">
      <c r="A5" s="386">
        <v>0</v>
      </c>
      <c r="B5" s="386" t="s">
        <v>618</v>
      </c>
      <c r="C5" s="386" t="s">
        <v>619</v>
      </c>
      <c r="D5" s="386" t="s">
        <v>620</v>
      </c>
      <c r="E5" s="386" t="s">
        <v>621</v>
      </c>
      <c r="F5" s="387" t="s">
        <v>622</v>
      </c>
      <c r="G5" s="387" t="s">
        <v>623</v>
      </c>
      <c r="H5" s="387" t="s">
        <v>605</v>
      </c>
      <c r="I5" s="388" t="s">
        <v>624</v>
      </c>
      <c r="J5" s="388" t="s">
        <v>625</v>
      </c>
      <c r="K5" s="389" t="s">
        <v>626</v>
      </c>
      <c r="L5" s="390">
        <v>76996.295619272336</v>
      </c>
      <c r="M5" s="390">
        <v>76996.295619272336</v>
      </c>
      <c r="N5" s="390">
        <v>76996.295619272336</v>
      </c>
      <c r="O5" s="390">
        <v>230988.88685781701</v>
      </c>
      <c r="P5" s="390">
        <v>161692.2208004719</v>
      </c>
      <c r="Q5" s="392">
        <v>10600.897525801614</v>
      </c>
      <c r="R5" s="392" t="s">
        <v>438</v>
      </c>
      <c r="S5" s="392" t="s">
        <v>438</v>
      </c>
      <c r="T5" s="393" t="s">
        <v>627</v>
      </c>
      <c r="U5" s="393" t="s">
        <v>628</v>
      </c>
      <c r="V5" s="393"/>
    </row>
    <row r="6" spans="1:22" ht="12.75" customHeight="1">
      <c r="A6" s="386">
        <v>1</v>
      </c>
      <c r="B6" s="386" t="s">
        <v>618</v>
      </c>
      <c r="C6" s="386" t="s">
        <v>629</v>
      </c>
      <c r="D6" s="386" t="s">
        <v>620</v>
      </c>
      <c r="E6" s="386" t="s">
        <v>630</v>
      </c>
      <c r="F6" s="387" t="s">
        <v>631</v>
      </c>
      <c r="G6" s="387" t="s">
        <v>632</v>
      </c>
      <c r="H6" s="387" t="s">
        <v>605</v>
      </c>
      <c r="I6" s="388" t="s">
        <v>633</v>
      </c>
      <c r="J6" s="388" t="s">
        <v>631</v>
      </c>
      <c r="K6" s="389" t="s">
        <v>626</v>
      </c>
      <c r="L6" s="390">
        <v>49464.29529427176</v>
      </c>
      <c r="M6" s="390">
        <v>49464.29529427176</v>
      </c>
      <c r="N6" s="390">
        <v>49464.29529427176</v>
      </c>
      <c r="O6" s="390">
        <v>148392.88588281529</v>
      </c>
      <c r="P6" s="390">
        <v>105860.74954419865</v>
      </c>
      <c r="Q6" s="392">
        <v>10903.518071430022</v>
      </c>
      <c r="R6" s="392" t="s">
        <v>438</v>
      </c>
      <c r="S6" s="392" t="s">
        <v>438</v>
      </c>
      <c r="T6" s="393" t="s">
        <v>634</v>
      </c>
      <c r="U6" s="393" t="s">
        <v>635</v>
      </c>
      <c r="V6" s="393"/>
    </row>
    <row r="7" spans="1:22" ht="12.75" customHeight="1">
      <c r="A7" s="386">
        <v>2</v>
      </c>
      <c r="B7" s="386" t="s">
        <v>618</v>
      </c>
      <c r="C7" s="386" t="s">
        <v>629</v>
      </c>
      <c r="D7" s="386" t="s">
        <v>620</v>
      </c>
      <c r="E7" s="386" t="s">
        <v>630</v>
      </c>
      <c r="F7" s="387" t="s">
        <v>636</v>
      </c>
      <c r="G7" s="387" t="s">
        <v>632</v>
      </c>
      <c r="H7" s="387" t="s">
        <v>605</v>
      </c>
      <c r="I7" s="388" t="s">
        <v>633</v>
      </c>
      <c r="J7" s="388" t="s">
        <v>636</v>
      </c>
      <c r="K7" s="389" t="s">
        <v>626</v>
      </c>
      <c r="L7" s="390">
        <v>43794.82749985523</v>
      </c>
      <c r="M7" s="390">
        <v>43794.82749985523</v>
      </c>
      <c r="N7" s="390">
        <v>43794.82749985523</v>
      </c>
      <c r="O7" s="390">
        <v>131384.4824995657</v>
      </c>
      <c r="P7" s="390">
        <v>93864.431094136569</v>
      </c>
      <c r="Q7" s="392">
        <v>9971.7128922186675</v>
      </c>
      <c r="R7" s="392" t="s">
        <v>438</v>
      </c>
      <c r="S7" s="392" t="s">
        <v>438</v>
      </c>
      <c r="T7" s="393" t="s">
        <v>634</v>
      </c>
      <c r="U7" s="393" t="s">
        <v>635</v>
      </c>
      <c r="V7" s="393"/>
    </row>
    <row r="8" spans="1:22" ht="12.75" customHeight="1">
      <c r="A8" s="386">
        <v>3</v>
      </c>
      <c r="B8" s="386" t="s">
        <v>618</v>
      </c>
      <c r="C8" s="386" t="s">
        <v>629</v>
      </c>
      <c r="D8" s="386" t="s">
        <v>620</v>
      </c>
      <c r="E8" s="386" t="s">
        <v>630</v>
      </c>
      <c r="F8" s="387" t="s">
        <v>637</v>
      </c>
      <c r="G8" s="387" t="s">
        <v>632</v>
      </c>
      <c r="H8" s="387" t="s">
        <v>605</v>
      </c>
      <c r="I8" s="388" t="s">
        <v>633</v>
      </c>
      <c r="J8" s="388" t="s">
        <v>637</v>
      </c>
      <c r="K8" s="389" t="s">
        <v>626</v>
      </c>
      <c r="L8" s="390">
        <v>229181761.51960665</v>
      </c>
      <c r="M8" s="390">
        <v>229181761.51960665</v>
      </c>
      <c r="N8" s="390">
        <v>229181761.51960665</v>
      </c>
      <c r="O8" s="390">
        <v>687545284.55882001</v>
      </c>
      <c r="P8" s="390">
        <v>498393941.62049663</v>
      </c>
      <c r="Q8" s="392">
        <v>52231664.667798132</v>
      </c>
      <c r="R8" s="392" t="s">
        <v>438</v>
      </c>
      <c r="S8" s="392" t="s">
        <v>438</v>
      </c>
      <c r="T8" s="393" t="s">
        <v>634</v>
      </c>
      <c r="U8" s="393" t="s">
        <v>635</v>
      </c>
      <c r="V8" s="393"/>
    </row>
    <row r="9" spans="1:22" ht="12.75" customHeight="1">
      <c r="A9" s="386">
        <v>4</v>
      </c>
      <c r="B9" s="386" t="s">
        <v>618</v>
      </c>
      <c r="C9" s="386" t="s">
        <v>629</v>
      </c>
      <c r="D9" s="386" t="s">
        <v>620</v>
      </c>
      <c r="E9" s="386" t="s">
        <v>630</v>
      </c>
      <c r="F9" s="387" t="s">
        <v>638</v>
      </c>
      <c r="G9" s="387" t="s">
        <v>632</v>
      </c>
      <c r="H9" s="387" t="s">
        <v>605</v>
      </c>
      <c r="I9" s="388" t="s">
        <v>633</v>
      </c>
      <c r="J9" s="388" t="s">
        <v>638</v>
      </c>
      <c r="K9" s="389" t="s">
        <v>626</v>
      </c>
      <c r="L9" s="390">
        <v>201672144.38514781</v>
      </c>
      <c r="M9" s="390">
        <v>201672144.38514781</v>
      </c>
      <c r="N9" s="390">
        <v>201672144.38514781</v>
      </c>
      <c r="O9" s="390">
        <v>605016433.15544343</v>
      </c>
      <c r="P9" s="390">
        <v>439793123.47075039</v>
      </c>
      <c r="Q9" s="392">
        <v>49161408.553005315</v>
      </c>
      <c r="R9" s="392" t="s">
        <v>438</v>
      </c>
      <c r="S9" s="392" t="s">
        <v>438</v>
      </c>
      <c r="T9" s="393" t="s">
        <v>634</v>
      </c>
      <c r="U9" s="393" t="s">
        <v>635</v>
      </c>
      <c r="V9" s="393"/>
    </row>
    <row r="10" spans="1:22" ht="12.75" customHeight="1">
      <c r="A10" s="386">
        <v>5</v>
      </c>
      <c r="B10" s="386" t="s">
        <v>618</v>
      </c>
      <c r="C10" s="386" t="s">
        <v>629</v>
      </c>
      <c r="D10" s="386" t="s">
        <v>620</v>
      </c>
      <c r="E10" s="386" t="s">
        <v>630</v>
      </c>
      <c r="F10" s="387" t="s">
        <v>639</v>
      </c>
      <c r="G10" s="387" t="s">
        <v>632</v>
      </c>
      <c r="H10" s="387" t="s">
        <v>605</v>
      </c>
      <c r="I10" s="388" t="s">
        <v>633</v>
      </c>
      <c r="J10" s="388" t="s">
        <v>639</v>
      </c>
      <c r="K10" s="389" t="s">
        <v>626</v>
      </c>
      <c r="L10" s="390">
        <v>3668761.1908914447</v>
      </c>
      <c r="M10" s="390">
        <v>3668761.1908914447</v>
      </c>
      <c r="N10" s="390">
        <v>3668761.1908914447</v>
      </c>
      <c r="O10" s="390">
        <v>11006283.572674334</v>
      </c>
      <c r="P10" s="390">
        <v>7918605.3776632585</v>
      </c>
      <c r="Q10" s="392">
        <v>3369722.6056529339</v>
      </c>
      <c r="R10" s="392" t="s">
        <v>438</v>
      </c>
      <c r="S10" s="392" t="s">
        <v>438</v>
      </c>
      <c r="T10" s="393" t="s">
        <v>634</v>
      </c>
      <c r="U10" s="393" t="s">
        <v>635</v>
      </c>
      <c r="V10" s="393"/>
    </row>
    <row r="11" spans="1:22" ht="12.75" customHeight="1">
      <c r="A11" s="386">
        <v>6</v>
      </c>
      <c r="B11" s="386" t="s">
        <v>618</v>
      </c>
      <c r="C11" s="386" t="s">
        <v>629</v>
      </c>
      <c r="D11" s="386" t="s">
        <v>620</v>
      </c>
      <c r="E11" s="386" t="s">
        <v>630</v>
      </c>
      <c r="F11" s="387" t="s">
        <v>640</v>
      </c>
      <c r="G11" s="387" t="s">
        <v>632</v>
      </c>
      <c r="H11" s="387" t="s">
        <v>605</v>
      </c>
      <c r="I11" s="388" t="s">
        <v>633</v>
      </c>
      <c r="J11" s="388" t="s">
        <v>640</v>
      </c>
      <c r="K11" s="389" t="s">
        <v>626</v>
      </c>
      <c r="L11" s="390">
        <v>3365102.6877251784</v>
      </c>
      <c r="M11" s="390">
        <v>3365102.6877251784</v>
      </c>
      <c r="N11" s="390">
        <v>3365102.6877251784</v>
      </c>
      <c r="O11" s="390">
        <v>10095308.063175535</v>
      </c>
      <c r="P11" s="390">
        <v>7204935.2608984215</v>
      </c>
      <c r="Q11" s="392">
        <v>2480681.903475042</v>
      </c>
      <c r="R11" s="392" t="s">
        <v>438</v>
      </c>
      <c r="S11" s="392" t="s">
        <v>438</v>
      </c>
      <c r="T11" s="393" t="s">
        <v>634</v>
      </c>
      <c r="U11" s="393" t="s">
        <v>635</v>
      </c>
      <c r="V11" s="393"/>
    </row>
    <row r="12" spans="1:22" ht="12.75" customHeight="1">
      <c r="A12" s="386">
        <v>7</v>
      </c>
      <c r="B12" s="386" t="s">
        <v>618</v>
      </c>
      <c r="C12" s="386" t="s">
        <v>629</v>
      </c>
      <c r="D12" s="386" t="s">
        <v>620</v>
      </c>
      <c r="E12" s="386" t="s">
        <v>630</v>
      </c>
      <c r="F12" s="387" t="s">
        <v>641</v>
      </c>
      <c r="G12" s="387" t="s">
        <v>632</v>
      </c>
      <c r="H12" s="387" t="s">
        <v>605</v>
      </c>
      <c r="I12" s="388" t="s">
        <v>642</v>
      </c>
      <c r="J12" s="388" t="s">
        <v>641</v>
      </c>
      <c r="K12" s="389" t="s">
        <v>626</v>
      </c>
      <c r="L12" s="390">
        <v>328863.72984065284</v>
      </c>
      <c r="M12" s="390">
        <v>328863.72984065284</v>
      </c>
      <c r="N12" s="390">
        <v>328863.72984065284</v>
      </c>
      <c r="O12" s="390">
        <v>986591.18952195859</v>
      </c>
      <c r="P12" s="390">
        <v>703815.96931118087</v>
      </c>
      <c r="Q12" s="392">
        <v>50708.095440840181</v>
      </c>
      <c r="R12" s="392" t="s">
        <v>438</v>
      </c>
      <c r="S12" s="392" t="s">
        <v>438</v>
      </c>
      <c r="T12" s="393" t="s">
        <v>643</v>
      </c>
      <c r="U12" s="393" t="s">
        <v>635</v>
      </c>
      <c r="V12" s="393"/>
    </row>
    <row r="13" spans="1:22" ht="12.75" customHeight="1">
      <c r="A13" s="386">
        <v>8</v>
      </c>
      <c r="B13" s="386" t="s">
        <v>618</v>
      </c>
      <c r="C13" s="386" t="s">
        <v>629</v>
      </c>
      <c r="D13" s="386" t="s">
        <v>620</v>
      </c>
      <c r="E13" s="386" t="s">
        <v>630</v>
      </c>
      <c r="F13" s="387" t="s">
        <v>644</v>
      </c>
      <c r="G13" s="387" t="s">
        <v>632</v>
      </c>
      <c r="H13" s="387" t="s">
        <v>605</v>
      </c>
      <c r="I13" s="388" t="s">
        <v>633</v>
      </c>
      <c r="J13" s="388" t="s">
        <v>644</v>
      </c>
      <c r="K13" s="389" t="s">
        <v>626</v>
      </c>
      <c r="L13" s="390">
        <v>238002.38990319974</v>
      </c>
      <c r="M13" s="390">
        <v>238002.38990319974</v>
      </c>
      <c r="N13" s="390">
        <v>238002.38990319974</v>
      </c>
      <c r="O13" s="390">
        <v>714007.16970959923</v>
      </c>
      <c r="P13" s="390">
        <v>510104.96450482804</v>
      </c>
      <c r="Q13" s="392">
        <v>36240.723269126553</v>
      </c>
      <c r="R13" s="392" t="s">
        <v>438</v>
      </c>
      <c r="S13" s="392" t="s">
        <v>438</v>
      </c>
      <c r="T13" s="393" t="s">
        <v>643</v>
      </c>
      <c r="U13" s="393" t="s">
        <v>635</v>
      </c>
      <c r="V13" s="393"/>
    </row>
    <row r="14" spans="1:22" ht="12.75" customHeight="1">
      <c r="A14" s="386">
        <v>9</v>
      </c>
      <c r="B14" s="386" t="s">
        <v>618</v>
      </c>
      <c r="C14" s="386" t="s">
        <v>629</v>
      </c>
      <c r="D14" s="386" t="s">
        <v>620</v>
      </c>
      <c r="E14" s="386" t="s">
        <v>630</v>
      </c>
      <c r="F14" s="387" t="s">
        <v>645</v>
      </c>
      <c r="G14" s="387" t="s">
        <v>632</v>
      </c>
      <c r="H14" s="387" t="s">
        <v>605</v>
      </c>
      <c r="I14" s="388" t="s">
        <v>633</v>
      </c>
      <c r="J14" s="388" t="s">
        <v>645</v>
      </c>
      <c r="K14" s="389" t="s">
        <v>626</v>
      </c>
      <c r="L14" s="390">
        <v>2383262773.5336137</v>
      </c>
      <c r="M14" s="390">
        <v>2383262773.5336137</v>
      </c>
      <c r="N14" s="390">
        <v>2383262773.5336137</v>
      </c>
      <c r="O14" s="390">
        <v>7149788320.6008415</v>
      </c>
      <c r="P14" s="390">
        <v>5182802155.559824</v>
      </c>
      <c r="Q14" s="392">
        <v>167738736.05886111</v>
      </c>
      <c r="R14" s="392" t="s">
        <v>438</v>
      </c>
      <c r="S14" s="392" t="s">
        <v>438</v>
      </c>
      <c r="T14" s="393" t="s">
        <v>643</v>
      </c>
      <c r="U14" s="393" t="s">
        <v>635</v>
      </c>
      <c r="V14" s="393"/>
    </row>
    <row r="15" spans="1:22" ht="12.75" customHeight="1">
      <c r="A15" s="386">
        <v>10</v>
      </c>
      <c r="B15" s="386" t="s">
        <v>618</v>
      </c>
      <c r="C15" s="386" t="s">
        <v>629</v>
      </c>
      <c r="D15" s="386" t="s">
        <v>620</v>
      </c>
      <c r="E15" s="386" t="s">
        <v>630</v>
      </c>
      <c r="F15" s="387" t="s">
        <v>646</v>
      </c>
      <c r="G15" s="387" t="s">
        <v>632</v>
      </c>
      <c r="H15" s="387" t="s">
        <v>605</v>
      </c>
      <c r="I15" s="388" t="s">
        <v>633</v>
      </c>
      <c r="J15" s="388" t="s">
        <v>646</v>
      </c>
      <c r="K15" s="389" t="s">
        <v>626</v>
      </c>
      <c r="L15" s="390">
        <v>1953734962.6540229</v>
      </c>
      <c r="M15" s="390">
        <v>1953734962.6540229</v>
      </c>
      <c r="N15" s="390">
        <v>1953734962.6540229</v>
      </c>
      <c r="O15" s="390">
        <v>5861204887.9620686</v>
      </c>
      <c r="P15" s="390">
        <v>4260574529.4137979</v>
      </c>
      <c r="Q15" s="392">
        <v>119769583.86543639</v>
      </c>
      <c r="R15" s="392" t="s">
        <v>438</v>
      </c>
      <c r="S15" s="392" t="s">
        <v>438</v>
      </c>
      <c r="T15" s="393" t="s">
        <v>643</v>
      </c>
      <c r="U15" s="393" t="s">
        <v>635</v>
      </c>
      <c r="V15" s="393"/>
    </row>
    <row r="16" spans="1:22" ht="12.75" customHeight="1">
      <c r="A16" s="386">
        <v>11</v>
      </c>
      <c r="B16" s="386" t="s">
        <v>618</v>
      </c>
      <c r="C16" s="386" t="s">
        <v>629</v>
      </c>
      <c r="D16" s="386" t="s">
        <v>620</v>
      </c>
      <c r="E16" s="386" t="s">
        <v>630</v>
      </c>
      <c r="F16" s="387" t="s">
        <v>647</v>
      </c>
      <c r="G16" s="387" t="s">
        <v>632</v>
      </c>
      <c r="H16" s="387" t="s">
        <v>605</v>
      </c>
      <c r="I16" s="388" t="s">
        <v>633</v>
      </c>
      <c r="J16" s="388" t="s">
        <v>647</v>
      </c>
      <c r="K16" s="389" t="s">
        <v>626</v>
      </c>
      <c r="L16" s="390">
        <v>27876600.896838307</v>
      </c>
      <c r="M16" s="390">
        <v>27876600.896838307</v>
      </c>
      <c r="N16" s="390">
        <v>27876600.896838307</v>
      </c>
      <c r="O16" s="390">
        <v>83629802.690514922</v>
      </c>
      <c r="P16" s="390">
        <v>60168484.751944117</v>
      </c>
      <c r="Q16" s="392">
        <v>29234415.096982013</v>
      </c>
      <c r="R16" s="392" t="s">
        <v>438</v>
      </c>
      <c r="S16" s="392" t="s">
        <v>438</v>
      </c>
      <c r="T16" s="393" t="s">
        <v>643</v>
      </c>
      <c r="U16" s="393" t="s">
        <v>635</v>
      </c>
      <c r="V16" s="393"/>
    </row>
    <row r="17" spans="1:22" ht="12.75" customHeight="1">
      <c r="A17" s="386">
        <v>12</v>
      </c>
      <c r="B17" s="386" t="s">
        <v>618</v>
      </c>
      <c r="C17" s="386" t="s">
        <v>629</v>
      </c>
      <c r="D17" s="386" t="s">
        <v>620</v>
      </c>
      <c r="E17" s="386" t="s">
        <v>630</v>
      </c>
      <c r="F17" s="387" t="s">
        <v>648</v>
      </c>
      <c r="G17" s="387" t="s">
        <v>632</v>
      </c>
      <c r="H17" s="387" t="s">
        <v>605</v>
      </c>
      <c r="I17" s="388" t="s">
        <v>633</v>
      </c>
      <c r="J17" s="388" t="s">
        <v>648</v>
      </c>
      <c r="K17" s="389" t="s">
        <v>626</v>
      </c>
      <c r="L17" s="390">
        <v>21343246.462557327</v>
      </c>
      <c r="M17" s="390">
        <v>21343246.462557327</v>
      </c>
      <c r="N17" s="390">
        <v>21343246.462557327</v>
      </c>
      <c r="O17" s="390">
        <v>64029739.387671977</v>
      </c>
      <c r="P17" s="390">
        <v>45697478.885578498</v>
      </c>
      <c r="Q17" s="392">
        <v>20751381.759547129</v>
      </c>
      <c r="R17" s="392" t="s">
        <v>438</v>
      </c>
      <c r="S17" s="392" t="s">
        <v>438</v>
      </c>
      <c r="T17" s="393" t="s">
        <v>643</v>
      </c>
      <c r="U17" s="393" t="s">
        <v>635</v>
      </c>
      <c r="V17" s="393"/>
    </row>
    <row r="18" spans="1:22" ht="12.75" customHeight="1">
      <c r="A18" s="386">
        <v>13</v>
      </c>
      <c r="B18" s="386" t="s">
        <v>618</v>
      </c>
      <c r="C18" s="386" t="s">
        <v>629</v>
      </c>
      <c r="D18" s="386" t="s">
        <v>649</v>
      </c>
      <c r="E18" s="386" t="s">
        <v>650</v>
      </c>
      <c r="F18" s="387" t="s">
        <v>631</v>
      </c>
      <c r="G18" s="387" t="s">
        <v>651</v>
      </c>
      <c r="H18" s="387" t="s">
        <v>605</v>
      </c>
      <c r="I18" s="388" t="s">
        <v>652</v>
      </c>
      <c r="J18" s="388" t="s">
        <v>653</v>
      </c>
      <c r="K18" s="389" t="s">
        <v>626</v>
      </c>
      <c r="L18" s="390">
        <v>744.14292880362723</v>
      </c>
      <c r="M18" s="390">
        <v>744.14292880362723</v>
      </c>
      <c r="N18" s="390">
        <v>744.14292880362723</v>
      </c>
      <c r="O18" s="390">
        <v>2232.4287864108819</v>
      </c>
      <c r="P18" s="390">
        <v>1556.2437580690003</v>
      </c>
      <c r="Q18" s="392">
        <v>110.56210999999999</v>
      </c>
      <c r="R18" s="392" t="s">
        <v>438</v>
      </c>
      <c r="S18" s="392" t="s">
        <v>438</v>
      </c>
      <c r="T18" s="393" t="s">
        <v>654</v>
      </c>
      <c r="U18" s="393" t="s">
        <v>655</v>
      </c>
      <c r="V18" s="393"/>
    </row>
    <row r="19" spans="1:22" ht="12.75" customHeight="1">
      <c r="A19" s="386">
        <v>14</v>
      </c>
      <c r="B19" s="386" t="s">
        <v>618</v>
      </c>
      <c r="C19" s="386" t="s">
        <v>629</v>
      </c>
      <c r="D19" s="386" t="s">
        <v>649</v>
      </c>
      <c r="E19" s="386" t="s">
        <v>650</v>
      </c>
      <c r="F19" s="387" t="s">
        <v>636</v>
      </c>
      <c r="G19" s="387" t="s">
        <v>651</v>
      </c>
      <c r="H19" s="387" t="s">
        <v>605</v>
      </c>
      <c r="I19" s="388" t="s">
        <v>652</v>
      </c>
      <c r="J19" s="388" t="s">
        <v>656</v>
      </c>
      <c r="K19" s="389" t="s">
        <v>626</v>
      </c>
      <c r="L19" s="390">
        <v>516.87321544164638</v>
      </c>
      <c r="M19" s="390">
        <v>516.87321544164638</v>
      </c>
      <c r="N19" s="390">
        <v>516.87321544164638</v>
      </c>
      <c r="O19" s="390">
        <v>1550.6196463249391</v>
      </c>
      <c r="P19" s="390">
        <v>1083.5063643238261</v>
      </c>
      <c r="Q19" s="392">
        <v>72.913654125453661</v>
      </c>
      <c r="R19" s="392" t="s">
        <v>438</v>
      </c>
      <c r="S19" s="392" t="s">
        <v>438</v>
      </c>
      <c r="T19" s="393" t="s">
        <v>654</v>
      </c>
      <c r="U19" s="393" t="s">
        <v>655</v>
      </c>
      <c r="V19" s="393"/>
    </row>
    <row r="20" spans="1:22" ht="12.75" customHeight="1">
      <c r="A20" s="386">
        <v>15</v>
      </c>
      <c r="B20" s="386" t="s">
        <v>618</v>
      </c>
      <c r="C20" s="386" t="s">
        <v>629</v>
      </c>
      <c r="D20" s="386" t="s">
        <v>649</v>
      </c>
      <c r="E20" s="386" t="s">
        <v>650</v>
      </c>
      <c r="F20" s="387" t="s">
        <v>637</v>
      </c>
      <c r="G20" s="387" t="s">
        <v>651</v>
      </c>
      <c r="H20" s="387" t="s">
        <v>605</v>
      </c>
      <c r="I20" s="388" t="s">
        <v>652</v>
      </c>
      <c r="J20" s="388" t="s">
        <v>657</v>
      </c>
      <c r="K20" s="389" t="s">
        <v>626</v>
      </c>
      <c r="L20" s="390">
        <v>3659611.5060574454</v>
      </c>
      <c r="M20" s="390">
        <v>3659611.5060574454</v>
      </c>
      <c r="N20" s="390">
        <v>3659611.5060574454</v>
      </c>
      <c r="O20" s="390">
        <v>10978834.518172337</v>
      </c>
      <c r="P20" s="390">
        <v>7563152.9180087289</v>
      </c>
      <c r="Q20" s="392">
        <v>504723.1</v>
      </c>
      <c r="R20" s="392" t="s">
        <v>438</v>
      </c>
      <c r="S20" s="392" t="s">
        <v>438</v>
      </c>
      <c r="T20" s="393" t="s">
        <v>654</v>
      </c>
      <c r="U20" s="393" t="s">
        <v>655</v>
      </c>
      <c r="V20" s="393"/>
    </row>
    <row r="21" spans="1:22" ht="12.75" customHeight="1">
      <c r="A21" s="386">
        <v>16</v>
      </c>
      <c r="B21" s="386" t="s">
        <v>618</v>
      </c>
      <c r="C21" s="386" t="s">
        <v>629</v>
      </c>
      <c r="D21" s="386" t="s">
        <v>649</v>
      </c>
      <c r="E21" s="386" t="s">
        <v>650</v>
      </c>
      <c r="F21" s="387" t="s">
        <v>638</v>
      </c>
      <c r="G21" s="387" t="s">
        <v>651</v>
      </c>
      <c r="H21" s="387" t="s">
        <v>605</v>
      </c>
      <c r="I21" s="388" t="s">
        <v>652</v>
      </c>
      <c r="J21" s="388" t="s">
        <v>658</v>
      </c>
      <c r="K21" s="389" t="s">
        <v>626</v>
      </c>
      <c r="L21" s="390">
        <v>2598006.3822410852</v>
      </c>
      <c r="M21" s="390">
        <v>2598006.3822410852</v>
      </c>
      <c r="N21" s="390">
        <v>2598006.3822410852</v>
      </c>
      <c r="O21" s="390">
        <v>7794019.1467232555</v>
      </c>
      <c r="P21" s="390">
        <v>5372493.2799163843</v>
      </c>
      <c r="Q21" s="392">
        <v>334861.30176837253</v>
      </c>
      <c r="R21" s="392" t="s">
        <v>438</v>
      </c>
      <c r="S21" s="392" t="s">
        <v>438</v>
      </c>
      <c r="T21" s="393" t="s">
        <v>654</v>
      </c>
      <c r="U21" s="393" t="s">
        <v>655</v>
      </c>
      <c r="V21" s="393"/>
    </row>
    <row r="22" spans="1:22" ht="12.75" customHeight="1">
      <c r="A22" s="386">
        <v>17</v>
      </c>
      <c r="B22" s="386" t="s">
        <v>618</v>
      </c>
      <c r="C22" s="386" t="s">
        <v>629</v>
      </c>
      <c r="D22" s="386" t="s">
        <v>649</v>
      </c>
      <c r="E22" s="386" t="s">
        <v>650</v>
      </c>
      <c r="F22" s="387" t="s">
        <v>639</v>
      </c>
      <c r="G22" s="387" t="s">
        <v>651</v>
      </c>
      <c r="H22" s="387" t="s">
        <v>605</v>
      </c>
      <c r="I22" s="388" t="s">
        <v>652</v>
      </c>
      <c r="J22" s="388" t="s">
        <v>659</v>
      </c>
      <c r="K22" s="389" t="s">
        <v>626</v>
      </c>
      <c r="L22" s="390">
        <v>37425.980072347294</v>
      </c>
      <c r="M22" s="390">
        <v>37425.980072347294</v>
      </c>
      <c r="N22" s="390">
        <v>37425.980072347294</v>
      </c>
      <c r="O22" s="390">
        <v>112277.94021704188</v>
      </c>
      <c r="P22" s="390">
        <v>80921.188666839051</v>
      </c>
      <c r="Q22" s="392">
        <v>54337.302810148787</v>
      </c>
      <c r="R22" s="392" t="s">
        <v>438</v>
      </c>
      <c r="S22" s="392" t="s">
        <v>438</v>
      </c>
      <c r="T22" s="393" t="s">
        <v>654</v>
      </c>
      <c r="U22" s="393" t="s">
        <v>655</v>
      </c>
      <c r="V22" s="393"/>
    </row>
    <row r="23" spans="1:22" ht="12.75" customHeight="1">
      <c r="A23" s="386">
        <v>18</v>
      </c>
      <c r="B23" s="386" t="s">
        <v>618</v>
      </c>
      <c r="C23" s="386" t="s">
        <v>629</v>
      </c>
      <c r="D23" s="386" t="s">
        <v>649</v>
      </c>
      <c r="E23" s="386" t="s">
        <v>650</v>
      </c>
      <c r="F23" s="387" t="s">
        <v>640</v>
      </c>
      <c r="G23" s="387" t="s">
        <v>651</v>
      </c>
      <c r="H23" s="387" t="s">
        <v>605</v>
      </c>
      <c r="I23" s="388" t="s">
        <v>652</v>
      </c>
      <c r="J23" s="388" t="s">
        <v>660</v>
      </c>
      <c r="K23" s="389" t="s">
        <v>626</v>
      </c>
      <c r="L23" s="390">
        <v>29650.861157484051</v>
      </c>
      <c r="M23" s="390">
        <v>29650.861157484051</v>
      </c>
      <c r="N23" s="390">
        <v>29650.861157484051</v>
      </c>
      <c r="O23" s="390">
        <v>88952.583472452156</v>
      </c>
      <c r="P23" s="390">
        <v>62891.527030267047</v>
      </c>
      <c r="Q23" s="392">
        <v>48990.800152088428</v>
      </c>
      <c r="R23" s="392" t="s">
        <v>438</v>
      </c>
      <c r="S23" s="392" t="s">
        <v>438</v>
      </c>
      <c r="T23" s="393" t="s">
        <v>654</v>
      </c>
      <c r="U23" s="393" t="s">
        <v>655</v>
      </c>
      <c r="V23" s="393"/>
    </row>
    <row r="24" spans="1:22" ht="12.75" customHeight="1">
      <c r="A24" s="386">
        <v>19</v>
      </c>
      <c r="B24" s="386" t="s">
        <v>618</v>
      </c>
      <c r="C24" s="386" t="s">
        <v>629</v>
      </c>
      <c r="D24" s="386" t="s">
        <v>649</v>
      </c>
      <c r="E24" s="386" t="s">
        <v>650</v>
      </c>
      <c r="F24" s="387" t="s">
        <v>641</v>
      </c>
      <c r="G24" s="387" t="s">
        <v>651</v>
      </c>
      <c r="H24" s="387" t="s">
        <v>605</v>
      </c>
      <c r="I24" s="388" t="s">
        <v>652</v>
      </c>
      <c r="J24" s="388" t="s">
        <v>661</v>
      </c>
      <c r="K24" s="389" t="s">
        <v>626</v>
      </c>
      <c r="L24" s="390">
        <v>8007.9228269897449</v>
      </c>
      <c r="M24" s="390">
        <v>8007.9228269897449</v>
      </c>
      <c r="N24" s="390">
        <v>8007.9228269897449</v>
      </c>
      <c r="O24" s="390">
        <v>24023.768480969236</v>
      </c>
      <c r="P24" s="390">
        <v>16747.158955923827</v>
      </c>
      <c r="Q24" s="392">
        <v>739.71474993192646</v>
      </c>
      <c r="R24" s="392" t="s">
        <v>438</v>
      </c>
      <c r="S24" s="392" t="s">
        <v>438</v>
      </c>
      <c r="T24" s="393" t="s">
        <v>654</v>
      </c>
      <c r="U24" s="393" t="s">
        <v>655</v>
      </c>
      <c r="V24" s="393" t="s">
        <v>662</v>
      </c>
    </row>
    <row r="25" spans="1:22" ht="12.75" customHeight="1">
      <c r="A25" s="386">
        <v>20</v>
      </c>
      <c r="B25" s="386" t="s">
        <v>618</v>
      </c>
      <c r="C25" s="386" t="s">
        <v>629</v>
      </c>
      <c r="D25" s="386" t="s">
        <v>649</v>
      </c>
      <c r="E25" s="386" t="s">
        <v>650</v>
      </c>
      <c r="F25" s="387" t="s">
        <v>644</v>
      </c>
      <c r="G25" s="387" t="s">
        <v>651</v>
      </c>
      <c r="H25" s="387" t="s">
        <v>605</v>
      </c>
      <c r="I25" s="388" t="s">
        <v>652</v>
      </c>
      <c r="J25" s="388" t="s">
        <v>663</v>
      </c>
      <c r="K25" s="389" t="s">
        <v>626</v>
      </c>
      <c r="L25" s="390">
        <v>5507.9846566140059</v>
      </c>
      <c r="M25" s="390">
        <v>5507.9846566140059</v>
      </c>
      <c r="N25" s="390">
        <v>5507.9846566140059</v>
      </c>
      <c r="O25" s="390">
        <v>16523.953969842019</v>
      </c>
      <c r="P25" s="390">
        <v>11546.228846352407</v>
      </c>
      <c r="Q25" s="392">
        <v>488.32410996830686</v>
      </c>
      <c r="R25" s="392" t="s">
        <v>438</v>
      </c>
      <c r="S25" s="392" t="s">
        <v>438</v>
      </c>
      <c r="T25" s="393" t="s">
        <v>654</v>
      </c>
      <c r="U25" s="393" t="s">
        <v>655</v>
      </c>
      <c r="V25" s="393" t="s">
        <v>664</v>
      </c>
    </row>
    <row r="26" spans="1:22" ht="12.75" customHeight="1">
      <c r="A26" s="386">
        <v>21</v>
      </c>
      <c r="B26" s="386" t="s">
        <v>618</v>
      </c>
      <c r="C26" s="386" t="s">
        <v>629</v>
      </c>
      <c r="D26" s="386" t="s">
        <v>649</v>
      </c>
      <c r="E26" s="386" t="s">
        <v>650</v>
      </c>
      <c r="F26" s="387" t="s">
        <v>645</v>
      </c>
      <c r="G26" s="387" t="s">
        <v>651</v>
      </c>
      <c r="H26" s="387" t="s">
        <v>605</v>
      </c>
      <c r="I26" s="388" t="s">
        <v>652</v>
      </c>
      <c r="J26" s="388" t="s">
        <v>665</v>
      </c>
      <c r="K26" s="389" t="s">
        <v>626</v>
      </c>
      <c r="L26" s="390">
        <v>40115348.347882681</v>
      </c>
      <c r="M26" s="390">
        <v>40115348.347882681</v>
      </c>
      <c r="N26" s="390">
        <v>40115348.347882681</v>
      </c>
      <c r="O26" s="390">
        <v>120346045.04364803</v>
      </c>
      <c r="P26" s="390">
        <v>82904568.807928279</v>
      </c>
      <c r="Q26" s="392">
        <v>3309838.9372622296</v>
      </c>
      <c r="R26" s="392" t="s">
        <v>438</v>
      </c>
      <c r="S26" s="392" t="s">
        <v>438</v>
      </c>
      <c r="T26" s="393" t="s">
        <v>654</v>
      </c>
      <c r="U26" s="393" t="s">
        <v>655</v>
      </c>
      <c r="V26" s="393" t="s">
        <v>666</v>
      </c>
    </row>
    <row r="27" spans="1:22" ht="12.75" customHeight="1">
      <c r="A27" s="386">
        <v>22</v>
      </c>
      <c r="B27" s="386" t="s">
        <v>618</v>
      </c>
      <c r="C27" s="386" t="s">
        <v>629</v>
      </c>
      <c r="D27" s="386" t="s">
        <v>649</v>
      </c>
      <c r="E27" s="386" t="s">
        <v>650</v>
      </c>
      <c r="F27" s="387" t="s">
        <v>646</v>
      </c>
      <c r="G27" s="387" t="s">
        <v>651</v>
      </c>
      <c r="H27" s="387" t="s">
        <v>605</v>
      </c>
      <c r="I27" s="388" t="s">
        <v>652</v>
      </c>
      <c r="J27" s="388" t="s">
        <v>667</v>
      </c>
      <c r="K27" s="389" t="s">
        <v>626</v>
      </c>
      <c r="L27" s="390">
        <v>28047242.431992013</v>
      </c>
      <c r="M27" s="390">
        <v>28047242.431992013</v>
      </c>
      <c r="N27" s="390">
        <v>28047242.431992013</v>
      </c>
      <c r="O27" s="390">
        <v>84141727.295976043</v>
      </c>
      <c r="P27" s="390">
        <v>57999711.82367938</v>
      </c>
      <c r="Q27" s="392">
        <v>2198475.9427397037</v>
      </c>
      <c r="R27" s="392" t="s">
        <v>438</v>
      </c>
      <c r="S27" s="392" t="s">
        <v>438</v>
      </c>
      <c r="T27" s="393" t="s">
        <v>654</v>
      </c>
      <c r="U27" s="393" t="s">
        <v>655</v>
      </c>
      <c r="V27" s="393" t="s">
        <v>668</v>
      </c>
    </row>
    <row r="28" spans="1:22" ht="12.75" customHeight="1">
      <c r="A28" s="386">
        <v>23</v>
      </c>
      <c r="B28" s="386" t="s">
        <v>618</v>
      </c>
      <c r="C28" s="386" t="s">
        <v>629</v>
      </c>
      <c r="D28" s="386" t="s">
        <v>649</v>
      </c>
      <c r="E28" s="386" t="s">
        <v>650</v>
      </c>
      <c r="F28" s="387" t="s">
        <v>647</v>
      </c>
      <c r="G28" s="387" t="s">
        <v>651</v>
      </c>
      <c r="H28" s="387" t="s">
        <v>605</v>
      </c>
      <c r="I28" s="388" t="s">
        <v>652</v>
      </c>
      <c r="J28" s="388" t="s">
        <v>669</v>
      </c>
      <c r="K28" s="389" t="s">
        <v>626</v>
      </c>
      <c r="L28" s="390">
        <v>79197.589752993154</v>
      </c>
      <c r="M28" s="390">
        <v>79197.589752993154</v>
      </c>
      <c r="N28" s="390">
        <v>79197.589752993154</v>
      </c>
      <c r="O28" s="390">
        <v>237592.76925897948</v>
      </c>
      <c r="P28" s="390">
        <v>171238.35073850432</v>
      </c>
      <c r="Q28" s="392">
        <v>273347.23052936036</v>
      </c>
      <c r="R28" s="392" t="s">
        <v>438</v>
      </c>
      <c r="S28" s="392" t="s">
        <v>438</v>
      </c>
      <c r="T28" s="393" t="s">
        <v>654</v>
      </c>
      <c r="U28" s="393" t="s">
        <v>655</v>
      </c>
      <c r="V28" s="393"/>
    </row>
    <row r="29" spans="1:22" ht="12.75" customHeight="1">
      <c r="A29" s="386">
        <v>24</v>
      </c>
      <c r="B29" s="386" t="s">
        <v>618</v>
      </c>
      <c r="C29" s="386" t="s">
        <v>629</v>
      </c>
      <c r="D29" s="386" t="s">
        <v>649</v>
      </c>
      <c r="E29" s="386" t="s">
        <v>650</v>
      </c>
      <c r="F29" s="387" t="s">
        <v>648</v>
      </c>
      <c r="G29" s="387" t="s">
        <v>651</v>
      </c>
      <c r="H29" s="387" t="s">
        <v>605</v>
      </c>
      <c r="I29" s="388" t="s">
        <v>652</v>
      </c>
      <c r="J29" s="388" t="s">
        <v>670</v>
      </c>
      <c r="K29" s="389" t="s">
        <v>626</v>
      </c>
      <c r="L29" s="390">
        <v>31994.154029110756</v>
      </c>
      <c r="M29" s="390">
        <v>31994.154029110756</v>
      </c>
      <c r="N29" s="390">
        <v>31994.154029110756</v>
      </c>
      <c r="O29" s="390">
        <v>95982.462087332271</v>
      </c>
      <c r="P29" s="390">
        <v>67861.813262191383</v>
      </c>
      <c r="Q29" s="392">
        <v>246392.7506677765</v>
      </c>
      <c r="R29" s="392" t="s">
        <v>438</v>
      </c>
      <c r="S29" s="392" t="s">
        <v>438</v>
      </c>
      <c r="T29" s="393" t="s">
        <v>654</v>
      </c>
      <c r="U29" s="393" t="s">
        <v>655</v>
      </c>
      <c r="V29" s="393"/>
    </row>
    <row r="30" spans="1:22" ht="12.75" customHeight="1">
      <c r="A30" s="386">
        <v>25</v>
      </c>
      <c r="B30" s="386" t="s">
        <v>618</v>
      </c>
      <c r="C30" s="386" t="s">
        <v>629</v>
      </c>
      <c r="D30" s="386" t="s">
        <v>671</v>
      </c>
      <c r="E30" s="386" t="s">
        <v>672</v>
      </c>
      <c r="F30" s="387" t="s">
        <v>631</v>
      </c>
      <c r="G30" s="387" t="s">
        <v>673</v>
      </c>
      <c r="H30" s="387" t="s">
        <v>605</v>
      </c>
      <c r="I30" s="388" t="s">
        <v>674</v>
      </c>
      <c r="J30" s="388" t="s">
        <v>675</v>
      </c>
      <c r="K30" s="389" t="s">
        <v>626</v>
      </c>
      <c r="L30" s="390">
        <v>744.14292880362609</v>
      </c>
      <c r="M30" s="390">
        <v>744.14292880362609</v>
      </c>
      <c r="N30" s="390">
        <v>744.14292880362609</v>
      </c>
      <c r="O30" s="390">
        <v>2232.4287864108783</v>
      </c>
      <c r="P30" s="390">
        <v>1556.243758068998</v>
      </c>
      <c r="Q30" s="392">
        <v>311.68414998617175</v>
      </c>
      <c r="R30" s="392" t="s">
        <v>438</v>
      </c>
      <c r="S30" s="392" t="s">
        <v>438</v>
      </c>
      <c r="T30" s="393" t="s">
        <v>654</v>
      </c>
      <c r="U30" s="393" t="s">
        <v>676</v>
      </c>
      <c r="V30" s="393" t="s">
        <v>677</v>
      </c>
    </row>
    <row r="31" spans="1:22" ht="12.75" customHeight="1">
      <c r="A31" s="386">
        <v>26</v>
      </c>
      <c r="B31" s="386" t="s">
        <v>618</v>
      </c>
      <c r="C31" s="386" t="s">
        <v>629</v>
      </c>
      <c r="D31" s="386" t="s">
        <v>671</v>
      </c>
      <c r="E31" s="386" t="s">
        <v>672</v>
      </c>
      <c r="F31" s="387" t="s">
        <v>636</v>
      </c>
      <c r="G31" s="387" t="s">
        <v>673</v>
      </c>
      <c r="H31" s="387" t="s">
        <v>605</v>
      </c>
      <c r="I31" s="388" t="s">
        <v>674</v>
      </c>
      <c r="J31" s="388" t="s">
        <v>678</v>
      </c>
      <c r="K31" s="389" t="s">
        <v>626</v>
      </c>
      <c r="L31" s="390">
        <v>516.87321544164672</v>
      </c>
      <c r="M31" s="390">
        <v>516.87321544164672</v>
      </c>
      <c r="N31" s="390">
        <v>516.87321544164672</v>
      </c>
      <c r="O31" s="390">
        <v>1550.6196463249403</v>
      </c>
      <c r="P31" s="390">
        <v>1083.506364323827</v>
      </c>
      <c r="Q31" s="392">
        <v>281.5696116692344</v>
      </c>
      <c r="R31" s="392" t="s">
        <v>438</v>
      </c>
      <c r="S31" s="392" t="s">
        <v>438</v>
      </c>
      <c r="T31" s="393" t="s">
        <v>654</v>
      </c>
      <c r="U31" s="393" t="s">
        <v>676</v>
      </c>
      <c r="V31" s="393" t="s">
        <v>677</v>
      </c>
    </row>
    <row r="32" spans="1:22" ht="12.75" customHeight="1">
      <c r="A32" s="386">
        <v>27</v>
      </c>
      <c r="B32" s="386" t="s">
        <v>618</v>
      </c>
      <c r="C32" s="386" t="s">
        <v>629</v>
      </c>
      <c r="D32" s="386" t="s">
        <v>671</v>
      </c>
      <c r="E32" s="386" t="s">
        <v>672</v>
      </c>
      <c r="F32" s="387" t="s">
        <v>637</v>
      </c>
      <c r="G32" s="387" t="s">
        <v>673</v>
      </c>
      <c r="H32" s="387" t="s">
        <v>605</v>
      </c>
      <c r="I32" s="388" t="s">
        <v>674</v>
      </c>
      <c r="J32" s="388" t="s">
        <v>679</v>
      </c>
      <c r="K32" s="389" t="s">
        <v>626</v>
      </c>
      <c r="L32" s="390">
        <v>3659611.5060574478</v>
      </c>
      <c r="M32" s="390">
        <v>3659611.5060574478</v>
      </c>
      <c r="N32" s="390">
        <v>3659611.5060574478</v>
      </c>
      <c r="O32" s="390">
        <v>10978834.518172342</v>
      </c>
      <c r="P32" s="390">
        <v>7563152.9180087335</v>
      </c>
      <c r="Q32" s="392">
        <v>743861.02990974183</v>
      </c>
      <c r="R32" s="392" t="s">
        <v>438</v>
      </c>
      <c r="S32" s="392" t="s">
        <v>438</v>
      </c>
      <c r="T32" s="393" t="s">
        <v>654</v>
      </c>
      <c r="U32" s="393" t="s">
        <v>676</v>
      </c>
      <c r="V32" s="393" t="s">
        <v>677</v>
      </c>
    </row>
    <row r="33" spans="1:22" ht="12.75" customHeight="1">
      <c r="A33" s="386">
        <v>28</v>
      </c>
      <c r="B33" s="386" t="s">
        <v>618</v>
      </c>
      <c r="C33" s="386" t="s">
        <v>629</v>
      </c>
      <c r="D33" s="386" t="s">
        <v>671</v>
      </c>
      <c r="E33" s="386" t="s">
        <v>672</v>
      </c>
      <c r="F33" s="387" t="s">
        <v>638</v>
      </c>
      <c r="G33" s="387" t="s">
        <v>673</v>
      </c>
      <c r="H33" s="387" t="s">
        <v>605</v>
      </c>
      <c r="I33" s="388" t="s">
        <v>674</v>
      </c>
      <c r="J33" s="388" t="s">
        <v>680</v>
      </c>
      <c r="K33" s="389" t="s">
        <v>626</v>
      </c>
      <c r="L33" s="390">
        <v>2598006.38224108</v>
      </c>
      <c r="M33" s="390">
        <v>2598006.38224108</v>
      </c>
      <c r="N33" s="390">
        <v>2598006.38224108</v>
      </c>
      <c r="O33" s="390">
        <v>7794019.1467232406</v>
      </c>
      <c r="P33" s="390">
        <v>5372493.279916374</v>
      </c>
      <c r="Q33" s="392">
        <v>635636.03423650726</v>
      </c>
      <c r="R33" s="392" t="s">
        <v>438</v>
      </c>
      <c r="S33" s="392" t="s">
        <v>438</v>
      </c>
      <c r="T33" s="393" t="s">
        <v>654</v>
      </c>
      <c r="U33" s="393" t="s">
        <v>676</v>
      </c>
      <c r="V33" s="393" t="s">
        <v>677</v>
      </c>
    </row>
    <row r="34" spans="1:22" ht="12.75" customHeight="1">
      <c r="A34" s="386">
        <v>29</v>
      </c>
      <c r="B34" s="386" t="s">
        <v>618</v>
      </c>
      <c r="C34" s="386" t="s">
        <v>629</v>
      </c>
      <c r="D34" s="386" t="s">
        <v>671</v>
      </c>
      <c r="E34" s="386" t="s">
        <v>672</v>
      </c>
      <c r="F34" s="387" t="s">
        <v>639</v>
      </c>
      <c r="G34" s="387" t="s">
        <v>673</v>
      </c>
      <c r="H34" s="387" t="s">
        <v>605</v>
      </c>
      <c r="I34" s="388" t="s">
        <v>674</v>
      </c>
      <c r="J34" s="388" t="s">
        <v>681</v>
      </c>
      <c r="K34" s="389" t="s">
        <v>626</v>
      </c>
      <c r="L34" s="390">
        <v>37425.980072347294</v>
      </c>
      <c r="M34" s="390">
        <v>37425.980072347294</v>
      </c>
      <c r="N34" s="390">
        <v>37425.980072347294</v>
      </c>
      <c r="O34" s="390">
        <v>112277.94021704188</v>
      </c>
      <c r="P34" s="390">
        <v>80921.188666839051</v>
      </c>
      <c r="Q34" s="392">
        <v>121877.50430033056</v>
      </c>
      <c r="R34" s="392" t="s">
        <v>438</v>
      </c>
      <c r="S34" s="392" t="s">
        <v>438</v>
      </c>
      <c r="T34" s="393" t="s">
        <v>654</v>
      </c>
      <c r="U34" s="393" t="s">
        <v>676</v>
      </c>
      <c r="V34" s="393" t="s">
        <v>677</v>
      </c>
    </row>
    <row r="35" spans="1:22" ht="12.75" customHeight="1">
      <c r="A35" s="386">
        <v>30</v>
      </c>
      <c r="B35" s="386" t="s">
        <v>618</v>
      </c>
      <c r="C35" s="386" t="s">
        <v>629</v>
      </c>
      <c r="D35" s="386" t="s">
        <v>671</v>
      </c>
      <c r="E35" s="386" t="s">
        <v>672</v>
      </c>
      <c r="F35" s="387" t="s">
        <v>640</v>
      </c>
      <c r="G35" s="387" t="s">
        <v>673</v>
      </c>
      <c r="H35" s="387" t="s">
        <v>605</v>
      </c>
      <c r="I35" s="388" t="s">
        <v>674</v>
      </c>
      <c r="J35" s="388" t="s">
        <v>682</v>
      </c>
      <c r="K35" s="389" t="s">
        <v>626</v>
      </c>
      <c r="L35" s="390">
        <v>29650.861157484051</v>
      </c>
      <c r="M35" s="390">
        <v>29650.861157484051</v>
      </c>
      <c r="N35" s="390">
        <v>29650.861157484051</v>
      </c>
      <c r="O35" s="390">
        <v>88952.583472452156</v>
      </c>
      <c r="P35" s="390">
        <v>62891.527030267047</v>
      </c>
      <c r="Q35" s="392">
        <v>110250.24787730895</v>
      </c>
      <c r="R35" s="392" t="s">
        <v>438</v>
      </c>
      <c r="S35" s="392" t="s">
        <v>438</v>
      </c>
      <c r="T35" s="393" t="s">
        <v>654</v>
      </c>
      <c r="U35" s="393" t="s">
        <v>676</v>
      </c>
      <c r="V35" s="393" t="s">
        <v>677</v>
      </c>
    </row>
    <row r="36" spans="1:22" ht="12.75" customHeight="1">
      <c r="A36" s="386">
        <v>31</v>
      </c>
      <c r="B36" s="386" t="s">
        <v>618</v>
      </c>
      <c r="C36" s="386" t="s">
        <v>629</v>
      </c>
      <c r="D36" s="386" t="s">
        <v>671</v>
      </c>
      <c r="E36" s="386" t="s">
        <v>672</v>
      </c>
      <c r="F36" s="387" t="s">
        <v>641</v>
      </c>
      <c r="G36" s="387" t="s">
        <v>673</v>
      </c>
      <c r="H36" s="387" t="s">
        <v>605</v>
      </c>
      <c r="I36" s="388" t="s">
        <v>674</v>
      </c>
      <c r="J36" s="388" t="s">
        <v>683</v>
      </c>
      <c r="K36" s="389" t="s">
        <v>626</v>
      </c>
      <c r="L36" s="390">
        <v>8007.9228269897503</v>
      </c>
      <c r="M36" s="390">
        <v>8007.9228269897503</v>
      </c>
      <c r="N36" s="390">
        <v>8007.9228269897503</v>
      </c>
      <c r="O36" s="390">
        <v>24023.768480969251</v>
      </c>
      <c r="P36" s="390">
        <v>16747.158955923838</v>
      </c>
      <c r="Q36" s="392">
        <v>3763.8390205602946</v>
      </c>
      <c r="R36" s="392" t="s">
        <v>438</v>
      </c>
      <c r="S36" s="392" t="s">
        <v>438</v>
      </c>
      <c r="T36" s="393" t="s">
        <v>654</v>
      </c>
      <c r="U36" s="393" t="s">
        <v>676</v>
      </c>
      <c r="V36" s="393" t="s">
        <v>684</v>
      </c>
    </row>
    <row r="37" spans="1:22" ht="12.75" customHeight="1">
      <c r="A37" s="386">
        <v>32</v>
      </c>
      <c r="B37" s="386" t="s">
        <v>618</v>
      </c>
      <c r="C37" s="386" t="s">
        <v>629</v>
      </c>
      <c r="D37" s="386" t="s">
        <v>671</v>
      </c>
      <c r="E37" s="386" t="s">
        <v>672</v>
      </c>
      <c r="F37" s="387" t="s">
        <v>644</v>
      </c>
      <c r="G37" s="387" t="s">
        <v>673</v>
      </c>
      <c r="H37" s="387" t="s">
        <v>605</v>
      </c>
      <c r="I37" s="388" t="s">
        <v>674</v>
      </c>
      <c r="J37" s="388" t="s">
        <v>685</v>
      </c>
      <c r="K37" s="389" t="s">
        <v>626</v>
      </c>
      <c r="L37" s="390">
        <v>5507.9846566140022</v>
      </c>
      <c r="M37" s="390">
        <v>5507.9846566140022</v>
      </c>
      <c r="N37" s="390">
        <v>5507.9846566140022</v>
      </c>
      <c r="O37" s="390">
        <v>16523.953969842005</v>
      </c>
      <c r="P37" s="390">
        <v>11546.2288463524</v>
      </c>
      <c r="Q37" s="392">
        <v>3576.2357126118359</v>
      </c>
      <c r="R37" s="392" t="s">
        <v>438</v>
      </c>
      <c r="S37" s="392" t="s">
        <v>438</v>
      </c>
      <c r="T37" s="393" t="s">
        <v>654</v>
      </c>
      <c r="U37" s="393" t="s">
        <v>676</v>
      </c>
      <c r="V37" s="393" t="s">
        <v>686</v>
      </c>
    </row>
    <row r="38" spans="1:22" ht="12.75" customHeight="1">
      <c r="A38" s="386">
        <v>33</v>
      </c>
      <c r="B38" s="386" t="s">
        <v>618</v>
      </c>
      <c r="C38" s="386" t="s">
        <v>629</v>
      </c>
      <c r="D38" s="386" t="s">
        <v>671</v>
      </c>
      <c r="E38" s="386" t="s">
        <v>672</v>
      </c>
      <c r="F38" s="387" t="s">
        <v>645</v>
      </c>
      <c r="G38" s="387" t="s">
        <v>673</v>
      </c>
      <c r="H38" s="387" t="s">
        <v>605</v>
      </c>
      <c r="I38" s="388" t="s">
        <v>674</v>
      </c>
      <c r="J38" s="388" t="s">
        <v>687</v>
      </c>
      <c r="K38" s="389" t="s">
        <v>626</v>
      </c>
      <c r="L38" s="390">
        <v>40115348.347882621</v>
      </c>
      <c r="M38" s="390">
        <v>40115348.347882621</v>
      </c>
      <c r="N38" s="390">
        <v>40115348.347882621</v>
      </c>
      <c r="O38" s="390">
        <v>120346045.04364786</v>
      </c>
      <c r="P38" s="390">
        <v>82904568.80792816</v>
      </c>
      <c r="Q38" s="392">
        <v>8012543.5158290621</v>
      </c>
      <c r="R38" s="392" t="s">
        <v>438</v>
      </c>
      <c r="S38" s="392" t="s">
        <v>438</v>
      </c>
      <c r="T38" s="393" t="s">
        <v>654</v>
      </c>
      <c r="U38" s="393" t="s">
        <v>676</v>
      </c>
      <c r="V38" s="393" t="s">
        <v>688</v>
      </c>
    </row>
    <row r="39" spans="1:22" ht="12.75" customHeight="1">
      <c r="A39" s="386">
        <v>34</v>
      </c>
      <c r="B39" s="386" t="s">
        <v>618</v>
      </c>
      <c r="C39" s="386" t="s">
        <v>629</v>
      </c>
      <c r="D39" s="386" t="s">
        <v>671</v>
      </c>
      <c r="E39" s="386" t="s">
        <v>672</v>
      </c>
      <c r="F39" s="387" t="s">
        <v>646</v>
      </c>
      <c r="G39" s="387" t="s">
        <v>673</v>
      </c>
      <c r="H39" s="387" t="s">
        <v>605</v>
      </c>
      <c r="I39" s="388" t="s">
        <v>674</v>
      </c>
      <c r="J39" s="388" t="s">
        <v>689</v>
      </c>
      <c r="K39" s="389" t="s">
        <v>626</v>
      </c>
      <c r="L39" s="390">
        <v>28047242.431991916</v>
      </c>
      <c r="M39" s="390">
        <v>28047242.431991916</v>
      </c>
      <c r="N39" s="390">
        <v>28047242.431991916</v>
      </c>
      <c r="O39" s="390">
        <v>84141727.295975745</v>
      </c>
      <c r="P39" s="390">
        <v>57999711.823679179</v>
      </c>
      <c r="Q39" s="392">
        <v>7313920.929739574</v>
      </c>
      <c r="R39" s="392" t="s">
        <v>438</v>
      </c>
      <c r="S39" s="392" t="s">
        <v>438</v>
      </c>
      <c r="T39" s="393" t="s">
        <v>654</v>
      </c>
      <c r="U39" s="393" t="s">
        <v>676</v>
      </c>
      <c r="V39" s="393" t="s">
        <v>690</v>
      </c>
    </row>
    <row r="40" spans="1:22" ht="12.75" customHeight="1">
      <c r="A40" s="386">
        <v>35</v>
      </c>
      <c r="B40" s="386" t="s">
        <v>618</v>
      </c>
      <c r="C40" s="386" t="s">
        <v>629</v>
      </c>
      <c r="D40" s="386" t="s">
        <v>671</v>
      </c>
      <c r="E40" s="386" t="s">
        <v>672</v>
      </c>
      <c r="F40" s="387" t="s">
        <v>647</v>
      </c>
      <c r="G40" s="387" t="s">
        <v>673</v>
      </c>
      <c r="H40" s="387" t="s">
        <v>605</v>
      </c>
      <c r="I40" s="388" t="s">
        <v>674</v>
      </c>
      <c r="J40" s="388" t="s">
        <v>691</v>
      </c>
      <c r="K40" s="389" t="s">
        <v>626</v>
      </c>
      <c r="L40" s="390">
        <v>79197.589752993154</v>
      </c>
      <c r="M40" s="390">
        <v>79197.589752993154</v>
      </c>
      <c r="N40" s="390">
        <v>79197.589752993154</v>
      </c>
      <c r="O40" s="390">
        <v>237592.76925897948</v>
      </c>
      <c r="P40" s="390">
        <v>171238.35073850432</v>
      </c>
      <c r="Q40" s="392">
        <v>699894.48948038917</v>
      </c>
      <c r="R40" s="392" t="s">
        <v>438</v>
      </c>
      <c r="S40" s="392" t="s">
        <v>438</v>
      </c>
      <c r="T40" s="393" t="s">
        <v>654</v>
      </c>
      <c r="U40" s="393" t="s">
        <v>676</v>
      </c>
      <c r="V40" s="393" t="s">
        <v>677</v>
      </c>
    </row>
    <row r="41" spans="1:22" ht="12.75" customHeight="1">
      <c r="A41" s="386">
        <v>36</v>
      </c>
      <c r="B41" s="386" t="s">
        <v>618</v>
      </c>
      <c r="C41" s="386" t="s">
        <v>629</v>
      </c>
      <c r="D41" s="386" t="s">
        <v>671</v>
      </c>
      <c r="E41" s="386" t="s">
        <v>672</v>
      </c>
      <c r="F41" s="387" t="s">
        <v>648</v>
      </c>
      <c r="G41" s="387" t="s">
        <v>673</v>
      </c>
      <c r="H41" s="387" t="s">
        <v>605</v>
      </c>
      <c r="I41" s="388" t="s">
        <v>674</v>
      </c>
      <c r="J41" s="388" t="s">
        <v>692</v>
      </c>
      <c r="K41" s="389" t="s">
        <v>626</v>
      </c>
      <c r="L41" s="390">
        <v>31994.154029110756</v>
      </c>
      <c r="M41" s="390">
        <v>31994.154029110756</v>
      </c>
      <c r="N41" s="390">
        <v>31994.154029110756</v>
      </c>
      <c r="O41" s="390">
        <v>95982.462087332271</v>
      </c>
      <c r="P41" s="390">
        <v>67861.813262191383</v>
      </c>
      <c r="Q41" s="392">
        <v>639941.04920029594</v>
      </c>
      <c r="R41" s="392" t="s">
        <v>438</v>
      </c>
      <c r="S41" s="392" t="s">
        <v>438</v>
      </c>
      <c r="T41" s="393" t="s">
        <v>654</v>
      </c>
      <c r="U41" s="393" t="s">
        <v>676</v>
      </c>
      <c r="V41" s="393" t="s">
        <v>677</v>
      </c>
    </row>
    <row r="42" spans="1:22" ht="12.75" customHeight="1">
      <c r="A42" s="386">
        <v>37</v>
      </c>
      <c r="B42" s="386" t="s">
        <v>618</v>
      </c>
      <c r="C42" s="386" t="s">
        <v>629</v>
      </c>
      <c r="D42" s="386" t="s">
        <v>693</v>
      </c>
      <c r="E42" s="386" t="s">
        <v>694</v>
      </c>
      <c r="F42" s="387" t="s">
        <v>695</v>
      </c>
      <c r="G42" s="387" t="s">
        <v>696</v>
      </c>
      <c r="H42" s="387" t="s">
        <v>605</v>
      </c>
      <c r="I42" s="388" t="s">
        <v>697</v>
      </c>
      <c r="J42" s="388" t="s">
        <v>695</v>
      </c>
      <c r="K42" s="389" t="s">
        <v>626</v>
      </c>
      <c r="L42" s="390">
        <v>290.537060458459</v>
      </c>
      <c r="M42" s="390">
        <v>290.537060458459</v>
      </c>
      <c r="N42" s="390">
        <v>290.537060458459</v>
      </c>
      <c r="O42" s="390">
        <v>871.61118137537699</v>
      </c>
      <c r="P42" s="390">
        <v>578.16875031233337</v>
      </c>
      <c r="Q42" s="392">
        <v>263.55123549419488</v>
      </c>
      <c r="R42" s="392">
        <v>0</v>
      </c>
      <c r="S42" s="392">
        <v>0</v>
      </c>
      <c r="T42" s="393" t="s">
        <v>698</v>
      </c>
      <c r="U42" s="393" t="s">
        <v>699</v>
      </c>
      <c r="V42" s="393"/>
    </row>
    <row r="43" spans="1:22" ht="12.75" customHeight="1">
      <c r="A43" s="386">
        <v>38</v>
      </c>
      <c r="B43" s="386" t="s">
        <v>618</v>
      </c>
      <c r="C43" s="386" t="s">
        <v>629</v>
      </c>
      <c r="D43" s="386" t="s">
        <v>693</v>
      </c>
      <c r="E43" s="386" t="s">
        <v>694</v>
      </c>
      <c r="F43" s="387" t="s">
        <v>700</v>
      </c>
      <c r="G43" s="387" t="s">
        <v>696</v>
      </c>
      <c r="H43" s="387" t="s">
        <v>605</v>
      </c>
      <c r="I43" s="388" t="s">
        <v>697</v>
      </c>
      <c r="J43" s="388" t="s">
        <v>700</v>
      </c>
      <c r="K43" s="389" t="s">
        <v>626</v>
      </c>
      <c r="L43" s="394">
        <v>6.3296106683271139E-2</v>
      </c>
      <c r="M43" s="394">
        <v>6.3296106683271139E-2</v>
      </c>
      <c r="N43" s="394">
        <v>6.3296106683271139E-2</v>
      </c>
      <c r="O43" s="394">
        <v>0.18988832004981343</v>
      </c>
      <c r="P43" s="394">
        <v>0.12595925229970956</v>
      </c>
      <c r="Q43" s="392">
        <v>8.6883369152913892E-2</v>
      </c>
      <c r="R43" s="392">
        <v>0</v>
      </c>
      <c r="S43" s="392">
        <v>0</v>
      </c>
      <c r="T43" s="393" t="s">
        <v>701</v>
      </c>
      <c r="U43" s="393" t="s">
        <v>699</v>
      </c>
      <c r="V43" s="393"/>
    </row>
    <row r="44" spans="1:22" ht="12.75" customHeight="1">
      <c r="A44" s="386">
        <v>39</v>
      </c>
      <c r="B44" s="386" t="s">
        <v>618</v>
      </c>
      <c r="C44" s="386" t="s">
        <v>629</v>
      </c>
      <c r="D44" s="386" t="s">
        <v>693</v>
      </c>
      <c r="E44" s="386" t="s">
        <v>694</v>
      </c>
      <c r="F44" s="387" t="s">
        <v>702</v>
      </c>
      <c r="G44" s="387" t="s">
        <v>696</v>
      </c>
      <c r="H44" s="387" t="s">
        <v>605</v>
      </c>
      <c r="I44" s="388" t="s">
        <v>697</v>
      </c>
      <c r="J44" s="388" t="s">
        <v>702</v>
      </c>
      <c r="K44" s="389" t="s">
        <v>626</v>
      </c>
      <c r="L44" s="394">
        <v>0.41563700720718572</v>
      </c>
      <c r="M44" s="394">
        <v>0.41563700720718572</v>
      </c>
      <c r="N44" s="394">
        <v>0.41563700720718572</v>
      </c>
      <c r="O44" s="394">
        <v>1.2469110216215571</v>
      </c>
      <c r="P44" s="394">
        <v>0.82711764434229962</v>
      </c>
      <c r="Q44" s="392">
        <v>0.33890508314160389</v>
      </c>
      <c r="R44" s="392">
        <v>0</v>
      </c>
      <c r="S44" s="392">
        <v>0</v>
      </c>
      <c r="T44" s="393" t="s">
        <v>703</v>
      </c>
      <c r="U44" s="393" t="s">
        <v>699</v>
      </c>
      <c r="V44" s="393"/>
    </row>
    <row r="45" spans="1:22" ht="12.75" customHeight="1">
      <c r="A45" s="386">
        <v>40</v>
      </c>
      <c r="B45" s="386" t="s">
        <v>618</v>
      </c>
      <c r="C45" s="386" t="s">
        <v>629</v>
      </c>
      <c r="D45" s="386" t="s">
        <v>693</v>
      </c>
      <c r="E45" s="386" t="s">
        <v>694</v>
      </c>
      <c r="F45" s="387" t="s">
        <v>704</v>
      </c>
      <c r="G45" s="387" t="s">
        <v>696</v>
      </c>
      <c r="H45" s="387" t="s">
        <v>605</v>
      </c>
      <c r="I45" s="388" t="s">
        <v>697</v>
      </c>
      <c r="J45" s="388" t="s">
        <v>704</v>
      </c>
      <c r="K45" s="389" t="s">
        <v>626</v>
      </c>
      <c r="L45" s="390">
        <v>409.29856805963675</v>
      </c>
      <c r="M45" s="390">
        <v>409.29856805963675</v>
      </c>
      <c r="N45" s="390">
        <v>409.29856805963675</v>
      </c>
      <c r="O45" s="390">
        <v>1227.8957041789104</v>
      </c>
      <c r="P45" s="390">
        <v>814.50415043867713</v>
      </c>
      <c r="Q45" s="392">
        <v>287.25390797600198</v>
      </c>
      <c r="R45" s="392">
        <v>0</v>
      </c>
      <c r="S45" s="392">
        <v>0</v>
      </c>
      <c r="T45" s="393" t="s">
        <v>705</v>
      </c>
      <c r="U45" s="393" t="s">
        <v>699</v>
      </c>
      <c r="V45" s="393"/>
    </row>
    <row r="46" spans="1:22" ht="12.75" customHeight="1">
      <c r="A46" s="386">
        <v>41</v>
      </c>
      <c r="B46" s="386" t="s">
        <v>618</v>
      </c>
      <c r="C46" s="386" t="s">
        <v>629</v>
      </c>
      <c r="D46" s="386" t="s">
        <v>693</v>
      </c>
      <c r="E46" s="386" t="s">
        <v>694</v>
      </c>
      <c r="F46" s="387" t="s">
        <v>706</v>
      </c>
      <c r="G46" s="387" t="s">
        <v>696</v>
      </c>
      <c r="H46" s="387" t="s">
        <v>605</v>
      </c>
      <c r="I46" s="388" t="s">
        <v>697</v>
      </c>
      <c r="J46" s="388" t="s">
        <v>706</v>
      </c>
      <c r="K46" s="389" t="s">
        <v>626</v>
      </c>
      <c r="L46" s="394">
        <v>8.9169367199944768E-2</v>
      </c>
      <c r="M46" s="394">
        <v>8.9169367199944768E-2</v>
      </c>
      <c r="N46" s="394">
        <v>8.9169367199944768E-2</v>
      </c>
      <c r="O46" s="394">
        <v>0.26750810159983429</v>
      </c>
      <c r="P46" s="394">
        <v>0.17744704072789008</v>
      </c>
      <c r="Q46" s="392">
        <v>9.469728829196046E-2</v>
      </c>
      <c r="R46" s="392">
        <v>0</v>
      </c>
      <c r="S46" s="392">
        <v>0</v>
      </c>
      <c r="T46" s="393" t="s">
        <v>707</v>
      </c>
      <c r="U46" s="393" t="s">
        <v>699</v>
      </c>
      <c r="V46" s="393"/>
    </row>
    <row r="47" spans="1:22" ht="12.75" customHeight="1">
      <c r="A47" s="386">
        <v>42</v>
      </c>
      <c r="B47" s="386" t="s">
        <v>618</v>
      </c>
      <c r="C47" s="386" t="s">
        <v>629</v>
      </c>
      <c r="D47" s="386" t="s">
        <v>693</v>
      </c>
      <c r="E47" s="386" t="s">
        <v>694</v>
      </c>
      <c r="F47" s="387" t="s">
        <v>708</v>
      </c>
      <c r="G47" s="387" t="s">
        <v>696</v>
      </c>
      <c r="H47" s="387" t="s">
        <v>605</v>
      </c>
      <c r="I47" s="388" t="s">
        <v>697</v>
      </c>
      <c r="J47" s="388" t="s">
        <v>708</v>
      </c>
      <c r="K47" s="389" t="s">
        <v>626</v>
      </c>
      <c r="L47" s="394">
        <v>0.58553504883008811</v>
      </c>
      <c r="M47" s="394">
        <v>0.58553504883008811</v>
      </c>
      <c r="N47" s="394">
        <v>0.58553504883008811</v>
      </c>
      <c r="O47" s="394">
        <v>1.7566051464902643</v>
      </c>
      <c r="P47" s="394">
        <v>1.1652147471718752</v>
      </c>
      <c r="Q47" s="392">
        <v>0.36938475884132943</v>
      </c>
      <c r="R47" s="392">
        <v>0</v>
      </c>
      <c r="S47" s="392">
        <v>0</v>
      </c>
      <c r="T47" s="393" t="s">
        <v>709</v>
      </c>
      <c r="U47" s="393" t="s">
        <v>699</v>
      </c>
      <c r="V47" s="393"/>
    </row>
    <row r="48" spans="1:22" ht="12.75" customHeight="1">
      <c r="A48" s="386">
        <v>43</v>
      </c>
      <c r="B48" s="386" t="s">
        <v>618</v>
      </c>
      <c r="C48" s="386" t="s">
        <v>629</v>
      </c>
      <c r="D48" s="386" t="s">
        <v>710</v>
      </c>
      <c r="E48" s="386" t="s">
        <v>630</v>
      </c>
      <c r="F48" s="387" t="s">
        <v>631</v>
      </c>
      <c r="G48" s="387" t="s">
        <v>632</v>
      </c>
      <c r="H48" s="387" t="s">
        <v>605</v>
      </c>
      <c r="I48" s="388" t="s">
        <v>711</v>
      </c>
      <c r="J48" s="388" t="s">
        <v>631</v>
      </c>
      <c r="K48" s="389" t="s">
        <v>712</v>
      </c>
      <c r="L48" s="390">
        <v>38055.983396743606</v>
      </c>
      <c r="M48" s="390">
        <v>38055.983396743606</v>
      </c>
      <c r="N48" s="390">
        <v>38055.983396743606</v>
      </c>
      <c r="O48" s="390">
        <v>114167.95019023083</v>
      </c>
      <c r="P48" s="390">
        <v>79587.380765111782</v>
      </c>
      <c r="Q48" s="392">
        <v>4714.2550756828296</v>
      </c>
      <c r="R48" s="392" t="s">
        <v>438</v>
      </c>
      <c r="S48" s="392" t="s">
        <v>438</v>
      </c>
      <c r="T48" s="393" t="s">
        <v>713</v>
      </c>
      <c r="U48" s="393" t="s">
        <v>714</v>
      </c>
      <c r="V48" s="393"/>
    </row>
    <row r="49" spans="1:22" ht="12.75" customHeight="1">
      <c r="A49" s="386">
        <v>44</v>
      </c>
      <c r="B49" s="386" t="s">
        <v>618</v>
      </c>
      <c r="C49" s="386" t="s">
        <v>629</v>
      </c>
      <c r="D49" s="386" t="s">
        <v>710</v>
      </c>
      <c r="E49" s="386" t="s">
        <v>630</v>
      </c>
      <c r="F49" s="387" t="s">
        <v>636</v>
      </c>
      <c r="G49" s="387" t="s">
        <v>632</v>
      </c>
      <c r="H49" s="387" t="s">
        <v>605</v>
      </c>
      <c r="I49" s="388" t="s">
        <v>711</v>
      </c>
      <c r="J49" s="388" t="s">
        <v>636</v>
      </c>
      <c r="K49" s="389" t="s">
        <v>712</v>
      </c>
      <c r="L49" s="390">
        <v>35093.260469887748</v>
      </c>
      <c r="M49" s="390">
        <v>35093.260469887748</v>
      </c>
      <c r="N49" s="390">
        <v>35093.260469887748</v>
      </c>
      <c r="O49" s="390">
        <v>105279.78140966324</v>
      </c>
      <c r="P49" s="390">
        <v>73564.986399048386</v>
      </c>
      <c r="Q49" s="392">
        <v>4940.4766697132218</v>
      </c>
      <c r="R49" s="392" t="s">
        <v>438</v>
      </c>
      <c r="S49" s="392" t="s">
        <v>438</v>
      </c>
      <c r="T49" s="393" t="s">
        <v>713</v>
      </c>
      <c r="U49" s="393" t="s">
        <v>714</v>
      </c>
      <c r="V49" s="393"/>
    </row>
    <row r="50" spans="1:22" ht="12.75" customHeight="1">
      <c r="A50" s="386">
        <v>45</v>
      </c>
      <c r="B50" s="386" t="s">
        <v>618</v>
      </c>
      <c r="C50" s="386" t="s">
        <v>629</v>
      </c>
      <c r="D50" s="386" t="s">
        <v>710</v>
      </c>
      <c r="E50" s="386" t="s">
        <v>630</v>
      </c>
      <c r="F50" s="387" t="s">
        <v>637</v>
      </c>
      <c r="G50" s="387" t="s">
        <v>632</v>
      </c>
      <c r="H50" s="387" t="s">
        <v>605</v>
      </c>
      <c r="I50" s="388" t="s">
        <v>711</v>
      </c>
      <c r="J50" s="388" t="s">
        <v>637</v>
      </c>
      <c r="K50" s="389" t="s">
        <v>712</v>
      </c>
      <c r="L50" s="390">
        <v>70479219.393036798</v>
      </c>
      <c r="M50" s="390">
        <v>70479219.393036798</v>
      </c>
      <c r="N50" s="390">
        <v>70479219.393036798</v>
      </c>
      <c r="O50" s="390">
        <v>211437658.17911041</v>
      </c>
      <c r="P50" s="390">
        <v>145656202.28516582</v>
      </c>
      <c r="Q50" s="392">
        <v>24638513.0041967</v>
      </c>
      <c r="R50" s="392" t="s">
        <v>438</v>
      </c>
      <c r="S50" s="392" t="s">
        <v>438</v>
      </c>
      <c r="T50" s="393" t="s">
        <v>713</v>
      </c>
      <c r="U50" s="393" t="s">
        <v>714</v>
      </c>
      <c r="V50" s="393"/>
    </row>
    <row r="51" spans="1:22" ht="12.75" customHeight="1">
      <c r="A51" s="386">
        <v>46</v>
      </c>
      <c r="B51" s="386" t="s">
        <v>618</v>
      </c>
      <c r="C51" s="386" t="s">
        <v>629</v>
      </c>
      <c r="D51" s="386" t="s">
        <v>710</v>
      </c>
      <c r="E51" s="386" t="s">
        <v>630</v>
      </c>
      <c r="F51" s="387" t="s">
        <v>638</v>
      </c>
      <c r="G51" s="387" t="s">
        <v>632</v>
      </c>
      <c r="H51" s="387" t="s">
        <v>605</v>
      </c>
      <c r="I51" s="388" t="s">
        <v>711</v>
      </c>
      <c r="J51" s="388" t="s">
        <v>638</v>
      </c>
      <c r="K51" s="389" t="s">
        <v>712</v>
      </c>
      <c r="L51" s="390">
        <v>53104884.395673916</v>
      </c>
      <c r="M51" s="390">
        <v>53104884.395673916</v>
      </c>
      <c r="N51" s="390">
        <v>53104884.395673916</v>
      </c>
      <c r="O51" s="390">
        <v>159314653.18702173</v>
      </c>
      <c r="P51" s="390">
        <v>109817141.51925409</v>
      </c>
      <c r="Q51" s="392">
        <v>25754079.305416405</v>
      </c>
      <c r="R51" s="392" t="s">
        <v>438</v>
      </c>
      <c r="S51" s="392" t="s">
        <v>438</v>
      </c>
      <c r="T51" s="393" t="s">
        <v>713</v>
      </c>
      <c r="U51" s="393" t="s">
        <v>714</v>
      </c>
      <c r="V51" s="393"/>
    </row>
    <row r="52" spans="1:22" ht="12.75" customHeight="1">
      <c r="A52" s="386">
        <v>47</v>
      </c>
      <c r="B52" s="386" t="s">
        <v>618</v>
      </c>
      <c r="C52" s="386" t="s">
        <v>629</v>
      </c>
      <c r="D52" s="386" t="s">
        <v>710</v>
      </c>
      <c r="E52" s="386" t="s">
        <v>630</v>
      </c>
      <c r="F52" s="387" t="s">
        <v>639</v>
      </c>
      <c r="G52" s="387" t="s">
        <v>632</v>
      </c>
      <c r="H52" s="387" t="s">
        <v>605</v>
      </c>
      <c r="I52" s="388" t="s">
        <v>711</v>
      </c>
      <c r="J52" s="388" t="s">
        <v>639</v>
      </c>
      <c r="K52" s="389" t="s">
        <v>712</v>
      </c>
      <c r="L52" s="390">
        <v>885322.77227546775</v>
      </c>
      <c r="M52" s="390">
        <v>885322.77227546775</v>
      </c>
      <c r="N52" s="390">
        <v>885322.77227546775</v>
      </c>
      <c r="O52" s="390">
        <v>2655968.3168264031</v>
      </c>
      <c r="P52" s="390">
        <v>1914214.9637194227</v>
      </c>
      <c r="Q52" s="392">
        <v>375165.80689373502</v>
      </c>
      <c r="R52" s="392" t="s">
        <v>438</v>
      </c>
      <c r="S52" s="392" t="s">
        <v>438</v>
      </c>
      <c r="T52" s="393" t="s">
        <v>713</v>
      </c>
      <c r="U52" s="393" t="s">
        <v>714</v>
      </c>
      <c r="V52" s="393"/>
    </row>
    <row r="53" spans="1:22" ht="12.75" customHeight="1">
      <c r="A53" s="386">
        <v>48</v>
      </c>
      <c r="B53" s="386" t="s">
        <v>618</v>
      </c>
      <c r="C53" s="386" t="s">
        <v>629</v>
      </c>
      <c r="D53" s="386" t="s">
        <v>710</v>
      </c>
      <c r="E53" s="386" t="s">
        <v>630</v>
      </c>
      <c r="F53" s="387" t="s">
        <v>640</v>
      </c>
      <c r="G53" s="387" t="s">
        <v>632</v>
      </c>
      <c r="H53" s="387" t="s">
        <v>605</v>
      </c>
      <c r="I53" s="388" t="s">
        <v>711</v>
      </c>
      <c r="J53" s="388" t="s">
        <v>640</v>
      </c>
      <c r="K53" s="389" t="s">
        <v>712</v>
      </c>
      <c r="L53" s="390">
        <v>701654.88071326318</v>
      </c>
      <c r="M53" s="390">
        <v>701654.88071326318</v>
      </c>
      <c r="N53" s="390">
        <v>701654.88071326318</v>
      </c>
      <c r="O53" s="390">
        <v>2104964.6421397896</v>
      </c>
      <c r="P53" s="390">
        <v>1488258.5251713269</v>
      </c>
      <c r="Q53" s="392">
        <v>386203.28719018161</v>
      </c>
      <c r="R53" s="392" t="s">
        <v>438</v>
      </c>
      <c r="S53" s="392" t="s">
        <v>438</v>
      </c>
      <c r="T53" s="393" t="s">
        <v>713</v>
      </c>
      <c r="U53" s="393" t="s">
        <v>714</v>
      </c>
      <c r="V53" s="393"/>
    </row>
    <row r="54" spans="1:22" ht="12.75" customHeight="1">
      <c r="A54" s="386">
        <v>49</v>
      </c>
      <c r="B54" s="386" t="s">
        <v>618</v>
      </c>
      <c r="C54" s="386" t="s">
        <v>629</v>
      </c>
      <c r="D54" s="386" t="s">
        <v>710</v>
      </c>
      <c r="E54" s="386" t="s">
        <v>630</v>
      </c>
      <c r="F54" s="387" t="s">
        <v>641</v>
      </c>
      <c r="G54" s="387" t="s">
        <v>632</v>
      </c>
      <c r="H54" s="387" t="s">
        <v>605</v>
      </c>
      <c r="I54" s="388" t="s">
        <v>711</v>
      </c>
      <c r="J54" s="388" t="s">
        <v>641</v>
      </c>
      <c r="K54" s="389" t="s">
        <v>712</v>
      </c>
      <c r="L54" s="390">
        <v>141338.4441734117</v>
      </c>
      <c r="M54" s="390">
        <v>141338.4441734117</v>
      </c>
      <c r="N54" s="390">
        <v>141338.4441734117</v>
      </c>
      <c r="O54" s="390">
        <v>424015.3325202351</v>
      </c>
      <c r="P54" s="390">
        <v>295584.44084617589</v>
      </c>
      <c r="Q54" s="392">
        <v>4910.3374756828298</v>
      </c>
      <c r="R54" s="392" t="s">
        <v>438</v>
      </c>
      <c r="S54" s="392" t="s">
        <v>438</v>
      </c>
      <c r="T54" s="393" t="s">
        <v>715</v>
      </c>
      <c r="U54" s="393" t="s">
        <v>714</v>
      </c>
      <c r="V54" s="393"/>
    </row>
    <row r="55" spans="1:22" ht="12.75" customHeight="1">
      <c r="A55" s="386">
        <v>50</v>
      </c>
      <c r="B55" s="386" t="s">
        <v>618</v>
      </c>
      <c r="C55" s="386" t="s">
        <v>629</v>
      </c>
      <c r="D55" s="386" t="s">
        <v>710</v>
      </c>
      <c r="E55" s="386" t="s">
        <v>630</v>
      </c>
      <c r="F55" s="387" t="s">
        <v>644</v>
      </c>
      <c r="G55" s="387" t="s">
        <v>632</v>
      </c>
      <c r="H55" s="387" t="s">
        <v>605</v>
      </c>
      <c r="I55" s="388" t="s">
        <v>711</v>
      </c>
      <c r="J55" s="388" t="s">
        <v>644</v>
      </c>
      <c r="K55" s="389" t="s">
        <v>712</v>
      </c>
      <c r="L55" s="390">
        <v>100926.04588659786</v>
      </c>
      <c r="M55" s="390">
        <v>100926.04588659786</v>
      </c>
      <c r="N55" s="390">
        <v>100926.04588659786</v>
      </c>
      <c r="O55" s="390">
        <v>302778.1376597936</v>
      </c>
      <c r="P55" s="390">
        <v>211568.34940794698</v>
      </c>
      <c r="Q55" s="392">
        <v>5060.7862718921469</v>
      </c>
      <c r="R55" s="392" t="s">
        <v>438</v>
      </c>
      <c r="S55" s="392" t="s">
        <v>438</v>
      </c>
      <c r="T55" s="393" t="s">
        <v>716</v>
      </c>
      <c r="U55" s="393" t="s">
        <v>714</v>
      </c>
      <c r="V55" s="393"/>
    </row>
    <row r="56" spans="1:22" ht="12.75" customHeight="1">
      <c r="A56" s="386">
        <v>51</v>
      </c>
      <c r="B56" s="386" t="s">
        <v>618</v>
      </c>
      <c r="C56" s="386" t="s">
        <v>629</v>
      </c>
      <c r="D56" s="386" t="s">
        <v>710</v>
      </c>
      <c r="E56" s="386" t="s">
        <v>630</v>
      </c>
      <c r="F56" s="387" t="s">
        <v>645</v>
      </c>
      <c r="G56" s="387" t="s">
        <v>632</v>
      </c>
      <c r="H56" s="387" t="s">
        <v>605</v>
      </c>
      <c r="I56" s="388" t="s">
        <v>711</v>
      </c>
      <c r="J56" s="388" t="s">
        <v>645</v>
      </c>
      <c r="K56" s="389" t="s">
        <v>712</v>
      </c>
      <c r="L56" s="390">
        <v>669008045.25631535</v>
      </c>
      <c r="M56" s="390">
        <v>669008045.25631535</v>
      </c>
      <c r="N56" s="390">
        <v>669008045.25631535</v>
      </c>
      <c r="O56" s="390">
        <v>2007024135.7689462</v>
      </c>
      <c r="P56" s="390">
        <v>1382608547.7315123</v>
      </c>
      <c r="Q56" s="392">
        <v>26171714.285842221</v>
      </c>
      <c r="R56" s="392" t="s">
        <v>438</v>
      </c>
      <c r="S56" s="392" t="s">
        <v>438</v>
      </c>
      <c r="T56" s="393" t="s">
        <v>716</v>
      </c>
      <c r="U56" s="393" t="s">
        <v>714</v>
      </c>
      <c r="V56" s="393"/>
    </row>
    <row r="57" spans="1:22" ht="12.75" customHeight="1">
      <c r="A57" s="386">
        <v>52</v>
      </c>
      <c r="B57" s="386" t="s">
        <v>618</v>
      </c>
      <c r="C57" s="386" t="s">
        <v>629</v>
      </c>
      <c r="D57" s="386" t="s">
        <v>710</v>
      </c>
      <c r="E57" s="386" t="s">
        <v>630</v>
      </c>
      <c r="F57" s="387" t="s">
        <v>646</v>
      </c>
      <c r="G57" s="387" t="s">
        <v>632</v>
      </c>
      <c r="H57" s="387" t="s">
        <v>605</v>
      </c>
      <c r="I57" s="388" t="s">
        <v>711</v>
      </c>
      <c r="J57" s="388" t="s">
        <v>646</v>
      </c>
      <c r="K57" s="389" t="s">
        <v>712</v>
      </c>
      <c r="L57" s="390">
        <v>424986810.56923443</v>
      </c>
      <c r="M57" s="390">
        <v>424986810.56923443</v>
      </c>
      <c r="N57" s="390">
        <v>424986810.56923443</v>
      </c>
      <c r="O57" s="390">
        <v>1274960431.7077034</v>
      </c>
      <c r="P57" s="390">
        <v>878842638.51066768</v>
      </c>
      <c r="Q57" s="392">
        <v>26369112.949437264</v>
      </c>
      <c r="R57" s="392" t="s">
        <v>438</v>
      </c>
      <c r="S57" s="392" t="s">
        <v>438</v>
      </c>
      <c r="T57" s="393" t="s">
        <v>716</v>
      </c>
      <c r="U57" s="393" t="s">
        <v>714</v>
      </c>
      <c r="V57" s="393"/>
    </row>
    <row r="58" spans="1:22" ht="12.75" customHeight="1">
      <c r="A58" s="386">
        <v>53</v>
      </c>
      <c r="B58" s="386" t="s">
        <v>618</v>
      </c>
      <c r="C58" s="386" t="s">
        <v>629</v>
      </c>
      <c r="D58" s="386" t="s">
        <v>710</v>
      </c>
      <c r="E58" s="386" t="s">
        <v>630</v>
      </c>
      <c r="F58" s="387" t="s">
        <v>647</v>
      </c>
      <c r="G58" s="387" t="s">
        <v>632</v>
      </c>
      <c r="H58" s="387" t="s">
        <v>605</v>
      </c>
      <c r="I58" s="388" t="s">
        <v>711</v>
      </c>
      <c r="J58" s="388" t="s">
        <v>647</v>
      </c>
      <c r="K58" s="389" t="s">
        <v>712</v>
      </c>
      <c r="L58" s="390">
        <v>1784810.1444445392</v>
      </c>
      <c r="M58" s="390">
        <v>1784810.1444445392</v>
      </c>
      <c r="N58" s="390">
        <v>1784810.1444445392</v>
      </c>
      <c r="O58" s="390">
        <v>5354430.4333336176</v>
      </c>
      <c r="P58" s="390">
        <v>3859056.1463959673</v>
      </c>
      <c r="Q58" s="392">
        <v>641714.88194500492</v>
      </c>
      <c r="R58" s="392" t="s">
        <v>438</v>
      </c>
      <c r="S58" s="392" t="s">
        <v>438</v>
      </c>
      <c r="T58" s="393" t="s">
        <v>716</v>
      </c>
      <c r="U58" s="393" t="s">
        <v>714</v>
      </c>
      <c r="V58" s="393"/>
    </row>
    <row r="59" spans="1:22" ht="12.75" customHeight="1">
      <c r="A59" s="386">
        <v>54</v>
      </c>
      <c r="B59" s="386" t="s">
        <v>618</v>
      </c>
      <c r="C59" s="386" t="s">
        <v>629</v>
      </c>
      <c r="D59" s="386" t="s">
        <v>710</v>
      </c>
      <c r="E59" s="386" t="s">
        <v>630</v>
      </c>
      <c r="F59" s="387" t="s">
        <v>648</v>
      </c>
      <c r="G59" s="387" t="s">
        <v>632</v>
      </c>
      <c r="H59" s="387" t="s">
        <v>605</v>
      </c>
      <c r="I59" s="388" t="s">
        <v>711</v>
      </c>
      <c r="J59" s="388" t="s">
        <v>648</v>
      </c>
      <c r="K59" s="389" t="s">
        <v>712</v>
      </c>
      <c r="L59" s="390">
        <v>679849.33936842519</v>
      </c>
      <c r="M59" s="390">
        <v>679849.33936842519</v>
      </c>
      <c r="N59" s="390">
        <v>679849.33936842519</v>
      </c>
      <c r="O59" s="390">
        <v>2039548.0181052755</v>
      </c>
      <c r="P59" s="390">
        <v>1442007.4640094039</v>
      </c>
      <c r="Q59" s="392">
        <v>603140.64848168904</v>
      </c>
      <c r="R59" s="392" t="s">
        <v>438</v>
      </c>
      <c r="S59" s="392" t="s">
        <v>438</v>
      </c>
      <c r="T59" s="393" t="s">
        <v>716</v>
      </c>
      <c r="U59" s="393" t="s">
        <v>714</v>
      </c>
      <c r="V59" s="393"/>
    </row>
    <row r="60" spans="1:22" ht="12.75" customHeight="1">
      <c r="A60" s="386">
        <v>55</v>
      </c>
      <c r="B60" s="386" t="s">
        <v>618</v>
      </c>
      <c r="C60" s="386" t="s">
        <v>619</v>
      </c>
      <c r="D60" s="386" t="s">
        <v>717</v>
      </c>
      <c r="E60" s="386" t="s">
        <v>621</v>
      </c>
      <c r="F60" s="387" t="s">
        <v>622</v>
      </c>
      <c r="G60" s="387" t="s">
        <v>718</v>
      </c>
      <c r="H60" s="387" t="s">
        <v>605</v>
      </c>
      <c r="I60" s="388" t="s">
        <v>624</v>
      </c>
      <c r="J60" s="388" t="s">
        <v>625</v>
      </c>
      <c r="K60" s="389" t="s">
        <v>712</v>
      </c>
      <c r="L60" s="390">
        <v>25311.150040951987</v>
      </c>
      <c r="M60" s="390">
        <v>25311.150040951987</v>
      </c>
      <c r="N60" s="390">
        <v>25311.150040951987</v>
      </c>
      <c r="O60" s="390">
        <v>75933.450122855953</v>
      </c>
      <c r="P60" s="390">
        <v>52309.404419983221</v>
      </c>
      <c r="Q60" s="392">
        <v>5849.3019255835206</v>
      </c>
      <c r="R60" s="392" t="s">
        <v>438</v>
      </c>
      <c r="S60" s="392" t="s">
        <v>438</v>
      </c>
      <c r="T60" s="393" t="s">
        <v>719</v>
      </c>
      <c r="U60" s="393" t="s">
        <v>720</v>
      </c>
      <c r="V60" s="393"/>
    </row>
    <row r="61" spans="1:22" ht="12.75" customHeight="1">
      <c r="A61" s="386">
        <v>56</v>
      </c>
      <c r="B61" s="386" t="s">
        <v>618</v>
      </c>
      <c r="C61" s="386" t="s">
        <v>619</v>
      </c>
      <c r="D61" s="386" t="s">
        <v>721</v>
      </c>
      <c r="E61" s="386" t="s">
        <v>722</v>
      </c>
      <c r="F61" s="387" t="s">
        <v>723</v>
      </c>
      <c r="G61" s="387" t="s">
        <v>724</v>
      </c>
      <c r="H61" s="387" t="s">
        <v>605</v>
      </c>
      <c r="I61" s="388" t="s">
        <v>725</v>
      </c>
      <c r="J61" s="388" t="s">
        <v>726</v>
      </c>
      <c r="K61" s="389" t="s">
        <v>712</v>
      </c>
      <c r="L61" s="394">
        <v>0.4587736522038085</v>
      </c>
      <c r="M61" s="394">
        <v>0.4587736522038085</v>
      </c>
      <c r="N61" s="394">
        <v>0.4587736522038085</v>
      </c>
      <c r="O61" s="394">
        <v>1.3763209566114254</v>
      </c>
      <c r="P61" s="394">
        <v>0.94812667427335662</v>
      </c>
      <c r="Q61" s="392">
        <v>986.89965387660595</v>
      </c>
      <c r="R61" s="392">
        <v>0</v>
      </c>
      <c r="S61" s="392">
        <v>0</v>
      </c>
      <c r="T61" s="393" t="s">
        <v>727</v>
      </c>
      <c r="U61" s="393" t="s">
        <v>728</v>
      </c>
      <c r="V61" s="393"/>
    </row>
    <row r="62" spans="1:22" ht="12.75" customHeight="1">
      <c r="A62" s="386">
        <v>57</v>
      </c>
      <c r="B62" s="386" t="s">
        <v>618</v>
      </c>
      <c r="C62" s="386" t="s">
        <v>619</v>
      </c>
      <c r="D62" s="386" t="s">
        <v>721</v>
      </c>
      <c r="E62" s="386" t="s">
        <v>722</v>
      </c>
      <c r="F62" s="387" t="s">
        <v>729</v>
      </c>
      <c r="G62" s="387" t="s">
        <v>724</v>
      </c>
      <c r="H62" s="387" t="s">
        <v>605</v>
      </c>
      <c r="I62" s="388" t="s">
        <v>725</v>
      </c>
      <c r="J62" s="388" t="s">
        <v>730</v>
      </c>
      <c r="K62" s="389" t="s">
        <v>712</v>
      </c>
      <c r="L62" s="390">
        <v>3288.086214407957</v>
      </c>
      <c r="M62" s="390">
        <v>3288.086214407957</v>
      </c>
      <c r="N62" s="390">
        <v>3288.086214407957</v>
      </c>
      <c r="O62" s="390">
        <v>9864.2586432238713</v>
      </c>
      <c r="P62" s="390">
        <v>6795.3384685782694</v>
      </c>
      <c r="Q62" s="392">
        <v>5136175.2002766402</v>
      </c>
      <c r="R62" s="392">
        <v>0</v>
      </c>
      <c r="S62" s="392">
        <v>0</v>
      </c>
      <c r="T62" s="393" t="s">
        <v>727</v>
      </c>
      <c r="U62" s="393" t="s">
        <v>728</v>
      </c>
      <c r="V62" s="393"/>
    </row>
    <row r="63" spans="1:22" ht="12.75" customHeight="1">
      <c r="A63" s="386">
        <v>58</v>
      </c>
      <c r="B63" s="386" t="s">
        <v>618</v>
      </c>
      <c r="C63" s="386" t="s">
        <v>619</v>
      </c>
      <c r="D63" s="386" t="s">
        <v>721</v>
      </c>
      <c r="E63" s="386" t="s">
        <v>722</v>
      </c>
      <c r="F63" s="387" t="s">
        <v>731</v>
      </c>
      <c r="G63" s="387" t="s">
        <v>724</v>
      </c>
      <c r="H63" s="387" t="s">
        <v>605</v>
      </c>
      <c r="I63" s="388" t="s">
        <v>725</v>
      </c>
      <c r="J63" s="388" t="s">
        <v>732</v>
      </c>
      <c r="K63" s="389" t="s">
        <v>712</v>
      </c>
      <c r="L63" s="390">
        <v>-5.4602621085363587</v>
      </c>
      <c r="M63" s="390">
        <v>-5.4602621085363587</v>
      </c>
      <c r="N63" s="390">
        <v>-5.4602621085363587</v>
      </c>
      <c r="O63" s="390">
        <v>-16.380786325609076</v>
      </c>
      <c r="P63" s="390">
        <v>-11.284475751296048</v>
      </c>
      <c r="Q63" s="392">
        <v>72347.265781360999</v>
      </c>
      <c r="R63" s="392">
        <v>0</v>
      </c>
      <c r="S63" s="392">
        <v>0</v>
      </c>
      <c r="T63" s="393" t="s">
        <v>727</v>
      </c>
      <c r="U63" s="393" t="s">
        <v>728</v>
      </c>
      <c r="V63" s="393"/>
    </row>
    <row r="64" spans="1:22" ht="12.75" customHeight="1">
      <c r="A64" s="386">
        <v>59</v>
      </c>
      <c r="B64" s="386" t="s">
        <v>618</v>
      </c>
      <c r="C64" s="386" t="s">
        <v>619</v>
      </c>
      <c r="D64" s="386" t="s">
        <v>721</v>
      </c>
      <c r="E64" s="386" t="s">
        <v>733</v>
      </c>
      <c r="F64" s="387" t="s">
        <v>723</v>
      </c>
      <c r="G64" s="387" t="s">
        <v>734</v>
      </c>
      <c r="H64" s="387" t="s">
        <v>605</v>
      </c>
      <c r="I64" s="388" t="s">
        <v>725</v>
      </c>
      <c r="J64" s="388" t="s">
        <v>735</v>
      </c>
      <c r="K64" s="389" t="s">
        <v>712</v>
      </c>
      <c r="L64" s="390" t="s">
        <v>736</v>
      </c>
      <c r="M64" s="390" t="s">
        <v>736</v>
      </c>
      <c r="N64" s="390" t="s">
        <v>736</v>
      </c>
      <c r="O64" s="390" t="s">
        <v>736</v>
      </c>
      <c r="P64" s="390" t="s">
        <v>736</v>
      </c>
      <c r="Q64" s="392">
        <v>843.46437864869119</v>
      </c>
      <c r="R64" s="392">
        <v>0</v>
      </c>
      <c r="S64" s="392">
        <v>0</v>
      </c>
      <c r="T64" s="393" t="s">
        <v>737</v>
      </c>
      <c r="U64" s="393" t="s">
        <v>738</v>
      </c>
      <c r="V64" s="393"/>
    </row>
    <row r="65" spans="1:22" ht="12.75" customHeight="1">
      <c r="A65" s="386">
        <v>60</v>
      </c>
      <c r="B65" s="386" t="s">
        <v>618</v>
      </c>
      <c r="C65" s="386" t="s">
        <v>619</v>
      </c>
      <c r="D65" s="386" t="s">
        <v>721</v>
      </c>
      <c r="E65" s="386" t="s">
        <v>733</v>
      </c>
      <c r="F65" s="387" t="s">
        <v>729</v>
      </c>
      <c r="G65" s="387" t="s">
        <v>734</v>
      </c>
      <c r="H65" s="387" t="s">
        <v>605</v>
      </c>
      <c r="I65" s="388" t="s">
        <v>725</v>
      </c>
      <c r="J65" s="388" t="s">
        <v>739</v>
      </c>
      <c r="K65" s="389" t="s">
        <v>712</v>
      </c>
      <c r="L65" s="390" t="s">
        <v>736</v>
      </c>
      <c r="M65" s="390" t="s">
        <v>736</v>
      </c>
      <c r="N65" s="390" t="s">
        <v>736</v>
      </c>
      <c r="O65" s="390" t="s">
        <v>736</v>
      </c>
      <c r="P65" s="390" t="s">
        <v>736</v>
      </c>
      <c r="Q65" s="392">
        <v>4394852.1582395444</v>
      </c>
      <c r="R65" s="392">
        <v>0</v>
      </c>
      <c r="S65" s="392">
        <v>0</v>
      </c>
      <c r="T65" s="393" t="s">
        <v>737</v>
      </c>
      <c r="U65" s="393" t="s">
        <v>738</v>
      </c>
      <c r="V65" s="393"/>
    </row>
    <row r="66" spans="1:22" ht="12.75" customHeight="1">
      <c r="A66" s="386">
        <v>61</v>
      </c>
      <c r="B66" s="386" t="s">
        <v>618</v>
      </c>
      <c r="C66" s="386" t="s">
        <v>619</v>
      </c>
      <c r="D66" s="386" t="s">
        <v>721</v>
      </c>
      <c r="E66" s="386" t="s">
        <v>733</v>
      </c>
      <c r="F66" s="387" t="s">
        <v>731</v>
      </c>
      <c r="G66" s="387" t="s">
        <v>734</v>
      </c>
      <c r="H66" s="387" t="s">
        <v>605</v>
      </c>
      <c r="I66" s="388" t="s">
        <v>725</v>
      </c>
      <c r="J66" s="388" t="s">
        <v>740</v>
      </c>
      <c r="K66" s="389" t="s">
        <v>712</v>
      </c>
      <c r="L66" s="390" t="s">
        <v>736</v>
      </c>
      <c r="M66" s="390" t="s">
        <v>736</v>
      </c>
      <c r="N66" s="390" t="s">
        <v>736</v>
      </c>
      <c r="O66" s="390" t="s">
        <v>736</v>
      </c>
      <c r="P66" s="390" t="s">
        <v>736</v>
      </c>
      <c r="Q66" s="392">
        <v>100523.44141361484</v>
      </c>
      <c r="R66" s="392">
        <v>0</v>
      </c>
      <c r="S66" s="392">
        <v>0</v>
      </c>
      <c r="T66" s="393" t="s">
        <v>737</v>
      </c>
      <c r="U66" s="393" t="s">
        <v>738</v>
      </c>
      <c r="V66" s="393"/>
    </row>
    <row r="67" spans="1:22" ht="12.75" customHeight="1">
      <c r="A67" s="386">
        <v>62</v>
      </c>
      <c r="B67" s="386" t="s">
        <v>618</v>
      </c>
      <c r="C67" s="386" t="s">
        <v>619</v>
      </c>
      <c r="D67" s="386" t="s">
        <v>721</v>
      </c>
      <c r="E67" s="386" t="s">
        <v>741</v>
      </c>
      <c r="F67" s="387" t="s">
        <v>723</v>
      </c>
      <c r="G67" s="387" t="s">
        <v>742</v>
      </c>
      <c r="H67" s="387" t="s">
        <v>605</v>
      </c>
      <c r="I67" s="388" t="s">
        <v>725</v>
      </c>
      <c r="J67" s="388" t="s">
        <v>743</v>
      </c>
      <c r="K67" s="389" t="s">
        <v>712</v>
      </c>
      <c r="L67" s="390">
        <v>1.47</v>
      </c>
      <c r="M67" s="390">
        <v>1.47</v>
      </c>
      <c r="N67" s="390">
        <v>1.47</v>
      </c>
      <c r="O67" s="390">
        <v>4.41</v>
      </c>
      <c r="P67" s="390">
        <v>2.96</v>
      </c>
      <c r="Q67" s="392" t="s">
        <v>744</v>
      </c>
      <c r="R67" s="392" t="s">
        <v>438</v>
      </c>
      <c r="S67" s="392" t="s">
        <v>438</v>
      </c>
      <c r="T67" s="393" t="s">
        <v>745</v>
      </c>
      <c r="U67" s="393" t="s">
        <v>746</v>
      </c>
      <c r="V67" s="393"/>
    </row>
    <row r="68" spans="1:22" ht="12.75" customHeight="1">
      <c r="A68" s="386">
        <v>63</v>
      </c>
      <c r="B68" s="386" t="s">
        <v>618</v>
      </c>
      <c r="C68" s="386" t="s">
        <v>619</v>
      </c>
      <c r="D68" s="386" t="s">
        <v>721</v>
      </c>
      <c r="E68" s="386" t="s">
        <v>741</v>
      </c>
      <c r="F68" s="387" t="s">
        <v>729</v>
      </c>
      <c r="G68" s="387" t="s">
        <v>742</v>
      </c>
      <c r="H68" s="387" t="s">
        <v>605</v>
      </c>
      <c r="I68" s="388" t="s">
        <v>725</v>
      </c>
      <c r="J68" s="388" t="s">
        <v>747</v>
      </c>
      <c r="K68" s="389" t="s">
        <v>712</v>
      </c>
      <c r="L68" s="390">
        <v>70.650000000000006</v>
      </c>
      <c r="M68" s="390">
        <v>70.650000000000006</v>
      </c>
      <c r="N68" s="390">
        <v>70.650000000000006</v>
      </c>
      <c r="O68" s="390">
        <v>211.95000000000002</v>
      </c>
      <c r="P68" s="390">
        <v>153.78</v>
      </c>
      <c r="Q68" s="392" t="s">
        <v>744</v>
      </c>
      <c r="R68" s="392" t="s">
        <v>438</v>
      </c>
      <c r="S68" s="392" t="s">
        <v>438</v>
      </c>
      <c r="T68" s="393" t="s">
        <v>745</v>
      </c>
      <c r="U68" s="393" t="s">
        <v>746</v>
      </c>
      <c r="V68" s="393"/>
    </row>
    <row r="69" spans="1:22" ht="12.75" customHeight="1">
      <c r="A69" s="386">
        <v>64</v>
      </c>
      <c r="B69" s="386" t="s">
        <v>618</v>
      </c>
      <c r="C69" s="386" t="s">
        <v>619</v>
      </c>
      <c r="D69" s="386" t="s">
        <v>721</v>
      </c>
      <c r="E69" s="386" t="s">
        <v>741</v>
      </c>
      <c r="F69" s="387" t="s">
        <v>731</v>
      </c>
      <c r="G69" s="387" t="s">
        <v>742</v>
      </c>
      <c r="H69" s="387" t="s">
        <v>605</v>
      </c>
      <c r="I69" s="388" t="s">
        <v>725</v>
      </c>
      <c r="J69" s="388" t="s">
        <v>748</v>
      </c>
      <c r="K69" s="389" t="s">
        <v>712</v>
      </c>
      <c r="L69" s="390">
        <v>2.06</v>
      </c>
      <c r="M69" s="390">
        <v>2.06</v>
      </c>
      <c r="N69" s="390">
        <v>2.06</v>
      </c>
      <c r="O69" s="390">
        <v>6.18</v>
      </c>
      <c r="P69" s="390">
        <v>4.32</v>
      </c>
      <c r="Q69" s="392" t="s">
        <v>744</v>
      </c>
      <c r="R69" s="392" t="s">
        <v>438</v>
      </c>
      <c r="S69" s="392" t="s">
        <v>438</v>
      </c>
      <c r="T69" s="393" t="s">
        <v>745</v>
      </c>
      <c r="U69" s="393" t="s">
        <v>746</v>
      </c>
      <c r="V69" s="393"/>
    </row>
    <row r="70" spans="1:22" ht="12.75" customHeight="1">
      <c r="A70" s="386">
        <v>65</v>
      </c>
      <c r="B70" s="386" t="s">
        <v>618</v>
      </c>
      <c r="C70" s="386" t="s">
        <v>619</v>
      </c>
      <c r="D70" s="386" t="s">
        <v>721</v>
      </c>
      <c r="E70" s="386" t="s">
        <v>749</v>
      </c>
      <c r="F70" s="387" t="s">
        <v>723</v>
      </c>
      <c r="G70" s="387" t="s">
        <v>750</v>
      </c>
      <c r="H70" s="387" t="s">
        <v>605</v>
      </c>
      <c r="I70" s="388" t="s">
        <v>725</v>
      </c>
      <c r="J70" s="388" t="s">
        <v>751</v>
      </c>
      <c r="K70" s="389" t="s">
        <v>712</v>
      </c>
      <c r="L70" s="390" t="s">
        <v>736</v>
      </c>
      <c r="M70" s="390" t="s">
        <v>736</v>
      </c>
      <c r="N70" s="390" t="s">
        <v>736</v>
      </c>
      <c r="O70" s="390" t="s">
        <v>736</v>
      </c>
      <c r="P70" s="390" t="s">
        <v>736</v>
      </c>
      <c r="Q70" s="392">
        <v>126.28800250911701</v>
      </c>
      <c r="R70" s="392">
        <v>0</v>
      </c>
      <c r="S70" s="392">
        <v>0</v>
      </c>
      <c r="T70" s="393" t="s">
        <v>752</v>
      </c>
      <c r="U70" s="393" t="s">
        <v>753</v>
      </c>
      <c r="V70" s="393"/>
    </row>
    <row r="71" spans="1:22" ht="12.75" customHeight="1">
      <c r="A71" s="386">
        <v>66</v>
      </c>
      <c r="B71" s="386" t="s">
        <v>618</v>
      </c>
      <c r="C71" s="386" t="s">
        <v>619</v>
      </c>
      <c r="D71" s="386" t="s">
        <v>721</v>
      </c>
      <c r="E71" s="386" t="s">
        <v>749</v>
      </c>
      <c r="F71" s="387" t="s">
        <v>729</v>
      </c>
      <c r="G71" s="387" t="s">
        <v>750</v>
      </c>
      <c r="H71" s="387" t="s">
        <v>605</v>
      </c>
      <c r="I71" s="388" t="s">
        <v>725</v>
      </c>
      <c r="J71" s="388" t="s">
        <v>754</v>
      </c>
      <c r="K71" s="389" t="s">
        <v>712</v>
      </c>
      <c r="L71" s="390" t="s">
        <v>736</v>
      </c>
      <c r="M71" s="390" t="s">
        <v>736</v>
      </c>
      <c r="N71" s="390" t="s">
        <v>736</v>
      </c>
      <c r="O71" s="390" t="s">
        <v>736</v>
      </c>
      <c r="P71" s="390" t="s">
        <v>736</v>
      </c>
      <c r="Q71" s="392">
        <v>688236.94805406395</v>
      </c>
      <c r="R71" s="392">
        <v>0</v>
      </c>
      <c r="S71" s="392">
        <v>0</v>
      </c>
      <c r="T71" s="393" t="s">
        <v>752</v>
      </c>
      <c r="U71" s="393" t="s">
        <v>753</v>
      </c>
      <c r="V71" s="393"/>
    </row>
    <row r="72" spans="1:22" ht="12.75" customHeight="1">
      <c r="A72" s="386">
        <v>67</v>
      </c>
      <c r="B72" s="386" t="s">
        <v>618</v>
      </c>
      <c r="C72" s="386" t="s">
        <v>619</v>
      </c>
      <c r="D72" s="386" t="s">
        <v>721</v>
      </c>
      <c r="E72" s="386" t="s">
        <v>749</v>
      </c>
      <c r="F72" s="387" t="s">
        <v>731</v>
      </c>
      <c r="G72" s="387" t="s">
        <v>750</v>
      </c>
      <c r="H72" s="387" t="s">
        <v>605</v>
      </c>
      <c r="I72" s="388" t="s">
        <v>725</v>
      </c>
      <c r="J72" s="388" t="s">
        <v>755</v>
      </c>
      <c r="K72" s="389" t="s">
        <v>712</v>
      </c>
      <c r="L72" s="390" t="s">
        <v>736</v>
      </c>
      <c r="M72" s="390" t="s">
        <v>736</v>
      </c>
      <c r="N72" s="390" t="s">
        <v>736</v>
      </c>
      <c r="O72" s="390" t="s">
        <v>736</v>
      </c>
      <c r="P72" s="390" t="s">
        <v>736</v>
      </c>
      <c r="Q72" s="392">
        <v>241404.31957488399</v>
      </c>
      <c r="R72" s="392">
        <v>0</v>
      </c>
      <c r="S72" s="392">
        <v>0</v>
      </c>
      <c r="T72" s="393" t="s">
        <v>752</v>
      </c>
      <c r="U72" s="393" t="s">
        <v>753</v>
      </c>
      <c r="V72" s="393"/>
    </row>
    <row r="73" spans="1:22" ht="12.75" customHeight="1">
      <c r="A73" s="386">
        <v>68</v>
      </c>
      <c r="B73" s="386" t="s">
        <v>618</v>
      </c>
      <c r="C73" s="386" t="s">
        <v>619</v>
      </c>
      <c r="D73" s="386" t="s">
        <v>756</v>
      </c>
      <c r="E73" s="386" t="s">
        <v>757</v>
      </c>
      <c r="F73" s="387" t="s">
        <v>758</v>
      </c>
      <c r="G73" s="387" t="s">
        <v>759</v>
      </c>
      <c r="H73" s="387" t="s">
        <v>605</v>
      </c>
      <c r="I73" s="388" t="s">
        <v>760</v>
      </c>
      <c r="J73" s="388" t="s">
        <v>760</v>
      </c>
      <c r="K73" s="389" t="s">
        <v>712</v>
      </c>
      <c r="L73" s="390">
        <v>0.7</v>
      </c>
      <c r="M73" s="390">
        <v>0.7</v>
      </c>
      <c r="N73" s="390">
        <v>0.7</v>
      </c>
      <c r="O73" s="390">
        <v>2.0999999999999996</v>
      </c>
      <c r="P73" s="390">
        <v>1.42</v>
      </c>
      <c r="Q73" s="392">
        <v>5.1709463142011771E-6</v>
      </c>
      <c r="R73" s="392">
        <v>0</v>
      </c>
      <c r="S73" s="392">
        <v>0</v>
      </c>
      <c r="T73" s="393" t="s">
        <v>761</v>
      </c>
      <c r="U73" s="393" t="s">
        <v>762</v>
      </c>
      <c r="V73" s="393"/>
    </row>
    <row r="74" spans="1:22" ht="12.75" customHeight="1">
      <c r="A74" s="386">
        <v>69</v>
      </c>
      <c r="B74" s="386" t="s">
        <v>618</v>
      </c>
      <c r="C74" s="386" t="s">
        <v>619</v>
      </c>
      <c r="D74" s="386" t="s">
        <v>756</v>
      </c>
      <c r="E74" s="386" t="s">
        <v>763</v>
      </c>
      <c r="F74" s="387" t="s">
        <v>758</v>
      </c>
      <c r="G74" s="387" t="s">
        <v>764</v>
      </c>
      <c r="H74" s="387" t="s">
        <v>605</v>
      </c>
      <c r="I74" s="388" t="s">
        <v>765</v>
      </c>
      <c r="J74" s="388" t="s">
        <v>765</v>
      </c>
      <c r="K74" s="389" t="s">
        <v>712</v>
      </c>
      <c r="L74" s="390">
        <v>8.1084387646647351E-3</v>
      </c>
      <c r="M74" s="390">
        <v>8.1084387646647351E-3</v>
      </c>
      <c r="N74" s="390">
        <v>8.1084387646647351E-3</v>
      </c>
      <c r="O74" s="390">
        <v>2.4325316293994204E-2</v>
      </c>
      <c r="P74" s="390">
        <v>1.6757342193826446E-2</v>
      </c>
      <c r="Q74" s="392">
        <v>0</v>
      </c>
      <c r="R74" s="392">
        <v>0</v>
      </c>
      <c r="S74" s="392">
        <v>0</v>
      </c>
      <c r="T74" s="393" t="s">
        <v>766</v>
      </c>
      <c r="U74" s="393" t="s">
        <v>767</v>
      </c>
      <c r="V74" s="393"/>
    </row>
    <row r="75" spans="1:22" ht="12.75" customHeight="1">
      <c r="A75" s="386">
        <v>70</v>
      </c>
      <c r="B75" s="386" t="s">
        <v>618</v>
      </c>
      <c r="C75" s="386" t="s">
        <v>619</v>
      </c>
      <c r="D75" s="386" t="s">
        <v>756</v>
      </c>
      <c r="E75" s="386" t="s">
        <v>768</v>
      </c>
      <c r="F75" s="387" t="s">
        <v>758</v>
      </c>
      <c r="G75" s="387" t="s">
        <v>769</v>
      </c>
      <c r="H75" s="387" t="s">
        <v>605</v>
      </c>
      <c r="I75" s="388" t="s">
        <v>770</v>
      </c>
      <c r="J75" s="388" t="s">
        <v>770</v>
      </c>
      <c r="K75" s="389" t="s">
        <v>712</v>
      </c>
      <c r="L75" s="390">
        <v>8.1084387646647351E-3</v>
      </c>
      <c r="M75" s="390">
        <v>8.1084387646647351E-3</v>
      </c>
      <c r="N75" s="390">
        <v>8.1084387646647351E-3</v>
      </c>
      <c r="O75" s="390">
        <v>2.4325316293994204E-2</v>
      </c>
      <c r="P75" s="390">
        <v>1.6757342193826446E-2</v>
      </c>
      <c r="Q75" s="392">
        <v>0</v>
      </c>
      <c r="R75" s="392">
        <v>0</v>
      </c>
      <c r="S75" s="392">
        <v>0</v>
      </c>
      <c r="T75" s="393" t="s">
        <v>771</v>
      </c>
      <c r="U75" s="393" t="s">
        <v>772</v>
      </c>
      <c r="V75" s="393" t="s">
        <v>773</v>
      </c>
    </row>
    <row r="76" spans="1:22" ht="12.75" customHeight="1">
      <c r="A76" s="386">
        <v>71</v>
      </c>
      <c r="B76" s="386" t="s">
        <v>618</v>
      </c>
      <c r="C76" s="386" t="s">
        <v>619</v>
      </c>
      <c r="D76" s="386" t="s">
        <v>774</v>
      </c>
      <c r="E76" s="386" t="s">
        <v>694</v>
      </c>
      <c r="F76" s="387" t="s">
        <v>695</v>
      </c>
      <c r="G76" s="387" t="s">
        <v>696</v>
      </c>
      <c r="H76" s="387" t="s">
        <v>605</v>
      </c>
      <c r="I76" s="388" t="s">
        <v>697</v>
      </c>
      <c r="J76" s="388" t="s">
        <v>695</v>
      </c>
      <c r="K76" s="389" t="s">
        <v>712</v>
      </c>
      <c r="L76" s="390">
        <v>233.49104225851681</v>
      </c>
      <c r="M76" s="390">
        <v>233.49104225851681</v>
      </c>
      <c r="N76" s="390">
        <v>233.49104225851681</v>
      </c>
      <c r="O76" s="390">
        <v>700.47312677555044</v>
      </c>
      <c r="P76" s="390">
        <v>464.64717409444847</v>
      </c>
      <c r="Q76" s="392">
        <v>417.51881467653482</v>
      </c>
      <c r="R76" s="392">
        <v>0</v>
      </c>
      <c r="S76" s="392">
        <v>0</v>
      </c>
      <c r="T76" s="393" t="s">
        <v>775</v>
      </c>
      <c r="U76" s="393" t="s">
        <v>776</v>
      </c>
      <c r="V76" s="393"/>
    </row>
    <row r="77" spans="1:22" ht="12.75" customHeight="1">
      <c r="A77" s="386">
        <v>72</v>
      </c>
      <c r="B77" s="386" t="s">
        <v>618</v>
      </c>
      <c r="C77" s="386" t="s">
        <v>619</v>
      </c>
      <c r="D77" s="386" t="s">
        <v>774</v>
      </c>
      <c r="E77" s="386" t="s">
        <v>694</v>
      </c>
      <c r="F77" s="387" t="s">
        <v>700</v>
      </c>
      <c r="G77" s="387" t="s">
        <v>696</v>
      </c>
      <c r="H77" s="387" t="s">
        <v>605</v>
      </c>
      <c r="I77" s="388" t="s">
        <v>697</v>
      </c>
      <c r="J77" s="388" t="s">
        <v>700</v>
      </c>
      <c r="K77" s="389" t="s">
        <v>712</v>
      </c>
      <c r="L77" s="390">
        <v>5.1659215319599487E-2</v>
      </c>
      <c r="M77" s="390">
        <v>5.1659215319599487E-2</v>
      </c>
      <c r="N77" s="390">
        <v>5.1659215319599487E-2</v>
      </c>
      <c r="O77" s="390">
        <v>0.15497764595879845</v>
      </c>
      <c r="P77" s="390">
        <v>0.10280183848600298</v>
      </c>
      <c r="Q77" s="392">
        <v>8.0130624402243361E-2</v>
      </c>
      <c r="R77" s="392">
        <v>0</v>
      </c>
      <c r="S77" s="392">
        <v>0</v>
      </c>
      <c r="T77" s="393" t="s">
        <v>777</v>
      </c>
      <c r="U77" s="393" t="s">
        <v>776</v>
      </c>
      <c r="V77" s="393"/>
    </row>
    <row r="78" spans="1:22" ht="12.75" customHeight="1">
      <c r="A78" s="386">
        <v>73</v>
      </c>
      <c r="B78" s="386" t="s">
        <v>618</v>
      </c>
      <c r="C78" s="386" t="s">
        <v>619</v>
      </c>
      <c r="D78" s="386" t="s">
        <v>774</v>
      </c>
      <c r="E78" s="386" t="s">
        <v>694</v>
      </c>
      <c r="F78" s="387" t="s">
        <v>702</v>
      </c>
      <c r="G78" s="387" t="s">
        <v>696</v>
      </c>
      <c r="H78" s="387" t="s">
        <v>605</v>
      </c>
      <c r="I78" s="388" t="s">
        <v>697</v>
      </c>
      <c r="J78" s="388" t="s">
        <v>702</v>
      </c>
      <c r="K78" s="389" t="s">
        <v>712</v>
      </c>
      <c r="L78" s="390">
        <v>0.13266795330321654</v>
      </c>
      <c r="M78" s="390">
        <v>0.13266795330321654</v>
      </c>
      <c r="N78" s="390">
        <v>0.13266795330321654</v>
      </c>
      <c r="O78" s="390">
        <v>0.39800385990964959</v>
      </c>
      <c r="P78" s="390">
        <v>0.26400922707340091</v>
      </c>
      <c r="Q78" s="392">
        <v>0.61610837757984782</v>
      </c>
      <c r="R78" s="392">
        <v>0</v>
      </c>
      <c r="S78" s="392">
        <v>0</v>
      </c>
      <c r="T78" s="393" t="s">
        <v>778</v>
      </c>
      <c r="U78" s="393" t="s">
        <v>776</v>
      </c>
      <c r="V78" s="393"/>
    </row>
    <row r="79" spans="1:22" ht="12.75" customHeight="1">
      <c r="A79" s="386">
        <v>74</v>
      </c>
      <c r="B79" s="386" t="s">
        <v>618</v>
      </c>
      <c r="C79" s="386" t="s">
        <v>619</v>
      </c>
      <c r="D79" s="386" t="s">
        <v>774</v>
      </c>
      <c r="E79" s="386" t="s">
        <v>694</v>
      </c>
      <c r="F79" s="387" t="s">
        <v>704</v>
      </c>
      <c r="G79" s="387" t="s">
        <v>696</v>
      </c>
      <c r="H79" s="387" t="s">
        <v>605</v>
      </c>
      <c r="I79" s="388" t="s">
        <v>697</v>
      </c>
      <c r="J79" s="388" t="s">
        <v>704</v>
      </c>
      <c r="K79" s="389" t="s">
        <v>712</v>
      </c>
      <c r="L79" s="390">
        <v>357.02014108757282</v>
      </c>
      <c r="M79" s="390">
        <v>357.02014108757282</v>
      </c>
      <c r="N79" s="390">
        <v>357.02014108757282</v>
      </c>
      <c r="O79" s="390">
        <v>1071.0604232627184</v>
      </c>
      <c r="P79" s="390">
        <v>710.47008076426994</v>
      </c>
      <c r="Q79" s="392">
        <v>417.52252368516201</v>
      </c>
      <c r="R79" s="392">
        <v>0</v>
      </c>
      <c r="S79" s="392">
        <v>0</v>
      </c>
      <c r="T79" s="393" t="s">
        <v>779</v>
      </c>
      <c r="U79" s="393" t="s">
        <v>776</v>
      </c>
      <c r="V79" s="393"/>
    </row>
    <row r="80" spans="1:22" ht="12.75" customHeight="1">
      <c r="A80" s="386">
        <v>75</v>
      </c>
      <c r="B80" s="386" t="s">
        <v>618</v>
      </c>
      <c r="C80" s="386" t="s">
        <v>619</v>
      </c>
      <c r="D80" s="386" t="s">
        <v>774</v>
      </c>
      <c r="E80" s="386" t="s">
        <v>694</v>
      </c>
      <c r="F80" s="387" t="s">
        <v>706</v>
      </c>
      <c r="G80" s="387" t="s">
        <v>696</v>
      </c>
      <c r="H80" s="387" t="s">
        <v>605</v>
      </c>
      <c r="I80" s="388" t="s">
        <v>697</v>
      </c>
      <c r="J80" s="388" t="s">
        <v>706</v>
      </c>
      <c r="K80" s="389" t="s">
        <v>712</v>
      </c>
      <c r="L80" s="390">
        <v>7.8989669854043293E-2</v>
      </c>
      <c r="M80" s="390">
        <v>7.8989669854043293E-2</v>
      </c>
      <c r="N80" s="390">
        <v>7.8989669854043293E-2</v>
      </c>
      <c r="O80" s="390">
        <v>0.23696900956212988</v>
      </c>
      <c r="P80" s="390">
        <v>0.15718944300954615</v>
      </c>
      <c r="Q80" s="392">
        <v>8.0131336238852297E-2</v>
      </c>
      <c r="R80" s="392">
        <v>0</v>
      </c>
      <c r="S80" s="392">
        <v>0</v>
      </c>
      <c r="T80" s="393" t="s">
        <v>780</v>
      </c>
      <c r="U80" s="393" t="s">
        <v>776</v>
      </c>
      <c r="V80" s="393"/>
    </row>
    <row r="81" spans="1:22" ht="12.75" customHeight="1">
      <c r="A81" s="386">
        <v>76</v>
      </c>
      <c r="B81" s="386" t="s">
        <v>618</v>
      </c>
      <c r="C81" s="386" t="s">
        <v>619</v>
      </c>
      <c r="D81" s="386" t="s">
        <v>774</v>
      </c>
      <c r="E81" s="386" t="s">
        <v>694</v>
      </c>
      <c r="F81" s="387" t="s">
        <v>708</v>
      </c>
      <c r="G81" s="387" t="s">
        <v>696</v>
      </c>
      <c r="H81" s="387" t="s">
        <v>605</v>
      </c>
      <c r="I81" s="388" t="s">
        <v>697</v>
      </c>
      <c r="J81" s="388" t="s">
        <v>708</v>
      </c>
      <c r="K81" s="389" t="s">
        <v>712</v>
      </c>
      <c r="L81" s="390">
        <v>0.20285631066596607</v>
      </c>
      <c r="M81" s="390">
        <v>0.20285631066596607</v>
      </c>
      <c r="N81" s="390">
        <v>0.20285631066596607</v>
      </c>
      <c r="O81" s="390">
        <v>0.60856893199789819</v>
      </c>
      <c r="P81" s="390">
        <v>0.40368405822527248</v>
      </c>
      <c r="Q81" s="392">
        <v>0.6161138507494569</v>
      </c>
      <c r="R81" s="392">
        <v>0</v>
      </c>
      <c r="S81" s="392">
        <v>0</v>
      </c>
      <c r="T81" s="393" t="s">
        <v>781</v>
      </c>
      <c r="U81" s="393" t="s">
        <v>776</v>
      </c>
      <c r="V81" s="393"/>
    </row>
    <row r="82" spans="1:22" ht="12.75" customHeight="1">
      <c r="A82" s="386">
        <v>77</v>
      </c>
      <c r="B82" s="386" t="s">
        <v>618</v>
      </c>
      <c r="C82" s="386" t="s">
        <v>619</v>
      </c>
      <c r="D82" s="386" t="s">
        <v>782</v>
      </c>
      <c r="E82" s="386" t="s">
        <v>783</v>
      </c>
      <c r="F82" s="387" t="s">
        <v>784</v>
      </c>
      <c r="G82" s="387" t="s">
        <v>785</v>
      </c>
      <c r="H82" s="387" t="s">
        <v>786</v>
      </c>
      <c r="I82" s="388" t="s">
        <v>787</v>
      </c>
      <c r="J82" s="388" t="s">
        <v>788</v>
      </c>
      <c r="K82" s="389" t="s">
        <v>712</v>
      </c>
      <c r="L82" s="390" t="s">
        <v>789</v>
      </c>
      <c r="M82" s="390" t="s">
        <v>789</v>
      </c>
      <c r="N82" s="390" t="s">
        <v>789</v>
      </c>
      <c r="O82" s="390" t="e">
        <v>#VALUE!</v>
      </c>
      <c r="P82" s="390" t="e">
        <v>#VALUE!</v>
      </c>
      <c r="Q82" s="392">
        <v>34465.831589354661</v>
      </c>
      <c r="R82" s="392" t="s">
        <v>438</v>
      </c>
      <c r="S82" s="392" t="s">
        <v>438</v>
      </c>
      <c r="T82" s="393" t="s">
        <v>790</v>
      </c>
      <c r="U82" s="393" t="s">
        <v>791</v>
      </c>
      <c r="V82" s="393"/>
    </row>
    <row r="83" spans="1:22" ht="12.75" customHeight="1">
      <c r="A83" s="386">
        <v>78</v>
      </c>
      <c r="B83" s="386" t="s">
        <v>618</v>
      </c>
      <c r="C83" s="386" t="s">
        <v>619</v>
      </c>
      <c r="D83" s="386" t="s">
        <v>792</v>
      </c>
      <c r="E83" s="386" t="s">
        <v>793</v>
      </c>
      <c r="F83" s="387" t="s">
        <v>631</v>
      </c>
      <c r="G83" s="387" t="s">
        <v>632</v>
      </c>
      <c r="H83" s="387" t="s">
        <v>605</v>
      </c>
      <c r="I83" s="388" t="s">
        <v>794</v>
      </c>
      <c r="J83" s="388" t="s">
        <v>795</v>
      </c>
      <c r="K83" s="389" t="s">
        <v>796</v>
      </c>
      <c r="L83" s="390">
        <v>2045.6073286677167</v>
      </c>
      <c r="M83" s="390">
        <v>2045.6073286677167</v>
      </c>
      <c r="N83" s="390">
        <v>2045.6073286677167</v>
      </c>
      <c r="O83" s="390">
        <v>6136.8219860031504</v>
      </c>
      <c r="P83" s="390">
        <v>4278.0271282258254</v>
      </c>
      <c r="Q83" s="392">
        <v>2401.3778414978001</v>
      </c>
      <c r="R83" s="392" t="s">
        <v>438</v>
      </c>
      <c r="S83" s="392" t="s">
        <v>438</v>
      </c>
      <c r="T83" s="393" t="s">
        <v>713</v>
      </c>
      <c r="U83" s="393" t="s">
        <v>797</v>
      </c>
      <c r="V83" s="396"/>
    </row>
    <row r="84" spans="1:22" ht="12.75" customHeight="1">
      <c r="A84" s="386">
        <v>79</v>
      </c>
      <c r="B84" s="386" t="s">
        <v>618</v>
      </c>
      <c r="C84" s="386" t="s">
        <v>619</v>
      </c>
      <c r="D84" s="386" t="s">
        <v>792</v>
      </c>
      <c r="E84" s="386" t="s">
        <v>793</v>
      </c>
      <c r="F84" s="387" t="s">
        <v>636</v>
      </c>
      <c r="G84" s="387" t="s">
        <v>632</v>
      </c>
      <c r="H84" s="387" t="s">
        <v>605</v>
      </c>
      <c r="I84" s="388" t="s">
        <v>794</v>
      </c>
      <c r="J84" s="388" t="s">
        <v>798</v>
      </c>
      <c r="K84" s="389" t="s">
        <v>796</v>
      </c>
      <c r="L84" s="390">
        <v>1879.2156065807903</v>
      </c>
      <c r="M84" s="390">
        <v>1879.2156065807903</v>
      </c>
      <c r="N84" s="390">
        <v>1879.2156065807903</v>
      </c>
      <c r="O84" s="390">
        <v>5637.646819742371</v>
      </c>
      <c r="P84" s="390">
        <v>3939.3452955908119</v>
      </c>
      <c r="Q84" s="392">
        <v>2501.8874282442785</v>
      </c>
      <c r="R84" s="392" t="s">
        <v>438</v>
      </c>
      <c r="S84" s="392" t="s">
        <v>438</v>
      </c>
      <c r="T84" s="393" t="s">
        <v>713</v>
      </c>
      <c r="U84" s="393" t="s">
        <v>797</v>
      </c>
      <c r="V84" s="393"/>
    </row>
    <row r="85" spans="1:22" ht="12.75" customHeight="1">
      <c r="A85" s="386">
        <v>80</v>
      </c>
      <c r="B85" s="386" t="s">
        <v>618</v>
      </c>
      <c r="C85" s="386" t="s">
        <v>619</v>
      </c>
      <c r="D85" s="386" t="s">
        <v>792</v>
      </c>
      <c r="E85" s="386" t="s">
        <v>793</v>
      </c>
      <c r="F85" s="387" t="s">
        <v>637</v>
      </c>
      <c r="G85" s="387" t="s">
        <v>632</v>
      </c>
      <c r="H85" s="387" t="s">
        <v>605</v>
      </c>
      <c r="I85" s="388" t="s">
        <v>794</v>
      </c>
      <c r="J85" s="388" t="s">
        <v>799</v>
      </c>
      <c r="K85" s="389" t="s">
        <v>796</v>
      </c>
      <c r="L85" s="390">
        <v>4163975.6682137055</v>
      </c>
      <c r="M85" s="390">
        <v>4163975.6682137055</v>
      </c>
      <c r="N85" s="390">
        <v>4163975.6682137055</v>
      </c>
      <c r="O85" s="390">
        <v>12491927.004641116</v>
      </c>
      <c r="P85" s="390">
        <v>8605499.4289531801</v>
      </c>
      <c r="Q85" s="392">
        <v>11894407.9031514</v>
      </c>
      <c r="R85" s="392" t="s">
        <v>438</v>
      </c>
      <c r="S85" s="392" t="s">
        <v>438</v>
      </c>
      <c r="T85" s="393" t="s">
        <v>713</v>
      </c>
      <c r="U85" s="393" t="s">
        <v>797</v>
      </c>
      <c r="V85" s="393"/>
    </row>
    <row r="86" spans="1:22" ht="12.75" customHeight="1">
      <c r="A86" s="386">
        <v>81</v>
      </c>
      <c r="B86" s="386" t="s">
        <v>618</v>
      </c>
      <c r="C86" s="386" t="s">
        <v>619</v>
      </c>
      <c r="D86" s="386" t="s">
        <v>792</v>
      </c>
      <c r="E86" s="386" t="s">
        <v>793</v>
      </c>
      <c r="F86" s="387" t="s">
        <v>638</v>
      </c>
      <c r="G86" s="387" t="s">
        <v>632</v>
      </c>
      <c r="H86" s="387" t="s">
        <v>605</v>
      </c>
      <c r="I86" s="388" t="s">
        <v>794</v>
      </c>
      <c r="J86" s="388" t="s">
        <v>800</v>
      </c>
      <c r="K86" s="389" t="s">
        <v>796</v>
      </c>
      <c r="L86" s="390">
        <v>3152613.0685632708</v>
      </c>
      <c r="M86" s="390">
        <v>3152613.0685632708</v>
      </c>
      <c r="N86" s="390">
        <v>3152613.0685632708</v>
      </c>
      <c r="O86" s="390">
        <v>9457839.2056898121</v>
      </c>
      <c r="P86" s="390">
        <v>6519380.6454094453</v>
      </c>
      <c r="Q86" s="392">
        <v>12427704.153428327</v>
      </c>
      <c r="R86" s="392" t="s">
        <v>438</v>
      </c>
      <c r="S86" s="392" t="s">
        <v>438</v>
      </c>
      <c r="T86" s="393" t="s">
        <v>713</v>
      </c>
      <c r="U86" s="393" t="s">
        <v>797</v>
      </c>
      <c r="V86" s="393"/>
    </row>
    <row r="87" spans="1:22" ht="12.75" customHeight="1">
      <c r="A87" s="386">
        <v>82</v>
      </c>
      <c r="B87" s="386" t="s">
        <v>618</v>
      </c>
      <c r="C87" s="386" t="s">
        <v>619</v>
      </c>
      <c r="D87" s="386" t="s">
        <v>792</v>
      </c>
      <c r="E87" s="386" t="s">
        <v>793</v>
      </c>
      <c r="F87" s="387" t="s">
        <v>639</v>
      </c>
      <c r="G87" s="387" t="s">
        <v>632</v>
      </c>
      <c r="H87" s="387" t="s">
        <v>605</v>
      </c>
      <c r="I87" s="388" t="s">
        <v>794</v>
      </c>
      <c r="J87" s="388" t="s">
        <v>801</v>
      </c>
      <c r="K87" s="389" t="s">
        <v>796</v>
      </c>
      <c r="L87" s="390">
        <v>50326.729533214566</v>
      </c>
      <c r="M87" s="390">
        <v>50326.729533214566</v>
      </c>
      <c r="N87" s="390">
        <v>50326.729533214566</v>
      </c>
      <c r="O87" s="390">
        <v>150980.1885996437</v>
      </c>
      <c r="P87" s="390">
        <v>108814.75295155354</v>
      </c>
      <c r="Q87" s="392">
        <v>913215.92482809012</v>
      </c>
      <c r="R87" s="392" t="s">
        <v>438</v>
      </c>
      <c r="S87" s="392" t="s">
        <v>438</v>
      </c>
      <c r="T87" s="393" t="s">
        <v>713</v>
      </c>
      <c r="U87" s="393" t="s">
        <v>797</v>
      </c>
      <c r="V87" s="393"/>
    </row>
    <row r="88" spans="1:22" ht="12.75" customHeight="1">
      <c r="A88" s="386">
        <v>83</v>
      </c>
      <c r="B88" s="386" t="s">
        <v>618</v>
      </c>
      <c r="C88" s="386" t="s">
        <v>619</v>
      </c>
      <c r="D88" s="386" t="s">
        <v>792</v>
      </c>
      <c r="E88" s="386" t="s">
        <v>793</v>
      </c>
      <c r="F88" s="387" t="s">
        <v>640</v>
      </c>
      <c r="G88" s="387" t="s">
        <v>632</v>
      </c>
      <c r="H88" s="387" t="s">
        <v>605</v>
      </c>
      <c r="I88" s="388" t="s">
        <v>794</v>
      </c>
      <c r="J88" s="388" t="s">
        <v>802</v>
      </c>
      <c r="K88" s="389" t="s">
        <v>796</v>
      </c>
      <c r="L88" s="390">
        <v>39616.648223838019</v>
      </c>
      <c r="M88" s="390">
        <v>39616.648223838019</v>
      </c>
      <c r="N88" s="390">
        <v>39616.648223838019</v>
      </c>
      <c r="O88" s="390">
        <v>118849.94467151407</v>
      </c>
      <c r="P88" s="390">
        <v>84029.650585349285</v>
      </c>
      <c r="Q88" s="392">
        <v>601180.2114292545</v>
      </c>
      <c r="R88" s="392" t="s">
        <v>438</v>
      </c>
      <c r="S88" s="392" t="s">
        <v>438</v>
      </c>
      <c r="T88" s="393" t="s">
        <v>713</v>
      </c>
      <c r="U88" s="393" t="s">
        <v>797</v>
      </c>
      <c r="V88" s="393"/>
    </row>
    <row r="89" spans="1:22" ht="12.75" customHeight="1">
      <c r="A89" s="386">
        <v>84</v>
      </c>
      <c r="B89" s="386" t="s">
        <v>618</v>
      </c>
      <c r="C89" s="386" t="s">
        <v>619</v>
      </c>
      <c r="D89" s="386" t="s">
        <v>792</v>
      </c>
      <c r="E89" s="386" t="s">
        <v>793</v>
      </c>
      <c r="F89" s="387" t="s">
        <v>641</v>
      </c>
      <c r="G89" s="387" t="s">
        <v>632</v>
      </c>
      <c r="H89" s="387" t="s">
        <v>605</v>
      </c>
      <c r="I89" s="388" t="s">
        <v>794</v>
      </c>
      <c r="J89" s="388" t="s">
        <v>803</v>
      </c>
      <c r="K89" s="389" t="s">
        <v>796</v>
      </c>
      <c r="L89" s="390">
        <v>7306.4063528787756</v>
      </c>
      <c r="M89" s="390">
        <v>7306.4063528787756</v>
      </c>
      <c r="N89" s="390">
        <v>7306.4063528787756</v>
      </c>
      <c r="O89" s="390">
        <v>21919.219058636329</v>
      </c>
      <c r="P89" s="390">
        <v>15280.060913652613</v>
      </c>
      <c r="Q89" s="392">
        <v>4919.6345614693118</v>
      </c>
      <c r="R89" s="392" t="s">
        <v>438</v>
      </c>
      <c r="S89" s="392" t="s">
        <v>438</v>
      </c>
      <c r="T89" s="393" t="s">
        <v>804</v>
      </c>
      <c r="U89" s="393" t="s">
        <v>797</v>
      </c>
      <c r="V89" s="393"/>
    </row>
    <row r="90" spans="1:22" ht="12.75" customHeight="1">
      <c r="A90" s="386">
        <v>85</v>
      </c>
      <c r="B90" s="386" t="s">
        <v>618</v>
      </c>
      <c r="C90" s="386" t="s">
        <v>619</v>
      </c>
      <c r="D90" s="386" t="s">
        <v>792</v>
      </c>
      <c r="E90" s="386" t="s">
        <v>793</v>
      </c>
      <c r="F90" s="387" t="s">
        <v>644</v>
      </c>
      <c r="G90" s="387" t="s">
        <v>632</v>
      </c>
      <c r="H90" s="387" t="s">
        <v>605</v>
      </c>
      <c r="I90" s="388" t="s">
        <v>794</v>
      </c>
      <c r="J90" s="388" t="s">
        <v>805</v>
      </c>
      <c r="K90" s="389" t="s">
        <v>796</v>
      </c>
      <c r="L90" s="390">
        <v>5396.1399023338818</v>
      </c>
      <c r="M90" s="390">
        <v>5396.1399023338818</v>
      </c>
      <c r="N90" s="390">
        <v>5396.1399023338818</v>
      </c>
      <c r="O90" s="390">
        <v>16188.419707001645</v>
      </c>
      <c r="P90" s="390">
        <v>11311.771924503202</v>
      </c>
      <c r="Q90" s="392">
        <v>4975.938438368461</v>
      </c>
      <c r="R90" s="392" t="s">
        <v>438</v>
      </c>
      <c r="S90" s="392" t="s">
        <v>438</v>
      </c>
      <c r="T90" s="393" t="s">
        <v>804</v>
      </c>
      <c r="U90" s="393" t="s">
        <v>797</v>
      </c>
      <c r="V90" s="393"/>
    </row>
    <row r="91" spans="1:22" ht="12.75" customHeight="1">
      <c r="A91" s="386">
        <v>86</v>
      </c>
      <c r="B91" s="386" t="s">
        <v>618</v>
      </c>
      <c r="C91" s="386" t="s">
        <v>619</v>
      </c>
      <c r="D91" s="386" t="s">
        <v>792</v>
      </c>
      <c r="E91" s="386" t="s">
        <v>793</v>
      </c>
      <c r="F91" s="387" t="s">
        <v>645</v>
      </c>
      <c r="G91" s="387" t="s">
        <v>632</v>
      </c>
      <c r="H91" s="387" t="s">
        <v>605</v>
      </c>
      <c r="I91" s="388" t="s">
        <v>794</v>
      </c>
      <c r="J91" s="388" t="s">
        <v>806</v>
      </c>
      <c r="K91" s="389" t="s">
        <v>796</v>
      </c>
      <c r="L91" s="390">
        <v>34835587.671396069</v>
      </c>
      <c r="M91" s="390">
        <v>34835587.671396069</v>
      </c>
      <c r="N91" s="390">
        <v>34835587.671396069</v>
      </c>
      <c r="O91" s="390">
        <v>104506763.0141882</v>
      </c>
      <c r="P91" s="390">
        <v>71993127.169748381</v>
      </c>
      <c r="Q91" s="392">
        <v>16491780.234506821</v>
      </c>
      <c r="R91" s="392" t="s">
        <v>438</v>
      </c>
      <c r="S91" s="392" t="s">
        <v>438</v>
      </c>
      <c r="T91" s="393" t="s">
        <v>804</v>
      </c>
      <c r="U91" s="393" t="s">
        <v>797</v>
      </c>
      <c r="V91" s="393"/>
    </row>
    <row r="92" spans="1:22" ht="12.75" customHeight="1">
      <c r="A92" s="386">
        <v>87</v>
      </c>
      <c r="B92" s="386" t="s">
        <v>618</v>
      </c>
      <c r="C92" s="386" t="s">
        <v>619</v>
      </c>
      <c r="D92" s="386" t="s">
        <v>792</v>
      </c>
      <c r="E92" s="386" t="s">
        <v>793</v>
      </c>
      <c r="F92" s="387" t="s">
        <v>646</v>
      </c>
      <c r="G92" s="387" t="s">
        <v>632</v>
      </c>
      <c r="H92" s="387" t="s">
        <v>605</v>
      </c>
      <c r="I92" s="388" t="s">
        <v>794</v>
      </c>
      <c r="J92" s="388" t="s">
        <v>807</v>
      </c>
      <c r="K92" s="389" t="s">
        <v>796</v>
      </c>
      <c r="L92" s="390">
        <v>21815455.059507266</v>
      </c>
      <c r="M92" s="390">
        <v>21815455.059507266</v>
      </c>
      <c r="N92" s="390">
        <v>21815455.059507266</v>
      </c>
      <c r="O92" s="390">
        <v>65446365.178521797</v>
      </c>
      <c r="P92" s="390">
        <v>45112816.699248835</v>
      </c>
      <c r="Q92" s="392">
        <v>16829934.109820306</v>
      </c>
      <c r="R92" s="392" t="s">
        <v>438</v>
      </c>
      <c r="S92" s="392" t="s">
        <v>438</v>
      </c>
      <c r="T92" s="393" t="s">
        <v>804</v>
      </c>
      <c r="U92" s="393" t="s">
        <v>797</v>
      </c>
      <c r="V92" s="393"/>
    </row>
    <row r="93" spans="1:22" ht="12.75" customHeight="1">
      <c r="A93" s="386">
        <v>88</v>
      </c>
      <c r="B93" s="386" t="s">
        <v>618</v>
      </c>
      <c r="C93" s="386" t="s">
        <v>619</v>
      </c>
      <c r="D93" s="386" t="s">
        <v>792</v>
      </c>
      <c r="E93" s="386" t="s">
        <v>793</v>
      </c>
      <c r="F93" s="387" t="s">
        <v>647</v>
      </c>
      <c r="G93" s="387" t="s">
        <v>632</v>
      </c>
      <c r="H93" s="387" t="s">
        <v>605</v>
      </c>
      <c r="I93" s="388" t="s">
        <v>794</v>
      </c>
      <c r="J93" s="388" t="s">
        <v>808</v>
      </c>
      <c r="K93" s="389" t="s">
        <v>796</v>
      </c>
      <c r="L93" s="390">
        <v>195129.59938028964</v>
      </c>
      <c r="M93" s="390">
        <v>195129.59938028964</v>
      </c>
      <c r="N93" s="390">
        <v>195129.59938028964</v>
      </c>
      <c r="O93" s="390">
        <v>585388.79814086889</v>
      </c>
      <c r="P93" s="390">
        <v>421902.62206663995</v>
      </c>
      <c r="Q93" s="392">
        <v>4606677.314103107</v>
      </c>
      <c r="R93" s="392" t="s">
        <v>438</v>
      </c>
      <c r="S93" s="392" t="s">
        <v>438</v>
      </c>
      <c r="T93" s="393" t="s">
        <v>804</v>
      </c>
      <c r="U93" s="393" t="s">
        <v>797</v>
      </c>
      <c r="V93" s="393"/>
    </row>
    <row r="94" spans="1:22" ht="12.75" customHeight="1">
      <c r="A94" s="386">
        <v>89</v>
      </c>
      <c r="B94" s="386" t="s">
        <v>618</v>
      </c>
      <c r="C94" s="386" t="s">
        <v>619</v>
      </c>
      <c r="D94" s="386" t="s">
        <v>792</v>
      </c>
      <c r="E94" s="386" t="s">
        <v>793</v>
      </c>
      <c r="F94" s="387" t="s">
        <v>648</v>
      </c>
      <c r="G94" s="387" t="s">
        <v>632</v>
      </c>
      <c r="H94" s="387" t="s">
        <v>605</v>
      </c>
      <c r="I94" s="388" t="s">
        <v>794</v>
      </c>
      <c r="J94" s="388" t="s">
        <v>809</v>
      </c>
      <c r="K94" s="389" t="s">
        <v>796</v>
      </c>
      <c r="L94" s="390">
        <v>120004.51135934365</v>
      </c>
      <c r="M94" s="390">
        <v>120004.51135934365</v>
      </c>
      <c r="N94" s="390">
        <v>120004.51135934365</v>
      </c>
      <c r="O94" s="390">
        <v>360013.53407803096</v>
      </c>
      <c r="P94" s="390">
        <v>254537.86754538078</v>
      </c>
      <c r="Q94" s="392">
        <v>2694429.4039144572</v>
      </c>
      <c r="R94" s="392" t="s">
        <v>438</v>
      </c>
      <c r="S94" s="392" t="s">
        <v>438</v>
      </c>
      <c r="T94" s="393" t="s">
        <v>804</v>
      </c>
      <c r="U94" s="393" t="s">
        <v>797</v>
      </c>
      <c r="V94" s="393"/>
    </row>
    <row r="95" spans="1:22" ht="12.75" customHeight="1">
      <c r="A95" s="386">
        <v>90</v>
      </c>
      <c r="B95" s="386" t="s">
        <v>618</v>
      </c>
      <c r="C95" s="386" t="s">
        <v>619</v>
      </c>
      <c r="D95" s="386" t="s">
        <v>792</v>
      </c>
      <c r="E95" s="386" t="s">
        <v>810</v>
      </c>
      <c r="F95" s="387" t="s">
        <v>631</v>
      </c>
      <c r="G95" s="387" t="s">
        <v>632</v>
      </c>
      <c r="H95" s="387" t="s">
        <v>605</v>
      </c>
      <c r="I95" s="388" t="s">
        <v>794</v>
      </c>
      <c r="J95" s="388" t="s">
        <v>811</v>
      </c>
      <c r="K95" s="389" t="s">
        <v>796</v>
      </c>
      <c r="L95" s="390">
        <v>174.5346430703155</v>
      </c>
      <c r="M95" s="390">
        <v>174.5346430703155</v>
      </c>
      <c r="N95" s="390">
        <v>174.5346430703155</v>
      </c>
      <c r="O95" s="390">
        <v>523.60392921094649</v>
      </c>
      <c r="P95" s="390">
        <v>365.00843901273851</v>
      </c>
      <c r="Q95" s="392">
        <v>182.09365</v>
      </c>
      <c r="R95" s="392" t="s">
        <v>438</v>
      </c>
      <c r="S95" s="392" t="s">
        <v>438</v>
      </c>
      <c r="T95" s="393" t="s">
        <v>812</v>
      </c>
      <c r="U95" s="393"/>
      <c r="V95" s="393" t="s">
        <v>813</v>
      </c>
    </row>
    <row r="96" spans="1:22" ht="12.75" customHeight="1">
      <c r="A96" s="386">
        <v>91</v>
      </c>
      <c r="B96" s="386" t="s">
        <v>618</v>
      </c>
      <c r="C96" s="386" t="s">
        <v>619</v>
      </c>
      <c r="D96" s="386" t="s">
        <v>792</v>
      </c>
      <c r="E96" s="386" t="s">
        <v>810</v>
      </c>
      <c r="F96" s="387" t="s">
        <v>636</v>
      </c>
      <c r="G96" s="387" t="s">
        <v>632</v>
      </c>
      <c r="H96" s="387" t="s">
        <v>605</v>
      </c>
      <c r="I96" s="388" t="s">
        <v>794</v>
      </c>
      <c r="J96" s="388" t="s">
        <v>814</v>
      </c>
      <c r="K96" s="389" t="s">
        <v>796</v>
      </c>
      <c r="L96" s="390">
        <v>160.33782268484541</v>
      </c>
      <c r="M96" s="390">
        <v>160.33782268484541</v>
      </c>
      <c r="N96" s="390">
        <v>160.33782268484541</v>
      </c>
      <c r="O96" s="390">
        <v>481.01346805453625</v>
      </c>
      <c r="P96" s="390">
        <v>336.11153786023272</v>
      </c>
      <c r="Q96" s="392">
        <v>171.92023999175811</v>
      </c>
      <c r="R96" s="392" t="s">
        <v>438</v>
      </c>
      <c r="S96" s="392" t="s">
        <v>438</v>
      </c>
      <c r="T96" s="393" t="s">
        <v>812</v>
      </c>
      <c r="U96" s="393"/>
      <c r="V96" s="393" t="s">
        <v>813</v>
      </c>
    </row>
    <row r="97" spans="1:22" ht="12.75" customHeight="1">
      <c r="A97" s="386">
        <v>92</v>
      </c>
      <c r="B97" s="386" t="s">
        <v>618</v>
      </c>
      <c r="C97" s="386" t="s">
        <v>619</v>
      </c>
      <c r="D97" s="386" t="s">
        <v>792</v>
      </c>
      <c r="E97" s="386" t="s">
        <v>810</v>
      </c>
      <c r="F97" s="387" t="s">
        <v>637</v>
      </c>
      <c r="G97" s="387" t="s">
        <v>632</v>
      </c>
      <c r="H97" s="387" t="s">
        <v>605</v>
      </c>
      <c r="I97" s="388" t="s">
        <v>794</v>
      </c>
      <c r="J97" s="388" t="s">
        <v>815</v>
      </c>
      <c r="K97" s="389" t="s">
        <v>796</v>
      </c>
      <c r="L97" s="390">
        <v>355277.37744197831</v>
      </c>
      <c r="M97" s="390">
        <v>355277.37744197831</v>
      </c>
      <c r="N97" s="390">
        <v>355277.37744197831</v>
      </c>
      <c r="O97" s="390">
        <v>1065832.1323259349</v>
      </c>
      <c r="P97" s="390">
        <v>734235.62294937449</v>
      </c>
      <c r="Q97" s="392">
        <v>337254.69</v>
      </c>
      <c r="R97" s="392" t="s">
        <v>438</v>
      </c>
      <c r="S97" s="392" t="s">
        <v>438</v>
      </c>
      <c r="T97" s="393" t="s">
        <v>812</v>
      </c>
      <c r="U97" s="393"/>
      <c r="V97" s="393" t="s">
        <v>813</v>
      </c>
    </row>
    <row r="98" spans="1:22" ht="12.75" customHeight="1">
      <c r="A98" s="386">
        <v>93</v>
      </c>
      <c r="B98" s="386" t="s">
        <v>618</v>
      </c>
      <c r="C98" s="386" t="s">
        <v>619</v>
      </c>
      <c r="D98" s="386" t="s">
        <v>792</v>
      </c>
      <c r="E98" s="386" t="s">
        <v>810</v>
      </c>
      <c r="F98" s="387" t="s">
        <v>638</v>
      </c>
      <c r="G98" s="387" t="s">
        <v>632</v>
      </c>
      <c r="H98" s="387" t="s">
        <v>605</v>
      </c>
      <c r="I98" s="388" t="s">
        <v>794</v>
      </c>
      <c r="J98" s="388" t="s">
        <v>816</v>
      </c>
      <c r="K98" s="389" t="s">
        <v>796</v>
      </c>
      <c r="L98" s="390">
        <v>268986.22670601611</v>
      </c>
      <c r="M98" s="390">
        <v>268986.22670601611</v>
      </c>
      <c r="N98" s="390">
        <v>268986.22670601611</v>
      </c>
      <c r="O98" s="390">
        <v>806958.68011804833</v>
      </c>
      <c r="P98" s="390">
        <v>556244.47470430972</v>
      </c>
      <c r="Q98" s="392">
        <v>319437.82293092331</v>
      </c>
      <c r="R98" s="392" t="s">
        <v>438</v>
      </c>
      <c r="S98" s="392" t="s">
        <v>438</v>
      </c>
      <c r="T98" s="393" t="s">
        <v>812</v>
      </c>
      <c r="U98" s="393"/>
      <c r="V98" s="393" t="s">
        <v>813</v>
      </c>
    </row>
    <row r="99" spans="1:22" ht="12.75" customHeight="1">
      <c r="A99" s="386">
        <v>94</v>
      </c>
      <c r="B99" s="386" t="s">
        <v>618</v>
      </c>
      <c r="C99" s="386" t="s">
        <v>619</v>
      </c>
      <c r="D99" s="386" t="s">
        <v>792</v>
      </c>
      <c r="E99" s="386" t="s">
        <v>810</v>
      </c>
      <c r="F99" s="387" t="s">
        <v>639</v>
      </c>
      <c r="G99" s="387" t="s">
        <v>632</v>
      </c>
      <c r="H99" s="387" t="s">
        <v>605</v>
      </c>
      <c r="I99" s="388" t="s">
        <v>794</v>
      </c>
      <c r="J99" s="388" t="s">
        <v>817</v>
      </c>
      <c r="K99" s="389" t="s">
        <v>796</v>
      </c>
      <c r="L99" s="390">
        <v>4293.9608461887365</v>
      </c>
      <c r="M99" s="390">
        <v>4293.9608461887365</v>
      </c>
      <c r="N99" s="390">
        <v>4293.9608461887365</v>
      </c>
      <c r="O99" s="390">
        <v>12881.882538566209</v>
      </c>
      <c r="P99" s="390">
        <v>9284.2569544142261</v>
      </c>
      <c r="Q99" s="392">
        <v>17691.769131170637</v>
      </c>
      <c r="R99" s="392" t="s">
        <v>438</v>
      </c>
      <c r="S99" s="392" t="s">
        <v>438</v>
      </c>
      <c r="T99" s="393" t="s">
        <v>812</v>
      </c>
      <c r="U99" s="393"/>
      <c r="V99" s="393" t="s">
        <v>813</v>
      </c>
    </row>
    <row r="100" spans="1:22" ht="12.75" customHeight="1">
      <c r="A100" s="386">
        <v>95</v>
      </c>
      <c r="B100" s="386" t="s">
        <v>618</v>
      </c>
      <c r="C100" s="386" t="s">
        <v>619</v>
      </c>
      <c r="D100" s="386" t="s">
        <v>792</v>
      </c>
      <c r="E100" s="386" t="s">
        <v>810</v>
      </c>
      <c r="F100" s="387" t="s">
        <v>640</v>
      </c>
      <c r="G100" s="387" t="s">
        <v>632</v>
      </c>
      <c r="H100" s="387" t="s">
        <v>605</v>
      </c>
      <c r="I100" s="388" t="s">
        <v>794</v>
      </c>
      <c r="J100" s="388" t="s">
        <v>818</v>
      </c>
      <c r="K100" s="389" t="s">
        <v>796</v>
      </c>
      <c r="L100" s="390">
        <v>3380.1587726482899</v>
      </c>
      <c r="M100" s="390">
        <v>3380.1587726482899</v>
      </c>
      <c r="N100" s="390">
        <v>3380.1587726482899</v>
      </c>
      <c r="O100" s="390">
        <v>10140.476317944869</v>
      </c>
      <c r="P100" s="390">
        <v>7169.5505128000968</v>
      </c>
      <c r="Q100" s="392">
        <v>14760.874957638873</v>
      </c>
      <c r="R100" s="392" t="s">
        <v>438</v>
      </c>
      <c r="S100" s="392" t="s">
        <v>438</v>
      </c>
      <c r="T100" s="393" t="s">
        <v>812</v>
      </c>
      <c r="U100" s="393"/>
      <c r="V100" s="393" t="s">
        <v>813</v>
      </c>
    </row>
    <row r="101" spans="1:22" ht="12.75" customHeight="1">
      <c r="A101" s="386">
        <v>96</v>
      </c>
      <c r="B101" s="386" t="s">
        <v>618</v>
      </c>
      <c r="C101" s="386" t="s">
        <v>619</v>
      </c>
      <c r="D101" s="386" t="s">
        <v>792</v>
      </c>
      <c r="E101" s="386" t="s">
        <v>810</v>
      </c>
      <c r="F101" s="387" t="s">
        <v>641</v>
      </c>
      <c r="G101" s="387" t="s">
        <v>632</v>
      </c>
      <c r="H101" s="387" t="s">
        <v>605</v>
      </c>
      <c r="I101" s="388" t="s">
        <v>794</v>
      </c>
      <c r="J101" s="388" t="s">
        <v>819</v>
      </c>
      <c r="K101" s="389" t="s">
        <v>796</v>
      </c>
      <c r="L101" s="390">
        <v>623.39482610131301</v>
      </c>
      <c r="M101" s="390">
        <v>623.39482610131301</v>
      </c>
      <c r="N101" s="390">
        <v>623.39482610131301</v>
      </c>
      <c r="O101" s="390">
        <v>1870.1844783039392</v>
      </c>
      <c r="P101" s="390">
        <v>1303.7203867440007</v>
      </c>
      <c r="Q101" s="392">
        <v>2437.9624000000003</v>
      </c>
      <c r="R101" s="392" t="s">
        <v>438</v>
      </c>
      <c r="S101" s="392" t="s">
        <v>438</v>
      </c>
      <c r="T101" s="393" t="s">
        <v>812</v>
      </c>
      <c r="U101" s="393"/>
      <c r="V101" s="393" t="s">
        <v>813</v>
      </c>
    </row>
    <row r="102" spans="1:22" ht="12.75" customHeight="1">
      <c r="A102" s="386">
        <v>97</v>
      </c>
      <c r="B102" s="386" t="s">
        <v>618</v>
      </c>
      <c r="C102" s="386" t="s">
        <v>619</v>
      </c>
      <c r="D102" s="386" t="s">
        <v>792</v>
      </c>
      <c r="E102" s="386" t="s">
        <v>810</v>
      </c>
      <c r="F102" s="387" t="s">
        <v>644</v>
      </c>
      <c r="G102" s="387" t="s">
        <v>632</v>
      </c>
      <c r="H102" s="387" t="s">
        <v>605</v>
      </c>
      <c r="I102" s="388" t="s">
        <v>794</v>
      </c>
      <c r="J102" s="388" t="s">
        <v>820</v>
      </c>
      <c r="K102" s="389" t="s">
        <v>796</v>
      </c>
      <c r="L102" s="390">
        <v>460.40769340845327</v>
      </c>
      <c r="M102" s="390">
        <v>460.40769340845327</v>
      </c>
      <c r="N102" s="390">
        <v>460.40769340845327</v>
      </c>
      <c r="O102" s="390">
        <v>1381.2230802253598</v>
      </c>
      <c r="P102" s="390">
        <v>965.13932447720617</v>
      </c>
      <c r="Q102" s="392">
        <v>2387.0953317496469</v>
      </c>
      <c r="R102" s="392" t="s">
        <v>438</v>
      </c>
      <c r="S102" s="392" t="s">
        <v>438</v>
      </c>
      <c r="T102" s="393" t="s">
        <v>812</v>
      </c>
      <c r="U102" s="393"/>
      <c r="V102" s="393" t="s">
        <v>813</v>
      </c>
    </row>
    <row r="103" spans="1:22" ht="12.75" customHeight="1">
      <c r="A103" s="386">
        <v>98</v>
      </c>
      <c r="B103" s="386" t="s">
        <v>618</v>
      </c>
      <c r="C103" s="386" t="s">
        <v>619</v>
      </c>
      <c r="D103" s="386" t="s">
        <v>792</v>
      </c>
      <c r="E103" s="386" t="s">
        <v>810</v>
      </c>
      <c r="F103" s="387" t="s">
        <v>645</v>
      </c>
      <c r="G103" s="387" t="s">
        <v>632</v>
      </c>
      <c r="H103" s="387" t="s">
        <v>605</v>
      </c>
      <c r="I103" s="388" t="s">
        <v>794</v>
      </c>
      <c r="J103" s="388" t="s">
        <v>821</v>
      </c>
      <c r="K103" s="389" t="s">
        <v>796</v>
      </c>
      <c r="L103" s="390">
        <v>2972230.6794489478</v>
      </c>
      <c r="M103" s="390">
        <v>2972230.6794489478</v>
      </c>
      <c r="N103" s="390">
        <v>2972230.6794489478</v>
      </c>
      <c r="O103" s="390">
        <v>8916692.0383468438</v>
      </c>
      <c r="P103" s="390">
        <v>6142574.1773576429</v>
      </c>
      <c r="Q103" s="392">
        <v>4717060.3293742947</v>
      </c>
      <c r="R103" s="392" t="s">
        <v>438</v>
      </c>
      <c r="S103" s="392" t="s">
        <v>438</v>
      </c>
      <c r="T103" s="393" t="s">
        <v>812</v>
      </c>
      <c r="U103" s="393"/>
      <c r="V103" s="393" t="s">
        <v>813</v>
      </c>
    </row>
    <row r="104" spans="1:22" ht="12.75" customHeight="1">
      <c r="A104" s="386">
        <v>99</v>
      </c>
      <c r="B104" s="386" t="s">
        <v>618</v>
      </c>
      <c r="C104" s="386" t="s">
        <v>619</v>
      </c>
      <c r="D104" s="386" t="s">
        <v>792</v>
      </c>
      <c r="E104" s="386" t="s">
        <v>810</v>
      </c>
      <c r="F104" s="387" t="s">
        <v>646</v>
      </c>
      <c r="G104" s="387" t="s">
        <v>632</v>
      </c>
      <c r="H104" s="387" t="s">
        <v>605</v>
      </c>
      <c r="I104" s="388" t="s">
        <v>794</v>
      </c>
      <c r="J104" s="388" t="s">
        <v>822</v>
      </c>
      <c r="K104" s="389" t="s">
        <v>796</v>
      </c>
      <c r="L104" s="390">
        <v>1861331.1601241818</v>
      </c>
      <c r="M104" s="390">
        <v>1861331.1601241818</v>
      </c>
      <c r="N104" s="390">
        <v>1861331.1601241818</v>
      </c>
      <c r="O104" s="390">
        <v>5583993.4803725453</v>
      </c>
      <c r="P104" s="390">
        <v>3849101.0714299981</v>
      </c>
      <c r="Q104" s="392">
        <v>4626567.9502619784</v>
      </c>
      <c r="R104" s="392" t="s">
        <v>438</v>
      </c>
      <c r="S104" s="392" t="s">
        <v>438</v>
      </c>
      <c r="T104" s="393" t="s">
        <v>812</v>
      </c>
      <c r="U104" s="393"/>
      <c r="V104" s="393" t="s">
        <v>813</v>
      </c>
    </row>
    <row r="105" spans="1:22" ht="12.75" customHeight="1">
      <c r="A105" s="386">
        <v>100</v>
      </c>
      <c r="B105" s="386" t="s">
        <v>618</v>
      </c>
      <c r="C105" s="386" t="s">
        <v>619</v>
      </c>
      <c r="D105" s="386" t="s">
        <v>792</v>
      </c>
      <c r="E105" s="386" t="s">
        <v>810</v>
      </c>
      <c r="F105" s="387" t="s">
        <v>647</v>
      </c>
      <c r="G105" s="387" t="s">
        <v>632</v>
      </c>
      <c r="H105" s="387" t="s">
        <v>605</v>
      </c>
      <c r="I105" s="388" t="s">
        <v>794</v>
      </c>
      <c r="J105" s="388" t="s">
        <v>823</v>
      </c>
      <c r="K105" s="389" t="s">
        <v>796</v>
      </c>
      <c r="L105" s="390">
        <v>16648.784203600502</v>
      </c>
      <c r="M105" s="390">
        <v>16648.784203600502</v>
      </c>
      <c r="N105" s="390">
        <v>16648.784203600502</v>
      </c>
      <c r="O105" s="390">
        <v>49946.352610801507</v>
      </c>
      <c r="P105" s="390">
        <v>35997.438277066591</v>
      </c>
      <c r="Q105" s="392">
        <v>131266.20782990108</v>
      </c>
      <c r="R105" s="392" t="s">
        <v>438</v>
      </c>
      <c r="S105" s="392" t="s">
        <v>438</v>
      </c>
      <c r="T105" s="393" t="s">
        <v>812</v>
      </c>
      <c r="U105" s="393"/>
      <c r="V105" s="393" t="s">
        <v>813</v>
      </c>
    </row>
    <row r="106" spans="1:22" ht="12.75" customHeight="1">
      <c r="A106" s="386">
        <v>101</v>
      </c>
      <c r="B106" s="386" t="s">
        <v>618</v>
      </c>
      <c r="C106" s="386" t="s">
        <v>619</v>
      </c>
      <c r="D106" s="386" t="s">
        <v>792</v>
      </c>
      <c r="E106" s="386" t="s">
        <v>810</v>
      </c>
      <c r="F106" s="387" t="s">
        <v>648</v>
      </c>
      <c r="G106" s="387" t="s">
        <v>632</v>
      </c>
      <c r="H106" s="387" t="s">
        <v>605</v>
      </c>
      <c r="I106" s="388" t="s">
        <v>794</v>
      </c>
      <c r="J106" s="388" t="s">
        <v>824</v>
      </c>
      <c r="K106" s="389" t="s">
        <v>796</v>
      </c>
      <c r="L106" s="390">
        <v>10238.98588130885</v>
      </c>
      <c r="M106" s="390">
        <v>10238.98588130885</v>
      </c>
      <c r="N106" s="390">
        <v>10238.98588130885</v>
      </c>
      <c r="O106" s="390">
        <v>30716.957643926551</v>
      </c>
      <c r="P106" s="390">
        <v>21717.597134757172</v>
      </c>
      <c r="Q106" s="392">
        <v>118367.28419495279</v>
      </c>
      <c r="R106" s="392" t="s">
        <v>438</v>
      </c>
      <c r="S106" s="392" t="s">
        <v>438</v>
      </c>
      <c r="T106" s="393" t="s">
        <v>812</v>
      </c>
      <c r="U106" s="393"/>
      <c r="V106" s="393" t="s">
        <v>813</v>
      </c>
    </row>
    <row r="107" spans="1:22" ht="12.75" customHeight="1">
      <c r="A107" s="386">
        <v>102</v>
      </c>
      <c r="B107" s="386" t="s">
        <v>618</v>
      </c>
      <c r="C107" s="386" t="s">
        <v>619</v>
      </c>
      <c r="D107" s="386" t="s">
        <v>792</v>
      </c>
      <c r="E107" s="386" t="s">
        <v>825</v>
      </c>
      <c r="F107" s="387" t="s">
        <v>631</v>
      </c>
      <c r="G107" s="387" t="s">
        <v>632</v>
      </c>
      <c r="H107" s="387" t="s">
        <v>605</v>
      </c>
      <c r="I107" s="388" t="s">
        <v>794</v>
      </c>
      <c r="J107" s="388" t="s">
        <v>826</v>
      </c>
      <c r="K107" s="389" t="s">
        <v>796</v>
      </c>
      <c r="L107" s="390">
        <v>2220.1419717380322</v>
      </c>
      <c r="M107" s="390">
        <v>2220.1419717380322</v>
      </c>
      <c r="N107" s="390">
        <v>2220.1419717380322</v>
      </c>
      <c r="O107" s="390">
        <v>6660.4259152140967</v>
      </c>
      <c r="P107" s="390">
        <v>4643.035567238564</v>
      </c>
      <c r="Q107" s="392">
        <v>1.21306</v>
      </c>
      <c r="R107" s="392" t="s">
        <v>438</v>
      </c>
      <c r="S107" s="392" t="s">
        <v>438</v>
      </c>
      <c r="T107" s="393" t="s">
        <v>812</v>
      </c>
      <c r="U107" s="393"/>
      <c r="V107" s="393" t="s">
        <v>813</v>
      </c>
    </row>
    <row r="108" spans="1:22" ht="12.75" customHeight="1">
      <c r="A108" s="386">
        <v>103</v>
      </c>
      <c r="B108" s="386" t="s">
        <v>618</v>
      </c>
      <c r="C108" s="386" t="s">
        <v>619</v>
      </c>
      <c r="D108" s="386" t="s">
        <v>792</v>
      </c>
      <c r="E108" s="386" t="s">
        <v>825</v>
      </c>
      <c r="F108" s="387" t="s">
        <v>636</v>
      </c>
      <c r="G108" s="387" t="s">
        <v>632</v>
      </c>
      <c r="H108" s="387" t="s">
        <v>605</v>
      </c>
      <c r="I108" s="388" t="s">
        <v>794</v>
      </c>
      <c r="J108" s="388" t="s">
        <v>827</v>
      </c>
      <c r="K108" s="389" t="s">
        <v>796</v>
      </c>
      <c r="L108" s="390">
        <v>2039.5534292656355</v>
      </c>
      <c r="M108" s="390">
        <v>2039.5534292656355</v>
      </c>
      <c r="N108" s="390">
        <v>2039.5534292656355</v>
      </c>
      <c r="O108" s="390">
        <v>6118.6602877969062</v>
      </c>
      <c r="P108" s="390">
        <v>4275.4568334510441</v>
      </c>
      <c r="Q108" s="392">
        <v>0.72783601446080204</v>
      </c>
      <c r="R108" s="392" t="s">
        <v>438</v>
      </c>
      <c r="S108" s="392" t="s">
        <v>438</v>
      </c>
      <c r="T108" s="393" t="s">
        <v>812</v>
      </c>
      <c r="U108" s="393"/>
      <c r="V108" s="393" t="s">
        <v>813</v>
      </c>
    </row>
    <row r="109" spans="1:22" ht="12.75" customHeight="1">
      <c r="A109" s="386">
        <v>104</v>
      </c>
      <c r="B109" s="386" t="s">
        <v>618</v>
      </c>
      <c r="C109" s="386" t="s">
        <v>619</v>
      </c>
      <c r="D109" s="386" t="s">
        <v>792</v>
      </c>
      <c r="E109" s="386" t="s">
        <v>825</v>
      </c>
      <c r="F109" s="387" t="s">
        <v>637</v>
      </c>
      <c r="G109" s="387" t="s">
        <v>632</v>
      </c>
      <c r="H109" s="387" t="s">
        <v>605</v>
      </c>
      <c r="I109" s="388" t="s">
        <v>794</v>
      </c>
      <c r="J109" s="388" t="s">
        <v>828</v>
      </c>
      <c r="K109" s="389" t="s">
        <v>796</v>
      </c>
      <c r="L109" s="390">
        <v>4519253.0456556836</v>
      </c>
      <c r="M109" s="390">
        <v>4519253.0456556836</v>
      </c>
      <c r="N109" s="390">
        <v>4519253.0456556836</v>
      </c>
      <c r="O109" s="390">
        <v>13557759.136967052</v>
      </c>
      <c r="P109" s="390">
        <v>9339735.0519025531</v>
      </c>
      <c r="Q109" s="392">
        <v>80710.2</v>
      </c>
      <c r="R109" s="392" t="s">
        <v>438</v>
      </c>
      <c r="S109" s="392" t="s">
        <v>438</v>
      </c>
      <c r="T109" s="393" t="s">
        <v>812</v>
      </c>
      <c r="U109" s="393"/>
      <c r="V109" s="393" t="s">
        <v>813</v>
      </c>
    </row>
    <row r="110" spans="1:22" ht="12.75" customHeight="1">
      <c r="A110" s="386">
        <v>105</v>
      </c>
      <c r="B110" s="386" t="s">
        <v>618</v>
      </c>
      <c r="C110" s="386" t="s">
        <v>619</v>
      </c>
      <c r="D110" s="386" t="s">
        <v>792</v>
      </c>
      <c r="E110" s="386" t="s">
        <v>825</v>
      </c>
      <c r="F110" s="387" t="s">
        <v>638</v>
      </c>
      <c r="G110" s="387" t="s">
        <v>632</v>
      </c>
      <c r="H110" s="387" t="s">
        <v>605</v>
      </c>
      <c r="I110" s="388" t="s">
        <v>794</v>
      </c>
      <c r="J110" s="388" t="s">
        <v>829</v>
      </c>
      <c r="K110" s="389" t="s">
        <v>796</v>
      </c>
      <c r="L110" s="390">
        <v>3421599.2952692867</v>
      </c>
      <c r="M110" s="390">
        <v>3421599.2952692867</v>
      </c>
      <c r="N110" s="390">
        <v>3421599.2952692867</v>
      </c>
      <c r="O110" s="390">
        <v>10264797.885807861</v>
      </c>
      <c r="P110" s="390">
        <v>7075625.1201137546</v>
      </c>
      <c r="Q110" s="392">
        <v>48426.120962140601</v>
      </c>
      <c r="R110" s="392" t="s">
        <v>438</v>
      </c>
      <c r="S110" s="392" t="s">
        <v>438</v>
      </c>
      <c r="T110" s="393" t="s">
        <v>812</v>
      </c>
      <c r="U110" s="393"/>
      <c r="V110" s="393" t="s">
        <v>813</v>
      </c>
    </row>
    <row r="111" spans="1:22" ht="12.75" customHeight="1">
      <c r="A111" s="386">
        <v>106</v>
      </c>
      <c r="B111" s="386" t="s">
        <v>618</v>
      </c>
      <c r="C111" s="386" t="s">
        <v>619</v>
      </c>
      <c r="D111" s="386" t="s">
        <v>792</v>
      </c>
      <c r="E111" s="386" t="s">
        <v>825</v>
      </c>
      <c r="F111" s="387" t="s">
        <v>639</v>
      </c>
      <c r="G111" s="387" t="s">
        <v>632</v>
      </c>
      <c r="H111" s="387" t="s">
        <v>605</v>
      </c>
      <c r="I111" s="388" t="s">
        <v>794</v>
      </c>
      <c r="J111" s="388" t="s">
        <v>830</v>
      </c>
      <c r="K111" s="389" t="s">
        <v>796</v>
      </c>
      <c r="L111" s="390">
        <v>54620.690379403299</v>
      </c>
      <c r="M111" s="390">
        <v>54620.690379403299</v>
      </c>
      <c r="N111" s="390">
        <v>54620.690379403299</v>
      </c>
      <c r="O111" s="390">
        <v>163862.0711382099</v>
      </c>
      <c r="P111" s="390">
        <v>118099.00990596776</v>
      </c>
      <c r="Q111" s="392">
        <v>769061.88721913402</v>
      </c>
      <c r="R111" s="392" t="s">
        <v>438</v>
      </c>
      <c r="S111" s="392" t="s">
        <v>438</v>
      </c>
      <c r="T111" s="393" t="s">
        <v>812</v>
      </c>
      <c r="U111" s="393"/>
      <c r="V111" s="393" t="s">
        <v>813</v>
      </c>
    </row>
    <row r="112" spans="1:22" ht="12.75" customHeight="1">
      <c r="A112" s="386">
        <v>107</v>
      </c>
      <c r="B112" s="386" t="s">
        <v>618</v>
      </c>
      <c r="C112" s="386" t="s">
        <v>619</v>
      </c>
      <c r="D112" s="386" t="s">
        <v>792</v>
      </c>
      <c r="E112" s="386" t="s">
        <v>825</v>
      </c>
      <c r="F112" s="387" t="s">
        <v>640</v>
      </c>
      <c r="G112" s="387" t="s">
        <v>632</v>
      </c>
      <c r="H112" s="387" t="s">
        <v>605</v>
      </c>
      <c r="I112" s="388" t="s">
        <v>794</v>
      </c>
      <c r="J112" s="388" t="s">
        <v>831</v>
      </c>
      <c r="K112" s="389" t="s">
        <v>796</v>
      </c>
      <c r="L112" s="390">
        <v>42996.806996486303</v>
      </c>
      <c r="M112" s="390">
        <v>42996.806996486303</v>
      </c>
      <c r="N112" s="390">
        <v>42996.806996486303</v>
      </c>
      <c r="O112" s="390">
        <v>128990.42098945891</v>
      </c>
      <c r="P112" s="390">
        <v>91199.201098149366</v>
      </c>
      <c r="Q112" s="392">
        <v>459563.01648281876</v>
      </c>
      <c r="R112" s="392" t="s">
        <v>438</v>
      </c>
      <c r="S112" s="392" t="s">
        <v>438</v>
      </c>
      <c r="T112" s="393" t="s">
        <v>812</v>
      </c>
      <c r="U112" s="393"/>
      <c r="V112" s="393" t="s">
        <v>813</v>
      </c>
    </row>
    <row r="113" spans="1:22" ht="12.75" customHeight="1">
      <c r="A113" s="386">
        <v>108</v>
      </c>
      <c r="B113" s="386" t="s">
        <v>618</v>
      </c>
      <c r="C113" s="386" t="s">
        <v>619</v>
      </c>
      <c r="D113" s="386" t="s">
        <v>792</v>
      </c>
      <c r="E113" s="386" t="s">
        <v>825</v>
      </c>
      <c r="F113" s="387" t="s">
        <v>641</v>
      </c>
      <c r="G113" s="387" t="s">
        <v>632</v>
      </c>
      <c r="H113" s="387" t="s">
        <v>605</v>
      </c>
      <c r="I113" s="388" t="s">
        <v>794</v>
      </c>
      <c r="J113" s="388" t="s">
        <v>832</v>
      </c>
      <c r="K113" s="389" t="s">
        <v>796</v>
      </c>
      <c r="L113" s="390">
        <v>7929.8011789800885</v>
      </c>
      <c r="M113" s="390">
        <v>7929.8011789800885</v>
      </c>
      <c r="N113" s="390">
        <v>7929.8011789800885</v>
      </c>
      <c r="O113" s="390">
        <v>23789.403536940266</v>
      </c>
      <c r="P113" s="390">
        <v>16583.781300396615</v>
      </c>
      <c r="Q113" s="392">
        <v>4.6096279421567896</v>
      </c>
      <c r="R113" s="392" t="s">
        <v>438</v>
      </c>
      <c r="S113" s="392" t="s">
        <v>438</v>
      </c>
      <c r="T113" s="393" t="s">
        <v>812</v>
      </c>
      <c r="U113" s="393"/>
      <c r="V113" s="393" t="s">
        <v>813</v>
      </c>
    </row>
    <row r="114" spans="1:22" ht="12.75" customHeight="1">
      <c r="A114" s="386">
        <v>109</v>
      </c>
      <c r="B114" s="386" t="s">
        <v>618</v>
      </c>
      <c r="C114" s="386" t="s">
        <v>619</v>
      </c>
      <c r="D114" s="386" t="s">
        <v>792</v>
      </c>
      <c r="E114" s="386" t="s">
        <v>825</v>
      </c>
      <c r="F114" s="387" t="s">
        <v>644</v>
      </c>
      <c r="G114" s="387" t="s">
        <v>632</v>
      </c>
      <c r="H114" s="387" t="s">
        <v>605</v>
      </c>
      <c r="I114" s="388" t="s">
        <v>794</v>
      </c>
      <c r="J114" s="388" t="s">
        <v>833</v>
      </c>
      <c r="K114" s="389" t="s">
        <v>796</v>
      </c>
      <c r="L114" s="390">
        <v>5856.5475957423359</v>
      </c>
      <c r="M114" s="390">
        <v>5856.5475957423359</v>
      </c>
      <c r="N114" s="390">
        <v>5856.5475957423359</v>
      </c>
      <c r="O114" s="390">
        <v>17569.642787227007</v>
      </c>
      <c r="P114" s="390">
        <v>12276.91124898041</v>
      </c>
      <c r="Q114" s="392">
        <v>2.7657768202451209</v>
      </c>
      <c r="R114" s="392" t="s">
        <v>438</v>
      </c>
      <c r="S114" s="392" t="s">
        <v>438</v>
      </c>
      <c r="T114" s="393" t="s">
        <v>812</v>
      </c>
      <c r="U114" s="393"/>
      <c r="V114" s="393" t="s">
        <v>813</v>
      </c>
    </row>
    <row r="115" spans="1:22" ht="12.75" customHeight="1">
      <c r="A115" s="386">
        <v>110</v>
      </c>
      <c r="B115" s="386" t="s">
        <v>618</v>
      </c>
      <c r="C115" s="386" t="s">
        <v>619</v>
      </c>
      <c r="D115" s="386" t="s">
        <v>792</v>
      </c>
      <c r="E115" s="386" t="s">
        <v>825</v>
      </c>
      <c r="F115" s="387" t="s">
        <v>645</v>
      </c>
      <c r="G115" s="387" t="s">
        <v>632</v>
      </c>
      <c r="H115" s="387" t="s">
        <v>605</v>
      </c>
      <c r="I115" s="388" t="s">
        <v>794</v>
      </c>
      <c r="J115" s="388" t="s">
        <v>834</v>
      </c>
      <c r="K115" s="389" t="s">
        <v>796</v>
      </c>
      <c r="L115" s="390">
        <v>3419490.3110347735</v>
      </c>
      <c r="M115" s="390">
        <v>3419490.3110347735</v>
      </c>
      <c r="N115" s="390">
        <v>3419490.3110347735</v>
      </c>
      <c r="O115" s="390">
        <v>10258470.933104321</v>
      </c>
      <c r="P115" s="390">
        <v>7066905.3480670908</v>
      </c>
      <c r="Q115" s="392">
        <v>306698.75615143799</v>
      </c>
      <c r="R115" s="392" t="s">
        <v>438</v>
      </c>
      <c r="S115" s="392" t="s">
        <v>438</v>
      </c>
      <c r="T115" s="393" t="s">
        <v>812</v>
      </c>
      <c r="U115" s="393"/>
      <c r="V115" s="393" t="s">
        <v>813</v>
      </c>
    </row>
    <row r="116" spans="1:22" ht="12.75" customHeight="1">
      <c r="A116" s="386">
        <v>111</v>
      </c>
      <c r="B116" s="386" t="s">
        <v>618</v>
      </c>
      <c r="C116" s="386" t="s">
        <v>619</v>
      </c>
      <c r="D116" s="386" t="s">
        <v>792</v>
      </c>
      <c r="E116" s="386" t="s">
        <v>825</v>
      </c>
      <c r="F116" s="387" t="s">
        <v>646</v>
      </c>
      <c r="G116" s="387" t="s">
        <v>632</v>
      </c>
      <c r="H116" s="387" t="s">
        <v>605</v>
      </c>
      <c r="I116" s="388" t="s">
        <v>794</v>
      </c>
      <c r="J116" s="388" t="s">
        <v>835</v>
      </c>
      <c r="K116" s="389" t="s">
        <v>796</v>
      </c>
      <c r="L116" s="390">
        <v>23676786.219631448</v>
      </c>
      <c r="M116" s="390">
        <v>23676786.219631448</v>
      </c>
      <c r="N116" s="390">
        <v>23676786.219631448</v>
      </c>
      <c r="O116" s="390">
        <v>71030358.658894345</v>
      </c>
      <c r="P116" s="390">
        <v>48961917.770678833</v>
      </c>
      <c r="Q116" s="392">
        <v>184019.25734699669</v>
      </c>
      <c r="R116" s="392" t="s">
        <v>438</v>
      </c>
      <c r="S116" s="392" t="s">
        <v>438</v>
      </c>
      <c r="T116" s="393" t="s">
        <v>812</v>
      </c>
      <c r="U116" s="393"/>
      <c r="V116" s="393" t="s">
        <v>813</v>
      </c>
    </row>
    <row r="117" spans="1:22" ht="12.75" customHeight="1">
      <c r="A117" s="386">
        <v>112</v>
      </c>
      <c r="B117" s="386" t="s">
        <v>618</v>
      </c>
      <c r="C117" s="386" t="s">
        <v>619</v>
      </c>
      <c r="D117" s="386" t="s">
        <v>792</v>
      </c>
      <c r="E117" s="386" t="s">
        <v>825</v>
      </c>
      <c r="F117" s="387" t="s">
        <v>647</v>
      </c>
      <c r="G117" s="387" t="s">
        <v>632</v>
      </c>
      <c r="H117" s="387" t="s">
        <v>605</v>
      </c>
      <c r="I117" s="388" t="s">
        <v>794</v>
      </c>
      <c r="J117" s="388" t="s">
        <v>836</v>
      </c>
      <c r="K117" s="389" t="s">
        <v>796</v>
      </c>
      <c r="L117" s="390">
        <v>211778.38358389013</v>
      </c>
      <c r="M117" s="390">
        <v>211778.38358389013</v>
      </c>
      <c r="N117" s="390">
        <v>211778.38358389013</v>
      </c>
      <c r="O117" s="390">
        <v>635335.15075167036</v>
      </c>
      <c r="P117" s="390">
        <v>457900.06034370651</v>
      </c>
      <c r="Q117" s="392">
        <v>4256043.0244131796</v>
      </c>
      <c r="R117" s="392" t="s">
        <v>438</v>
      </c>
      <c r="S117" s="392" t="s">
        <v>438</v>
      </c>
      <c r="T117" s="393" t="s">
        <v>812</v>
      </c>
      <c r="U117" s="393"/>
      <c r="V117" s="393" t="s">
        <v>813</v>
      </c>
    </row>
    <row r="118" spans="1:22" ht="12.75" customHeight="1">
      <c r="A118" s="386">
        <v>113</v>
      </c>
      <c r="B118" s="386" t="s">
        <v>618</v>
      </c>
      <c r="C118" s="386" t="s">
        <v>619</v>
      </c>
      <c r="D118" s="386" t="s">
        <v>792</v>
      </c>
      <c r="E118" s="386" t="s">
        <v>825</v>
      </c>
      <c r="F118" s="387" t="s">
        <v>648</v>
      </c>
      <c r="G118" s="387" t="s">
        <v>632</v>
      </c>
      <c r="H118" s="387" t="s">
        <v>605</v>
      </c>
      <c r="I118" s="388" t="s">
        <v>794</v>
      </c>
      <c r="J118" s="388" t="s">
        <v>837</v>
      </c>
      <c r="K118" s="389" t="s">
        <v>796</v>
      </c>
      <c r="L118" s="390">
        <v>130243.4972406525</v>
      </c>
      <c r="M118" s="390">
        <v>130243.4972406525</v>
      </c>
      <c r="N118" s="390">
        <v>130243.4972406525</v>
      </c>
      <c r="O118" s="390">
        <v>390730.49172195751</v>
      </c>
      <c r="P118" s="390">
        <v>276255.46468013799</v>
      </c>
      <c r="Q118" s="392">
        <v>2512681.5233237068</v>
      </c>
      <c r="R118" s="392" t="s">
        <v>438</v>
      </c>
      <c r="S118" s="392" t="s">
        <v>438</v>
      </c>
      <c r="T118" s="393" t="s">
        <v>812</v>
      </c>
      <c r="U118" s="393"/>
      <c r="V118" s="393" t="s">
        <v>813</v>
      </c>
    </row>
    <row r="119" spans="1:22" ht="12.75" customHeight="1">
      <c r="A119" s="386">
        <v>114</v>
      </c>
      <c r="B119" s="386" t="s">
        <v>618</v>
      </c>
      <c r="C119" s="386" t="s">
        <v>619</v>
      </c>
      <c r="D119" s="386" t="s">
        <v>838</v>
      </c>
      <c r="E119" s="386" t="s">
        <v>621</v>
      </c>
      <c r="F119" s="387" t="s">
        <v>622</v>
      </c>
      <c r="G119" s="387" t="s">
        <v>718</v>
      </c>
      <c r="H119" s="387" t="s">
        <v>605</v>
      </c>
      <c r="I119" s="388" t="s">
        <v>624</v>
      </c>
      <c r="J119" s="388" t="s">
        <v>625</v>
      </c>
      <c r="K119" s="389" t="s">
        <v>796</v>
      </c>
      <c r="L119" s="390">
        <v>1756.6706579150623</v>
      </c>
      <c r="M119" s="390">
        <v>1756.6706579150623</v>
      </c>
      <c r="N119" s="390">
        <v>1756.6706579150623</v>
      </c>
      <c r="O119" s="390">
        <v>5270.0119737451869</v>
      </c>
      <c r="P119" s="390">
        <v>3630.4314789696873</v>
      </c>
      <c r="Q119" s="392">
        <v>2921.9646895310952</v>
      </c>
      <c r="R119" s="392" t="s">
        <v>438</v>
      </c>
      <c r="S119" s="392" t="s">
        <v>438</v>
      </c>
      <c r="T119" s="393" t="s">
        <v>719</v>
      </c>
      <c r="U119" s="393" t="s">
        <v>720</v>
      </c>
      <c r="V119" s="393"/>
    </row>
    <row r="120" spans="1:22" ht="12.75" customHeight="1">
      <c r="A120" s="386">
        <v>115</v>
      </c>
      <c r="B120" s="386" t="s">
        <v>618</v>
      </c>
      <c r="C120" s="386" t="s">
        <v>839</v>
      </c>
      <c r="D120" s="386" t="s">
        <v>840</v>
      </c>
      <c r="E120" s="386" t="s">
        <v>841</v>
      </c>
      <c r="F120" s="387" t="s">
        <v>723</v>
      </c>
      <c r="G120" s="387" t="s">
        <v>842</v>
      </c>
      <c r="H120" s="387" t="s">
        <v>605</v>
      </c>
      <c r="I120" s="388" t="s">
        <v>843</v>
      </c>
      <c r="J120" s="388" t="s">
        <v>844</v>
      </c>
      <c r="K120" s="389" t="s">
        <v>796</v>
      </c>
      <c r="L120" s="390">
        <v>5.9191732809693987</v>
      </c>
      <c r="M120" s="390">
        <v>5.9191732809693987</v>
      </c>
      <c r="N120" s="390">
        <v>5.9191732809693987</v>
      </c>
      <c r="O120" s="390">
        <v>17.757519842908195</v>
      </c>
      <c r="P120" s="390">
        <v>12.232886632382417</v>
      </c>
      <c r="Q120" s="392">
        <v>0.94397020978320556</v>
      </c>
      <c r="R120" s="392">
        <v>0</v>
      </c>
      <c r="S120" s="392">
        <v>0</v>
      </c>
      <c r="T120" s="393" t="s">
        <v>845</v>
      </c>
      <c r="U120" s="393" t="s">
        <v>846</v>
      </c>
      <c r="V120" s="393" t="s">
        <v>847</v>
      </c>
    </row>
    <row r="121" spans="1:22" ht="12.75" customHeight="1">
      <c r="A121" s="386">
        <v>116</v>
      </c>
      <c r="B121" s="386" t="s">
        <v>618</v>
      </c>
      <c r="C121" s="386" t="s">
        <v>839</v>
      </c>
      <c r="D121" s="386" t="s">
        <v>840</v>
      </c>
      <c r="E121" s="386" t="s">
        <v>841</v>
      </c>
      <c r="F121" s="387" t="s">
        <v>729</v>
      </c>
      <c r="G121" s="387" t="s">
        <v>842</v>
      </c>
      <c r="H121" s="387" t="s">
        <v>605</v>
      </c>
      <c r="I121" s="388" t="s">
        <v>843</v>
      </c>
      <c r="J121" s="388" t="s">
        <v>848</v>
      </c>
      <c r="K121" s="389" t="s">
        <v>796</v>
      </c>
      <c r="L121" s="390">
        <v>22756.948852021575</v>
      </c>
      <c r="M121" s="390">
        <v>22756.948852021575</v>
      </c>
      <c r="N121" s="390">
        <v>22756.948852021575</v>
      </c>
      <c r="O121" s="390">
        <v>68270.846556064731</v>
      </c>
      <c r="P121" s="390">
        <v>47030.752808120793</v>
      </c>
      <c r="Q121" s="392">
        <v>2773.359133337086</v>
      </c>
      <c r="R121" s="392">
        <v>0</v>
      </c>
      <c r="S121" s="392">
        <v>0</v>
      </c>
      <c r="T121" s="393" t="s">
        <v>845</v>
      </c>
      <c r="U121" s="393" t="s">
        <v>846</v>
      </c>
      <c r="V121" s="393" t="s">
        <v>847</v>
      </c>
    </row>
    <row r="122" spans="1:22" ht="12.75" customHeight="1">
      <c r="A122" s="386">
        <v>117</v>
      </c>
      <c r="B122" s="386" t="s">
        <v>618</v>
      </c>
      <c r="C122" s="386" t="s">
        <v>839</v>
      </c>
      <c r="D122" s="386" t="s">
        <v>840</v>
      </c>
      <c r="E122" s="386" t="s">
        <v>841</v>
      </c>
      <c r="F122" s="387" t="s">
        <v>731</v>
      </c>
      <c r="G122" s="387" t="s">
        <v>842</v>
      </c>
      <c r="H122" s="387" t="s">
        <v>605</v>
      </c>
      <c r="I122" s="388" t="s">
        <v>843</v>
      </c>
      <c r="J122" s="388" t="s">
        <v>849</v>
      </c>
      <c r="K122" s="389" t="s">
        <v>796</v>
      </c>
      <c r="L122" s="390">
        <v>227.57675605417438</v>
      </c>
      <c r="M122" s="390">
        <v>227.57675605417438</v>
      </c>
      <c r="N122" s="390">
        <v>227.57675605417438</v>
      </c>
      <c r="O122" s="390">
        <v>682.73026816252309</v>
      </c>
      <c r="P122" s="390">
        <v>470.32254756362431</v>
      </c>
      <c r="Q122" s="392">
        <v>682.49112026568207</v>
      </c>
      <c r="R122" s="392">
        <v>0</v>
      </c>
      <c r="S122" s="392">
        <v>0</v>
      </c>
      <c r="T122" s="393" t="s">
        <v>845</v>
      </c>
      <c r="U122" s="393" t="s">
        <v>846</v>
      </c>
      <c r="V122" s="393" t="s">
        <v>847</v>
      </c>
    </row>
    <row r="123" spans="1:22" ht="12.75" customHeight="1">
      <c r="A123" s="386">
        <v>118</v>
      </c>
      <c r="B123" s="386" t="s">
        <v>618</v>
      </c>
      <c r="C123" s="386" t="s">
        <v>839</v>
      </c>
      <c r="D123" s="386" t="s">
        <v>840</v>
      </c>
      <c r="E123" s="386" t="s">
        <v>850</v>
      </c>
      <c r="F123" s="387" t="s">
        <v>723</v>
      </c>
      <c r="G123" s="387" t="s">
        <v>851</v>
      </c>
      <c r="H123" s="387" t="s">
        <v>605</v>
      </c>
      <c r="I123" s="388" t="s">
        <v>852</v>
      </c>
      <c r="J123" s="388" t="s">
        <v>853</v>
      </c>
      <c r="K123" s="389" t="s">
        <v>796</v>
      </c>
      <c r="L123" s="390">
        <v>10.789542905182435</v>
      </c>
      <c r="M123" s="390">
        <v>10.789542905182435</v>
      </c>
      <c r="N123" s="390">
        <v>10.789542905182435</v>
      </c>
      <c r="O123" s="390">
        <v>32.368628715547302</v>
      </c>
      <c r="P123" s="390">
        <v>22.298258373119776</v>
      </c>
      <c r="Q123" s="392">
        <v>8.4789360399642817</v>
      </c>
      <c r="R123" s="392">
        <v>0</v>
      </c>
      <c r="S123" s="392">
        <v>0</v>
      </c>
      <c r="T123" s="393" t="s">
        <v>854</v>
      </c>
      <c r="U123" s="393" t="s">
        <v>846</v>
      </c>
      <c r="V123" s="393"/>
    </row>
    <row r="124" spans="1:22" ht="12.75" customHeight="1">
      <c r="A124" s="386">
        <v>119</v>
      </c>
      <c r="B124" s="386" t="s">
        <v>618</v>
      </c>
      <c r="C124" s="386" t="s">
        <v>839</v>
      </c>
      <c r="D124" s="386" t="s">
        <v>840</v>
      </c>
      <c r="E124" s="386" t="s">
        <v>850</v>
      </c>
      <c r="F124" s="387" t="s">
        <v>729</v>
      </c>
      <c r="G124" s="387" t="s">
        <v>851</v>
      </c>
      <c r="H124" s="387" t="s">
        <v>605</v>
      </c>
      <c r="I124" s="388" t="s">
        <v>852</v>
      </c>
      <c r="J124" s="388" t="s">
        <v>855</v>
      </c>
      <c r="K124" s="389" t="s">
        <v>796</v>
      </c>
      <c r="L124" s="390">
        <v>41669.508633721016</v>
      </c>
      <c r="M124" s="390">
        <v>41669.508633721016</v>
      </c>
      <c r="N124" s="390">
        <v>41669.508633721016</v>
      </c>
      <c r="O124" s="390">
        <v>125008.52590116306</v>
      </c>
      <c r="P124" s="390">
        <v>86116.48129684561</v>
      </c>
      <c r="Q124" s="392">
        <v>24833.968382569445</v>
      </c>
      <c r="R124" s="392">
        <v>0</v>
      </c>
      <c r="S124" s="392">
        <v>0</v>
      </c>
      <c r="T124" s="393" t="s">
        <v>854</v>
      </c>
      <c r="U124" s="393" t="s">
        <v>846</v>
      </c>
      <c r="V124" s="393"/>
    </row>
    <row r="125" spans="1:22" ht="12.75" customHeight="1">
      <c r="A125" s="386">
        <v>120</v>
      </c>
      <c r="B125" s="386" t="s">
        <v>618</v>
      </c>
      <c r="C125" s="386" t="s">
        <v>839</v>
      </c>
      <c r="D125" s="386" t="s">
        <v>840</v>
      </c>
      <c r="E125" s="386" t="s">
        <v>850</v>
      </c>
      <c r="F125" s="387" t="s">
        <v>731</v>
      </c>
      <c r="G125" s="387" t="s">
        <v>851</v>
      </c>
      <c r="H125" s="387" t="s">
        <v>605</v>
      </c>
      <c r="I125" s="388" t="s">
        <v>852</v>
      </c>
      <c r="J125" s="388" t="s">
        <v>856</v>
      </c>
      <c r="K125" s="389" t="s">
        <v>796</v>
      </c>
      <c r="L125" s="390">
        <v>274.11790952173322</v>
      </c>
      <c r="M125" s="390">
        <v>274.11790952173322</v>
      </c>
      <c r="N125" s="390">
        <v>274.11790952173322</v>
      </c>
      <c r="O125" s="390">
        <v>822.35372856519962</v>
      </c>
      <c r="P125" s="390">
        <v>566.50703601903206</v>
      </c>
      <c r="Q125" s="392">
        <v>6124.5965891894421</v>
      </c>
      <c r="R125" s="392">
        <v>0</v>
      </c>
      <c r="S125" s="392">
        <v>0</v>
      </c>
      <c r="T125" s="393" t="s">
        <v>857</v>
      </c>
      <c r="U125" s="393" t="s">
        <v>846</v>
      </c>
      <c r="V125" s="393"/>
    </row>
    <row r="126" spans="1:22" ht="12.75" customHeight="1">
      <c r="A126" s="386">
        <v>121</v>
      </c>
      <c r="B126" s="386" t="s">
        <v>618</v>
      </c>
      <c r="C126" s="386" t="s">
        <v>839</v>
      </c>
      <c r="D126" s="386" t="s">
        <v>840</v>
      </c>
      <c r="E126" s="386" t="s">
        <v>858</v>
      </c>
      <c r="F126" s="387" t="s">
        <v>723</v>
      </c>
      <c r="G126" s="387" t="s">
        <v>859</v>
      </c>
      <c r="H126" s="387" t="s">
        <v>605</v>
      </c>
      <c r="I126" s="388" t="s">
        <v>860</v>
      </c>
      <c r="J126" s="388" t="s">
        <v>861</v>
      </c>
      <c r="K126" s="389" t="s">
        <v>796</v>
      </c>
      <c r="L126" s="390">
        <v>6.9596880192404446E-4</v>
      </c>
      <c r="M126" s="390">
        <v>6.9596880192404446E-4</v>
      </c>
      <c r="N126" s="390">
        <v>6.9596880192404446E-4</v>
      </c>
      <c r="O126" s="390">
        <v>2.0879064057721334E-3</v>
      </c>
      <c r="P126" s="390">
        <v>1.4383271192590491E-3</v>
      </c>
      <c r="Q126" s="392">
        <v>1.0252643337320776E-2</v>
      </c>
      <c r="R126" s="392">
        <v>0</v>
      </c>
      <c r="S126" s="392">
        <v>0</v>
      </c>
      <c r="T126" s="393" t="s">
        <v>862</v>
      </c>
      <c r="U126" s="393" t="s">
        <v>863</v>
      </c>
      <c r="V126" s="393" t="s">
        <v>864</v>
      </c>
    </row>
    <row r="127" spans="1:22" ht="12.75" customHeight="1">
      <c r="A127" s="386">
        <v>122</v>
      </c>
      <c r="B127" s="386" t="s">
        <v>618</v>
      </c>
      <c r="C127" s="386" t="s">
        <v>839</v>
      </c>
      <c r="D127" s="386" t="s">
        <v>840</v>
      </c>
      <c r="E127" s="386" t="s">
        <v>858</v>
      </c>
      <c r="F127" s="387" t="s">
        <v>729</v>
      </c>
      <c r="G127" s="387" t="s">
        <v>859</v>
      </c>
      <c r="H127" s="387" t="s">
        <v>605</v>
      </c>
      <c r="I127" s="388" t="s">
        <v>860</v>
      </c>
      <c r="J127" s="388" t="s">
        <v>865</v>
      </c>
      <c r="K127" s="389" t="s">
        <v>796</v>
      </c>
      <c r="L127" s="390">
        <v>2.687850472946804</v>
      </c>
      <c r="M127" s="390">
        <v>2.687850472946804</v>
      </c>
      <c r="N127" s="390">
        <v>2.687850472946804</v>
      </c>
      <c r="O127" s="390">
        <v>8.0635514188404116</v>
      </c>
      <c r="P127" s="390">
        <v>5.5548585181761796</v>
      </c>
      <c r="Q127" s="392">
        <v>30.028982324751443</v>
      </c>
      <c r="R127" s="392">
        <v>0</v>
      </c>
      <c r="S127" s="392">
        <v>0</v>
      </c>
      <c r="T127" s="393" t="s">
        <v>862</v>
      </c>
      <c r="U127" s="393" t="s">
        <v>863</v>
      </c>
      <c r="V127" s="393" t="s">
        <v>864</v>
      </c>
    </row>
    <row r="128" spans="1:22" ht="12.75" customHeight="1">
      <c r="A128" s="386">
        <v>123</v>
      </c>
      <c r="B128" s="386" t="s">
        <v>618</v>
      </c>
      <c r="C128" s="386" t="s">
        <v>839</v>
      </c>
      <c r="D128" s="386" t="s">
        <v>840</v>
      </c>
      <c r="E128" s="386" t="s">
        <v>858</v>
      </c>
      <c r="F128" s="387" t="s">
        <v>731</v>
      </c>
      <c r="G128" s="387" t="s">
        <v>859</v>
      </c>
      <c r="H128" s="387" t="s">
        <v>605</v>
      </c>
      <c r="I128" s="388" t="s">
        <v>860</v>
      </c>
      <c r="J128" s="388" t="s">
        <v>866</v>
      </c>
      <c r="K128" s="389" t="s">
        <v>796</v>
      </c>
      <c r="L128" s="390">
        <v>1.7681704846285007E-2</v>
      </c>
      <c r="M128" s="390">
        <v>1.7681704846285007E-2</v>
      </c>
      <c r="N128" s="390">
        <v>1.7681704846285007E-2</v>
      </c>
      <c r="O128" s="390">
        <v>5.304511453885502E-2</v>
      </c>
      <c r="P128" s="390">
        <v>3.654197648635614E-2</v>
      </c>
      <c r="Q128" s="392">
        <v>7.4057999869279829</v>
      </c>
      <c r="R128" s="392">
        <v>0</v>
      </c>
      <c r="S128" s="392">
        <v>0</v>
      </c>
      <c r="T128" s="393" t="s">
        <v>862</v>
      </c>
      <c r="U128" s="393" t="s">
        <v>863</v>
      </c>
      <c r="V128" s="393" t="s">
        <v>864</v>
      </c>
    </row>
    <row r="129" spans="1:22" ht="12.75" customHeight="1">
      <c r="A129" s="386">
        <v>124</v>
      </c>
      <c r="B129" s="386" t="s">
        <v>618</v>
      </c>
      <c r="C129" s="386" t="s">
        <v>839</v>
      </c>
      <c r="D129" s="386" t="s">
        <v>867</v>
      </c>
      <c r="E129" s="386" t="s">
        <v>868</v>
      </c>
      <c r="F129" s="387" t="s">
        <v>758</v>
      </c>
      <c r="G129" s="387" t="s">
        <v>759</v>
      </c>
      <c r="H129" s="387" t="s">
        <v>605</v>
      </c>
      <c r="I129" s="388" t="s">
        <v>869</v>
      </c>
      <c r="J129" s="388" t="s">
        <v>870</v>
      </c>
      <c r="K129" s="389" t="s">
        <v>796</v>
      </c>
      <c r="L129" s="390">
        <v>3.7685926059003345E-2</v>
      </c>
      <c r="M129" s="390">
        <v>3.7685926059003345E-2</v>
      </c>
      <c r="N129" s="390">
        <v>3.7685926059003345E-2</v>
      </c>
      <c r="O129" s="390">
        <v>0.11305777817701004</v>
      </c>
      <c r="P129" s="390">
        <v>7.7883792082639236E-2</v>
      </c>
      <c r="Q129" s="392">
        <v>1.7144131045081766E-3</v>
      </c>
      <c r="R129" s="392">
        <v>0</v>
      </c>
      <c r="S129" s="392">
        <v>0</v>
      </c>
      <c r="T129" s="393" t="s">
        <v>871</v>
      </c>
      <c r="U129" s="393" t="s">
        <v>872</v>
      </c>
      <c r="V129" s="393" t="s">
        <v>873</v>
      </c>
    </row>
    <row r="130" spans="1:22" ht="12.75" customHeight="1">
      <c r="A130" s="386">
        <v>125</v>
      </c>
      <c r="B130" s="386" t="s">
        <v>618</v>
      </c>
      <c r="C130" s="386" t="s">
        <v>839</v>
      </c>
      <c r="D130" s="386" t="s">
        <v>867</v>
      </c>
      <c r="E130" s="386" t="s">
        <v>874</v>
      </c>
      <c r="F130" s="387" t="s">
        <v>758</v>
      </c>
      <c r="G130" s="387" t="s">
        <v>759</v>
      </c>
      <c r="H130" s="387" t="s">
        <v>605</v>
      </c>
      <c r="I130" s="388" t="s">
        <v>869</v>
      </c>
      <c r="J130" s="388" t="s">
        <v>875</v>
      </c>
      <c r="K130" s="389" t="s">
        <v>796</v>
      </c>
      <c r="L130" s="390">
        <v>3.7685926059003345E-2</v>
      </c>
      <c r="M130" s="390">
        <v>3.7685926059003345E-2</v>
      </c>
      <c r="N130" s="390">
        <v>3.7685926059003345E-2</v>
      </c>
      <c r="O130" s="390">
        <v>0.11305777817701004</v>
      </c>
      <c r="P130" s="390">
        <v>7.7883792082639236E-2</v>
      </c>
      <c r="Q130" s="392">
        <v>1.0298315771614132E-3</v>
      </c>
      <c r="R130" s="392">
        <v>0</v>
      </c>
      <c r="S130" s="392">
        <v>0</v>
      </c>
      <c r="T130" s="393" t="s">
        <v>876</v>
      </c>
      <c r="U130" s="393" t="s">
        <v>877</v>
      </c>
      <c r="V130" s="393" t="s">
        <v>878</v>
      </c>
    </row>
    <row r="131" spans="1:22" ht="12.75" customHeight="1">
      <c r="A131" s="386">
        <v>126</v>
      </c>
      <c r="B131" s="386" t="s">
        <v>618</v>
      </c>
      <c r="C131" s="386" t="s">
        <v>839</v>
      </c>
      <c r="D131" s="386" t="s">
        <v>867</v>
      </c>
      <c r="E131" s="386" t="s">
        <v>879</v>
      </c>
      <c r="F131" s="387" t="s">
        <v>758</v>
      </c>
      <c r="G131" s="387" t="s">
        <v>880</v>
      </c>
      <c r="H131" s="387" t="s">
        <v>605</v>
      </c>
      <c r="I131" s="388" t="s">
        <v>881</v>
      </c>
      <c r="J131" s="388" t="s">
        <v>882</v>
      </c>
      <c r="K131" s="389" t="s">
        <v>796</v>
      </c>
      <c r="L131" s="390">
        <v>3.7685926059003345E-2</v>
      </c>
      <c r="M131" s="390">
        <v>3.7685926059003345E-2</v>
      </c>
      <c r="N131" s="390">
        <v>3.7685926059003345E-2</v>
      </c>
      <c r="O131" s="390">
        <v>0.11305777817701004</v>
      </c>
      <c r="P131" s="390">
        <v>7.7883792082639236E-2</v>
      </c>
      <c r="Q131" s="392">
        <v>1.0298315771614132E-3</v>
      </c>
      <c r="R131" s="392">
        <v>0</v>
      </c>
      <c r="S131" s="392">
        <v>0</v>
      </c>
      <c r="T131" s="393" t="s">
        <v>883</v>
      </c>
      <c r="U131" s="393"/>
      <c r="V131" s="393" t="s">
        <v>884</v>
      </c>
    </row>
    <row r="132" spans="1:22" ht="12.75" customHeight="1">
      <c r="A132" s="386">
        <v>127</v>
      </c>
      <c r="B132" s="386" t="s">
        <v>618</v>
      </c>
      <c r="C132" s="386" t="s">
        <v>839</v>
      </c>
      <c r="D132" s="386" t="s">
        <v>867</v>
      </c>
      <c r="E132" s="386" t="s">
        <v>885</v>
      </c>
      <c r="F132" s="387" t="s">
        <v>758</v>
      </c>
      <c r="G132" s="387" t="s">
        <v>764</v>
      </c>
      <c r="H132" s="387" t="s">
        <v>605</v>
      </c>
      <c r="I132" s="388" t="s">
        <v>765</v>
      </c>
      <c r="J132" s="388" t="s">
        <v>765</v>
      </c>
      <c r="K132" s="389" t="s">
        <v>796</v>
      </c>
      <c r="L132" s="390">
        <v>2.563167023549051E-3</v>
      </c>
      <c r="M132" s="390">
        <v>2.563167023549051E-3</v>
      </c>
      <c r="N132" s="390">
        <v>2.563167023549051E-3</v>
      </c>
      <c r="O132" s="390">
        <v>7.6895010706471527E-3</v>
      </c>
      <c r="P132" s="390">
        <v>5.297180895133642E-3</v>
      </c>
      <c r="Q132" s="392">
        <v>0</v>
      </c>
      <c r="R132" s="392">
        <v>0</v>
      </c>
      <c r="S132" s="392">
        <v>0</v>
      </c>
      <c r="T132" s="393" t="s">
        <v>886</v>
      </c>
      <c r="U132" s="393" t="s">
        <v>767</v>
      </c>
      <c r="V132" s="393"/>
    </row>
    <row r="133" spans="1:22" ht="12.75" customHeight="1">
      <c r="A133" s="386">
        <v>128</v>
      </c>
      <c r="B133" s="386" t="s">
        <v>618</v>
      </c>
      <c r="C133" s="386" t="s">
        <v>839</v>
      </c>
      <c r="D133" s="386" t="s">
        <v>867</v>
      </c>
      <c r="E133" s="386" t="s">
        <v>768</v>
      </c>
      <c r="F133" s="387" t="s">
        <v>758</v>
      </c>
      <c r="G133" s="387" t="s">
        <v>769</v>
      </c>
      <c r="H133" s="387" t="s">
        <v>605</v>
      </c>
      <c r="I133" s="388" t="s">
        <v>770</v>
      </c>
      <c r="J133" s="388" t="s">
        <v>887</v>
      </c>
      <c r="K133" s="389" t="s">
        <v>796</v>
      </c>
      <c r="L133" s="390">
        <v>2.563167023549051E-3</v>
      </c>
      <c r="M133" s="390">
        <v>2.563167023549051E-3</v>
      </c>
      <c r="N133" s="390">
        <v>2.563167023549051E-3</v>
      </c>
      <c r="O133" s="390">
        <v>7.6895010706471527E-3</v>
      </c>
      <c r="P133" s="390">
        <v>5.297180895133642E-3</v>
      </c>
      <c r="Q133" s="392">
        <v>2.310548212122808E-3</v>
      </c>
      <c r="R133" s="392">
        <v>0</v>
      </c>
      <c r="S133" s="392">
        <v>0</v>
      </c>
      <c r="T133" s="393" t="s">
        <v>888</v>
      </c>
      <c r="U133" s="393" t="s">
        <v>772</v>
      </c>
      <c r="V133" s="393" t="s">
        <v>889</v>
      </c>
    </row>
    <row r="134" spans="1:22" ht="12.75" customHeight="1">
      <c r="A134" s="386">
        <v>129</v>
      </c>
      <c r="B134" s="386" t="s">
        <v>618</v>
      </c>
      <c r="C134" s="386" t="s">
        <v>839</v>
      </c>
      <c r="D134" s="386" t="s">
        <v>890</v>
      </c>
      <c r="E134" s="386" t="s">
        <v>891</v>
      </c>
      <c r="F134" s="387" t="s">
        <v>758</v>
      </c>
      <c r="G134" s="387" t="s">
        <v>892</v>
      </c>
      <c r="H134" s="387" t="s">
        <v>605</v>
      </c>
      <c r="I134" s="388" t="s">
        <v>893</v>
      </c>
      <c r="J134" s="388" t="s">
        <v>893</v>
      </c>
      <c r="K134" s="389" t="s">
        <v>796</v>
      </c>
      <c r="L134" s="390">
        <v>1.0628323603292654E-2</v>
      </c>
      <c r="M134" s="390">
        <v>1.0628323603292654E-2</v>
      </c>
      <c r="N134" s="390">
        <v>1.0628323603292654E-2</v>
      </c>
      <c r="O134" s="390">
        <v>3.1884970809877962E-2</v>
      </c>
      <c r="P134" s="390">
        <v>2.1965073762811062E-2</v>
      </c>
      <c r="Q134" s="392">
        <v>0.12491935945265044</v>
      </c>
      <c r="R134" s="392">
        <v>0</v>
      </c>
      <c r="S134" s="392">
        <v>0</v>
      </c>
      <c r="T134" s="396" t="s">
        <v>894</v>
      </c>
      <c r="U134" s="393" t="s">
        <v>895</v>
      </c>
      <c r="V134" s="393" t="s">
        <v>896</v>
      </c>
    </row>
    <row r="135" spans="1:22" ht="12.75" customHeight="1">
      <c r="A135" s="386">
        <v>130</v>
      </c>
      <c r="B135" s="386" t="s">
        <v>618</v>
      </c>
      <c r="C135" s="386" t="s">
        <v>839</v>
      </c>
      <c r="D135" s="386" t="s">
        <v>890</v>
      </c>
      <c r="E135" s="386" t="s">
        <v>897</v>
      </c>
      <c r="F135" s="387" t="s">
        <v>758</v>
      </c>
      <c r="G135" s="387" t="s">
        <v>898</v>
      </c>
      <c r="H135" s="387" t="s">
        <v>605</v>
      </c>
      <c r="I135" s="388" t="s">
        <v>899</v>
      </c>
      <c r="J135" s="388" t="s">
        <v>899</v>
      </c>
      <c r="K135" s="389" t="s">
        <v>796</v>
      </c>
      <c r="L135" s="390">
        <v>1.8235122434762659E-2</v>
      </c>
      <c r="M135" s="390">
        <v>1.8235122434762659E-2</v>
      </c>
      <c r="N135" s="390">
        <v>1.8235122434762659E-2</v>
      </c>
      <c r="O135" s="390">
        <v>5.4705367304287975E-2</v>
      </c>
      <c r="P135" s="390">
        <v>3.7685699485981661E-2</v>
      </c>
      <c r="Q135" s="392">
        <v>4.5674329460449487E-3</v>
      </c>
      <c r="R135" s="392">
        <v>0</v>
      </c>
      <c r="S135" s="392">
        <v>0</v>
      </c>
      <c r="T135" s="396" t="s">
        <v>900</v>
      </c>
      <c r="U135" s="393" t="s">
        <v>895</v>
      </c>
      <c r="V135" s="393" t="s">
        <v>901</v>
      </c>
    </row>
    <row r="136" spans="1:22" ht="12.75" customHeight="1">
      <c r="A136" s="386">
        <v>131</v>
      </c>
      <c r="B136" s="386" t="s">
        <v>618</v>
      </c>
      <c r="C136" s="386" t="s">
        <v>839</v>
      </c>
      <c r="D136" s="386" t="s">
        <v>902</v>
      </c>
      <c r="E136" s="386" t="s">
        <v>694</v>
      </c>
      <c r="F136" s="387" t="s">
        <v>695</v>
      </c>
      <c r="G136" s="387" t="s">
        <v>696</v>
      </c>
      <c r="H136" s="387" t="s">
        <v>605</v>
      </c>
      <c r="I136" s="388" t="s">
        <v>697</v>
      </c>
      <c r="J136" s="388" t="s">
        <v>695</v>
      </c>
      <c r="K136" s="389" t="s">
        <v>796</v>
      </c>
      <c r="L136" s="390">
        <v>587.08961251266157</v>
      </c>
      <c r="M136" s="390">
        <v>587.08961251266157</v>
      </c>
      <c r="N136" s="390">
        <v>587.08961251266157</v>
      </c>
      <c r="O136" s="390">
        <v>1761.2688375379848</v>
      </c>
      <c r="P136" s="390">
        <v>1168.3083289001966</v>
      </c>
      <c r="Q136" s="392">
        <v>219.42542936846948</v>
      </c>
      <c r="R136" s="392">
        <v>0</v>
      </c>
      <c r="S136" s="392">
        <v>0</v>
      </c>
      <c r="T136" s="393" t="s">
        <v>775</v>
      </c>
      <c r="U136" s="393" t="s">
        <v>776</v>
      </c>
      <c r="V136" s="393"/>
    </row>
    <row r="137" spans="1:22" ht="12.75" customHeight="1">
      <c r="A137" s="386">
        <v>132</v>
      </c>
      <c r="B137" s="386" t="s">
        <v>618</v>
      </c>
      <c r="C137" s="386" t="s">
        <v>839</v>
      </c>
      <c r="D137" s="386" t="s">
        <v>902</v>
      </c>
      <c r="E137" s="386" t="s">
        <v>694</v>
      </c>
      <c r="F137" s="387" t="s">
        <v>700</v>
      </c>
      <c r="G137" s="387" t="s">
        <v>696</v>
      </c>
      <c r="H137" s="387" t="s">
        <v>605</v>
      </c>
      <c r="I137" s="388" t="s">
        <v>697</v>
      </c>
      <c r="J137" s="388" t="s">
        <v>700</v>
      </c>
      <c r="K137" s="389" t="s">
        <v>796</v>
      </c>
      <c r="L137" s="390">
        <v>0.1527043528777331</v>
      </c>
      <c r="M137" s="390">
        <v>0.1527043528777331</v>
      </c>
      <c r="N137" s="390">
        <v>0.1527043528777331</v>
      </c>
      <c r="O137" s="390">
        <v>0.45811305863319929</v>
      </c>
      <c r="P137" s="390">
        <v>0.30388166222668889</v>
      </c>
      <c r="Q137" s="392">
        <v>7.4685988591564223E-2</v>
      </c>
      <c r="R137" s="392">
        <v>0</v>
      </c>
      <c r="S137" s="392">
        <v>0</v>
      </c>
      <c r="T137" s="393" t="s">
        <v>778</v>
      </c>
      <c r="U137" s="393" t="s">
        <v>776</v>
      </c>
      <c r="V137" s="393"/>
    </row>
    <row r="138" spans="1:22" ht="12.75" customHeight="1">
      <c r="A138" s="386">
        <v>133</v>
      </c>
      <c r="B138" s="386" t="s">
        <v>618</v>
      </c>
      <c r="C138" s="386" t="s">
        <v>839</v>
      </c>
      <c r="D138" s="386" t="s">
        <v>902</v>
      </c>
      <c r="E138" s="386" t="s">
        <v>694</v>
      </c>
      <c r="F138" s="387" t="s">
        <v>702</v>
      </c>
      <c r="G138" s="387" t="s">
        <v>696</v>
      </c>
      <c r="H138" s="387" t="s">
        <v>605</v>
      </c>
      <c r="I138" s="388" t="s">
        <v>697</v>
      </c>
      <c r="J138" s="388" t="s">
        <v>702</v>
      </c>
      <c r="K138" s="389" t="s">
        <v>796</v>
      </c>
      <c r="L138" s="390">
        <v>0.98469522173561042</v>
      </c>
      <c r="M138" s="390">
        <v>0.98469522173561042</v>
      </c>
      <c r="N138" s="390">
        <v>0.98469522173561042</v>
      </c>
      <c r="O138" s="390">
        <v>2.954085665206831</v>
      </c>
      <c r="P138" s="390">
        <v>1.9595434912538647</v>
      </c>
      <c r="Q138" s="392">
        <v>0.75480487787892547</v>
      </c>
      <c r="R138" s="392">
        <v>0</v>
      </c>
      <c r="S138" s="392">
        <v>0</v>
      </c>
      <c r="T138" s="393" t="s">
        <v>777</v>
      </c>
      <c r="U138" s="393" t="s">
        <v>776</v>
      </c>
      <c r="V138" s="393"/>
    </row>
    <row r="139" spans="1:22" ht="12.75" customHeight="1">
      <c r="A139" s="386">
        <v>134</v>
      </c>
      <c r="B139" s="386" t="s">
        <v>618</v>
      </c>
      <c r="C139" s="386" t="s">
        <v>839</v>
      </c>
      <c r="D139" s="386" t="s">
        <v>902</v>
      </c>
      <c r="E139" s="386" t="s">
        <v>694</v>
      </c>
      <c r="F139" s="387" t="s">
        <v>704</v>
      </c>
      <c r="G139" s="387" t="s">
        <v>696</v>
      </c>
      <c r="H139" s="387" t="s">
        <v>605</v>
      </c>
      <c r="I139" s="388" t="s">
        <v>697</v>
      </c>
      <c r="J139" s="388" t="s">
        <v>704</v>
      </c>
      <c r="K139" s="389" t="s">
        <v>796</v>
      </c>
      <c r="L139" s="390">
        <v>716.45269077123089</v>
      </c>
      <c r="M139" s="390">
        <v>716.45269077123089</v>
      </c>
      <c r="N139" s="390">
        <v>716.45269077123089</v>
      </c>
      <c r="O139" s="390">
        <v>2149.3580723136929</v>
      </c>
      <c r="P139" s="390">
        <v>1425.7408546347494</v>
      </c>
      <c r="Q139" s="392">
        <v>226.43607471552713</v>
      </c>
      <c r="R139" s="392">
        <v>0</v>
      </c>
      <c r="S139" s="392">
        <v>0</v>
      </c>
      <c r="T139" s="393" t="s">
        <v>903</v>
      </c>
      <c r="U139" s="393" t="s">
        <v>776</v>
      </c>
      <c r="V139" s="393"/>
    </row>
    <row r="140" spans="1:22" ht="12.75" customHeight="1">
      <c r="A140" s="386">
        <v>135</v>
      </c>
      <c r="B140" s="386" t="s">
        <v>618</v>
      </c>
      <c r="C140" s="386" t="s">
        <v>839</v>
      </c>
      <c r="D140" s="386" t="s">
        <v>902</v>
      </c>
      <c r="E140" s="386" t="s">
        <v>694</v>
      </c>
      <c r="F140" s="387" t="s">
        <v>706</v>
      </c>
      <c r="G140" s="387" t="s">
        <v>696</v>
      </c>
      <c r="H140" s="387" t="s">
        <v>605</v>
      </c>
      <c r="I140" s="388" t="s">
        <v>697</v>
      </c>
      <c r="J140" s="388" t="s">
        <v>706</v>
      </c>
      <c r="K140" s="389" t="s">
        <v>796</v>
      </c>
      <c r="L140" s="390">
        <v>0.18635220617086276</v>
      </c>
      <c r="M140" s="390">
        <v>0.18635220617086276</v>
      </c>
      <c r="N140" s="390">
        <v>0.18635220617086276</v>
      </c>
      <c r="O140" s="390">
        <v>0.55905661851258825</v>
      </c>
      <c r="P140" s="390">
        <v>0.37084089028001688</v>
      </c>
      <c r="Q140" s="392">
        <v>7.7072206906901794E-2</v>
      </c>
      <c r="R140" s="392">
        <v>0</v>
      </c>
      <c r="S140" s="392">
        <v>0</v>
      </c>
      <c r="T140" s="393" t="s">
        <v>904</v>
      </c>
      <c r="U140" s="393" t="s">
        <v>776</v>
      </c>
      <c r="V140" s="393"/>
    </row>
    <row r="141" spans="1:22" ht="12.75" customHeight="1">
      <c r="A141" s="386">
        <v>136</v>
      </c>
      <c r="B141" s="386" t="s">
        <v>618</v>
      </c>
      <c r="C141" s="386" t="s">
        <v>839</v>
      </c>
      <c r="D141" s="386" t="s">
        <v>902</v>
      </c>
      <c r="E141" s="386" t="s">
        <v>694</v>
      </c>
      <c r="F141" s="387" t="s">
        <v>708</v>
      </c>
      <c r="G141" s="387" t="s">
        <v>696</v>
      </c>
      <c r="H141" s="387" t="s">
        <v>605</v>
      </c>
      <c r="I141" s="388" t="s">
        <v>697</v>
      </c>
      <c r="J141" s="388" t="s">
        <v>708</v>
      </c>
      <c r="K141" s="389" t="s">
        <v>796</v>
      </c>
      <c r="L141" s="390">
        <v>1.2016692616697195</v>
      </c>
      <c r="M141" s="390">
        <v>1.2016692616697195</v>
      </c>
      <c r="N141" s="390">
        <v>1.2016692616697195</v>
      </c>
      <c r="O141" s="390">
        <v>3.6050077850091586</v>
      </c>
      <c r="P141" s="390">
        <v>2.3913218307227417</v>
      </c>
      <c r="Q141" s="392">
        <v>0.77892090362976163</v>
      </c>
      <c r="R141" s="392">
        <v>0</v>
      </c>
      <c r="S141" s="392">
        <v>0</v>
      </c>
      <c r="T141" s="393" t="s">
        <v>781</v>
      </c>
      <c r="U141" s="393" t="s">
        <v>776</v>
      </c>
      <c r="V141" s="393"/>
    </row>
    <row r="142" spans="1:22" ht="12.75" customHeight="1">
      <c r="A142" s="386">
        <v>137</v>
      </c>
      <c r="B142" s="386" t="s">
        <v>618</v>
      </c>
      <c r="C142" s="386" t="s">
        <v>839</v>
      </c>
      <c r="D142" s="386" t="s">
        <v>905</v>
      </c>
      <c r="E142" s="386" t="s">
        <v>906</v>
      </c>
      <c r="F142" s="387" t="s">
        <v>784</v>
      </c>
      <c r="G142" s="387" t="s">
        <v>907</v>
      </c>
      <c r="H142" s="387" t="s">
        <v>786</v>
      </c>
      <c r="I142" s="388" t="s">
        <v>908</v>
      </c>
      <c r="J142" s="388" t="s">
        <v>909</v>
      </c>
      <c r="K142" s="389" t="s">
        <v>796</v>
      </c>
      <c r="L142" s="390" t="s">
        <v>789</v>
      </c>
      <c r="M142" s="390" t="s">
        <v>789</v>
      </c>
      <c r="N142" s="390" t="s">
        <v>789</v>
      </c>
      <c r="O142" s="390" t="s">
        <v>789</v>
      </c>
      <c r="P142" s="390" t="s">
        <v>789</v>
      </c>
      <c r="Q142" s="392">
        <v>23080.286551076944</v>
      </c>
      <c r="R142" s="392">
        <v>0</v>
      </c>
      <c r="S142" s="392">
        <v>0</v>
      </c>
      <c r="T142" s="393" t="s">
        <v>910</v>
      </c>
      <c r="U142" s="393"/>
      <c r="V142" s="393" t="s">
        <v>911</v>
      </c>
    </row>
    <row r="143" spans="1:22" ht="12.75" customHeight="1">
      <c r="A143" s="386">
        <v>138</v>
      </c>
      <c r="B143" s="386" t="s">
        <v>618</v>
      </c>
      <c r="C143" s="386" t="s">
        <v>839</v>
      </c>
      <c r="D143" s="386" t="s">
        <v>905</v>
      </c>
      <c r="E143" s="386" t="s">
        <v>912</v>
      </c>
      <c r="F143" s="387" t="s">
        <v>784</v>
      </c>
      <c r="G143" s="387" t="s">
        <v>913</v>
      </c>
      <c r="H143" s="387" t="s">
        <v>786</v>
      </c>
      <c r="I143" s="388" t="s">
        <v>914</v>
      </c>
      <c r="J143" s="388" t="s">
        <v>915</v>
      </c>
      <c r="K143" s="389" t="s">
        <v>796</v>
      </c>
      <c r="L143" s="390" t="s">
        <v>789</v>
      </c>
      <c r="M143" s="390" t="s">
        <v>789</v>
      </c>
      <c r="N143" s="390" t="s">
        <v>789</v>
      </c>
      <c r="O143" s="390" t="s">
        <v>789</v>
      </c>
      <c r="P143" s="390" t="s">
        <v>789</v>
      </c>
      <c r="Q143" s="392">
        <v>2.106249913403627</v>
      </c>
      <c r="R143" s="392">
        <v>0</v>
      </c>
      <c r="S143" s="392">
        <v>0</v>
      </c>
      <c r="T143" s="393" t="s">
        <v>916</v>
      </c>
      <c r="U143" s="393"/>
      <c r="V143" s="393" t="s">
        <v>917</v>
      </c>
    </row>
    <row r="144" spans="1:22" ht="12.75" customHeight="1">
      <c r="A144" s="386">
        <v>139</v>
      </c>
      <c r="B144" s="386" t="s">
        <v>618</v>
      </c>
      <c r="C144" s="386" t="s">
        <v>918</v>
      </c>
      <c r="D144" s="386" t="s">
        <v>919</v>
      </c>
      <c r="E144" s="386" t="s">
        <v>630</v>
      </c>
      <c r="F144" s="387" t="s">
        <v>920</v>
      </c>
      <c r="G144" s="387" t="s">
        <v>632</v>
      </c>
      <c r="H144" s="387" t="s">
        <v>605</v>
      </c>
      <c r="I144" s="388" t="s">
        <v>633</v>
      </c>
      <c r="J144" s="388" t="s">
        <v>631</v>
      </c>
      <c r="K144" s="389" t="s">
        <v>921</v>
      </c>
      <c r="L144" s="390">
        <v>20052.897097934729</v>
      </c>
      <c r="M144" s="390">
        <v>20052.897097934729</v>
      </c>
      <c r="N144" s="390">
        <v>20052.897097934729</v>
      </c>
      <c r="O144" s="390">
        <v>60158.691293804186</v>
      </c>
      <c r="P144" s="390">
        <v>41937.099355406484</v>
      </c>
      <c r="Q144" s="392">
        <v>3221.5151662146272</v>
      </c>
      <c r="R144" s="392" t="s">
        <v>438</v>
      </c>
      <c r="S144" s="392" t="s">
        <v>438</v>
      </c>
      <c r="T144" s="393" t="s">
        <v>922</v>
      </c>
      <c r="U144" s="393" t="s">
        <v>923</v>
      </c>
      <c r="V144" s="393" t="s">
        <v>924</v>
      </c>
    </row>
    <row r="145" spans="1:22" ht="12.75" customHeight="1">
      <c r="A145" s="386">
        <v>140</v>
      </c>
      <c r="B145" s="386" t="s">
        <v>618</v>
      </c>
      <c r="C145" s="386" t="s">
        <v>918</v>
      </c>
      <c r="D145" s="386" t="s">
        <v>919</v>
      </c>
      <c r="E145" s="386" t="s">
        <v>630</v>
      </c>
      <c r="F145" s="387" t="s">
        <v>920</v>
      </c>
      <c r="G145" s="387" t="s">
        <v>632</v>
      </c>
      <c r="H145" s="387" t="s">
        <v>605</v>
      </c>
      <c r="I145" s="388" t="s">
        <v>633</v>
      </c>
      <c r="J145" s="388" t="s">
        <v>636</v>
      </c>
      <c r="K145" s="389" t="s">
        <v>921</v>
      </c>
      <c r="L145" s="390">
        <v>12754.842387079609</v>
      </c>
      <c r="M145" s="390">
        <v>12754.842387079609</v>
      </c>
      <c r="N145" s="390">
        <v>12754.842387079609</v>
      </c>
      <c r="O145" s="390">
        <v>38264.527161238824</v>
      </c>
      <c r="P145" s="390">
        <v>26737.606998148458</v>
      </c>
      <c r="Q145" s="392">
        <v>1960.0086507447147</v>
      </c>
      <c r="R145" s="392" t="s">
        <v>438</v>
      </c>
      <c r="S145" s="392" t="s">
        <v>438</v>
      </c>
      <c r="T145" s="393" t="s">
        <v>922</v>
      </c>
      <c r="U145" s="393" t="s">
        <v>923</v>
      </c>
      <c r="V145" s="393" t="s">
        <v>924</v>
      </c>
    </row>
    <row r="146" spans="1:22" ht="12.75" customHeight="1">
      <c r="A146" s="386">
        <v>141</v>
      </c>
      <c r="B146" s="386" t="s">
        <v>618</v>
      </c>
      <c r="C146" s="386" t="s">
        <v>918</v>
      </c>
      <c r="D146" s="386" t="s">
        <v>919</v>
      </c>
      <c r="E146" s="386" t="s">
        <v>630</v>
      </c>
      <c r="F146" s="387" t="s">
        <v>45</v>
      </c>
      <c r="G146" s="387" t="s">
        <v>632</v>
      </c>
      <c r="H146" s="387" t="s">
        <v>605</v>
      </c>
      <c r="I146" s="388" t="s">
        <v>633</v>
      </c>
      <c r="J146" s="388" t="s">
        <v>637</v>
      </c>
      <c r="K146" s="389" t="s">
        <v>921</v>
      </c>
      <c r="L146" s="390">
        <v>94291378.792599902</v>
      </c>
      <c r="M146" s="390">
        <v>94291378.792599902</v>
      </c>
      <c r="N146" s="390">
        <v>94291378.792599902</v>
      </c>
      <c r="O146" s="390">
        <v>282874136.37779969</v>
      </c>
      <c r="P146" s="390">
        <v>194867710.81518292</v>
      </c>
      <c r="Q146" s="392">
        <v>11550004.146800609</v>
      </c>
      <c r="R146" s="392" t="s">
        <v>438</v>
      </c>
      <c r="S146" s="392" t="s">
        <v>438</v>
      </c>
      <c r="T146" s="393" t="s">
        <v>922</v>
      </c>
      <c r="U146" s="393" t="s">
        <v>923</v>
      </c>
      <c r="V146" s="393" t="s">
        <v>924</v>
      </c>
    </row>
    <row r="147" spans="1:22" ht="12.75" customHeight="1">
      <c r="A147" s="386">
        <v>142</v>
      </c>
      <c r="B147" s="386" t="s">
        <v>618</v>
      </c>
      <c r="C147" s="386" t="s">
        <v>918</v>
      </c>
      <c r="D147" s="386" t="s">
        <v>919</v>
      </c>
      <c r="E147" s="386" t="s">
        <v>630</v>
      </c>
      <c r="F147" s="387" t="s">
        <v>45</v>
      </c>
      <c r="G147" s="387" t="s">
        <v>632</v>
      </c>
      <c r="H147" s="387" t="s">
        <v>605</v>
      </c>
      <c r="I147" s="388" t="s">
        <v>633</v>
      </c>
      <c r="J147" s="388" t="s">
        <v>638</v>
      </c>
      <c r="K147" s="389" t="s">
        <v>921</v>
      </c>
      <c r="L147" s="390">
        <v>58318476.793748207</v>
      </c>
      <c r="M147" s="390">
        <v>58318476.793748207</v>
      </c>
      <c r="N147" s="390">
        <v>58318476.793748207</v>
      </c>
      <c r="O147" s="390">
        <v>174955430.38124463</v>
      </c>
      <c r="P147" s="390">
        <v>120598481.51685461</v>
      </c>
      <c r="Q147" s="392">
        <v>6832941.0064498773</v>
      </c>
      <c r="R147" s="392" t="s">
        <v>438</v>
      </c>
      <c r="S147" s="392" t="s">
        <v>438</v>
      </c>
      <c r="T147" s="393" t="s">
        <v>922</v>
      </c>
      <c r="U147" s="393" t="s">
        <v>923</v>
      </c>
      <c r="V147" s="393" t="s">
        <v>924</v>
      </c>
    </row>
    <row r="148" spans="1:22" ht="12.75" customHeight="1">
      <c r="A148" s="386">
        <v>143</v>
      </c>
      <c r="B148" s="386" t="s">
        <v>618</v>
      </c>
      <c r="C148" s="386" t="s">
        <v>918</v>
      </c>
      <c r="D148" s="386" t="s">
        <v>919</v>
      </c>
      <c r="E148" s="386" t="s">
        <v>630</v>
      </c>
      <c r="F148" s="387" t="s">
        <v>925</v>
      </c>
      <c r="G148" s="387" t="s">
        <v>632</v>
      </c>
      <c r="H148" s="387" t="s">
        <v>605</v>
      </c>
      <c r="I148" s="388" t="s">
        <v>633</v>
      </c>
      <c r="J148" s="388" t="s">
        <v>639</v>
      </c>
      <c r="K148" s="389" t="s">
        <v>921</v>
      </c>
      <c r="L148" s="390">
        <v>1067270.5304584501</v>
      </c>
      <c r="M148" s="390">
        <v>1067270.5304584501</v>
      </c>
      <c r="N148" s="390">
        <v>1067270.5304584501</v>
      </c>
      <c r="O148" s="390">
        <v>3201811.59137535</v>
      </c>
      <c r="P148" s="390">
        <v>2307616.2544530788</v>
      </c>
      <c r="Q148" s="392">
        <v>1206493.3835226856</v>
      </c>
      <c r="R148" s="392" t="s">
        <v>438</v>
      </c>
      <c r="S148" s="392" t="s">
        <v>438</v>
      </c>
      <c r="T148" s="393" t="s">
        <v>922</v>
      </c>
      <c r="U148" s="393" t="s">
        <v>923</v>
      </c>
      <c r="V148" s="393" t="s">
        <v>924</v>
      </c>
    </row>
    <row r="149" spans="1:22" ht="12.75" customHeight="1">
      <c r="A149" s="386">
        <v>144</v>
      </c>
      <c r="B149" s="386" t="s">
        <v>618</v>
      </c>
      <c r="C149" s="386" t="s">
        <v>918</v>
      </c>
      <c r="D149" s="386" t="s">
        <v>919</v>
      </c>
      <c r="E149" s="386" t="s">
        <v>630</v>
      </c>
      <c r="F149" s="387" t="s">
        <v>925</v>
      </c>
      <c r="G149" s="387" t="s">
        <v>632</v>
      </c>
      <c r="H149" s="387" t="s">
        <v>605</v>
      </c>
      <c r="I149" s="388" t="s">
        <v>633</v>
      </c>
      <c r="J149" s="388" t="s">
        <v>640</v>
      </c>
      <c r="K149" s="389" t="s">
        <v>921</v>
      </c>
      <c r="L149" s="390">
        <v>582666.69684346463</v>
      </c>
      <c r="M149" s="390">
        <v>582666.69684346463</v>
      </c>
      <c r="N149" s="390">
        <v>582666.69684346463</v>
      </c>
      <c r="O149" s="390">
        <v>1748000.0905303939</v>
      </c>
      <c r="P149" s="390">
        <v>1235876.3585157397</v>
      </c>
      <c r="Q149" s="392">
        <v>943167.7384526094</v>
      </c>
      <c r="R149" s="392" t="s">
        <v>438</v>
      </c>
      <c r="S149" s="392" t="s">
        <v>438</v>
      </c>
      <c r="T149" s="393" t="s">
        <v>922</v>
      </c>
      <c r="U149" s="393" t="s">
        <v>923</v>
      </c>
      <c r="V149" s="393" t="s">
        <v>924</v>
      </c>
    </row>
    <row r="150" spans="1:22" ht="12.75" customHeight="1">
      <c r="A150" s="386">
        <v>145</v>
      </c>
      <c r="B150" s="386" t="s">
        <v>618</v>
      </c>
      <c r="C150" s="386" t="s">
        <v>918</v>
      </c>
      <c r="D150" s="386" t="s">
        <v>919</v>
      </c>
      <c r="E150" s="386" t="s">
        <v>630</v>
      </c>
      <c r="F150" s="387" t="s">
        <v>920</v>
      </c>
      <c r="G150" s="387" t="s">
        <v>632</v>
      </c>
      <c r="H150" s="387" t="s">
        <v>605</v>
      </c>
      <c r="I150" s="388" t="s">
        <v>633</v>
      </c>
      <c r="J150" s="388" t="s">
        <v>641</v>
      </c>
      <c r="K150" s="389" t="s">
        <v>921</v>
      </c>
      <c r="L150" s="390">
        <v>219568.99472999151</v>
      </c>
      <c r="M150" s="390">
        <v>219568.99472999151</v>
      </c>
      <c r="N150" s="390">
        <v>219568.99472999151</v>
      </c>
      <c r="O150" s="390">
        <v>658706.98418997449</v>
      </c>
      <c r="P150" s="390">
        <v>459189.84685293824</v>
      </c>
      <c r="Q150" s="392">
        <v>36130.927052707979</v>
      </c>
      <c r="R150" s="392" t="s">
        <v>438</v>
      </c>
      <c r="S150" s="392" t="s">
        <v>438</v>
      </c>
      <c r="T150" s="393" t="s">
        <v>922</v>
      </c>
      <c r="U150" s="393" t="s">
        <v>923</v>
      </c>
      <c r="V150" s="393" t="s">
        <v>924</v>
      </c>
    </row>
    <row r="151" spans="1:22" ht="12.75" customHeight="1">
      <c r="A151" s="386">
        <v>146</v>
      </c>
      <c r="B151" s="386" t="s">
        <v>618</v>
      </c>
      <c r="C151" s="386" t="s">
        <v>918</v>
      </c>
      <c r="D151" s="386" t="s">
        <v>919</v>
      </c>
      <c r="E151" s="386" t="s">
        <v>630</v>
      </c>
      <c r="F151" s="387" t="s">
        <v>920</v>
      </c>
      <c r="G151" s="387" t="s">
        <v>632</v>
      </c>
      <c r="H151" s="387" t="s">
        <v>605</v>
      </c>
      <c r="I151" s="388" t="s">
        <v>633</v>
      </c>
      <c r="J151" s="388" t="s">
        <v>644</v>
      </c>
      <c r="K151" s="389" t="s">
        <v>921</v>
      </c>
      <c r="L151" s="390">
        <v>138643.0601826249</v>
      </c>
      <c r="M151" s="390">
        <v>138643.0601826249</v>
      </c>
      <c r="N151" s="390">
        <v>138643.0601826249</v>
      </c>
      <c r="O151" s="390">
        <v>415929.18054787471</v>
      </c>
      <c r="P151" s="390">
        <v>290633.43502690142</v>
      </c>
      <c r="Q151" s="392">
        <v>21432.776579844234</v>
      </c>
      <c r="R151" s="392" t="s">
        <v>438</v>
      </c>
      <c r="S151" s="392" t="s">
        <v>438</v>
      </c>
      <c r="T151" s="393" t="s">
        <v>922</v>
      </c>
      <c r="U151" s="393" t="s">
        <v>923</v>
      </c>
      <c r="V151" s="393" t="s">
        <v>924</v>
      </c>
    </row>
    <row r="152" spans="1:22" ht="12.75" customHeight="1">
      <c r="A152" s="386">
        <v>147</v>
      </c>
      <c r="B152" s="386" t="s">
        <v>618</v>
      </c>
      <c r="C152" s="386" t="s">
        <v>918</v>
      </c>
      <c r="D152" s="386" t="s">
        <v>919</v>
      </c>
      <c r="E152" s="386" t="s">
        <v>630</v>
      </c>
      <c r="F152" s="387" t="s">
        <v>45</v>
      </c>
      <c r="G152" s="387" t="s">
        <v>632</v>
      </c>
      <c r="H152" s="387" t="s">
        <v>605</v>
      </c>
      <c r="I152" s="388" t="s">
        <v>633</v>
      </c>
      <c r="J152" s="388" t="s">
        <v>645</v>
      </c>
      <c r="K152" s="389" t="s">
        <v>921</v>
      </c>
      <c r="L152" s="390">
        <v>1031060456.3078518</v>
      </c>
      <c r="M152" s="390">
        <v>1031060456.3078518</v>
      </c>
      <c r="N152" s="390">
        <v>1031060456.3078518</v>
      </c>
      <c r="O152" s="390">
        <v>3093181368.9235554</v>
      </c>
      <c r="P152" s="390">
        <v>2130845824.990073</v>
      </c>
      <c r="Q152" s="392">
        <v>97966849.609801888</v>
      </c>
      <c r="R152" s="392" t="s">
        <v>438</v>
      </c>
      <c r="S152" s="392" t="s">
        <v>438</v>
      </c>
      <c r="T152" s="393" t="s">
        <v>922</v>
      </c>
      <c r="U152" s="393" t="s">
        <v>923</v>
      </c>
      <c r="V152" s="393" t="s">
        <v>924</v>
      </c>
    </row>
    <row r="153" spans="1:22" ht="12.75" customHeight="1">
      <c r="A153" s="386">
        <v>148</v>
      </c>
      <c r="B153" s="386" t="s">
        <v>618</v>
      </c>
      <c r="C153" s="386" t="s">
        <v>918</v>
      </c>
      <c r="D153" s="386" t="s">
        <v>919</v>
      </c>
      <c r="E153" s="386" t="s">
        <v>630</v>
      </c>
      <c r="F153" s="387" t="s">
        <v>45</v>
      </c>
      <c r="G153" s="387" t="s">
        <v>632</v>
      </c>
      <c r="H153" s="387" t="s">
        <v>605</v>
      </c>
      <c r="I153" s="388" t="s">
        <v>633</v>
      </c>
      <c r="J153" s="388" t="s">
        <v>646</v>
      </c>
      <c r="K153" s="389" t="s">
        <v>921</v>
      </c>
      <c r="L153" s="390">
        <v>635527368.02568662</v>
      </c>
      <c r="M153" s="390">
        <v>635527368.02568662</v>
      </c>
      <c r="N153" s="390">
        <v>635527368.02568662</v>
      </c>
      <c r="O153" s="390">
        <v>1906582104.0770597</v>
      </c>
      <c r="P153" s="390">
        <v>1314225606.7037282</v>
      </c>
      <c r="Q153" s="392">
        <v>49155671.005656771</v>
      </c>
      <c r="R153" s="392" t="s">
        <v>438</v>
      </c>
      <c r="S153" s="392" t="s">
        <v>438</v>
      </c>
      <c r="T153" s="393" t="s">
        <v>922</v>
      </c>
      <c r="U153" s="393" t="s">
        <v>923</v>
      </c>
      <c r="V153" s="393" t="s">
        <v>924</v>
      </c>
    </row>
    <row r="154" spans="1:22" ht="12.75" customHeight="1">
      <c r="A154" s="386">
        <v>149</v>
      </c>
      <c r="B154" s="386" t="s">
        <v>618</v>
      </c>
      <c r="C154" s="386" t="s">
        <v>918</v>
      </c>
      <c r="D154" s="386" t="s">
        <v>919</v>
      </c>
      <c r="E154" s="386" t="s">
        <v>630</v>
      </c>
      <c r="F154" s="387" t="s">
        <v>925</v>
      </c>
      <c r="G154" s="387" t="s">
        <v>632</v>
      </c>
      <c r="H154" s="387" t="s">
        <v>605</v>
      </c>
      <c r="I154" s="388" t="s">
        <v>633</v>
      </c>
      <c r="J154" s="388" t="s">
        <v>647</v>
      </c>
      <c r="K154" s="389" t="s">
        <v>921</v>
      </c>
      <c r="L154" s="390">
        <v>12146941.391164841</v>
      </c>
      <c r="M154" s="390">
        <v>12146941.391164841</v>
      </c>
      <c r="N154" s="390">
        <v>12146941.391164841</v>
      </c>
      <c r="O154" s="390">
        <v>36440824.173494525</v>
      </c>
      <c r="P154" s="390">
        <v>26263705.964129154</v>
      </c>
      <c r="Q154" s="392">
        <v>18864551.204549819</v>
      </c>
      <c r="R154" s="392" t="s">
        <v>438</v>
      </c>
      <c r="S154" s="392" t="s">
        <v>438</v>
      </c>
      <c r="T154" s="393" t="s">
        <v>922</v>
      </c>
      <c r="U154" s="393" t="s">
        <v>923</v>
      </c>
      <c r="V154" s="393" t="s">
        <v>924</v>
      </c>
    </row>
    <row r="155" spans="1:22" ht="12.75" customHeight="1">
      <c r="A155" s="386">
        <v>150</v>
      </c>
      <c r="B155" s="386" t="s">
        <v>618</v>
      </c>
      <c r="C155" s="386" t="s">
        <v>918</v>
      </c>
      <c r="D155" s="386" t="s">
        <v>919</v>
      </c>
      <c r="E155" s="386" t="s">
        <v>630</v>
      </c>
      <c r="F155" s="387" t="s">
        <v>925</v>
      </c>
      <c r="G155" s="387" t="s">
        <v>632</v>
      </c>
      <c r="H155" s="387" t="s">
        <v>605</v>
      </c>
      <c r="I155" s="388" t="s">
        <v>633</v>
      </c>
      <c r="J155" s="388" t="s">
        <v>648</v>
      </c>
      <c r="K155" s="389" t="s">
        <v>921</v>
      </c>
      <c r="L155" s="390">
        <v>6637439.1637243759</v>
      </c>
      <c r="M155" s="390">
        <v>6637439.1637243759</v>
      </c>
      <c r="N155" s="390">
        <v>6637439.1637243759</v>
      </c>
      <c r="O155" s="390">
        <v>19912317.491173126</v>
      </c>
      <c r="P155" s="390">
        <v>14078467.480589878</v>
      </c>
      <c r="Q155" s="392">
        <v>14251625.831360314</v>
      </c>
      <c r="R155" s="392" t="s">
        <v>438</v>
      </c>
      <c r="S155" s="392" t="s">
        <v>438</v>
      </c>
      <c r="T155" s="393" t="s">
        <v>922</v>
      </c>
      <c r="U155" s="393" t="s">
        <v>923</v>
      </c>
      <c r="V155" s="393" t="s">
        <v>924</v>
      </c>
    </row>
    <row r="156" spans="1:22" ht="12.75" customHeight="1">
      <c r="A156" s="386">
        <v>151</v>
      </c>
      <c r="B156" s="386" t="s">
        <v>618</v>
      </c>
      <c r="C156" s="386" t="s">
        <v>918</v>
      </c>
      <c r="D156" s="386" t="s">
        <v>919</v>
      </c>
      <c r="E156" s="386" t="s">
        <v>926</v>
      </c>
      <c r="F156" s="387" t="s">
        <v>758</v>
      </c>
      <c r="G156" s="387" t="s">
        <v>927</v>
      </c>
      <c r="H156" s="387" t="s">
        <v>605</v>
      </c>
      <c r="I156" s="388" t="s">
        <v>928</v>
      </c>
      <c r="J156" s="388" t="s">
        <v>929</v>
      </c>
      <c r="K156" s="389" t="s">
        <v>921</v>
      </c>
      <c r="L156" s="390">
        <v>1.4509873965698979E-2</v>
      </c>
      <c r="M156" s="390">
        <v>1.4509873965698979E-2</v>
      </c>
      <c r="N156" s="390">
        <v>1.4509873965698979E-2</v>
      </c>
      <c r="O156" s="390">
        <v>4.3529621897096936E-2</v>
      </c>
      <c r="P156" s="390">
        <v>2.9986897637077358E-2</v>
      </c>
      <c r="Q156" s="392">
        <v>6.5181476824925097E-3</v>
      </c>
      <c r="R156" s="392">
        <v>0</v>
      </c>
      <c r="S156" s="392">
        <v>0</v>
      </c>
      <c r="T156" s="393" t="s">
        <v>930</v>
      </c>
      <c r="U156" s="393" t="s">
        <v>923</v>
      </c>
      <c r="V156" s="393"/>
    </row>
    <row r="157" spans="1:22" ht="12.75" customHeight="1">
      <c r="A157" s="386">
        <v>152</v>
      </c>
      <c r="B157" s="386" t="s">
        <v>618</v>
      </c>
      <c r="C157" s="386" t="s">
        <v>918</v>
      </c>
      <c r="D157" s="386" t="s">
        <v>919</v>
      </c>
      <c r="E157" s="386" t="s">
        <v>926</v>
      </c>
      <c r="F157" s="387" t="s">
        <v>758</v>
      </c>
      <c r="G157" s="387" t="s">
        <v>927</v>
      </c>
      <c r="H157" s="387" t="s">
        <v>605</v>
      </c>
      <c r="I157" s="388" t="s">
        <v>928</v>
      </c>
      <c r="J157" s="388" t="s">
        <v>931</v>
      </c>
      <c r="K157" s="389" t="s">
        <v>921</v>
      </c>
      <c r="L157" s="390">
        <v>9.2073666006794209E-3</v>
      </c>
      <c r="M157" s="390">
        <v>9.2073666006794209E-3</v>
      </c>
      <c r="N157" s="390">
        <v>9.2073666006794209E-3</v>
      </c>
      <c r="O157" s="390">
        <v>2.7622099802038263E-2</v>
      </c>
      <c r="P157" s="390">
        <v>1.9028446450624858E-2</v>
      </c>
      <c r="Q157" s="392">
        <v>3.9657196025336926E-3</v>
      </c>
      <c r="R157" s="392">
        <v>0</v>
      </c>
      <c r="S157" s="392">
        <v>0</v>
      </c>
      <c r="T157" s="393" t="s">
        <v>930</v>
      </c>
      <c r="U157" s="393" t="s">
        <v>923</v>
      </c>
      <c r="V157" s="393"/>
    </row>
    <row r="158" spans="1:22" ht="12.75" customHeight="1">
      <c r="A158" s="386">
        <v>153</v>
      </c>
      <c r="B158" s="386" t="s">
        <v>618</v>
      </c>
      <c r="C158" s="386" t="s">
        <v>918</v>
      </c>
      <c r="D158" s="386" t="s">
        <v>919</v>
      </c>
      <c r="E158" s="386" t="s">
        <v>926</v>
      </c>
      <c r="F158" s="387" t="s">
        <v>758</v>
      </c>
      <c r="G158" s="387" t="s">
        <v>927</v>
      </c>
      <c r="H158" s="387" t="s">
        <v>605</v>
      </c>
      <c r="I158" s="388" t="s">
        <v>928</v>
      </c>
      <c r="J158" s="388" t="s">
        <v>932</v>
      </c>
      <c r="K158" s="389" t="s">
        <v>921</v>
      </c>
      <c r="L158" s="390">
        <v>1.2685712635121599E-2</v>
      </c>
      <c r="M158" s="390">
        <v>1.2685712635121599E-2</v>
      </c>
      <c r="N158" s="390">
        <v>1.2685712635121599E-2</v>
      </c>
      <c r="O158" s="390">
        <v>3.8057137905364802E-2</v>
      </c>
      <c r="P158" s="390">
        <v>2.6216986249642117E-2</v>
      </c>
      <c r="Q158" s="392">
        <v>1.5152264453658286E-3</v>
      </c>
      <c r="R158" s="392">
        <v>0</v>
      </c>
      <c r="S158" s="392">
        <v>0</v>
      </c>
      <c r="T158" s="393" t="s">
        <v>930</v>
      </c>
      <c r="U158" s="393" t="s">
        <v>923</v>
      </c>
      <c r="V158" s="393"/>
    </row>
    <row r="159" spans="1:22" ht="12.75" customHeight="1">
      <c r="A159" s="386">
        <v>154</v>
      </c>
      <c r="B159" s="386" t="s">
        <v>618</v>
      </c>
      <c r="C159" s="386" t="s">
        <v>918</v>
      </c>
      <c r="D159" s="386" t="s">
        <v>919</v>
      </c>
      <c r="E159" s="386" t="s">
        <v>926</v>
      </c>
      <c r="F159" s="387" t="s">
        <v>758</v>
      </c>
      <c r="G159" s="387" t="s">
        <v>927</v>
      </c>
      <c r="H159" s="387" t="s">
        <v>605</v>
      </c>
      <c r="I159" s="388" t="s">
        <v>928</v>
      </c>
      <c r="J159" s="388" t="s">
        <v>933</v>
      </c>
      <c r="K159" s="389" t="s">
        <v>921</v>
      </c>
      <c r="L159" s="390">
        <v>7.8411774966861674E-3</v>
      </c>
      <c r="M159" s="390">
        <v>7.8411774966861674E-3</v>
      </c>
      <c r="N159" s="390">
        <v>7.8411774966861674E-3</v>
      </c>
      <c r="O159" s="390">
        <v>2.35235324900585E-2</v>
      </c>
      <c r="P159" s="390">
        <v>1.6205005467527202E-2</v>
      </c>
      <c r="Q159" s="392">
        <v>8.9640252773981878E-4</v>
      </c>
      <c r="R159" s="392">
        <v>0</v>
      </c>
      <c r="S159" s="392">
        <v>0</v>
      </c>
      <c r="T159" s="393" t="s">
        <v>930</v>
      </c>
      <c r="U159" s="393" t="s">
        <v>923</v>
      </c>
      <c r="V159" s="393"/>
    </row>
    <row r="160" spans="1:22" ht="12.75" customHeight="1">
      <c r="A160" s="386">
        <v>155</v>
      </c>
      <c r="B160" s="386" t="s">
        <v>618</v>
      </c>
      <c r="C160" s="386" t="s">
        <v>918</v>
      </c>
      <c r="D160" s="386" t="s">
        <v>919</v>
      </c>
      <c r="E160" s="386" t="s">
        <v>926</v>
      </c>
      <c r="F160" s="387" t="s">
        <v>758</v>
      </c>
      <c r="G160" s="387" t="s">
        <v>927</v>
      </c>
      <c r="H160" s="387" t="s">
        <v>605</v>
      </c>
      <c r="I160" s="388" t="s">
        <v>928</v>
      </c>
      <c r="J160" s="388" t="s">
        <v>934</v>
      </c>
      <c r="K160" s="389" t="s">
        <v>921</v>
      </c>
      <c r="L160" s="390">
        <v>5.2914865898880054E-3</v>
      </c>
      <c r="M160" s="390">
        <v>5.2914865898880054E-3</v>
      </c>
      <c r="N160" s="390">
        <v>5.2914865898880054E-3</v>
      </c>
      <c r="O160" s="390">
        <v>1.5874459769664017E-2</v>
      </c>
      <c r="P160" s="390">
        <v>1.0935675050937311E-2</v>
      </c>
      <c r="Q160" s="392">
        <v>6.8501633469027056E-3</v>
      </c>
      <c r="R160" s="392">
        <v>0</v>
      </c>
      <c r="S160" s="392">
        <v>0</v>
      </c>
      <c r="T160" s="393" t="s">
        <v>930</v>
      </c>
      <c r="U160" s="393" t="s">
        <v>923</v>
      </c>
      <c r="V160" s="393"/>
    </row>
    <row r="161" spans="1:22" ht="12.75" customHeight="1">
      <c r="A161" s="386">
        <v>156</v>
      </c>
      <c r="B161" s="386" t="s">
        <v>618</v>
      </c>
      <c r="C161" s="386" t="s">
        <v>918</v>
      </c>
      <c r="D161" s="386" t="s">
        <v>919</v>
      </c>
      <c r="E161" s="386" t="s">
        <v>926</v>
      </c>
      <c r="F161" s="387" t="s">
        <v>758</v>
      </c>
      <c r="G161" s="387" t="s">
        <v>927</v>
      </c>
      <c r="H161" s="387" t="s">
        <v>605</v>
      </c>
      <c r="I161" s="388" t="s">
        <v>928</v>
      </c>
      <c r="J161" s="388" t="s">
        <v>935</v>
      </c>
      <c r="K161" s="389" t="s">
        <v>921</v>
      </c>
      <c r="L161" s="390">
        <v>2.9448123186480548E-3</v>
      </c>
      <c r="M161" s="390">
        <v>2.9448123186480548E-3</v>
      </c>
      <c r="N161" s="390">
        <v>2.9448123186480548E-3</v>
      </c>
      <c r="O161" s="390">
        <v>8.8344369559441652E-3</v>
      </c>
      <c r="P161" s="390">
        <v>6.0859098961477242E-3</v>
      </c>
      <c r="Q161" s="392">
        <v>5.3550671393364502E-3</v>
      </c>
      <c r="R161" s="392">
        <v>0</v>
      </c>
      <c r="S161" s="392">
        <v>0</v>
      </c>
      <c r="T161" s="393" t="s">
        <v>930</v>
      </c>
      <c r="U161" s="393" t="s">
        <v>923</v>
      </c>
      <c r="V161" s="393"/>
    </row>
    <row r="162" spans="1:22" ht="12.75" customHeight="1">
      <c r="A162" s="386">
        <v>157</v>
      </c>
      <c r="B162" s="386" t="s">
        <v>618</v>
      </c>
      <c r="C162" s="386" t="s">
        <v>918</v>
      </c>
      <c r="D162" s="386" t="s">
        <v>919</v>
      </c>
      <c r="E162" s="386" t="s">
        <v>926</v>
      </c>
      <c r="F162" s="387" t="s">
        <v>758</v>
      </c>
      <c r="G162" s="387" t="s">
        <v>927</v>
      </c>
      <c r="H162" s="387" t="s">
        <v>605</v>
      </c>
      <c r="I162" s="388" t="s">
        <v>928</v>
      </c>
      <c r="J162" s="388" t="s">
        <v>936</v>
      </c>
      <c r="K162" s="389" t="s">
        <v>921</v>
      </c>
      <c r="L162" s="390">
        <v>0.158875718792549</v>
      </c>
      <c r="M162" s="390">
        <v>0.158875718792549</v>
      </c>
      <c r="N162" s="390">
        <v>0.158875718792549</v>
      </c>
      <c r="O162" s="390">
        <v>0.47662715637764697</v>
      </c>
      <c r="P162" s="390">
        <v>0.32834123354287525</v>
      </c>
      <c r="Q162" s="392">
        <v>7.3104333297813281E-2</v>
      </c>
      <c r="R162" s="392">
        <v>0</v>
      </c>
      <c r="S162" s="392">
        <v>0</v>
      </c>
      <c r="T162" s="393" t="s">
        <v>930</v>
      </c>
      <c r="U162" s="393" t="s">
        <v>923</v>
      </c>
      <c r="V162" s="393"/>
    </row>
    <row r="163" spans="1:22" ht="12.75" customHeight="1">
      <c r="A163" s="386">
        <v>158</v>
      </c>
      <c r="B163" s="386" t="s">
        <v>618</v>
      </c>
      <c r="C163" s="386" t="s">
        <v>918</v>
      </c>
      <c r="D163" s="386" t="s">
        <v>919</v>
      </c>
      <c r="E163" s="386" t="s">
        <v>926</v>
      </c>
      <c r="F163" s="387" t="s">
        <v>758</v>
      </c>
      <c r="G163" s="387" t="s">
        <v>927</v>
      </c>
      <c r="H163" s="387" t="s">
        <v>605</v>
      </c>
      <c r="I163" s="388" t="s">
        <v>928</v>
      </c>
      <c r="J163" s="388" t="s">
        <v>937</v>
      </c>
      <c r="K163" s="389" t="s">
        <v>921</v>
      </c>
      <c r="L163" s="390">
        <v>0.10008257593481465</v>
      </c>
      <c r="M163" s="390">
        <v>0.10008257593481465</v>
      </c>
      <c r="N163" s="390">
        <v>0.10008257593481465</v>
      </c>
      <c r="O163" s="390">
        <v>0.30024772780444398</v>
      </c>
      <c r="P163" s="390">
        <v>0.20683611497294865</v>
      </c>
      <c r="Q163" s="392">
        <v>4.336530973325986E-2</v>
      </c>
      <c r="R163" s="392">
        <v>0</v>
      </c>
      <c r="S163" s="392">
        <v>0</v>
      </c>
      <c r="T163" s="393" t="s">
        <v>930</v>
      </c>
      <c r="U163" s="393" t="s">
        <v>923</v>
      </c>
      <c r="V163" s="393"/>
    </row>
    <row r="164" spans="1:22" ht="12.75" customHeight="1">
      <c r="A164" s="386">
        <v>159</v>
      </c>
      <c r="B164" s="386" t="s">
        <v>618</v>
      </c>
      <c r="C164" s="386" t="s">
        <v>918</v>
      </c>
      <c r="D164" s="386" t="s">
        <v>919</v>
      </c>
      <c r="E164" s="386" t="s">
        <v>926</v>
      </c>
      <c r="F164" s="387" t="s">
        <v>758</v>
      </c>
      <c r="G164" s="387" t="s">
        <v>927</v>
      </c>
      <c r="H164" s="387" t="s">
        <v>605</v>
      </c>
      <c r="I164" s="388" t="s">
        <v>928</v>
      </c>
      <c r="J164" s="388" t="s">
        <v>938</v>
      </c>
      <c r="K164" s="389" t="s">
        <v>921</v>
      </c>
      <c r="L164" s="390">
        <v>0.13871614590479686</v>
      </c>
      <c r="M164" s="390">
        <v>0.13871614590479686</v>
      </c>
      <c r="N164" s="390">
        <v>0.13871614590479686</v>
      </c>
      <c r="O164" s="390">
        <v>0.41614843771439058</v>
      </c>
      <c r="P164" s="390">
        <v>0.28667835969426003</v>
      </c>
      <c r="Q164" s="392">
        <v>1.285211324699548E-2</v>
      </c>
      <c r="R164" s="392">
        <v>0</v>
      </c>
      <c r="S164" s="392">
        <v>0</v>
      </c>
      <c r="T164" s="393" t="s">
        <v>930</v>
      </c>
      <c r="U164" s="393" t="s">
        <v>923</v>
      </c>
      <c r="V164" s="393"/>
    </row>
    <row r="165" spans="1:22" ht="12.75" customHeight="1">
      <c r="A165" s="386">
        <v>160</v>
      </c>
      <c r="B165" s="386" t="s">
        <v>618</v>
      </c>
      <c r="C165" s="386" t="s">
        <v>918</v>
      </c>
      <c r="D165" s="386" t="s">
        <v>919</v>
      </c>
      <c r="E165" s="386" t="s">
        <v>926</v>
      </c>
      <c r="F165" s="387" t="s">
        <v>758</v>
      </c>
      <c r="G165" s="387" t="s">
        <v>927</v>
      </c>
      <c r="H165" s="387" t="s">
        <v>605</v>
      </c>
      <c r="I165" s="388" t="s">
        <v>928</v>
      </c>
      <c r="J165" s="388" t="s">
        <v>939</v>
      </c>
      <c r="K165" s="389" t="s">
        <v>921</v>
      </c>
      <c r="L165" s="390">
        <v>8.5449469373408152E-2</v>
      </c>
      <c r="M165" s="390">
        <v>8.5449469373408152E-2</v>
      </c>
      <c r="N165" s="390">
        <v>8.5449469373408152E-2</v>
      </c>
      <c r="O165" s="390">
        <v>0.25634840812022447</v>
      </c>
      <c r="P165" s="390">
        <v>0.17659453812626769</v>
      </c>
      <c r="Q165" s="392">
        <v>6.4486533252115924E-3</v>
      </c>
      <c r="R165" s="392">
        <v>0</v>
      </c>
      <c r="S165" s="392">
        <v>0</v>
      </c>
      <c r="T165" s="393" t="s">
        <v>930</v>
      </c>
      <c r="U165" s="393" t="s">
        <v>923</v>
      </c>
      <c r="V165" s="393"/>
    </row>
    <row r="166" spans="1:22" ht="12.75" customHeight="1">
      <c r="A166" s="386">
        <v>161</v>
      </c>
      <c r="B166" s="386" t="s">
        <v>618</v>
      </c>
      <c r="C166" s="386" t="s">
        <v>918</v>
      </c>
      <c r="D166" s="386" t="s">
        <v>919</v>
      </c>
      <c r="E166" s="386" t="s">
        <v>926</v>
      </c>
      <c r="F166" s="387" t="s">
        <v>758</v>
      </c>
      <c r="G166" s="387" t="s">
        <v>927</v>
      </c>
      <c r="H166" s="387" t="s">
        <v>605</v>
      </c>
      <c r="I166" s="388" t="s">
        <v>928</v>
      </c>
      <c r="J166" s="388" t="s">
        <v>940</v>
      </c>
      <c r="K166" s="389" t="s">
        <v>921</v>
      </c>
      <c r="L166" s="390">
        <v>6.0224072196479156E-2</v>
      </c>
      <c r="M166" s="390">
        <v>6.0224072196479156E-2</v>
      </c>
      <c r="N166" s="390">
        <v>6.0224072196479156E-2</v>
      </c>
      <c r="O166" s="390">
        <v>0.18067221658943747</v>
      </c>
      <c r="P166" s="390">
        <v>0.12446235525635597</v>
      </c>
      <c r="Q166" s="392">
        <v>0.10710813584395147</v>
      </c>
      <c r="R166" s="392">
        <v>0</v>
      </c>
      <c r="S166" s="392">
        <v>0</v>
      </c>
      <c r="T166" s="393" t="s">
        <v>930</v>
      </c>
      <c r="U166" s="393" t="s">
        <v>923</v>
      </c>
      <c r="V166" s="393"/>
    </row>
    <row r="167" spans="1:22" ht="12.75" customHeight="1">
      <c r="A167" s="386">
        <v>162</v>
      </c>
      <c r="B167" s="386" t="s">
        <v>618</v>
      </c>
      <c r="C167" s="386" t="s">
        <v>918</v>
      </c>
      <c r="D167" s="386" t="s">
        <v>919</v>
      </c>
      <c r="E167" s="386" t="s">
        <v>926</v>
      </c>
      <c r="F167" s="387" t="s">
        <v>758</v>
      </c>
      <c r="G167" s="387" t="s">
        <v>927</v>
      </c>
      <c r="H167" s="387" t="s">
        <v>605</v>
      </c>
      <c r="I167" s="388" t="s">
        <v>928</v>
      </c>
      <c r="J167" s="388" t="s">
        <v>941</v>
      </c>
      <c r="K167" s="389" t="s">
        <v>921</v>
      </c>
      <c r="L167" s="390">
        <v>3.3545786501100967E-2</v>
      </c>
      <c r="M167" s="390">
        <v>3.3545786501100967E-2</v>
      </c>
      <c r="N167" s="390">
        <v>3.3545786501100967E-2</v>
      </c>
      <c r="O167" s="390">
        <v>0.10063735950330291</v>
      </c>
      <c r="P167" s="390">
        <v>6.9327553660477825E-2</v>
      </c>
      <c r="Q167" s="392">
        <v>8.0917115864084274E-2</v>
      </c>
      <c r="R167" s="392">
        <v>0</v>
      </c>
      <c r="S167" s="392">
        <v>0</v>
      </c>
      <c r="T167" s="393" t="s">
        <v>930</v>
      </c>
      <c r="U167" s="393" t="s">
        <v>923</v>
      </c>
      <c r="V167" s="393"/>
    </row>
    <row r="168" spans="1:22" ht="12.75" customHeight="1">
      <c r="A168" s="386">
        <v>163</v>
      </c>
      <c r="B168" s="386" t="s">
        <v>618</v>
      </c>
      <c r="C168" s="386" t="s">
        <v>918</v>
      </c>
      <c r="D168" s="386" t="s">
        <v>942</v>
      </c>
      <c r="E168" s="386" t="s">
        <v>621</v>
      </c>
      <c r="F168" s="387" t="s">
        <v>622</v>
      </c>
      <c r="G168" s="387" t="s">
        <v>718</v>
      </c>
      <c r="H168" s="387" t="s">
        <v>605</v>
      </c>
      <c r="I168" s="388" t="s">
        <v>624</v>
      </c>
      <c r="J168" s="388" t="s">
        <v>625</v>
      </c>
      <c r="K168" s="389" t="s">
        <v>921</v>
      </c>
      <c r="L168" s="390">
        <v>38121.456776673527</v>
      </c>
      <c r="M168" s="390">
        <v>38121.456776673527</v>
      </c>
      <c r="N168" s="390">
        <v>38121.456776673527</v>
      </c>
      <c r="O168" s="390">
        <v>114364.37033002058</v>
      </c>
      <c r="P168" s="390">
        <v>78783.883639564723</v>
      </c>
      <c r="Q168" s="392">
        <v>1430.706766324362</v>
      </c>
      <c r="R168" s="392" t="s">
        <v>438</v>
      </c>
      <c r="S168" s="392" t="s">
        <v>438</v>
      </c>
      <c r="T168" s="393" t="s">
        <v>943</v>
      </c>
      <c r="U168" s="393" t="s">
        <v>944</v>
      </c>
      <c r="V168" s="393"/>
    </row>
    <row r="169" spans="1:22" ht="12.75" customHeight="1">
      <c r="A169" s="386">
        <v>164</v>
      </c>
      <c r="B169" s="386" t="s">
        <v>618</v>
      </c>
      <c r="C169" s="386" t="s">
        <v>918</v>
      </c>
      <c r="D169" s="386" t="s">
        <v>945</v>
      </c>
      <c r="E169" s="386" t="s">
        <v>946</v>
      </c>
      <c r="F169" s="387" t="s">
        <v>758</v>
      </c>
      <c r="G169" s="387" t="s">
        <v>947</v>
      </c>
      <c r="H169" s="387" t="s">
        <v>605</v>
      </c>
      <c r="I169" s="388" t="s">
        <v>948</v>
      </c>
      <c r="J169" s="397" t="s">
        <v>949</v>
      </c>
      <c r="K169" s="389" t="s">
        <v>921</v>
      </c>
      <c r="L169" s="390">
        <v>1.5275889405384697E-2</v>
      </c>
      <c r="M169" s="390">
        <v>1.5275889405384697E-2</v>
      </c>
      <c r="N169" s="390">
        <v>1.5275889405384697E-2</v>
      </c>
      <c r="O169" s="390">
        <v>4.582766821615409E-2</v>
      </c>
      <c r="P169" s="390">
        <v>3.1569986961807399E-2</v>
      </c>
      <c r="Q169" s="392" t="s">
        <v>438</v>
      </c>
      <c r="R169" s="392">
        <v>0</v>
      </c>
      <c r="S169" s="392">
        <v>0</v>
      </c>
      <c r="T169" s="398" t="s">
        <v>950</v>
      </c>
      <c r="U169" s="393" t="s">
        <v>923</v>
      </c>
      <c r="V169" s="393"/>
    </row>
    <row r="170" spans="1:22" ht="12.75" customHeight="1">
      <c r="A170" s="386">
        <v>165</v>
      </c>
      <c r="B170" s="386" t="s">
        <v>618</v>
      </c>
      <c r="C170" s="386" t="s">
        <v>918</v>
      </c>
      <c r="D170" s="386" t="s">
        <v>945</v>
      </c>
      <c r="E170" s="386" t="s">
        <v>946</v>
      </c>
      <c r="F170" s="387" t="s">
        <v>758</v>
      </c>
      <c r="G170" s="387" t="s">
        <v>947</v>
      </c>
      <c r="H170" s="387" t="s">
        <v>605</v>
      </c>
      <c r="I170" s="388" t="s">
        <v>948</v>
      </c>
      <c r="J170" s="397" t="s">
        <v>951</v>
      </c>
      <c r="K170" s="389" t="s">
        <v>921</v>
      </c>
      <c r="L170" s="390">
        <v>7.7179816548662586E-2</v>
      </c>
      <c r="M170" s="390">
        <v>7.7179816548662586E-2</v>
      </c>
      <c r="N170" s="390">
        <v>7.7179816548662586E-2</v>
      </c>
      <c r="O170" s="390">
        <v>0.23153944964598777</v>
      </c>
      <c r="P170" s="390">
        <v>0.15950402215514103</v>
      </c>
      <c r="Q170" s="392">
        <v>0.33280776848725208</v>
      </c>
      <c r="R170" s="392">
        <v>0</v>
      </c>
      <c r="S170" s="392">
        <v>0</v>
      </c>
      <c r="T170" s="393" t="s">
        <v>952</v>
      </c>
      <c r="U170" s="393" t="s">
        <v>953</v>
      </c>
      <c r="V170" s="393"/>
    </row>
    <row r="171" spans="1:22" ht="12.75" customHeight="1">
      <c r="A171" s="386">
        <v>166</v>
      </c>
      <c r="B171" s="386" t="s">
        <v>618</v>
      </c>
      <c r="C171" s="386" t="s">
        <v>918</v>
      </c>
      <c r="D171" s="386" t="s">
        <v>945</v>
      </c>
      <c r="E171" s="386" t="s">
        <v>946</v>
      </c>
      <c r="F171" s="387" t="s">
        <v>758</v>
      </c>
      <c r="G171" s="387" t="s">
        <v>947</v>
      </c>
      <c r="H171" s="387" t="s">
        <v>605</v>
      </c>
      <c r="I171" s="388" t="s">
        <v>948</v>
      </c>
      <c r="J171" s="397" t="s">
        <v>954</v>
      </c>
      <c r="K171" s="389" t="s">
        <v>921</v>
      </c>
      <c r="L171" s="390" t="s">
        <v>789</v>
      </c>
      <c r="M171" s="390" t="s">
        <v>789</v>
      </c>
      <c r="N171" s="390" t="s">
        <v>789</v>
      </c>
      <c r="O171" s="390" t="s">
        <v>789</v>
      </c>
      <c r="P171" s="390" t="s">
        <v>789</v>
      </c>
      <c r="Q171" s="392">
        <v>0.44370386953919844</v>
      </c>
      <c r="R171" s="392">
        <v>0</v>
      </c>
      <c r="S171" s="392">
        <v>0</v>
      </c>
      <c r="T171" s="393" t="s">
        <v>952</v>
      </c>
      <c r="U171" s="393" t="s">
        <v>953</v>
      </c>
      <c r="V171" s="393"/>
    </row>
    <row r="172" spans="1:22" ht="12.75" customHeight="1">
      <c r="A172" s="386">
        <v>167</v>
      </c>
      <c r="B172" s="386" t="s">
        <v>618</v>
      </c>
      <c r="C172" s="386" t="s">
        <v>918</v>
      </c>
      <c r="D172" s="386" t="s">
        <v>955</v>
      </c>
      <c r="E172" s="386" t="s">
        <v>956</v>
      </c>
      <c r="F172" s="387" t="s">
        <v>758</v>
      </c>
      <c r="G172" s="387" t="s">
        <v>759</v>
      </c>
      <c r="H172" s="387" t="s">
        <v>605</v>
      </c>
      <c r="I172" s="388" t="s">
        <v>957</v>
      </c>
      <c r="J172" s="388" t="s">
        <v>958</v>
      </c>
      <c r="K172" s="389" t="s">
        <v>921</v>
      </c>
      <c r="L172" s="390">
        <v>9.369689494189426E-2</v>
      </c>
      <c r="M172" s="390">
        <v>9.369689494189426E-2</v>
      </c>
      <c r="N172" s="390">
        <v>9.369689494189426E-2</v>
      </c>
      <c r="O172" s="390">
        <v>0.28109068482568278</v>
      </c>
      <c r="P172" s="390">
        <v>0.19363911803621411</v>
      </c>
      <c r="Q172" s="392">
        <v>1.7014036580178648E-2</v>
      </c>
      <c r="R172" s="392">
        <v>0</v>
      </c>
      <c r="S172" s="392">
        <v>0</v>
      </c>
      <c r="T172" s="393" t="s">
        <v>959</v>
      </c>
      <c r="U172" s="393" t="s">
        <v>960</v>
      </c>
      <c r="V172" s="393"/>
    </row>
    <row r="173" spans="1:22" ht="12.75" customHeight="1">
      <c r="A173" s="386">
        <v>168</v>
      </c>
      <c r="B173" s="386" t="s">
        <v>618</v>
      </c>
      <c r="C173" s="386" t="s">
        <v>918</v>
      </c>
      <c r="D173" s="386" t="s">
        <v>955</v>
      </c>
      <c r="E173" s="386" t="s">
        <v>961</v>
      </c>
      <c r="F173" s="387" t="s">
        <v>758</v>
      </c>
      <c r="G173" s="387" t="s">
        <v>759</v>
      </c>
      <c r="H173" s="387" t="s">
        <v>605</v>
      </c>
      <c r="I173" s="388" t="s">
        <v>957</v>
      </c>
      <c r="J173" s="388" t="s">
        <v>962</v>
      </c>
      <c r="K173" s="389" t="s">
        <v>921</v>
      </c>
      <c r="L173" s="390">
        <v>9.3696894941894288E-2</v>
      </c>
      <c r="M173" s="390">
        <v>9.3696894941894288E-2</v>
      </c>
      <c r="N173" s="390">
        <v>9.3696894941894288E-2</v>
      </c>
      <c r="O173" s="390">
        <v>0.28109068482568289</v>
      </c>
      <c r="P173" s="390">
        <v>0.19363911803621414</v>
      </c>
      <c r="Q173" s="392">
        <v>1.8160947812897142E-2</v>
      </c>
      <c r="R173" s="392">
        <v>0</v>
      </c>
      <c r="S173" s="392">
        <v>0</v>
      </c>
      <c r="T173" s="393" t="s">
        <v>963</v>
      </c>
      <c r="U173" s="393" t="s">
        <v>964</v>
      </c>
      <c r="V173" s="393"/>
    </row>
    <row r="174" spans="1:22" ht="12.75" customHeight="1">
      <c r="A174" s="386">
        <v>169</v>
      </c>
      <c r="B174" s="386" t="s">
        <v>618</v>
      </c>
      <c r="C174" s="386" t="s">
        <v>918</v>
      </c>
      <c r="D174" s="386" t="s">
        <v>955</v>
      </c>
      <c r="E174" s="386" t="s">
        <v>965</v>
      </c>
      <c r="F174" s="387" t="s">
        <v>758</v>
      </c>
      <c r="G174" s="387" t="s">
        <v>759</v>
      </c>
      <c r="H174" s="387" t="s">
        <v>605</v>
      </c>
      <c r="I174" s="388" t="s">
        <v>957</v>
      </c>
      <c r="J174" s="388" t="s">
        <v>966</v>
      </c>
      <c r="K174" s="389" t="s">
        <v>921</v>
      </c>
      <c r="L174" s="390">
        <v>9.3696894941894274E-2</v>
      </c>
      <c r="M174" s="390">
        <v>9.3696894941894274E-2</v>
      </c>
      <c r="N174" s="390">
        <v>9.3696894941894274E-2</v>
      </c>
      <c r="O174" s="390">
        <v>0.28109068482568283</v>
      </c>
      <c r="P174" s="390">
        <v>0.19363911803621409</v>
      </c>
      <c r="Q174" s="392">
        <v>2.6486193641593642E-3</v>
      </c>
      <c r="R174" s="392">
        <v>0</v>
      </c>
      <c r="S174" s="392">
        <v>0</v>
      </c>
      <c r="T174" s="393" t="s">
        <v>967</v>
      </c>
      <c r="U174" s="393" t="s">
        <v>968</v>
      </c>
      <c r="V174" s="393"/>
    </row>
    <row r="175" spans="1:22" ht="12.75" customHeight="1">
      <c r="A175" s="386">
        <v>170</v>
      </c>
      <c r="B175" s="386" t="s">
        <v>618</v>
      </c>
      <c r="C175" s="386" t="s">
        <v>918</v>
      </c>
      <c r="D175" s="386" t="s">
        <v>955</v>
      </c>
      <c r="E175" s="386" t="s">
        <v>879</v>
      </c>
      <c r="F175" s="387" t="s">
        <v>758</v>
      </c>
      <c r="G175" s="387" t="s">
        <v>880</v>
      </c>
      <c r="H175" s="387" t="s">
        <v>605</v>
      </c>
      <c r="I175" s="388" t="s">
        <v>969</v>
      </c>
      <c r="J175" s="388" t="s">
        <v>969</v>
      </c>
      <c r="K175" s="389" t="s">
        <v>921</v>
      </c>
      <c r="L175" s="390">
        <v>0.35615164741344224</v>
      </c>
      <c r="M175" s="390">
        <v>0.35615164741344224</v>
      </c>
      <c r="N175" s="390">
        <v>0.35615164741344224</v>
      </c>
      <c r="O175" s="390">
        <v>1.0684549422403267</v>
      </c>
      <c r="P175" s="390">
        <v>0.73604243699913363</v>
      </c>
      <c r="Q175" s="392">
        <v>6.128310970874816E-2</v>
      </c>
      <c r="R175" s="392">
        <v>0</v>
      </c>
      <c r="S175" s="392">
        <v>0</v>
      </c>
      <c r="T175" s="393" t="s">
        <v>970</v>
      </c>
      <c r="U175" s="393" t="s">
        <v>971</v>
      </c>
      <c r="V175" s="393" t="s">
        <v>972</v>
      </c>
    </row>
    <row r="176" spans="1:22" ht="12.75" customHeight="1">
      <c r="A176" s="386">
        <v>171</v>
      </c>
      <c r="B176" s="386" t="s">
        <v>618</v>
      </c>
      <c r="C176" s="386" t="s">
        <v>918</v>
      </c>
      <c r="D176" s="386" t="s">
        <v>955</v>
      </c>
      <c r="E176" s="386" t="s">
        <v>768</v>
      </c>
      <c r="F176" s="387" t="s">
        <v>758</v>
      </c>
      <c r="G176" s="387" t="s">
        <v>769</v>
      </c>
      <c r="H176" s="387" t="s">
        <v>605</v>
      </c>
      <c r="I176" s="388" t="s">
        <v>770</v>
      </c>
      <c r="J176" s="388" t="s">
        <v>770</v>
      </c>
      <c r="K176" s="389" t="s">
        <v>921</v>
      </c>
      <c r="L176" s="390">
        <v>4.1436933762130007E-2</v>
      </c>
      <c r="M176" s="390">
        <v>4.1436933762130007E-2</v>
      </c>
      <c r="N176" s="390">
        <v>4.1436933762130007E-2</v>
      </c>
      <c r="O176" s="390">
        <v>0.12431080128639002</v>
      </c>
      <c r="P176" s="390">
        <v>8.5635829370864516E-2</v>
      </c>
      <c r="Q176" s="392">
        <v>1.4138855341836285E-3</v>
      </c>
      <c r="R176" s="392">
        <v>0</v>
      </c>
      <c r="S176" s="392">
        <v>0</v>
      </c>
      <c r="T176" s="393" t="s">
        <v>973</v>
      </c>
      <c r="U176" s="393" t="s">
        <v>772</v>
      </c>
      <c r="V176" s="393" t="s">
        <v>974</v>
      </c>
    </row>
    <row r="177" spans="1:22" ht="12.75" customHeight="1">
      <c r="A177" s="386">
        <v>172</v>
      </c>
      <c r="B177" s="386" t="s">
        <v>618</v>
      </c>
      <c r="C177" s="386" t="s">
        <v>918</v>
      </c>
      <c r="D177" s="386" t="s">
        <v>975</v>
      </c>
      <c r="E177" s="386" t="s">
        <v>976</v>
      </c>
      <c r="F177" s="387" t="s">
        <v>758</v>
      </c>
      <c r="G177" s="387" t="s">
        <v>977</v>
      </c>
      <c r="H177" s="387" t="s">
        <v>605</v>
      </c>
      <c r="I177" s="388" t="s">
        <v>978</v>
      </c>
      <c r="J177" s="388" t="s">
        <v>978</v>
      </c>
      <c r="K177" s="389" t="s">
        <v>921</v>
      </c>
      <c r="L177" s="390">
        <v>0.20301641791332467</v>
      </c>
      <c r="M177" s="390">
        <v>0.20301641791332467</v>
      </c>
      <c r="N177" s="390">
        <v>0.20301641791332467</v>
      </c>
      <c r="O177" s="390">
        <v>0.60904925373997398</v>
      </c>
      <c r="P177" s="390">
        <v>0.41956481200350093</v>
      </c>
      <c r="Q177" s="392">
        <v>3.9138368605407217E-2</v>
      </c>
      <c r="R177" s="392">
        <v>0</v>
      </c>
      <c r="S177" s="392">
        <v>0</v>
      </c>
      <c r="T177" s="393" t="s">
        <v>979</v>
      </c>
      <c r="U177" s="393" t="s">
        <v>980</v>
      </c>
      <c r="V177" s="393" t="s">
        <v>981</v>
      </c>
    </row>
    <row r="178" spans="1:22" ht="12.75" customHeight="1">
      <c r="A178" s="386">
        <v>173</v>
      </c>
      <c r="B178" s="386" t="s">
        <v>618</v>
      </c>
      <c r="C178" s="386" t="s">
        <v>918</v>
      </c>
      <c r="D178" s="386" t="s">
        <v>975</v>
      </c>
      <c r="E178" s="386" t="s">
        <v>982</v>
      </c>
      <c r="F178" s="387" t="s">
        <v>758</v>
      </c>
      <c r="G178" s="387" t="s">
        <v>983</v>
      </c>
      <c r="H178" s="387" t="s">
        <v>605</v>
      </c>
      <c r="I178" s="388" t="s">
        <v>984</v>
      </c>
      <c r="J178" s="388" t="s">
        <v>984</v>
      </c>
      <c r="K178" s="389" t="s">
        <v>921</v>
      </c>
      <c r="L178" s="390">
        <v>1.1759343232438182E-2</v>
      </c>
      <c r="M178" s="390">
        <v>1.1759343232438182E-2</v>
      </c>
      <c r="N178" s="390">
        <v>1.1759343232438182E-2</v>
      </c>
      <c r="O178" s="390">
        <v>3.5278029697314542E-2</v>
      </c>
      <c r="P178" s="390">
        <v>2.4302500671196915E-2</v>
      </c>
      <c r="Q178" s="392">
        <v>6.2101233517652066E-2</v>
      </c>
      <c r="R178" s="392">
        <v>0</v>
      </c>
      <c r="S178" s="392">
        <v>0</v>
      </c>
      <c r="T178" s="393" t="s">
        <v>985</v>
      </c>
      <c r="U178" s="393" t="s">
        <v>986</v>
      </c>
      <c r="V178" s="393" t="s">
        <v>987</v>
      </c>
    </row>
    <row r="179" spans="1:22" ht="12.75" customHeight="1">
      <c r="A179" s="386">
        <v>174</v>
      </c>
      <c r="B179" s="386" t="s">
        <v>618</v>
      </c>
      <c r="C179" s="386" t="s">
        <v>918</v>
      </c>
      <c r="D179" s="386" t="s">
        <v>975</v>
      </c>
      <c r="E179" s="386" t="s">
        <v>988</v>
      </c>
      <c r="F179" s="387" t="s">
        <v>758</v>
      </c>
      <c r="G179" s="387" t="s">
        <v>983</v>
      </c>
      <c r="H179" s="387" t="s">
        <v>605</v>
      </c>
      <c r="I179" s="388" t="s">
        <v>989</v>
      </c>
      <c r="J179" s="388" t="s">
        <v>989</v>
      </c>
      <c r="K179" s="389" t="s">
        <v>921</v>
      </c>
      <c r="L179" s="390">
        <v>1.1759343232438184E-2</v>
      </c>
      <c r="M179" s="390">
        <v>1.1759343232438184E-2</v>
      </c>
      <c r="N179" s="390">
        <v>1.1759343232438184E-2</v>
      </c>
      <c r="O179" s="390">
        <v>3.5278029697314549E-2</v>
      </c>
      <c r="P179" s="390">
        <v>2.4302500671196926E-2</v>
      </c>
      <c r="Q179" s="392">
        <v>5.9402287541507809E-2</v>
      </c>
      <c r="R179" s="392">
        <v>0</v>
      </c>
      <c r="S179" s="392">
        <v>0</v>
      </c>
      <c r="T179" s="393" t="s">
        <v>990</v>
      </c>
      <c r="U179" s="393" t="s">
        <v>991</v>
      </c>
      <c r="V179" s="393" t="s">
        <v>987</v>
      </c>
    </row>
    <row r="180" spans="1:22" ht="12.75" customHeight="1">
      <c r="A180" s="386">
        <v>175</v>
      </c>
      <c r="B180" s="386" t="s">
        <v>618</v>
      </c>
      <c r="C180" s="386" t="s">
        <v>918</v>
      </c>
      <c r="D180" s="386" t="s">
        <v>975</v>
      </c>
      <c r="E180" s="386" t="s">
        <v>992</v>
      </c>
      <c r="F180" s="387" t="s">
        <v>758</v>
      </c>
      <c r="G180" s="387" t="s">
        <v>983</v>
      </c>
      <c r="H180" s="387" t="s">
        <v>605</v>
      </c>
      <c r="I180" s="388" t="s">
        <v>993</v>
      </c>
      <c r="J180" s="388" t="s">
        <v>993</v>
      </c>
      <c r="K180" s="389" t="s">
        <v>921</v>
      </c>
      <c r="L180" s="390">
        <v>1.1759343232438184E-2</v>
      </c>
      <c r="M180" s="390">
        <v>1.1759343232438184E-2</v>
      </c>
      <c r="N180" s="390">
        <v>1.1759343232438184E-2</v>
      </c>
      <c r="O180" s="390">
        <v>3.5278029697314549E-2</v>
      </c>
      <c r="P180" s="390">
        <v>2.4302500671196922E-2</v>
      </c>
      <c r="Q180" s="392">
        <v>3.4414852907031737E-2</v>
      </c>
      <c r="R180" s="392">
        <v>0</v>
      </c>
      <c r="S180" s="392">
        <v>0</v>
      </c>
      <c r="T180" s="393" t="s">
        <v>994</v>
      </c>
      <c r="U180" s="393" t="s">
        <v>995</v>
      </c>
      <c r="V180" s="393" t="s">
        <v>987</v>
      </c>
    </row>
    <row r="181" spans="1:22" ht="12.75" customHeight="1">
      <c r="A181" s="386">
        <v>176</v>
      </c>
      <c r="B181" s="386" t="s">
        <v>618</v>
      </c>
      <c r="C181" s="386" t="s">
        <v>918</v>
      </c>
      <c r="D181" s="386" t="s">
        <v>975</v>
      </c>
      <c r="E181" s="386" t="s">
        <v>897</v>
      </c>
      <c r="F181" s="387" t="s">
        <v>758</v>
      </c>
      <c r="G181" s="387" t="s">
        <v>898</v>
      </c>
      <c r="H181" s="387" t="s">
        <v>605</v>
      </c>
      <c r="I181" s="388" t="s">
        <v>996</v>
      </c>
      <c r="J181" s="388" t="s">
        <v>996</v>
      </c>
      <c r="K181" s="389" t="s">
        <v>921</v>
      </c>
      <c r="L181" s="390">
        <v>5.6159193172643524E-3</v>
      </c>
      <c r="M181" s="390">
        <v>5.6159193172643524E-3</v>
      </c>
      <c r="N181" s="390">
        <v>5.6159193172643524E-3</v>
      </c>
      <c r="O181" s="390">
        <v>1.6847757951793059E-2</v>
      </c>
      <c r="P181" s="390">
        <v>1.1606165436239818E-2</v>
      </c>
      <c r="Q181" s="392">
        <v>3.3815429025891776E-2</v>
      </c>
      <c r="R181" s="392">
        <v>0</v>
      </c>
      <c r="S181" s="392">
        <v>0</v>
      </c>
      <c r="T181" s="393" t="s">
        <v>997</v>
      </c>
      <c r="U181" s="393" t="s">
        <v>998</v>
      </c>
      <c r="V181" s="393" t="s">
        <v>974</v>
      </c>
    </row>
    <row r="182" spans="1:22" ht="12.75" customHeight="1">
      <c r="A182" s="386">
        <v>177</v>
      </c>
      <c r="B182" s="386" t="s">
        <v>618</v>
      </c>
      <c r="C182" s="386" t="s">
        <v>918</v>
      </c>
      <c r="D182" s="386" t="s">
        <v>999</v>
      </c>
      <c r="E182" s="386" t="s">
        <v>694</v>
      </c>
      <c r="F182" s="387" t="s">
        <v>695</v>
      </c>
      <c r="G182" s="387" t="s">
        <v>696</v>
      </c>
      <c r="H182" s="387" t="s">
        <v>605</v>
      </c>
      <c r="I182" s="388" t="s">
        <v>697</v>
      </c>
      <c r="J182" s="388" t="s">
        <v>695</v>
      </c>
      <c r="K182" s="389" t="s">
        <v>921</v>
      </c>
      <c r="L182" s="390">
        <v>292.93386693769145</v>
      </c>
      <c r="M182" s="390">
        <v>292.93386693769145</v>
      </c>
      <c r="N182" s="390">
        <v>292.93386693769145</v>
      </c>
      <c r="O182" s="390">
        <v>878.8016008130744</v>
      </c>
      <c r="P182" s="390">
        <v>582.93839520600602</v>
      </c>
      <c r="Q182" s="392">
        <v>200.24229679971231</v>
      </c>
      <c r="R182" s="392">
        <v>0</v>
      </c>
      <c r="S182" s="392">
        <v>0</v>
      </c>
      <c r="T182" s="393" t="s">
        <v>775</v>
      </c>
      <c r="U182" s="393" t="s">
        <v>776</v>
      </c>
      <c r="V182" s="393"/>
    </row>
    <row r="183" spans="1:22" ht="12.75" customHeight="1">
      <c r="A183" s="386">
        <v>178</v>
      </c>
      <c r="B183" s="386" t="s">
        <v>618</v>
      </c>
      <c r="C183" s="386" t="s">
        <v>918</v>
      </c>
      <c r="D183" s="386" t="s">
        <v>999</v>
      </c>
      <c r="E183" s="386" t="s">
        <v>694</v>
      </c>
      <c r="F183" s="387" t="s">
        <v>700</v>
      </c>
      <c r="G183" s="387" t="s">
        <v>696</v>
      </c>
      <c r="H183" s="387" t="s">
        <v>605</v>
      </c>
      <c r="I183" s="388" t="s">
        <v>697</v>
      </c>
      <c r="J183" s="388" t="s">
        <v>700</v>
      </c>
      <c r="K183" s="389" t="s">
        <v>921</v>
      </c>
      <c r="L183" s="390">
        <v>6.2935963617522572E-2</v>
      </c>
      <c r="M183" s="390">
        <v>6.2935963617522572E-2</v>
      </c>
      <c r="N183" s="390">
        <v>6.2935963617522572E-2</v>
      </c>
      <c r="O183" s="390">
        <v>0.18880789085256772</v>
      </c>
      <c r="P183" s="390">
        <v>0.12524256759886992</v>
      </c>
      <c r="Q183" s="392">
        <v>8.7309324058442883E-2</v>
      </c>
      <c r="R183" s="392">
        <v>0</v>
      </c>
      <c r="S183" s="392">
        <v>0</v>
      </c>
      <c r="T183" s="393" t="s">
        <v>1000</v>
      </c>
      <c r="U183" s="393" t="s">
        <v>776</v>
      </c>
      <c r="V183" s="393"/>
    </row>
    <row r="184" spans="1:22" ht="12.75" customHeight="1">
      <c r="A184" s="386">
        <v>179</v>
      </c>
      <c r="B184" s="386" t="s">
        <v>618</v>
      </c>
      <c r="C184" s="386" t="s">
        <v>918</v>
      </c>
      <c r="D184" s="386" t="s">
        <v>999</v>
      </c>
      <c r="E184" s="386" t="s">
        <v>694</v>
      </c>
      <c r="F184" s="387" t="s">
        <v>702</v>
      </c>
      <c r="G184" s="387" t="s">
        <v>696</v>
      </c>
      <c r="H184" s="387" t="s">
        <v>605</v>
      </c>
      <c r="I184" s="388" t="s">
        <v>697</v>
      </c>
      <c r="J184" s="388" t="s">
        <v>702</v>
      </c>
      <c r="K184" s="389" t="s">
        <v>921</v>
      </c>
      <c r="L184" s="390">
        <v>0.46665993497270553</v>
      </c>
      <c r="M184" s="390">
        <v>0.46665993497270553</v>
      </c>
      <c r="N184" s="390">
        <v>0.46665993497270553</v>
      </c>
      <c r="O184" s="390">
        <v>1.3999798049181167</v>
      </c>
      <c r="P184" s="390">
        <v>0.92865327059568403</v>
      </c>
      <c r="Q184" s="392">
        <v>5.9369787930291379E-2</v>
      </c>
      <c r="R184" s="392">
        <v>0</v>
      </c>
      <c r="S184" s="392">
        <v>0</v>
      </c>
      <c r="T184" s="393" t="s">
        <v>1000</v>
      </c>
      <c r="U184" s="393" t="s">
        <v>776</v>
      </c>
      <c r="V184" s="393"/>
    </row>
    <row r="185" spans="1:22" ht="12.75" customHeight="1">
      <c r="A185" s="386">
        <v>180</v>
      </c>
      <c r="B185" s="386" t="s">
        <v>618</v>
      </c>
      <c r="C185" s="386" t="s">
        <v>918</v>
      </c>
      <c r="D185" s="386" t="s">
        <v>999</v>
      </c>
      <c r="E185" s="386" t="s">
        <v>694</v>
      </c>
      <c r="F185" s="387" t="s">
        <v>704</v>
      </c>
      <c r="G185" s="387" t="s">
        <v>696</v>
      </c>
      <c r="H185" s="387" t="s">
        <v>605</v>
      </c>
      <c r="I185" s="388" t="s">
        <v>697</v>
      </c>
      <c r="J185" s="388" t="s">
        <v>704</v>
      </c>
      <c r="K185" s="389" t="s">
        <v>921</v>
      </c>
      <c r="L185" s="390">
        <v>409.87968010410589</v>
      </c>
      <c r="M185" s="390">
        <v>409.87968010410589</v>
      </c>
      <c r="N185" s="390">
        <v>409.87968010410589</v>
      </c>
      <c r="O185" s="390">
        <v>1229.6390403123178</v>
      </c>
      <c r="P185" s="390">
        <v>815.66056340717068</v>
      </c>
      <c r="Q185" s="392">
        <v>252.2502702818164</v>
      </c>
      <c r="R185" s="392">
        <v>0</v>
      </c>
      <c r="S185" s="392">
        <v>0</v>
      </c>
      <c r="T185" s="393" t="s">
        <v>779</v>
      </c>
      <c r="U185" s="393" t="s">
        <v>776</v>
      </c>
      <c r="V185" s="393"/>
    </row>
    <row r="186" spans="1:22" ht="12.75" customHeight="1">
      <c r="A186" s="386">
        <v>181</v>
      </c>
      <c r="B186" s="386" t="s">
        <v>618</v>
      </c>
      <c r="C186" s="386" t="s">
        <v>918</v>
      </c>
      <c r="D186" s="386" t="s">
        <v>999</v>
      </c>
      <c r="E186" s="386" t="s">
        <v>694</v>
      </c>
      <c r="F186" s="387" t="s">
        <v>706</v>
      </c>
      <c r="G186" s="387" t="s">
        <v>696</v>
      </c>
      <c r="H186" s="387" t="s">
        <v>605</v>
      </c>
      <c r="I186" s="388" t="s">
        <v>697</v>
      </c>
      <c r="J186" s="388" t="s">
        <v>706</v>
      </c>
      <c r="K186" s="389" t="s">
        <v>921</v>
      </c>
      <c r="L186" s="390">
        <v>8.8061421181050314E-2</v>
      </c>
      <c r="M186" s="390">
        <v>8.8061421181050314E-2</v>
      </c>
      <c r="N186" s="390">
        <v>8.8061421181050314E-2</v>
      </c>
      <c r="O186" s="390">
        <v>0.26418426354315094</v>
      </c>
      <c r="P186" s="390">
        <v>0.17524222815029011</v>
      </c>
      <c r="Q186" s="392">
        <v>0.10998575697468005</v>
      </c>
      <c r="R186" s="392">
        <v>0</v>
      </c>
      <c r="S186" s="392">
        <v>0</v>
      </c>
      <c r="T186" s="393" t="s">
        <v>1001</v>
      </c>
      <c r="U186" s="393" t="s">
        <v>776</v>
      </c>
      <c r="V186" s="393"/>
    </row>
    <row r="187" spans="1:22" ht="12.75" customHeight="1">
      <c r="A187" s="386">
        <v>182</v>
      </c>
      <c r="B187" s="386" t="s">
        <v>618</v>
      </c>
      <c r="C187" s="386" t="s">
        <v>918</v>
      </c>
      <c r="D187" s="386" t="s">
        <v>999</v>
      </c>
      <c r="E187" s="386" t="s">
        <v>694</v>
      </c>
      <c r="F187" s="387" t="s">
        <v>708</v>
      </c>
      <c r="G187" s="387" t="s">
        <v>696</v>
      </c>
      <c r="H187" s="387" t="s">
        <v>605</v>
      </c>
      <c r="I187" s="388" t="s">
        <v>697</v>
      </c>
      <c r="J187" s="388" t="s">
        <v>708</v>
      </c>
      <c r="K187" s="389" t="s">
        <v>921</v>
      </c>
      <c r="L187" s="390">
        <v>0.65296111666289669</v>
      </c>
      <c r="M187" s="390">
        <v>0.65296111666289669</v>
      </c>
      <c r="N187" s="390">
        <v>0.65296111666289669</v>
      </c>
      <c r="O187" s="390">
        <v>1.9588833499886902</v>
      </c>
      <c r="P187" s="390">
        <v>1.2993926221591645</v>
      </c>
      <c r="Q187" s="392">
        <v>7.4789618833475333E-2</v>
      </c>
      <c r="R187" s="392">
        <v>0</v>
      </c>
      <c r="S187" s="392">
        <v>0</v>
      </c>
      <c r="T187" s="393" t="s">
        <v>1002</v>
      </c>
      <c r="U187" s="393" t="s">
        <v>776</v>
      </c>
      <c r="V187" s="393"/>
    </row>
    <row r="188" spans="1:22" ht="12.75" customHeight="1">
      <c r="A188" s="386">
        <v>183</v>
      </c>
      <c r="B188" s="386" t="s">
        <v>618</v>
      </c>
      <c r="C188" s="386" t="s">
        <v>1003</v>
      </c>
      <c r="D188" s="386" t="s">
        <v>1004</v>
      </c>
      <c r="E188" s="386" t="s">
        <v>1005</v>
      </c>
      <c r="F188" s="387" t="s">
        <v>758</v>
      </c>
      <c r="G188" s="387" t="s">
        <v>1006</v>
      </c>
      <c r="H188" s="387" t="s">
        <v>786</v>
      </c>
      <c r="I188" s="388" t="s">
        <v>1007</v>
      </c>
      <c r="J188" s="388" t="s">
        <v>1008</v>
      </c>
      <c r="K188" s="389" t="s">
        <v>921</v>
      </c>
      <c r="L188" s="395" t="s">
        <v>438</v>
      </c>
      <c r="M188" s="395" t="s">
        <v>438</v>
      </c>
      <c r="N188" s="395" t="s">
        <v>438</v>
      </c>
      <c r="O188" s="395" t="s">
        <v>438</v>
      </c>
      <c r="P188" s="395" t="s">
        <v>438</v>
      </c>
      <c r="Q188" s="392" t="e">
        <v>#N/A</v>
      </c>
      <c r="R188" s="392">
        <v>0</v>
      </c>
      <c r="S188" s="392">
        <v>0</v>
      </c>
      <c r="T188" s="393" t="s">
        <v>1009</v>
      </c>
      <c r="U188" s="393"/>
      <c r="V188" s="393"/>
    </row>
    <row r="189" spans="1:22" ht="12.75" customHeight="1">
      <c r="A189" s="386">
        <v>184</v>
      </c>
      <c r="B189" s="386" t="s">
        <v>618</v>
      </c>
      <c r="C189" s="386" t="s">
        <v>1003</v>
      </c>
      <c r="D189" s="386" t="s">
        <v>1004</v>
      </c>
      <c r="E189" s="386" t="s">
        <v>1010</v>
      </c>
      <c r="F189" s="387" t="s">
        <v>758</v>
      </c>
      <c r="G189" s="387" t="s">
        <v>1006</v>
      </c>
      <c r="H189" s="387" t="s">
        <v>786</v>
      </c>
      <c r="I189" s="388" t="s">
        <v>1011</v>
      </c>
      <c r="J189" s="388" t="s">
        <v>1012</v>
      </c>
      <c r="K189" s="389" t="s">
        <v>921</v>
      </c>
      <c r="L189" s="395" t="s">
        <v>438</v>
      </c>
      <c r="M189" s="395" t="s">
        <v>438</v>
      </c>
      <c r="N189" s="395" t="s">
        <v>438</v>
      </c>
      <c r="O189" s="395" t="s">
        <v>438</v>
      </c>
      <c r="P189" s="395" t="s">
        <v>438</v>
      </c>
      <c r="Q189" s="392" t="e">
        <v>#N/A</v>
      </c>
      <c r="R189" s="392">
        <v>0</v>
      </c>
      <c r="S189" s="392">
        <v>0</v>
      </c>
      <c r="T189" s="393" t="s">
        <v>1013</v>
      </c>
      <c r="U189" s="393"/>
      <c r="V189" s="393"/>
    </row>
    <row r="190" spans="1:22" ht="12.75" customHeight="1">
      <c r="A190" s="386">
        <v>185</v>
      </c>
      <c r="B190" s="386" t="s">
        <v>618</v>
      </c>
      <c r="C190" s="386" t="s">
        <v>1003</v>
      </c>
      <c r="D190" s="386" t="s">
        <v>1014</v>
      </c>
      <c r="E190" s="386" t="s">
        <v>1015</v>
      </c>
      <c r="F190" s="387" t="s">
        <v>758</v>
      </c>
      <c r="G190" s="387" t="s">
        <v>1016</v>
      </c>
      <c r="H190" s="387" t="s">
        <v>786</v>
      </c>
      <c r="I190" s="388" t="s">
        <v>1017</v>
      </c>
      <c r="J190" s="388" t="s">
        <v>1018</v>
      </c>
      <c r="K190" s="389" t="s">
        <v>921</v>
      </c>
      <c r="L190" s="395" t="s">
        <v>438</v>
      </c>
      <c r="M190" s="395" t="s">
        <v>438</v>
      </c>
      <c r="N190" s="395" t="s">
        <v>438</v>
      </c>
      <c r="O190" s="395" t="s">
        <v>438</v>
      </c>
      <c r="P190" s="395" t="s">
        <v>438</v>
      </c>
      <c r="Q190" s="392" t="e">
        <v>#N/A</v>
      </c>
      <c r="R190" s="392">
        <v>0</v>
      </c>
      <c r="S190" s="392">
        <v>0</v>
      </c>
      <c r="T190" s="393" t="s">
        <v>1019</v>
      </c>
      <c r="U190" s="393"/>
      <c r="V190" s="393"/>
    </row>
    <row r="191" spans="1:22" ht="12.75" customHeight="1">
      <c r="A191" s="386">
        <v>186</v>
      </c>
      <c r="B191" s="386" t="s">
        <v>618</v>
      </c>
      <c r="C191" s="386" t="s">
        <v>1003</v>
      </c>
      <c r="D191" s="386" t="s">
        <v>1014</v>
      </c>
      <c r="E191" s="386" t="s">
        <v>1020</v>
      </c>
      <c r="F191" s="387" t="s">
        <v>758</v>
      </c>
      <c r="G191" s="387" t="s">
        <v>1016</v>
      </c>
      <c r="H191" s="387" t="s">
        <v>786</v>
      </c>
      <c r="I191" s="388" t="s">
        <v>1021</v>
      </c>
      <c r="J191" s="388" t="s">
        <v>1022</v>
      </c>
      <c r="K191" s="389" t="s">
        <v>921</v>
      </c>
      <c r="L191" s="395" t="s">
        <v>438</v>
      </c>
      <c r="M191" s="395" t="s">
        <v>438</v>
      </c>
      <c r="N191" s="395" t="s">
        <v>438</v>
      </c>
      <c r="O191" s="395" t="s">
        <v>438</v>
      </c>
      <c r="P191" s="395" t="s">
        <v>438</v>
      </c>
      <c r="Q191" s="392" t="e">
        <v>#N/A</v>
      </c>
      <c r="R191" s="392">
        <v>0</v>
      </c>
      <c r="S191" s="392">
        <v>0</v>
      </c>
      <c r="T191" s="393" t="s">
        <v>1019</v>
      </c>
      <c r="U191" s="393" t="s">
        <v>1023</v>
      </c>
      <c r="V191" s="393" t="s">
        <v>1024</v>
      </c>
    </row>
    <row r="192" spans="1:22" ht="12.75" customHeight="1">
      <c r="A192" s="386">
        <v>187</v>
      </c>
      <c r="B192" s="386" t="s">
        <v>618</v>
      </c>
      <c r="C192" s="386" t="s">
        <v>1003</v>
      </c>
      <c r="D192" s="386" t="s">
        <v>1025</v>
      </c>
      <c r="E192" s="386" t="s">
        <v>1026</v>
      </c>
      <c r="F192" s="387" t="s">
        <v>758</v>
      </c>
      <c r="G192" s="387" t="s">
        <v>1027</v>
      </c>
      <c r="H192" s="387" t="s">
        <v>786</v>
      </c>
      <c r="I192" s="388" t="s">
        <v>1028</v>
      </c>
      <c r="J192" s="388" t="s">
        <v>1029</v>
      </c>
      <c r="K192" s="389" t="s">
        <v>921</v>
      </c>
      <c r="L192" s="395" t="s">
        <v>438</v>
      </c>
      <c r="M192" s="395" t="s">
        <v>438</v>
      </c>
      <c r="N192" s="395" t="s">
        <v>438</v>
      </c>
      <c r="O192" s="395" t="s">
        <v>438</v>
      </c>
      <c r="P192" s="395" t="s">
        <v>438</v>
      </c>
      <c r="Q192" s="392" t="e">
        <v>#N/A</v>
      </c>
      <c r="R192" s="392">
        <v>0</v>
      </c>
      <c r="S192" s="392">
        <v>0</v>
      </c>
      <c r="T192" s="393" t="s">
        <v>1030</v>
      </c>
      <c r="U192" s="393"/>
      <c r="V192" s="393"/>
    </row>
    <row r="193" spans="1:22" ht="12.75" customHeight="1">
      <c r="A193" s="386">
        <v>188</v>
      </c>
      <c r="B193" s="386" t="s">
        <v>618</v>
      </c>
      <c r="C193" s="386" t="s">
        <v>1003</v>
      </c>
      <c r="D193" s="386" t="s">
        <v>757</v>
      </c>
      <c r="E193" s="386" t="s">
        <v>630</v>
      </c>
      <c r="F193" s="387" t="s">
        <v>631</v>
      </c>
      <c r="G193" s="387" t="s">
        <v>632</v>
      </c>
      <c r="H193" s="387" t="s">
        <v>605</v>
      </c>
      <c r="I193" s="388" t="s">
        <v>1031</v>
      </c>
      <c r="J193" s="388" t="s">
        <v>631</v>
      </c>
      <c r="K193" s="389" t="s">
        <v>1032</v>
      </c>
      <c r="L193" s="390">
        <v>6596.8139663280799</v>
      </c>
      <c r="M193" s="390">
        <v>6596.8139663280799</v>
      </c>
      <c r="N193" s="390">
        <v>6596.8139663280799</v>
      </c>
      <c r="O193" s="390">
        <v>19790.441898984238</v>
      </c>
      <c r="P193" s="390">
        <v>13796.073524135645</v>
      </c>
      <c r="Q193" s="392">
        <v>20.422999999999998</v>
      </c>
      <c r="R193" s="392" t="s">
        <v>438</v>
      </c>
      <c r="S193" s="392" t="s">
        <v>438</v>
      </c>
      <c r="T193" s="393" t="s">
        <v>922</v>
      </c>
      <c r="U193" s="393" t="s">
        <v>923</v>
      </c>
      <c r="V193" s="393" t="s">
        <v>924</v>
      </c>
    </row>
    <row r="194" spans="1:22" ht="12.75" customHeight="1">
      <c r="A194" s="386">
        <v>189</v>
      </c>
      <c r="B194" s="386" t="s">
        <v>618</v>
      </c>
      <c r="C194" s="386" t="s">
        <v>1003</v>
      </c>
      <c r="D194" s="386" t="s">
        <v>757</v>
      </c>
      <c r="E194" s="386" t="s">
        <v>630</v>
      </c>
      <c r="F194" s="387" t="s">
        <v>636</v>
      </c>
      <c r="G194" s="387" t="s">
        <v>632</v>
      </c>
      <c r="H194" s="387" t="s">
        <v>605</v>
      </c>
      <c r="I194" s="388" t="s">
        <v>1031</v>
      </c>
      <c r="J194" s="388" t="s">
        <v>636</v>
      </c>
      <c r="K194" s="389" t="s">
        <v>1032</v>
      </c>
      <c r="L194" s="390">
        <v>4195.9683923210259</v>
      </c>
      <c r="M194" s="390">
        <v>4195.9683923210259</v>
      </c>
      <c r="N194" s="390">
        <v>4195.9683923210259</v>
      </c>
      <c r="O194" s="390">
        <v>12587.905176963079</v>
      </c>
      <c r="P194" s="390">
        <v>8795.8871184624513</v>
      </c>
      <c r="Q194" s="392">
        <v>17.8211005218864</v>
      </c>
      <c r="R194" s="392" t="s">
        <v>438</v>
      </c>
      <c r="S194" s="392" t="s">
        <v>438</v>
      </c>
      <c r="T194" s="393" t="s">
        <v>922</v>
      </c>
      <c r="U194" s="393" t="s">
        <v>923</v>
      </c>
      <c r="V194" s="393" t="s">
        <v>924</v>
      </c>
    </row>
    <row r="195" spans="1:22" ht="12.75" customHeight="1">
      <c r="A195" s="386">
        <v>190</v>
      </c>
      <c r="B195" s="386" t="s">
        <v>618</v>
      </c>
      <c r="C195" s="386" t="s">
        <v>1003</v>
      </c>
      <c r="D195" s="386" t="s">
        <v>757</v>
      </c>
      <c r="E195" s="386" t="s">
        <v>630</v>
      </c>
      <c r="F195" s="387" t="s">
        <v>637</v>
      </c>
      <c r="G195" s="387" t="s">
        <v>632</v>
      </c>
      <c r="H195" s="387" t="s">
        <v>605</v>
      </c>
      <c r="I195" s="388" t="s">
        <v>1031</v>
      </c>
      <c r="J195" s="388" t="s">
        <v>637</v>
      </c>
      <c r="K195" s="389" t="s">
        <v>1032</v>
      </c>
      <c r="L195" s="390">
        <v>31019093.225557778</v>
      </c>
      <c r="M195" s="390">
        <v>31019093.225557778</v>
      </c>
      <c r="N195" s="390">
        <v>31019093.225557778</v>
      </c>
      <c r="O195" s="390">
        <v>93057279.676673338</v>
      </c>
      <c r="P195" s="390">
        <v>64105751.404088937</v>
      </c>
      <c r="Q195" s="392">
        <v>63293.4</v>
      </c>
      <c r="R195" s="392" t="s">
        <v>438</v>
      </c>
      <c r="S195" s="392" t="s">
        <v>438</v>
      </c>
      <c r="T195" s="393" t="s">
        <v>922</v>
      </c>
      <c r="U195" s="393" t="s">
        <v>923</v>
      </c>
      <c r="V195" s="393" t="s">
        <v>924</v>
      </c>
    </row>
    <row r="196" spans="1:22" ht="12.75" customHeight="1">
      <c r="A196" s="386">
        <v>191</v>
      </c>
      <c r="B196" s="386" t="s">
        <v>618</v>
      </c>
      <c r="C196" s="386" t="s">
        <v>1003</v>
      </c>
      <c r="D196" s="386" t="s">
        <v>757</v>
      </c>
      <c r="E196" s="386" t="s">
        <v>630</v>
      </c>
      <c r="F196" s="387" t="s">
        <v>638</v>
      </c>
      <c r="G196" s="387" t="s">
        <v>632</v>
      </c>
      <c r="H196" s="387" t="s">
        <v>605</v>
      </c>
      <c r="I196" s="388" t="s">
        <v>1031</v>
      </c>
      <c r="J196" s="388" t="s">
        <v>638</v>
      </c>
      <c r="K196" s="389" t="s">
        <v>1032</v>
      </c>
      <c r="L196" s="390">
        <v>19185065.396241453</v>
      </c>
      <c r="M196" s="390">
        <v>19185065.396241453</v>
      </c>
      <c r="N196" s="390">
        <v>19185065.396241453</v>
      </c>
      <c r="O196" s="390">
        <v>57555196.188724354</v>
      </c>
      <c r="P196" s="390">
        <v>39673357.086656652</v>
      </c>
      <c r="Q196" s="392">
        <v>52239.765594394201</v>
      </c>
      <c r="R196" s="392" t="s">
        <v>438</v>
      </c>
      <c r="S196" s="392" t="s">
        <v>438</v>
      </c>
      <c r="T196" s="393" t="s">
        <v>922</v>
      </c>
      <c r="U196" s="393" t="s">
        <v>923</v>
      </c>
      <c r="V196" s="393" t="s">
        <v>924</v>
      </c>
    </row>
    <row r="197" spans="1:22" ht="12.75" customHeight="1">
      <c r="A197" s="386">
        <v>192</v>
      </c>
      <c r="B197" s="386" t="s">
        <v>618</v>
      </c>
      <c r="C197" s="386" t="s">
        <v>1003</v>
      </c>
      <c r="D197" s="386" t="s">
        <v>757</v>
      </c>
      <c r="E197" s="386" t="s">
        <v>630</v>
      </c>
      <c r="F197" s="387" t="s">
        <v>639</v>
      </c>
      <c r="G197" s="387" t="s">
        <v>632</v>
      </c>
      <c r="H197" s="387" t="s">
        <v>605</v>
      </c>
      <c r="I197" s="388" t="s">
        <v>1031</v>
      </c>
      <c r="J197" s="388" t="s">
        <v>639</v>
      </c>
      <c r="K197" s="389" t="s">
        <v>1032</v>
      </c>
      <c r="L197" s="390">
        <v>351100.64679401362</v>
      </c>
      <c r="M197" s="390">
        <v>351100.64679401362</v>
      </c>
      <c r="N197" s="390">
        <v>351100.64679401362</v>
      </c>
      <c r="O197" s="390">
        <v>1053301.9403820408</v>
      </c>
      <c r="P197" s="390">
        <v>759137.9470984065</v>
      </c>
      <c r="Q197" s="392">
        <v>8685.0917000000009</v>
      </c>
      <c r="R197" s="392" t="s">
        <v>438</v>
      </c>
      <c r="S197" s="392" t="s">
        <v>438</v>
      </c>
      <c r="T197" s="393" t="s">
        <v>922</v>
      </c>
      <c r="U197" s="393" t="s">
        <v>923</v>
      </c>
      <c r="V197" s="393" t="s">
        <v>924</v>
      </c>
    </row>
    <row r="198" spans="1:22" ht="12.75" customHeight="1">
      <c r="A198" s="386">
        <v>193</v>
      </c>
      <c r="B198" s="386" t="s">
        <v>618</v>
      </c>
      <c r="C198" s="386" t="s">
        <v>1003</v>
      </c>
      <c r="D198" s="386" t="s">
        <v>757</v>
      </c>
      <c r="E198" s="386" t="s">
        <v>630</v>
      </c>
      <c r="F198" s="387" t="s">
        <v>640</v>
      </c>
      <c r="G198" s="387" t="s">
        <v>632</v>
      </c>
      <c r="H198" s="387" t="s">
        <v>605</v>
      </c>
      <c r="I198" s="388" t="s">
        <v>1031</v>
      </c>
      <c r="J198" s="388" t="s">
        <v>640</v>
      </c>
      <c r="K198" s="389" t="s">
        <v>1032</v>
      </c>
      <c r="L198" s="390">
        <v>191680.22379405162</v>
      </c>
      <c r="M198" s="390">
        <v>191680.22379405162</v>
      </c>
      <c r="N198" s="390">
        <v>191680.22379405162</v>
      </c>
      <c r="O198" s="390">
        <v>575040.6713821548</v>
      </c>
      <c r="P198" s="390">
        <v>406567.01037731807</v>
      </c>
      <c r="Q198" s="392">
        <v>5029.7400234111801</v>
      </c>
      <c r="R198" s="392" t="s">
        <v>438</v>
      </c>
      <c r="S198" s="392" t="s">
        <v>438</v>
      </c>
      <c r="T198" s="393" t="s">
        <v>922</v>
      </c>
      <c r="U198" s="393" t="s">
        <v>923</v>
      </c>
      <c r="V198" s="393" t="s">
        <v>924</v>
      </c>
    </row>
    <row r="199" spans="1:22" ht="12.75" customHeight="1">
      <c r="A199" s="386">
        <v>194</v>
      </c>
      <c r="B199" s="386" t="s">
        <v>618</v>
      </c>
      <c r="C199" s="386" t="s">
        <v>1003</v>
      </c>
      <c r="D199" s="386" t="s">
        <v>757</v>
      </c>
      <c r="E199" s="386" t="s">
        <v>630</v>
      </c>
      <c r="F199" s="387" t="s">
        <v>641</v>
      </c>
      <c r="G199" s="387" t="s">
        <v>632</v>
      </c>
      <c r="H199" s="387" t="s">
        <v>605</v>
      </c>
      <c r="I199" s="388" t="s">
        <v>1031</v>
      </c>
      <c r="J199" s="388" t="s">
        <v>641</v>
      </c>
      <c r="K199" s="389" t="s">
        <v>1032</v>
      </c>
      <c r="L199" s="390">
        <v>72231.748057820674</v>
      </c>
      <c r="M199" s="390">
        <v>72231.748057820674</v>
      </c>
      <c r="N199" s="390">
        <v>72231.748057820674</v>
      </c>
      <c r="O199" s="390">
        <v>216695.24417346204</v>
      </c>
      <c r="P199" s="390">
        <v>151059.96804957898</v>
      </c>
      <c r="Q199" s="392">
        <v>214.55859890174901</v>
      </c>
      <c r="R199" s="392" t="s">
        <v>438</v>
      </c>
      <c r="S199" s="392" t="s">
        <v>438</v>
      </c>
      <c r="T199" s="393" t="s">
        <v>922</v>
      </c>
      <c r="U199" s="393" t="s">
        <v>923</v>
      </c>
      <c r="V199" s="393" t="s">
        <v>924</v>
      </c>
    </row>
    <row r="200" spans="1:22" ht="12.75" customHeight="1">
      <c r="A200" s="386">
        <v>195</v>
      </c>
      <c r="B200" s="386" t="s">
        <v>618</v>
      </c>
      <c r="C200" s="386" t="s">
        <v>1003</v>
      </c>
      <c r="D200" s="386" t="s">
        <v>757</v>
      </c>
      <c r="E200" s="386" t="s">
        <v>630</v>
      </c>
      <c r="F200" s="387" t="s">
        <v>644</v>
      </c>
      <c r="G200" s="387" t="s">
        <v>632</v>
      </c>
      <c r="H200" s="387" t="s">
        <v>605</v>
      </c>
      <c r="I200" s="388" t="s">
        <v>1031</v>
      </c>
      <c r="J200" s="388" t="s">
        <v>644</v>
      </c>
      <c r="K200" s="389" t="s">
        <v>1032</v>
      </c>
      <c r="L200" s="390">
        <v>45609.493295679466</v>
      </c>
      <c r="M200" s="390">
        <v>45609.493295679466</v>
      </c>
      <c r="N200" s="390">
        <v>45609.493295679466</v>
      </c>
      <c r="O200" s="390">
        <v>136828.47988703841</v>
      </c>
      <c r="P200" s="390">
        <v>95609.860954446704</v>
      </c>
      <c r="Q200" s="392">
        <v>194.01689482118101</v>
      </c>
      <c r="R200" s="392" t="s">
        <v>438</v>
      </c>
      <c r="S200" s="392" t="s">
        <v>438</v>
      </c>
      <c r="T200" s="393" t="s">
        <v>922</v>
      </c>
      <c r="U200" s="393" t="s">
        <v>923</v>
      </c>
      <c r="V200" s="393" t="s">
        <v>924</v>
      </c>
    </row>
    <row r="201" spans="1:22" ht="12.75" customHeight="1">
      <c r="A201" s="386">
        <v>196</v>
      </c>
      <c r="B201" s="386" t="s">
        <v>618</v>
      </c>
      <c r="C201" s="386" t="s">
        <v>1003</v>
      </c>
      <c r="D201" s="386" t="s">
        <v>757</v>
      </c>
      <c r="E201" s="386" t="s">
        <v>630</v>
      </c>
      <c r="F201" s="387" t="s">
        <v>645</v>
      </c>
      <c r="G201" s="387" t="s">
        <v>632</v>
      </c>
      <c r="H201" s="387" t="s">
        <v>605</v>
      </c>
      <c r="I201" s="388" t="s">
        <v>1031</v>
      </c>
      <c r="J201" s="388" t="s">
        <v>645</v>
      </c>
      <c r="K201" s="389" t="s">
        <v>1032</v>
      </c>
      <c r="L201" s="390">
        <v>339188596.29518348</v>
      </c>
      <c r="M201" s="390">
        <v>339188596.29518348</v>
      </c>
      <c r="N201" s="390">
        <v>339188596.29518348</v>
      </c>
      <c r="O201" s="390">
        <v>1017565788.8855505</v>
      </c>
      <c r="P201" s="390">
        <v>700985669.53869808</v>
      </c>
      <c r="Q201" s="392">
        <v>613823.794756699</v>
      </c>
      <c r="R201" s="392" t="s">
        <v>438</v>
      </c>
      <c r="S201" s="392" t="s">
        <v>438</v>
      </c>
      <c r="T201" s="393" t="s">
        <v>922</v>
      </c>
      <c r="U201" s="393" t="s">
        <v>923</v>
      </c>
      <c r="V201" s="393" t="s">
        <v>924</v>
      </c>
    </row>
    <row r="202" spans="1:22" ht="12.75" customHeight="1">
      <c r="A202" s="386">
        <v>197</v>
      </c>
      <c r="B202" s="386" t="s">
        <v>618</v>
      </c>
      <c r="C202" s="386" t="s">
        <v>1003</v>
      </c>
      <c r="D202" s="386" t="s">
        <v>757</v>
      </c>
      <c r="E202" s="386" t="s">
        <v>630</v>
      </c>
      <c r="F202" s="387" t="s">
        <v>646</v>
      </c>
      <c r="G202" s="387" t="s">
        <v>632</v>
      </c>
      <c r="H202" s="387" t="s">
        <v>605</v>
      </c>
      <c r="I202" s="388" t="s">
        <v>1031</v>
      </c>
      <c r="J202" s="388" t="s">
        <v>646</v>
      </c>
      <c r="K202" s="389" t="s">
        <v>1032</v>
      </c>
      <c r="L202" s="390">
        <v>209069831.50117296</v>
      </c>
      <c r="M202" s="390">
        <v>209069831.50117296</v>
      </c>
      <c r="N202" s="390">
        <v>209069831.50117296</v>
      </c>
      <c r="O202" s="390">
        <v>627209494.50351882</v>
      </c>
      <c r="P202" s="390">
        <v>432341611.03345257</v>
      </c>
      <c r="Q202" s="392">
        <v>532174.13025089703</v>
      </c>
      <c r="R202" s="392" t="s">
        <v>438</v>
      </c>
      <c r="S202" s="392" t="s">
        <v>438</v>
      </c>
      <c r="T202" s="393" t="s">
        <v>922</v>
      </c>
      <c r="U202" s="393" t="s">
        <v>923</v>
      </c>
      <c r="V202" s="393" t="s">
        <v>924</v>
      </c>
    </row>
    <row r="203" spans="1:22" ht="12.75" customHeight="1">
      <c r="A203" s="386">
        <v>198</v>
      </c>
      <c r="B203" s="386" t="s">
        <v>618</v>
      </c>
      <c r="C203" s="386" t="s">
        <v>1003</v>
      </c>
      <c r="D203" s="386" t="s">
        <v>757</v>
      </c>
      <c r="E203" s="386" t="s">
        <v>630</v>
      </c>
      <c r="F203" s="387" t="s">
        <v>647</v>
      </c>
      <c r="G203" s="387" t="s">
        <v>632</v>
      </c>
      <c r="H203" s="387" t="s">
        <v>605</v>
      </c>
      <c r="I203" s="388" t="s">
        <v>1031</v>
      </c>
      <c r="J203" s="388" t="s">
        <v>647</v>
      </c>
      <c r="K203" s="389" t="s">
        <v>1032</v>
      </c>
      <c r="L203" s="390">
        <v>3995986.8255473995</v>
      </c>
      <c r="M203" s="390">
        <v>3995986.8255473995</v>
      </c>
      <c r="N203" s="390">
        <v>3995986.8255473995</v>
      </c>
      <c r="O203" s="390">
        <v>11987960.476642199</v>
      </c>
      <c r="P203" s="390">
        <v>8639987.6020679921</v>
      </c>
      <c r="Q203" s="392">
        <v>127993.430363133</v>
      </c>
      <c r="R203" s="392" t="s">
        <v>438</v>
      </c>
      <c r="S203" s="392" t="s">
        <v>438</v>
      </c>
      <c r="T203" s="393" t="s">
        <v>922</v>
      </c>
      <c r="U203" s="393" t="s">
        <v>923</v>
      </c>
      <c r="V203" s="393" t="s">
        <v>924</v>
      </c>
    </row>
    <row r="204" spans="1:22" ht="12.75" customHeight="1">
      <c r="A204" s="386">
        <v>199</v>
      </c>
      <c r="B204" s="386" t="s">
        <v>618</v>
      </c>
      <c r="C204" s="386" t="s">
        <v>1003</v>
      </c>
      <c r="D204" s="386" t="s">
        <v>757</v>
      </c>
      <c r="E204" s="386" t="s">
        <v>630</v>
      </c>
      <c r="F204" s="387" t="s">
        <v>648</v>
      </c>
      <c r="G204" s="387" t="s">
        <v>632</v>
      </c>
      <c r="H204" s="387" t="s">
        <v>605</v>
      </c>
      <c r="I204" s="388" t="s">
        <v>1031</v>
      </c>
      <c r="J204" s="388" t="s">
        <v>648</v>
      </c>
      <c r="K204" s="389" t="s">
        <v>1032</v>
      </c>
      <c r="L204" s="390">
        <v>2183522.4687020159</v>
      </c>
      <c r="M204" s="390">
        <v>2183522.4687020159</v>
      </c>
      <c r="N204" s="390">
        <v>2183522.4687020159</v>
      </c>
      <c r="O204" s="390">
        <v>6550567.4061060473</v>
      </c>
      <c r="P204" s="390">
        <v>4631402.1583452942</v>
      </c>
      <c r="Q204" s="392">
        <v>78671.6256402976</v>
      </c>
      <c r="R204" s="392" t="s">
        <v>438</v>
      </c>
      <c r="S204" s="392" t="s">
        <v>438</v>
      </c>
      <c r="T204" s="393" t="s">
        <v>922</v>
      </c>
      <c r="U204" s="393" t="s">
        <v>923</v>
      </c>
      <c r="V204" s="393" t="s">
        <v>924</v>
      </c>
    </row>
    <row r="205" spans="1:22" ht="12.75" customHeight="1">
      <c r="A205" s="386">
        <v>200</v>
      </c>
      <c r="B205" s="386" t="s">
        <v>618</v>
      </c>
      <c r="C205" s="386" t="s">
        <v>1003</v>
      </c>
      <c r="D205" s="386" t="s">
        <v>879</v>
      </c>
      <c r="E205" s="386" t="s">
        <v>621</v>
      </c>
      <c r="F205" s="387" t="s">
        <v>622</v>
      </c>
      <c r="G205" s="387" t="s">
        <v>718</v>
      </c>
      <c r="H205" s="387" t="s">
        <v>605</v>
      </c>
      <c r="I205" s="388" t="s">
        <v>1033</v>
      </c>
      <c r="J205" s="388" t="s">
        <v>625</v>
      </c>
      <c r="K205" s="389" t="s">
        <v>1032</v>
      </c>
      <c r="L205" s="390">
        <v>9436.5060046885974</v>
      </c>
      <c r="M205" s="390">
        <v>9436.5060046885974</v>
      </c>
      <c r="N205" s="390">
        <v>9436.5060046885974</v>
      </c>
      <c r="O205" s="390">
        <v>28309.51801406579</v>
      </c>
      <c r="P205" s="390">
        <v>19501.998451757834</v>
      </c>
      <c r="Q205" s="392">
        <v>10.858688117507279</v>
      </c>
      <c r="R205" s="392" t="s">
        <v>438</v>
      </c>
      <c r="S205" s="392" t="s">
        <v>438</v>
      </c>
      <c r="T205" s="393" t="s">
        <v>943</v>
      </c>
      <c r="U205" s="393" t="s">
        <v>1034</v>
      </c>
      <c r="V205" s="393"/>
    </row>
    <row r="206" spans="1:22" ht="12.75" customHeight="1">
      <c r="A206" s="386">
        <v>201</v>
      </c>
      <c r="B206" s="386" t="s">
        <v>618</v>
      </c>
      <c r="C206" s="386" t="s">
        <v>1003</v>
      </c>
      <c r="D206" s="386" t="s">
        <v>1035</v>
      </c>
      <c r="E206" s="386" t="s">
        <v>1036</v>
      </c>
      <c r="F206" s="387" t="s">
        <v>1037</v>
      </c>
      <c r="G206" s="387" t="s">
        <v>842</v>
      </c>
      <c r="H206" s="387" t="s">
        <v>786</v>
      </c>
      <c r="I206" s="388" t="s">
        <v>1038</v>
      </c>
      <c r="J206" s="388" t="s">
        <v>1039</v>
      </c>
      <c r="K206" s="389" t="s">
        <v>1032</v>
      </c>
      <c r="L206" s="390" t="s">
        <v>789</v>
      </c>
      <c r="M206" s="390" t="s">
        <v>789</v>
      </c>
      <c r="N206" s="390" t="s">
        <v>789</v>
      </c>
      <c r="O206" s="390" t="s">
        <v>789</v>
      </c>
      <c r="P206" s="390" t="s">
        <v>789</v>
      </c>
      <c r="Q206" s="392">
        <v>4.3623809965414508E-3</v>
      </c>
      <c r="R206" s="392">
        <v>0</v>
      </c>
      <c r="S206" s="392">
        <v>0</v>
      </c>
      <c r="T206" s="393" t="s">
        <v>854</v>
      </c>
      <c r="U206" s="393"/>
      <c r="V206" s="393"/>
    </row>
    <row r="207" spans="1:22" ht="12.75" customHeight="1">
      <c r="A207" s="386">
        <v>202</v>
      </c>
      <c r="B207" s="386" t="s">
        <v>618</v>
      </c>
      <c r="C207" s="386" t="s">
        <v>1003</v>
      </c>
      <c r="D207" s="386" t="s">
        <v>1035</v>
      </c>
      <c r="E207" s="386" t="s">
        <v>1036</v>
      </c>
      <c r="F207" s="387" t="s">
        <v>1040</v>
      </c>
      <c r="G207" s="387" t="s">
        <v>842</v>
      </c>
      <c r="H207" s="387" t="s">
        <v>786</v>
      </c>
      <c r="I207" s="388" t="s">
        <v>1038</v>
      </c>
      <c r="J207" s="388" t="s">
        <v>1041</v>
      </c>
      <c r="K207" s="389" t="s">
        <v>1032</v>
      </c>
      <c r="L207" s="390" t="s">
        <v>789</v>
      </c>
      <c r="M207" s="390" t="s">
        <v>789</v>
      </c>
      <c r="N207" s="390" t="s">
        <v>789</v>
      </c>
      <c r="O207" s="390" t="s">
        <v>789</v>
      </c>
      <c r="P207" s="390" t="s">
        <v>789</v>
      </c>
      <c r="Q207" s="392">
        <v>11.965691517726746</v>
      </c>
      <c r="R207" s="392">
        <v>0</v>
      </c>
      <c r="S207" s="392">
        <v>0</v>
      </c>
      <c r="T207" s="393" t="s">
        <v>854</v>
      </c>
      <c r="U207" s="393"/>
      <c r="V207" s="393"/>
    </row>
    <row r="208" spans="1:22" ht="12.75" customHeight="1">
      <c r="A208" s="386">
        <v>203</v>
      </c>
      <c r="B208" s="386" t="s">
        <v>618</v>
      </c>
      <c r="C208" s="386" t="s">
        <v>1003</v>
      </c>
      <c r="D208" s="386" t="s">
        <v>1035</v>
      </c>
      <c r="E208" s="386" t="s">
        <v>1036</v>
      </c>
      <c r="F208" s="387" t="s">
        <v>1042</v>
      </c>
      <c r="G208" s="387" t="s">
        <v>842</v>
      </c>
      <c r="H208" s="387" t="s">
        <v>786</v>
      </c>
      <c r="I208" s="388" t="s">
        <v>1038</v>
      </c>
      <c r="J208" s="388" t="s">
        <v>1043</v>
      </c>
      <c r="K208" s="389" t="s">
        <v>1032</v>
      </c>
      <c r="L208" s="390" t="s">
        <v>789</v>
      </c>
      <c r="M208" s="390" t="s">
        <v>789</v>
      </c>
      <c r="N208" s="390" t="s">
        <v>789</v>
      </c>
      <c r="O208" s="390" t="s">
        <v>789</v>
      </c>
      <c r="P208" s="390" t="s">
        <v>789</v>
      </c>
      <c r="Q208" s="392">
        <v>1.768895461277068</v>
      </c>
      <c r="R208" s="392">
        <v>0</v>
      </c>
      <c r="S208" s="392">
        <v>0</v>
      </c>
      <c r="T208" s="393" t="s">
        <v>854</v>
      </c>
      <c r="U208" s="393"/>
      <c r="V208" s="393"/>
    </row>
    <row r="209" spans="1:22" ht="12.75" customHeight="1">
      <c r="A209" s="386">
        <v>204</v>
      </c>
      <c r="B209" s="386" t="s">
        <v>618</v>
      </c>
      <c r="C209" s="386" t="s">
        <v>1003</v>
      </c>
      <c r="D209" s="386" t="s">
        <v>1035</v>
      </c>
      <c r="E209" s="386" t="s">
        <v>858</v>
      </c>
      <c r="F209" s="387" t="s">
        <v>1044</v>
      </c>
      <c r="G209" s="387" t="s">
        <v>859</v>
      </c>
      <c r="H209" s="387" t="s">
        <v>786</v>
      </c>
      <c r="I209" s="388" t="s">
        <v>1045</v>
      </c>
      <c r="J209" s="388" t="s">
        <v>1046</v>
      </c>
      <c r="K209" s="389" t="s">
        <v>1032</v>
      </c>
      <c r="L209" s="391" t="s">
        <v>1047</v>
      </c>
      <c r="M209" s="391" t="s">
        <v>1047</v>
      </c>
      <c r="N209" s="391" t="s">
        <v>1047</v>
      </c>
      <c r="O209" s="391" t="s">
        <v>1047</v>
      </c>
      <c r="P209" s="391" t="s">
        <v>1047</v>
      </c>
      <c r="Q209" s="392">
        <v>2.6392412650251131E-2</v>
      </c>
      <c r="R209" s="392" t="s">
        <v>438</v>
      </c>
      <c r="S209" s="392" t="s">
        <v>438</v>
      </c>
      <c r="T209" s="393" t="s">
        <v>1048</v>
      </c>
      <c r="U209" s="393"/>
      <c r="V209" s="393"/>
    </row>
    <row r="210" spans="1:22" ht="12.75" customHeight="1">
      <c r="A210" s="386">
        <v>205</v>
      </c>
      <c r="B210" s="386" t="s">
        <v>618</v>
      </c>
      <c r="C210" s="386" t="s">
        <v>1003</v>
      </c>
      <c r="D210" s="386" t="s">
        <v>1035</v>
      </c>
      <c r="E210" s="386" t="s">
        <v>858</v>
      </c>
      <c r="F210" s="387" t="s">
        <v>1049</v>
      </c>
      <c r="G210" s="387" t="s">
        <v>859</v>
      </c>
      <c r="H210" s="387" t="s">
        <v>786</v>
      </c>
      <c r="I210" s="388" t="s">
        <v>1045</v>
      </c>
      <c r="J210" s="388" t="s">
        <v>1046</v>
      </c>
      <c r="K210" s="389" t="s">
        <v>1032</v>
      </c>
      <c r="L210" s="391" t="s">
        <v>1047</v>
      </c>
      <c r="M210" s="391" t="s">
        <v>1047</v>
      </c>
      <c r="N210" s="391" t="s">
        <v>1047</v>
      </c>
      <c r="O210" s="391" t="s">
        <v>1047</v>
      </c>
      <c r="P210" s="391" t="s">
        <v>1047</v>
      </c>
      <c r="Q210" s="392">
        <v>72.392454586572541</v>
      </c>
      <c r="R210" s="392" t="s">
        <v>438</v>
      </c>
      <c r="S210" s="392" t="s">
        <v>438</v>
      </c>
      <c r="T210" s="393" t="s">
        <v>1050</v>
      </c>
      <c r="U210" s="393"/>
      <c r="V210" s="393"/>
    </row>
    <row r="211" spans="1:22" ht="12.75" customHeight="1">
      <c r="A211" s="386">
        <v>206</v>
      </c>
      <c r="B211" s="386" t="s">
        <v>618</v>
      </c>
      <c r="C211" s="386" t="s">
        <v>1003</v>
      </c>
      <c r="D211" s="386" t="s">
        <v>1035</v>
      </c>
      <c r="E211" s="386" t="s">
        <v>858</v>
      </c>
      <c r="F211" s="387" t="s">
        <v>1051</v>
      </c>
      <c r="G211" s="387" t="s">
        <v>859</v>
      </c>
      <c r="H211" s="387" t="s">
        <v>786</v>
      </c>
      <c r="I211" s="388" t="s">
        <v>1045</v>
      </c>
      <c r="J211" s="388" t="s">
        <v>1052</v>
      </c>
      <c r="K211" s="389" t="s">
        <v>1032</v>
      </c>
      <c r="L211" s="391" t="s">
        <v>1047</v>
      </c>
      <c r="M211" s="391" t="s">
        <v>1047</v>
      </c>
      <c r="N211" s="391" t="s">
        <v>1047</v>
      </c>
      <c r="O211" s="391" t="s">
        <v>1047</v>
      </c>
      <c r="P211" s="391" t="s">
        <v>1047</v>
      </c>
      <c r="Q211" s="392">
        <v>10.701820631025461</v>
      </c>
      <c r="R211" s="392" t="s">
        <v>438</v>
      </c>
      <c r="S211" s="392" t="s">
        <v>438</v>
      </c>
      <c r="T211" s="393" t="s">
        <v>1053</v>
      </c>
      <c r="U211" s="393"/>
      <c r="V211" s="393"/>
    </row>
    <row r="212" spans="1:22" ht="12.75" customHeight="1">
      <c r="A212" s="386">
        <v>207</v>
      </c>
      <c r="B212" s="386" t="s">
        <v>618</v>
      </c>
      <c r="C212" s="386" t="s">
        <v>1003</v>
      </c>
      <c r="D212" s="386" t="s">
        <v>1035</v>
      </c>
      <c r="E212" s="386" t="s">
        <v>1054</v>
      </c>
      <c r="F212" s="387" t="s">
        <v>1044</v>
      </c>
      <c r="G212" s="387" t="s">
        <v>1055</v>
      </c>
      <c r="H212" s="387" t="s">
        <v>786</v>
      </c>
      <c r="I212" s="388" t="s">
        <v>1056</v>
      </c>
      <c r="J212" s="388" t="s">
        <v>1057</v>
      </c>
      <c r="K212" s="389" t="s">
        <v>1032</v>
      </c>
      <c r="L212" s="391" t="s">
        <v>1047</v>
      </c>
      <c r="M212" s="391" t="s">
        <v>1047</v>
      </c>
      <c r="N212" s="391" t="s">
        <v>1047</v>
      </c>
      <c r="O212" s="391" t="s">
        <v>1047</v>
      </c>
      <c r="P212" s="391" t="s">
        <v>1047</v>
      </c>
      <c r="Q212" s="392" t="e">
        <v>#N/A</v>
      </c>
      <c r="R212" s="392">
        <v>0</v>
      </c>
      <c r="S212" s="392">
        <v>0</v>
      </c>
      <c r="T212" s="393" t="s">
        <v>1058</v>
      </c>
      <c r="U212" s="393"/>
      <c r="V212" s="393"/>
    </row>
    <row r="213" spans="1:22" ht="12.75" customHeight="1">
      <c r="A213" s="386">
        <v>208</v>
      </c>
      <c r="B213" s="386" t="s">
        <v>618</v>
      </c>
      <c r="C213" s="386" t="s">
        <v>1003</v>
      </c>
      <c r="D213" s="386" t="s">
        <v>1035</v>
      </c>
      <c r="E213" s="386" t="s">
        <v>1054</v>
      </c>
      <c r="F213" s="387" t="s">
        <v>1049</v>
      </c>
      <c r="G213" s="387" t="s">
        <v>1055</v>
      </c>
      <c r="H213" s="387" t="s">
        <v>786</v>
      </c>
      <c r="I213" s="388" t="s">
        <v>1056</v>
      </c>
      <c r="J213" s="388" t="s">
        <v>1059</v>
      </c>
      <c r="K213" s="389" t="s">
        <v>1032</v>
      </c>
      <c r="L213" s="391" t="s">
        <v>1047</v>
      </c>
      <c r="M213" s="391" t="s">
        <v>1047</v>
      </c>
      <c r="N213" s="391" t="s">
        <v>1047</v>
      </c>
      <c r="O213" s="391" t="s">
        <v>1047</v>
      </c>
      <c r="P213" s="391" t="s">
        <v>1047</v>
      </c>
      <c r="Q213" s="392" t="e">
        <v>#N/A</v>
      </c>
      <c r="R213" s="392">
        <v>0</v>
      </c>
      <c r="S213" s="392">
        <v>0</v>
      </c>
      <c r="T213" s="393" t="s">
        <v>1058</v>
      </c>
      <c r="U213" s="393"/>
      <c r="V213" s="393"/>
    </row>
    <row r="214" spans="1:22" ht="12.75" customHeight="1">
      <c r="A214" s="386">
        <v>209</v>
      </c>
      <c r="B214" s="386" t="s">
        <v>618</v>
      </c>
      <c r="C214" s="386" t="s">
        <v>1003</v>
      </c>
      <c r="D214" s="386" t="s">
        <v>1035</v>
      </c>
      <c r="E214" s="386" t="s">
        <v>1054</v>
      </c>
      <c r="F214" s="387" t="s">
        <v>1051</v>
      </c>
      <c r="G214" s="387" t="s">
        <v>1055</v>
      </c>
      <c r="H214" s="387" t="s">
        <v>786</v>
      </c>
      <c r="I214" s="388" t="s">
        <v>1056</v>
      </c>
      <c r="J214" s="388" t="s">
        <v>1060</v>
      </c>
      <c r="K214" s="389" t="s">
        <v>1032</v>
      </c>
      <c r="L214" s="391" t="s">
        <v>1047</v>
      </c>
      <c r="M214" s="391" t="s">
        <v>1047</v>
      </c>
      <c r="N214" s="391" t="s">
        <v>1047</v>
      </c>
      <c r="O214" s="391" t="s">
        <v>1047</v>
      </c>
      <c r="P214" s="391" t="s">
        <v>1047</v>
      </c>
      <c r="Q214" s="392" t="s">
        <v>1061</v>
      </c>
      <c r="R214" s="392">
        <v>0</v>
      </c>
      <c r="S214" s="392">
        <v>0</v>
      </c>
      <c r="T214" s="393" t="s">
        <v>1058</v>
      </c>
      <c r="U214" s="393"/>
      <c r="V214" s="393"/>
    </row>
    <row r="215" spans="1:22" ht="12.75" customHeight="1">
      <c r="A215" s="386">
        <v>210</v>
      </c>
      <c r="B215" s="386" t="s">
        <v>618</v>
      </c>
      <c r="C215" s="386" t="s">
        <v>1062</v>
      </c>
      <c r="D215" s="386" t="s">
        <v>768</v>
      </c>
      <c r="E215" s="386" t="s">
        <v>757</v>
      </c>
      <c r="F215" s="387" t="s">
        <v>758</v>
      </c>
      <c r="G215" s="387" t="s">
        <v>759</v>
      </c>
      <c r="H215" s="387" t="s">
        <v>605</v>
      </c>
      <c r="I215" s="388" t="s">
        <v>1063</v>
      </c>
      <c r="J215" s="388" t="s">
        <v>1063</v>
      </c>
      <c r="K215" s="389" t="s">
        <v>1032</v>
      </c>
      <c r="L215" s="390">
        <v>9.3696894941894288E-2</v>
      </c>
      <c r="M215" s="390">
        <v>9.3696894941894288E-2</v>
      </c>
      <c r="N215" s="390">
        <v>9.3696894941894288E-2</v>
      </c>
      <c r="O215" s="390">
        <v>0.28109068482568289</v>
      </c>
      <c r="P215" s="390">
        <v>0.19363911803621414</v>
      </c>
      <c r="Q215" s="392">
        <v>3.1303803412114571E-4</v>
      </c>
      <c r="R215" s="392">
        <v>0</v>
      </c>
      <c r="S215" s="392">
        <v>0</v>
      </c>
      <c r="T215" s="393" t="s">
        <v>1064</v>
      </c>
      <c r="U215" s="393" t="s">
        <v>1065</v>
      </c>
      <c r="V215" s="393"/>
    </row>
    <row r="216" spans="1:22" ht="12.75" customHeight="1">
      <c r="A216" s="386">
        <v>211</v>
      </c>
      <c r="B216" s="386" t="s">
        <v>618</v>
      </c>
      <c r="C216" s="386" t="s">
        <v>1062</v>
      </c>
      <c r="D216" s="386" t="s">
        <v>1066</v>
      </c>
      <c r="E216" s="386" t="s">
        <v>879</v>
      </c>
      <c r="F216" s="387" t="s">
        <v>758</v>
      </c>
      <c r="G216" s="387" t="s">
        <v>880</v>
      </c>
      <c r="H216" s="387" t="s">
        <v>786</v>
      </c>
      <c r="I216" s="388" t="s">
        <v>1067</v>
      </c>
      <c r="J216" s="388" t="s">
        <v>1068</v>
      </c>
      <c r="K216" s="389" t="s">
        <v>1032</v>
      </c>
      <c r="L216" s="390" t="s">
        <v>789</v>
      </c>
      <c r="M216" s="390" t="s">
        <v>789</v>
      </c>
      <c r="N216" s="390" t="s">
        <v>789</v>
      </c>
      <c r="O216" s="390" t="s">
        <v>789</v>
      </c>
      <c r="P216" s="390" t="s">
        <v>789</v>
      </c>
      <c r="Q216" s="392">
        <v>3.1303803412114571E-4</v>
      </c>
      <c r="R216" s="392">
        <v>0</v>
      </c>
      <c r="S216" s="392">
        <v>0</v>
      </c>
      <c r="T216" s="393" t="s">
        <v>1069</v>
      </c>
      <c r="U216" s="393"/>
      <c r="V216" s="393"/>
    </row>
    <row r="217" spans="1:22" ht="12.75" customHeight="1">
      <c r="A217" s="386">
        <v>212</v>
      </c>
      <c r="B217" s="386" t="s">
        <v>618</v>
      </c>
      <c r="C217" s="386" t="s">
        <v>1062</v>
      </c>
      <c r="D217" s="386" t="s">
        <v>1066</v>
      </c>
      <c r="E217" s="386" t="s">
        <v>1070</v>
      </c>
      <c r="F217" s="387" t="s">
        <v>758</v>
      </c>
      <c r="G217" s="387" t="s">
        <v>1055</v>
      </c>
      <c r="H217" s="387" t="s">
        <v>786</v>
      </c>
      <c r="I217" s="388" t="s">
        <v>1071</v>
      </c>
      <c r="J217" s="388" t="s">
        <v>1072</v>
      </c>
      <c r="K217" s="389" t="s">
        <v>1032</v>
      </c>
      <c r="L217" s="390" t="s">
        <v>789</v>
      </c>
      <c r="M217" s="390" t="s">
        <v>789</v>
      </c>
      <c r="N217" s="390" t="s">
        <v>789</v>
      </c>
      <c r="O217" s="390" t="s">
        <v>789</v>
      </c>
      <c r="P217" s="390" t="s">
        <v>789</v>
      </c>
      <c r="Q217" s="392" t="s">
        <v>1061</v>
      </c>
      <c r="R217" s="392">
        <v>0</v>
      </c>
      <c r="S217" s="392">
        <v>0</v>
      </c>
      <c r="T217" s="393" t="s">
        <v>1073</v>
      </c>
      <c r="U217" s="393"/>
      <c r="V217" s="393"/>
    </row>
    <row r="218" spans="1:22" ht="12.75" customHeight="1">
      <c r="A218" s="386">
        <v>213</v>
      </c>
      <c r="B218" s="386" t="s">
        <v>618</v>
      </c>
      <c r="C218" s="386" t="s">
        <v>1062</v>
      </c>
      <c r="D218" s="386" t="s">
        <v>1074</v>
      </c>
      <c r="E218" s="386" t="s">
        <v>694</v>
      </c>
      <c r="F218" s="387" t="s">
        <v>695</v>
      </c>
      <c r="G218" s="387" t="s">
        <v>696</v>
      </c>
      <c r="H218" s="387" t="s">
        <v>605</v>
      </c>
      <c r="I218" s="388" t="s">
        <v>697</v>
      </c>
      <c r="J218" s="388" t="s">
        <v>695</v>
      </c>
      <c r="K218" s="389" t="s">
        <v>1032</v>
      </c>
      <c r="L218" s="390">
        <v>292.93386693769145</v>
      </c>
      <c r="M218" s="390">
        <v>292.93386693769145</v>
      </c>
      <c r="N218" s="390">
        <v>292.93386693769145</v>
      </c>
      <c r="O218" s="390">
        <v>878.8016008130744</v>
      </c>
      <c r="P218" s="390">
        <v>582.93839520600602</v>
      </c>
      <c r="Q218" s="392">
        <v>2303.659889227325</v>
      </c>
      <c r="R218" s="392">
        <v>0</v>
      </c>
      <c r="S218" s="392">
        <v>0</v>
      </c>
      <c r="T218" s="393" t="s">
        <v>775</v>
      </c>
      <c r="U218" s="393" t="s">
        <v>776</v>
      </c>
      <c r="V218" s="393"/>
    </row>
    <row r="219" spans="1:22" ht="12.75" customHeight="1">
      <c r="A219" s="386">
        <v>214</v>
      </c>
      <c r="B219" s="386" t="s">
        <v>618</v>
      </c>
      <c r="C219" s="386" t="s">
        <v>1062</v>
      </c>
      <c r="D219" s="386" t="s">
        <v>1074</v>
      </c>
      <c r="E219" s="386" t="s">
        <v>694</v>
      </c>
      <c r="F219" s="387" t="s">
        <v>700</v>
      </c>
      <c r="G219" s="387" t="s">
        <v>696</v>
      </c>
      <c r="H219" s="387" t="s">
        <v>605</v>
      </c>
      <c r="I219" s="388" t="s">
        <v>697</v>
      </c>
      <c r="J219" s="388" t="s">
        <v>700</v>
      </c>
      <c r="K219" s="389" t="s">
        <v>1032</v>
      </c>
      <c r="L219" s="390">
        <v>6.2935963617522572E-2</v>
      </c>
      <c r="M219" s="390">
        <v>6.2935963617522572E-2</v>
      </c>
      <c r="N219" s="390">
        <v>6.2935963617522572E-2</v>
      </c>
      <c r="O219" s="390">
        <v>0.18880789085256772</v>
      </c>
      <c r="P219" s="390">
        <v>0.12524256759886992</v>
      </c>
      <c r="Q219" s="392">
        <v>0.8398546885796091</v>
      </c>
      <c r="R219" s="392">
        <v>0</v>
      </c>
      <c r="S219" s="392">
        <v>0</v>
      </c>
      <c r="T219" s="393" t="s">
        <v>778</v>
      </c>
      <c r="U219" s="393" t="s">
        <v>776</v>
      </c>
      <c r="V219" s="393"/>
    </row>
    <row r="220" spans="1:22" ht="12.75" customHeight="1">
      <c r="A220" s="386">
        <v>215</v>
      </c>
      <c r="B220" s="386" t="s">
        <v>618</v>
      </c>
      <c r="C220" s="386" t="s">
        <v>1062</v>
      </c>
      <c r="D220" s="386" t="s">
        <v>1074</v>
      </c>
      <c r="E220" s="386" t="s">
        <v>694</v>
      </c>
      <c r="F220" s="387" t="s">
        <v>702</v>
      </c>
      <c r="G220" s="387" t="s">
        <v>696</v>
      </c>
      <c r="H220" s="387" t="s">
        <v>605</v>
      </c>
      <c r="I220" s="388" t="s">
        <v>697</v>
      </c>
      <c r="J220" s="388" t="s">
        <v>702</v>
      </c>
      <c r="K220" s="389" t="s">
        <v>1032</v>
      </c>
      <c r="L220" s="390">
        <v>0.46665993497270547</v>
      </c>
      <c r="M220" s="390">
        <v>0.46665993497270547</v>
      </c>
      <c r="N220" s="390">
        <v>0.46665993497270547</v>
      </c>
      <c r="O220" s="390">
        <v>1.3999798049181165</v>
      </c>
      <c r="P220" s="390">
        <v>0.92865327059568392</v>
      </c>
      <c r="Q220" s="392">
        <v>8.3868606251999225</v>
      </c>
      <c r="R220" s="392">
        <v>0</v>
      </c>
      <c r="S220" s="392">
        <v>0</v>
      </c>
      <c r="T220" s="393" t="s">
        <v>1000</v>
      </c>
      <c r="U220" s="393" t="s">
        <v>776</v>
      </c>
      <c r="V220" s="393"/>
    </row>
    <row r="221" spans="1:22" ht="12.75" customHeight="1">
      <c r="A221" s="386">
        <v>216</v>
      </c>
      <c r="B221" s="386" t="s">
        <v>618</v>
      </c>
      <c r="C221" s="386" t="s">
        <v>1062</v>
      </c>
      <c r="D221" s="386" t="s">
        <v>1074</v>
      </c>
      <c r="E221" s="386" t="s">
        <v>694</v>
      </c>
      <c r="F221" s="387" t="s">
        <v>704</v>
      </c>
      <c r="G221" s="387" t="s">
        <v>696</v>
      </c>
      <c r="H221" s="387" t="s">
        <v>605</v>
      </c>
      <c r="I221" s="388" t="s">
        <v>697</v>
      </c>
      <c r="J221" s="388" t="s">
        <v>704</v>
      </c>
      <c r="K221" s="389" t="s">
        <v>1032</v>
      </c>
      <c r="L221" s="390">
        <v>409.87968010410589</v>
      </c>
      <c r="M221" s="390">
        <v>409.87968010410589</v>
      </c>
      <c r="N221" s="390">
        <v>409.87968010410589</v>
      </c>
      <c r="O221" s="390">
        <v>1229.6390403123178</v>
      </c>
      <c r="P221" s="390">
        <v>815.66056340717068</v>
      </c>
      <c r="Q221" s="392">
        <v>2392.9670263486801</v>
      </c>
      <c r="R221" s="392">
        <v>0</v>
      </c>
      <c r="S221" s="392">
        <v>0</v>
      </c>
      <c r="T221" s="393" t="s">
        <v>779</v>
      </c>
      <c r="U221" s="393" t="s">
        <v>776</v>
      </c>
      <c r="V221" s="393"/>
    </row>
    <row r="222" spans="1:22" ht="12.75" customHeight="1">
      <c r="A222" s="386">
        <v>217</v>
      </c>
      <c r="B222" s="386" t="s">
        <v>618</v>
      </c>
      <c r="C222" s="386" t="s">
        <v>1062</v>
      </c>
      <c r="D222" s="386" t="s">
        <v>1074</v>
      </c>
      <c r="E222" s="386" t="s">
        <v>694</v>
      </c>
      <c r="F222" s="387" t="s">
        <v>706</v>
      </c>
      <c r="G222" s="387" t="s">
        <v>696</v>
      </c>
      <c r="H222" s="387" t="s">
        <v>605</v>
      </c>
      <c r="I222" s="388" t="s">
        <v>697</v>
      </c>
      <c r="J222" s="388" t="s">
        <v>706</v>
      </c>
      <c r="K222" s="389" t="s">
        <v>1032</v>
      </c>
      <c r="L222" s="390">
        <v>8.8061421181050301E-2</v>
      </c>
      <c r="M222" s="390">
        <v>8.8061421181050301E-2</v>
      </c>
      <c r="N222" s="390">
        <v>8.8061421181050301E-2</v>
      </c>
      <c r="O222" s="390">
        <v>0.26418426354315089</v>
      </c>
      <c r="P222" s="390">
        <v>0.17524222815029009</v>
      </c>
      <c r="Q222" s="392">
        <v>0.87241375608160465</v>
      </c>
      <c r="R222" s="392">
        <v>0</v>
      </c>
      <c r="S222" s="392">
        <v>0</v>
      </c>
      <c r="T222" s="393" t="s">
        <v>1002</v>
      </c>
      <c r="U222" s="393" t="s">
        <v>776</v>
      </c>
      <c r="V222" s="393"/>
    </row>
    <row r="223" spans="1:22" ht="12.75" customHeight="1">
      <c r="A223" s="386">
        <v>218</v>
      </c>
      <c r="B223" s="386" t="s">
        <v>618</v>
      </c>
      <c r="C223" s="386" t="s">
        <v>1062</v>
      </c>
      <c r="D223" s="386" t="s">
        <v>1074</v>
      </c>
      <c r="E223" s="386" t="s">
        <v>694</v>
      </c>
      <c r="F223" s="387" t="s">
        <v>708</v>
      </c>
      <c r="G223" s="387" t="s">
        <v>696</v>
      </c>
      <c r="H223" s="387" t="s">
        <v>605</v>
      </c>
      <c r="I223" s="388" t="s">
        <v>697</v>
      </c>
      <c r="J223" s="388" t="s">
        <v>708</v>
      </c>
      <c r="K223" s="389" t="s">
        <v>1032</v>
      </c>
      <c r="L223" s="390">
        <v>0.65296111666289658</v>
      </c>
      <c r="M223" s="390">
        <v>0.65296111666289658</v>
      </c>
      <c r="N223" s="390">
        <v>0.65296111666289658</v>
      </c>
      <c r="O223" s="390">
        <v>1.9588833499886897</v>
      </c>
      <c r="P223" s="390">
        <v>1.2993926221591643</v>
      </c>
      <c r="Q223" s="392">
        <v>8.7119982531002158</v>
      </c>
      <c r="R223" s="392">
        <v>0</v>
      </c>
      <c r="S223" s="392">
        <v>0</v>
      </c>
      <c r="T223" s="393" t="s">
        <v>1002</v>
      </c>
      <c r="U223" s="393" t="s">
        <v>776</v>
      </c>
      <c r="V223" s="393"/>
    </row>
    <row r="224" spans="1:22" ht="12.75" customHeight="1">
      <c r="A224" s="386">
        <v>219</v>
      </c>
      <c r="B224" s="386" t="s">
        <v>618</v>
      </c>
      <c r="C224" s="386" t="s">
        <v>1062</v>
      </c>
      <c r="D224" s="386" t="s">
        <v>1075</v>
      </c>
      <c r="E224" s="386" t="s">
        <v>1076</v>
      </c>
      <c r="F224" s="387" t="s">
        <v>536</v>
      </c>
      <c r="G224" s="387" t="s">
        <v>1027</v>
      </c>
      <c r="H224" s="387" t="s">
        <v>786</v>
      </c>
      <c r="I224" s="388" t="s">
        <v>1077</v>
      </c>
      <c r="J224" s="388" t="s">
        <v>1078</v>
      </c>
      <c r="K224" s="389" t="s">
        <v>1032</v>
      </c>
      <c r="L224" s="391" t="s">
        <v>1047</v>
      </c>
      <c r="M224" s="391" t="s">
        <v>1047</v>
      </c>
      <c r="N224" s="391" t="s">
        <v>1047</v>
      </c>
      <c r="O224" s="391" t="s">
        <v>1047</v>
      </c>
      <c r="P224" s="391" t="s">
        <v>1047</v>
      </c>
      <c r="Q224" s="392" t="e">
        <v>#N/A</v>
      </c>
      <c r="R224" s="392">
        <v>0</v>
      </c>
      <c r="S224" s="392">
        <v>0</v>
      </c>
      <c r="T224" s="393" t="s">
        <v>1079</v>
      </c>
      <c r="U224" s="393" t="s">
        <v>1080</v>
      </c>
      <c r="V224" s="393"/>
    </row>
    <row r="225" spans="1:22" ht="12.75" customHeight="1">
      <c r="A225" s="386">
        <v>220</v>
      </c>
      <c r="B225" s="386" t="s">
        <v>618</v>
      </c>
      <c r="C225" s="386" t="s">
        <v>1062</v>
      </c>
      <c r="D225" s="386" t="s">
        <v>1081</v>
      </c>
      <c r="E225" s="386" t="s">
        <v>1082</v>
      </c>
      <c r="F225" s="387" t="s">
        <v>758</v>
      </c>
      <c r="G225" s="387" t="s">
        <v>1083</v>
      </c>
      <c r="H225" s="387" t="s">
        <v>605</v>
      </c>
      <c r="I225" s="388" t="s">
        <v>1084</v>
      </c>
      <c r="J225" s="388" t="s">
        <v>1084</v>
      </c>
      <c r="K225" s="389" t="s">
        <v>1032</v>
      </c>
      <c r="L225" s="390">
        <v>1.4186644883065102E-2</v>
      </c>
      <c r="M225" s="390">
        <v>1.4186644883065102E-2</v>
      </c>
      <c r="N225" s="390">
        <v>1.4186644883065102E-2</v>
      </c>
      <c r="O225" s="390">
        <v>4.2559934649195302E-2</v>
      </c>
      <c r="P225" s="390">
        <v>2.9318894769707064E-2</v>
      </c>
      <c r="Q225" s="392">
        <v>6.7459696353106904E-2</v>
      </c>
      <c r="R225" s="392">
        <v>0</v>
      </c>
      <c r="S225" s="392">
        <v>0</v>
      </c>
      <c r="T225" s="393" t="s">
        <v>1085</v>
      </c>
      <c r="U225" s="393" t="s">
        <v>980</v>
      </c>
      <c r="V225" s="393" t="s">
        <v>1086</v>
      </c>
    </row>
    <row r="226" spans="1:22" ht="12.75" customHeight="1">
      <c r="A226" s="386">
        <v>221</v>
      </c>
      <c r="B226" s="386" t="s">
        <v>618</v>
      </c>
      <c r="C226" s="386" t="s">
        <v>1062</v>
      </c>
      <c r="D226" s="386" t="s">
        <v>1081</v>
      </c>
      <c r="E226" s="386" t="s">
        <v>1087</v>
      </c>
      <c r="F226" s="387" t="s">
        <v>784</v>
      </c>
      <c r="G226" s="387" t="s">
        <v>1088</v>
      </c>
      <c r="H226" s="387" t="s">
        <v>605</v>
      </c>
      <c r="I226" s="388" t="s">
        <v>1089</v>
      </c>
      <c r="J226" s="388" t="s">
        <v>1090</v>
      </c>
      <c r="K226" s="389" t="s">
        <v>1032</v>
      </c>
      <c r="L226" s="390">
        <v>51924.088203341635</v>
      </c>
      <c r="M226" s="390">
        <v>51924.088203341635</v>
      </c>
      <c r="N226" s="390">
        <v>51924.088203341635</v>
      </c>
      <c r="O226" s="390">
        <v>155772.2646100249</v>
      </c>
      <c r="P226" s="390">
        <v>107309.15523684045</v>
      </c>
      <c r="Q226" s="392">
        <v>44.59304386773794</v>
      </c>
      <c r="R226" s="392">
        <v>0</v>
      </c>
      <c r="S226" s="392">
        <v>0</v>
      </c>
      <c r="T226" s="393" t="s">
        <v>1091</v>
      </c>
      <c r="U226" s="393"/>
      <c r="V226" s="393"/>
    </row>
    <row r="227" spans="1:22" ht="12.75" customHeight="1">
      <c r="A227" s="386">
        <v>222</v>
      </c>
      <c r="B227" s="386" t="s">
        <v>618</v>
      </c>
      <c r="C227" s="386" t="s">
        <v>1062</v>
      </c>
      <c r="D227" s="386" t="s">
        <v>1092</v>
      </c>
      <c r="E227" s="386" t="s">
        <v>1093</v>
      </c>
      <c r="F227" s="387" t="s">
        <v>758</v>
      </c>
      <c r="G227" s="387" t="s">
        <v>1094</v>
      </c>
      <c r="H227" s="387" t="s">
        <v>786</v>
      </c>
      <c r="I227" s="388" t="s">
        <v>1095</v>
      </c>
      <c r="J227" s="388" t="s">
        <v>1095</v>
      </c>
      <c r="K227" s="389" t="s">
        <v>1032</v>
      </c>
      <c r="L227" s="390" t="s">
        <v>789</v>
      </c>
      <c r="M227" s="390" t="s">
        <v>789</v>
      </c>
      <c r="N227" s="390" t="s">
        <v>789</v>
      </c>
      <c r="O227" s="390" t="s">
        <v>789</v>
      </c>
      <c r="P227" s="390" t="s">
        <v>789</v>
      </c>
      <c r="Q227" s="392">
        <v>6.7459696353106904E-2</v>
      </c>
      <c r="R227" s="392">
        <v>0</v>
      </c>
      <c r="S227" s="392">
        <v>0</v>
      </c>
      <c r="T227" s="393" t="s">
        <v>1096</v>
      </c>
      <c r="U227" s="393" t="s">
        <v>980</v>
      </c>
      <c r="V227" s="393"/>
    </row>
    <row r="228" spans="1:22" ht="12.75" customHeight="1">
      <c r="A228" s="386">
        <v>223</v>
      </c>
      <c r="B228" s="386" t="s">
        <v>618</v>
      </c>
      <c r="C228" s="386" t="s">
        <v>1097</v>
      </c>
      <c r="D228" s="386" t="s">
        <v>1098</v>
      </c>
      <c r="E228" s="386" t="s">
        <v>630</v>
      </c>
      <c r="F228" s="387" t="s">
        <v>920</v>
      </c>
      <c r="G228" s="387" t="s">
        <v>632</v>
      </c>
      <c r="H228" s="387" t="s">
        <v>605</v>
      </c>
      <c r="I228" s="388" t="s">
        <v>1099</v>
      </c>
      <c r="J228" s="388" t="s">
        <v>631</v>
      </c>
      <c r="K228" s="389" t="s">
        <v>1100</v>
      </c>
      <c r="L228" s="390">
        <v>676.02408997536736</v>
      </c>
      <c r="M228" s="390">
        <v>676.02408997536736</v>
      </c>
      <c r="N228" s="390">
        <v>676.02408997536736</v>
      </c>
      <c r="O228" s="390">
        <v>2028.0722699261021</v>
      </c>
      <c r="P228" s="390">
        <v>1413.7852146493628</v>
      </c>
      <c r="Q228" s="392">
        <v>225.17999403476668</v>
      </c>
      <c r="R228" s="392" t="s">
        <v>438</v>
      </c>
      <c r="S228" s="392" t="s">
        <v>438</v>
      </c>
      <c r="T228" s="393" t="s">
        <v>922</v>
      </c>
      <c r="U228" s="393" t="s">
        <v>923</v>
      </c>
      <c r="V228" s="393"/>
    </row>
    <row r="229" spans="1:22" ht="12.75" customHeight="1">
      <c r="A229" s="386">
        <v>224</v>
      </c>
      <c r="B229" s="386" t="s">
        <v>618</v>
      </c>
      <c r="C229" s="386" t="s">
        <v>1097</v>
      </c>
      <c r="D229" s="386" t="s">
        <v>1098</v>
      </c>
      <c r="E229" s="386" t="s">
        <v>630</v>
      </c>
      <c r="F229" s="387" t="s">
        <v>920</v>
      </c>
      <c r="G229" s="387" t="s">
        <v>632</v>
      </c>
      <c r="H229" s="387" t="s">
        <v>605</v>
      </c>
      <c r="I229" s="388" t="s">
        <v>1099</v>
      </c>
      <c r="J229" s="388" t="s">
        <v>636</v>
      </c>
      <c r="K229" s="389" t="s">
        <v>1100</v>
      </c>
      <c r="L229" s="390">
        <v>406.57401239875924</v>
      </c>
      <c r="M229" s="390">
        <v>406.57401239875924</v>
      </c>
      <c r="N229" s="390">
        <v>406.57401239875924</v>
      </c>
      <c r="O229" s="390">
        <v>1219.7220371962776</v>
      </c>
      <c r="P229" s="390">
        <v>852.2893368082913</v>
      </c>
      <c r="Q229" s="392">
        <v>236.43899373650592</v>
      </c>
      <c r="R229" s="392" t="s">
        <v>438</v>
      </c>
      <c r="S229" s="392" t="s">
        <v>438</v>
      </c>
      <c r="T229" s="393" t="s">
        <v>922</v>
      </c>
      <c r="U229" s="393" t="s">
        <v>923</v>
      </c>
      <c r="V229" s="393"/>
    </row>
    <row r="230" spans="1:22" ht="12.75" customHeight="1">
      <c r="A230" s="386">
        <v>225</v>
      </c>
      <c r="B230" s="386" t="s">
        <v>618</v>
      </c>
      <c r="C230" s="386" t="s">
        <v>1097</v>
      </c>
      <c r="D230" s="386" t="s">
        <v>1098</v>
      </c>
      <c r="E230" s="386" t="s">
        <v>630</v>
      </c>
      <c r="F230" s="387" t="s">
        <v>45</v>
      </c>
      <c r="G230" s="387" t="s">
        <v>632</v>
      </c>
      <c r="H230" s="387" t="s">
        <v>605</v>
      </c>
      <c r="I230" s="388" t="s">
        <v>1099</v>
      </c>
      <c r="J230" s="388" t="s">
        <v>637</v>
      </c>
      <c r="K230" s="389" t="s">
        <v>1100</v>
      </c>
      <c r="L230" s="390">
        <v>3443987.4168884717</v>
      </c>
      <c r="M230" s="390">
        <v>3443987.4168884717</v>
      </c>
      <c r="N230" s="390">
        <v>3443987.4168884717</v>
      </c>
      <c r="O230" s="390">
        <v>10331962.250665415</v>
      </c>
      <c r="P230" s="390">
        <v>7117532.4043307127</v>
      </c>
      <c r="Q230" s="392">
        <v>1749675.5536494211</v>
      </c>
      <c r="R230" s="392" t="s">
        <v>438</v>
      </c>
      <c r="S230" s="392" t="s">
        <v>438</v>
      </c>
      <c r="T230" s="393" t="s">
        <v>922</v>
      </c>
      <c r="U230" s="393" t="s">
        <v>923</v>
      </c>
      <c r="V230" s="393"/>
    </row>
    <row r="231" spans="1:22" ht="12.75" customHeight="1">
      <c r="A231" s="386">
        <v>226</v>
      </c>
      <c r="B231" s="386" t="s">
        <v>618</v>
      </c>
      <c r="C231" s="386" t="s">
        <v>1097</v>
      </c>
      <c r="D231" s="386" t="s">
        <v>1098</v>
      </c>
      <c r="E231" s="386" t="s">
        <v>630</v>
      </c>
      <c r="F231" s="387" t="s">
        <v>45</v>
      </c>
      <c r="G231" s="387" t="s">
        <v>632</v>
      </c>
      <c r="H231" s="387" t="s">
        <v>605</v>
      </c>
      <c r="I231" s="388" t="s">
        <v>1099</v>
      </c>
      <c r="J231" s="388" t="s">
        <v>638</v>
      </c>
      <c r="K231" s="389" t="s">
        <v>1100</v>
      </c>
      <c r="L231" s="390">
        <v>2067666.9880479064</v>
      </c>
      <c r="M231" s="390">
        <v>2067666.9880479064</v>
      </c>
      <c r="N231" s="390">
        <v>2067666.9880479064</v>
      </c>
      <c r="O231" s="390">
        <v>6203000.9641437195</v>
      </c>
      <c r="P231" s="390">
        <v>4275788.9566113846</v>
      </c>
      <c r="Q231" s="392">
        <v>1837159.3313319008</v>
      </c>
      <c r="R231" s="392" t="s">
        <v>438</v>
      </c>
      <c r="S231" s="392" t="s">
        <v>438</v>
      </c>
      <c r="T231" s="393" t="s">
        <v>922</v>
      </c>
      <c r="U231" s="393" t="s">
        <v>923</v>
      </c>
      <c r="V231" s="393"/>
    </row>
    <row r="232" spans="1:22" ht="12.75" customHeight="1">
      <c r="A232" s="386">
        <v>227</v>
      </c>
      <c r="B232" s="386" t="s">
        <v>618</v>
      </c>
      <c r="C232" s="386" t="s">
        <v>1097</v>
      </c>
      <c r="D232" s="386" t="s">
        <v>1098</v>
      </c>
      <c r="E232" s="386" t="s">
        <v>630</v>
      </c>
      <c r="F232" s="387" t="s">
        <v>925</v>
      </c>
      <c r="G232" s="387" t="s">
        <v>632</v>
      </c>
      <c r="H232" s="387" t="s">
        <v>605</v>
      </c>
      <c r="I232" s="388" t="s">
        <v>1099</v>
      </c>
      <c r="J232" s="388" t="s">
        <v>639</v>
      </c>
      <c r="K232" s="389" t="s">
        <v>1100</v>
      </c>
      <c r="L232" s="390">
        <v>52361.373370805348</v>
      </c>
      <c r="M232" s="390">
        <v>52361.373370805348</v>
      </c>
      <c r="N232" s="390">
        <v>52361.373370805348</v>
      </c>
      <c r="O232" s="390">
        <v>157084.12011241604</v>
      </c>
      <c r="P232" s="390">
        <v>113213.99106190448</v>
      </c>
      <c r="Q232" s="392">
        <v>63821.158648119002</v>
      </c>
      <c r="R232" s="392" t="s">
        <v>438</v>
      </c>
      <c r="S232" s="392" t="s">
        <v>438</v>
      </c>
      <c r="T232" s="393" t="s">
        <v>922</v>
      </c>
      <c r="U232" s="393" t="s">
        <v>923</v>
      </c>
      <c r="V232" s="393"/>
    </row>
    <row r="233" spans="1:22" ht="12.75" customHeight="1">
      <c r="A233" s="386">
        <v>228</v>
      </c>
      <c r="B233" s="386" t="s">
        <v>618</v>
      </c>
      <c r="C233" s="386" t="s">
        <v>1097</v>
      </c>
      <c r="D233" s="386" t="s">
        <v>1098</v>
      </c>
      <c r="E233" s="386" t="s">
        <v>630</v>
      </c>
      <c r="F233" s="387" t="s">
        <v>925</v>
      </c>
      <c r="G233" s="387" t="s">
        <v>632</v>
      </c>
      <c r="H233" s="387" t="s">
        <v>605</v>
      </c>
      <c r="I233" s="388" t="s">
        <v>1099</v>
      </c>
      <c r="J233" s="388" t="s">
        <v>640</v>
      </c>
      <c r="K233" s="389" t="s">
        <v>1100</v>
      </c>
      <c r="L233" s="390">
        <v>30819.674920961261</v>
      </c>
      <c r="M233" s="390">
        <v>30819.674920961261</v>
      </c>
      <c r="N233" s="390">
        <v>30819.674920961261</v>
      </c>
      <c r="O233" s="390">
        <v>92459.024762883782</v>
      </c>
      <c r="P233" s="390">
        <v>65370.661852309859</v>
      </c>
      <c r="Q233" s="392">
        <v>61896.472885447009</v>
      </c>
      <c r="R233" s="392" t="s">
        <v>438</v>
      </c>
      <c r="S233" s="392" t="s">
        <v>438</v>
      </c>
      <c r="T233" s="393" t="s">
        <v>922</v>
      </c>
      <c r="U233" s="393" t="s">
        <v>923</v>
      </c>
      <c r="V233" s="393"/>
    </row>
    <row r="234" spans="1:22" ht="12.75" customHeight="1">
      <c r="A234" s="386">
        <v>229</v>
      </c>
      <c r="B234" s="386" t="s">
        <v>618</v>
      </c>
      <c r="C234" s="386" t="s">
        <v>1097</v>
      </c>
      <c r="D234" s="386" t="s">
        <v>1098</v>
      </c>
      <c r="E234" s="386" t="s">
        <v>630</v>
      </c>
      <c r="F234" s="387" t="s">
        <v>920</v>
      </c>
      <c r="G234" s="387" t="s">
        <v>632</v>
      </c>
      <c r="H234" s="387" t="s">
        <v>605</v>
      </c>
      <c r="I234" s="388" t="s">
        <v>1099</v>
      </c>
      <c r="J234" s="388" t="s">
        <v>641</v>
      </c>
      <c r="K234" s="389" t="s">
        <v>1100</v>
      </c>
      <c r="L234" s="390">
        <v>8081.5310417933315</v>
      </c>
      <c r="M234" s="390">
        <v>8081.5310417933315</v>
      </c>
      <c r="N234" s="390">
        <v>8081.5310417933315</v>
      </c>
      <c r="O234" s="390">
        <v>24244.593125379994</v>
      </c>
      <c r="P234" s="390">
        <v>16901.097561528604</v>
      </c>
      <c r="Q234" s="392">
        <v>1125.8999701738335</v>
      </c>
      <c r="R234" s="392" t="s">
        <v>438</v>
      </c>
      <c r="S234" s="392" t="s">
        <v>438</v>
      </c>
      <c r="T234" s="393" t="s">
        <v>922</v>
      </c>
      <c r="U234" s="393" t="s">
        <v>923</v>
      </c>
      <c r="V234" s="393"/>
    </row>
    <row r="235" spans="1:22" ht="12.75" customHeight="1">
      <c r="A235" s="386">
        <v>230</v>
      </c>
      <c r="B235" s="386" t="s">
        <v>618</v>
      </c>
      <c r="C235" s="386" t="s">
        <v>1097</v>
      </c>
      <c r="D235" s="386" t="s">
        <v>1098</v>
      </c>
      <c r="E235" s="386" t="s">
        <v>630</v>
      </c>
      <c r="F235" s="387" t="s">
        <v>920</v>
      </c>
      <c r="G235" s="387" t="s">
        <v>632</v>
      </c>
      <c r="H235" s="387" t="s">
        <v>605</v>
      </c>
      <c r="I235" s="388" t="s">
        <v>1099</v>
      </c>
      <c r="J235" s="388" t="s">
        <v>644</v>
      </c>
      <c r="K235" s="389" t="s">
        <v>1100</v>
      </c>
      <c r="L235" s="390">
        <v>4860.3896676326531</v>
      </c>
      <c r="M235" s="390">
        <v>4860.3896676326531</v>
      </c>
      <c r="N235" s="390">
        <v>4860.3896676326531</v>
      </c>
      <c r="O235" s="390">
        <v>14581.169002897959</v>
      </c>
      <c r="P235" s="390">
        <v>10188.694210966119</v>
      </c>
      <c r="Q235" s="392">
        <v>1182.1949686825246</v>
      </c>
      <c r="R235" s="392" t="s">
        <v>438</v>
      </c>
      <c r="S235" s="392" t="s">
        <v>438</v>
      </c>
      <c r="T235" s="393" t="s">
        <v>922</v>
      </c>
      <c r="U235" s="393" t="s">
        <v>923</v>
      </c>
      <c r="V235" s="393"/>
    </row>
    <row r="236" spans="1:22" ht="12.75" customHeight="1">
      <c r="A236" s="386">
        <v>231</v>
      </c>
      <c r="B236" s="386" t="s">
        <v>618</v>
      </c>
      <c r="C236" s="386" t="s">
        <v>1097</v>
      </c>
      <c r="D236" s="386" t="s">
        <v>1098</v>
      </c>
      <c r="E236" s="386" t="s">
        <v>630</v>
      </c>
      <c r="F236" s="387" t="s">
        <v>45</v>
      </c>
      <c r="G236" s="387" t="s">
        <v>632</v>
      </c>
      <c r="H236" s="387" t="s">
        <v>605</v>
      </c>
      <c r="I236" s="388" t="s">
        <v>1099</v>
      </c>
      <c r="J236" s="388" t="s">
        <v>645</v>
      </c>
      <c r="K236" s="389" t="s">
        <v>1100</v>
      </c>
      <c r="L236" s="390">
        <v>41799714.521067731</v>
      </c>
      <c r="M236" s="390">
        <v>41799714.521067731</v>
      </c>
      <c r="N236" s="390">
        <v>41799714.521067731</v>
      </c>
      <c r="O236" s="390">
        <v>125399143.56320319</v>
      </c>
      <c r="P236" s="390">
        <v>86385571.891625479</v>
      </c>
      <c r="Q236" s="392">
        <v>8748377.7682471257</v>
      </c>
      <c r="R236" s="392" t="s">
        <v>438</v>
      </c>
      <c r="S236" s="392" t="s">
        <v>438</v>
      </c>
      <c r="T236" s="393" t="s">
        <v>922</v>
      </c>
      <c r="U236" s="393" t="s">
        <v>923</v>
      </c>
      <c r="V236" s="393"/>
    </row>
    <row r="237" spans="1:22" ht="12.75" customHeight="1">
      <c r="A237" s="386">
        <v>232</v>
      </c>
      <c r="B237" s="386" t="s">
        <v>618</v>
      </c>
      <c r="C237" s="386" t="s">
        <v>1097</v>
      </c>
      <c r="D237" s="386" t="s">
        <v>1098</v>
      </c>
      <c r="E237" s="386" t="s">
        <v>630</v>
      </c>
      <c r="F237" s="387" t="s">
        <v>45</v>
      </c>
      <c r="G237" s="387" t="s">
        <v>632</v>
      </c>
      <c r="H237" s="387" t="s">
        <v>605</v>
      </c>
      <c r="I237" s="388" t="s">
        <v>1099</v>
      </c>
      <c r="J237" s="388" t="s">
        <v>646</v>
      </c>
      <c r="K237" s="389" t="s">
        <v>1100</v>
      </c>
      <c r="L237" s="390">
        <v>25095297.793835469</v>
      </c>
      <c r="M237" s="390">
        <v>25095297.793835469</v>
      </c>
      <c r="N237" s="390">
        <v>25095297.793835469</v>
      </c>
      <c r="O237" s="390">
        <v>75285893.381506413</v>
      </c>
      <c r="P237" s="390">
        <v>51895299.286593646</v>
      </c>
      <c r="Q237" s="392">
        <v>9185796.6566594839</v>
      </c>
      <c r="R237" s="392" t="s">
        <v>438</v>
      </c>
      <c r="S237" s="392" t="s">
        <v>438</v>
      </c>
      <c r="T237" s="393" t="s">
        <v>922</v>
      </c>
      <c r="U237" s="393" t="s">
        <v>923</v>
      </c>
      <c r="V237" s="393"/>
    </row>
    <row r="238" spans="1:22" ht="12.75" customHeight="1">
      <c r="A238" s="386">
        <v>233</v>
      </c>
      <c r="B238" s="386" t="s">
        <v>618</v>
      </c>
      <c r="C238" s="386" t="s">
        <v>1097</v>
      </c>
      <c r="D238" s="386" t="s">
        <v>1098</v>
      </c>
      <c r="E238" s="386" t="s">
        <v>630</v>
      </c>
      <c r="F238" s="387" t="s">
        <v>925</v>
      </c>
      <c r="G238" s="387" t="s">
        <v>632</v>
      </c>
      <c r="H238" s="387" t="s">
        <v>605</v>
      </c>
      <c r="I238" s="388" t="s">
        <v>1099</v>
      </c>
      <c r="J238" s="388" t="s">
        <v>647</v>
      </c>
      <c r="K238" s="389" t="s">
        <v>1100</v>
      </c>
      <c r="L238" s="390">
        <v>518483.77764732618</v>
      </c>
      <c r="M238" s="390">
        <v>518483.77764732618</v>
      </c>
      <c r="N238" s="390">
        <v>518483.77764732618</v>
      </c>
      <c r="O238" s="390">
        <v>1555451.3329419785</v>
      </c>
      <c r="P238" s="390">
        <v>1121048.0930783886</v>
      </c>
      <c r="Q238" s="392">
        <v>510946.19324059505</v>
      </c>
      <c r="R238" s="392" t="s">
        <v>438</v>
      </c>
      <c r="S238" s="392" t="s">
        <v>438</v>
      </c>
      <c r="T238" s="393" t="s">
        <v>922</v>
      </c>
      <c r="U238" s="393" t="s">
        <v>923</v>
      </c>
      <c r="V238" s="393"/>
    </row>
    <row r="239" spans="1:22" ht="12.75" customHeight="1">
      <c r="A239" s="386">
        <v>234</v>
      </c>
      <c r="B239" s="386" t="s">
        <v>618</v>
      </c>
      <c r="C239" s="386" t="s">
        <v>1097</v>
      </c>
      <c r="D239" s="386" t="s">
        <v>1098</v>
      </c>
      <c r="E239" s="386" t="s">
        <v>630</v>
      </c>
      <c r="F239" s="387" t="s">
        <v>925</v>
      </c>
      <c r="G239" s="387" t="s">
        <v>632</v>
      </c>
      <c r="H239" s="387" t="s">
        <v>605</v>
      </c>
      <c r="I239" s="388" t="s">
        <v>1099</v>
      </c>
      <c r="J239" s="388" t="s">
        <v>648</v>
      </c>
      <c r="K239" s="389" t="s">
        <v>1100</v>
      </c>
      <c r="L239" s="390">
        <v>305177.27955149597</v>
      </c>
      <c r="M239" s="390">
        <v>305177.27955149597</v>
      </c>
      <c r="N239" s="390">
        <v>305177.27955149597</v>
      </c>
      <c r="O239" s="390">
        <v>915531.83865448786</v>
      </c>
      <c r="P239" s="390">
        <v>647302.1145657968</v>
      </c>
      <c r="Q239" s="392">
        <v>434178.62900106702</v>
      </c>
      <c r="R239" s="392" t="s">
        <v>438</v>
      </c>
      <c r="S239" s="392" t="s">
        <v>438</v>
      </c>
      <c r="T239" s="393" t="s">
        <v>922</v>
      </c>
      <c r="U239" s="393" t="s">
        <v>923</v>
      </c>
      <c r="V239" s="393"/>
    </row>
    <row r="240" spans="1:22" ht="12.75" customHeight="1">
      <c r="A240" s="386">
        <v>235</v>
      </c>
      <c r="B240" s="386" t="s">
        <v>618</v>
      </c>
      <c r="C240" s="386" t="s">
        <v>1097</v>
      </c>
      <c r="D240" s="386" t="s">
        <v>1101</v>
      </c>
      <c r="E240" s="386" t="s">
        <v>621</v>
      </c>
      <c r="F240" s="387" t="s">
        <v>622</v>
      </c>
      <c r="G240" s="387" t="s">
        <v>718</v>
      </c>
      <c r="H240" s="387" t="s">
        <v>605</v>
      </c>
      <c r="I240" s="388" t="s">
        <v>624</v>
      </c>
      <c r="J240" s="388" t="s">
        <v>625</v>
      </c>
      <c r="K240" s="389" t="s">
        <v>1100</v>
      </c>
      <c r="L240" s="390">
        <v>6151.0053413656969</v>
      </c>
      <c r="M240" s="390">
        <v>1046.2355046550006</v>
      </c>
      <c r="N240" s="390">
        <v>1046.2355046550006</v>
      </c>
      <c r="O240" s="390">
        <v>3138.7065139650017</v>
      </c>
      <c r="P240" s="390">
        <v>2162.2074083159782</v>
      </c>
      <c r="Q240" s="392">
        <v>388.06545624512978</v>
      </c>
      <c r="R240" s="392" t="s">
        <v>438</v>
      </c>
      <c r="S240" s="392" t="s">
        <v>438</v>
      </c>
      <c r="T240" s="393" t="s">
        <v>943</v>
      </c>
      <c r="U240" s="393" t="s">
        <v>720</v>
      </c>
      <c r="V240" s="393"/>
    </row>
    <row r="241" spans="1:22" ht="12.75" customHeight="1">
      <c r="A241" s="386">
        <v>236</v>
      </c>
      <c r="B241" s="386" t="s">
        <v>618</v>
      </c>
      <c r="C241" s="386" t="s">
        <v>1097</v>
      </c>
      <c r="D241" s="386" t="s">
        <v>1102</v>
      </c>
      <c r="E241" s="386" t="s">
        <v>956</v>
      </c>
      <c r="F241" s="387" t="s">
        <v>758</v>
      </c>
      <c r="G241" s="387" t="s">
        <v>759</v>
      </c>
      <c r="H241" s="387" t="s">
        <v>605</v>
      </c>
      <c r="I241" s="388" t="s">
        <v>1103</v>
      </c>
      <c r="J241" s="388" t="s">
        <v>958</v>
      </c>
      <c r="K241" s="389" t="s">
        <v>1100</v>
      </c>
      <c r="L241" s="390" t="s">
        <v>789</v>
      </c>
      <c r="M241" s="390" t="s">
        <v>789</v>
      </c>
      <c r="N241" s="390" t="s">
        <v>789</v>
      </c>
      <c r="O241" s="390" t="s">
        <v>789</v>
      </c>
      <c r="P241" s="390" t="s">
        <v>789</v>
      </c>
      <c r="Q241" s="392">
        <v>2.1826912583215103E-4</v>
      </c>
      <c r="R241" s="392">
        <v>0</v>
      </c>
      <c r="S241" s="392">
        <v>0</v>
      </c>
      <c r="T241" s="393" t="s">
        <v>959</v>
      </c>
      <c r="U241" s="393" t="s">
        <v>960</v>
      </c>
      <c r="V241" s="393"/>
    </row>
    <row r="242" spans="1:22" ht="12.75" customHeight="1">
      <c r="A242" s="386">
        <v>237</v>
      </c>
      <c r="B242" s="386" t="s">
        <v>618</v>
      </c>
      <c r="C242" s="386" t="s">
        <v>1097</v>
      </c>
      <c r="D242" s="386" t="s">
        <v>1102</v>
      </c>
      <c r="E242" s="386" t="s">
        <v>961</v>
      </c>
      <c r="F242" s="387" t="s">
        <v>758</v>
      </c>
      <c r="G242" s="387" t="s">
        <v>759</v>
      </c>
      <c r="H242" s="387" t="s">
        <v>605</v>
      </c>
      <c r="I242" s="388" t="s">
        <v>1103</v>
      </c>
      <c r="J242" s="388" t="s">
        <v>962</v>
      </c>
      <c r="K242" s="389" t="s">
        <v>1100</v>
      </c>
      <c r="L242" s="390">
        <v>0</v>
      </c>
      <c r="M242" s="390">
        <v>0</v>
      </c>
      <c r="N242" s="390">
        <v>0</v>
      </c>
      <c r="O242" s="390">
        <v>0</v>
      </c>
      <c r="P242" s="390">
        <v>0</v>
      </c>
      <c r="Q242" s="392" t="s">
        <v>438</v>
      </c>
      <c r="R242" s="392" t="s">
        <v>438</v>
      </c>
      <c r="S242" s="392" t="s">
        <v>438</v>
      </c>
      <c r="T242" s="393" t="s">
        <v>963</v>
      </c>
      <c r="U242" s="393" t="s">
        <v>964</v>
      </c>
      <c r="V242" s="393"/>
    </row>
    <row r="243" spans="1:22" ht="12.75" customHeight="1">
      <c r="A243" s="386">
        <v>238</v>
      </c>
      <c r="B243" s="386" t="s">
        <v>618</v>
      </c>
      <c r="C243" s="386" t="s">
        <v>1097</v>
      </c>
      <c r="D243" s="386" t="s">
        <v>1102</v>
      </c>
      <c r="E243" s="386" t="s">
        <v>965</v>
      </c>
      <c r="F243" s="387" t="s">
        <v>758</v>
      </c>
      <c r="G243" s="387" t="s">
        <v>759</v>
      </c>
      <c r="H243" s="387" t="s">
        <v>605</v>
      </c>
      <c r="I243" s="388" t="s">
        <v>1103</v>
      </c>
      <c r="J243" s="388" t="s">
        <v>1104</v>
      </c>
      <c r="K243" s="389" t="s">
        <v>1100</v>
      </c>
      <c r="L243" s="390">
        <v>0.49279394107471564</v>
      </c>
      <c r="M243" s="390">
        <v>0.49279394107471564</v>
      </c>
      <c r="N243" s="390">
        <v>0.49279394107471564</v>
      </c>
      <c r="O243" s="390">
        <v>1.4783818232241468</v>
      </c>
      <c r="P243" s="390">
        <v>1.0184348604345417</v>
      </c>
      <c r="Q243" s="392" t="s">
        <v>438</v>
      </c>
      <c r="R243" s="392" t="s">
        <v>438</v>
      </c>
      <c r="S243" s="392" t="s">
        <v>438</v>
      </c>
      <c r="T243" s="393" t="s">
        <v>967</v>
      </c>
      <c r="U243" s="393" t="s">
        <v>1105</v>
      </c>
      <c r="V243" s="393"/>
    </row>
    <row r="244" spans="1:22" ht="12.75" customHeight="1">
      <c r="A244" s="386">
        <v>239</v>
      </c>
      <c r="B244" s="386" t="s">
        <v>618</v>
      </c>
      <c r="C244" s="386" t="s">
        <v>1097</v>
      </c>
      <c r="D244" s="386" t="s">
        <v>1106</v>
      </c>
      <c r="E244" s="386" t="s">
        <v>1107</v>
      </c>
      <c r="F244" s="387" t="s">
        <v>758</v>
      </c>
      <c r="G244" s="387" t="s">
        <v>1108</v>
      </c>
      <c r="H244" s="387" t="s">
        <v>786</v>
      </c>
      <c r="I244" s="388" t="s">
        <v>1109</v>
      </c>
      <c r="J244" s="388" t="s">
        <v>1110</v>
      </c>
      <c r="K244" s="389" t="s">
        <v>1100</v>
      </c>
      <c r="L244" s="391" t="s">
        <v>1047</v>
      </c>
      <c r="M244" s="391" t="s">
        <v>1047</v>
      </c>
      <c r="N244" s="391" t="s">
        <v>1047</v>
      </c>
      <c r="O244" s="391" t="s">
        <v>1047</v>
      </c>
      <c r="P244" s="391" t="s">
        <v>1047</v>
      </c>
      <c r="Q244" s="392" t="s">
        <v>1111</v>
      </c>
      <c r="R244" s="392" t="s">
        <v>438</v>
      </c>
      <c r="S244" s="392" t="s">
        <v>438</v>
      </c>
      <c r="T244" s="393" t="s">
        <v>1112</v>
      </c>
      <c r="U244" s="393" t="s">
        <v>1113</v>
      </c>
      <c r="V244" s="393"/>
    </row>
    <row r="245" spans="1:22" ht="12.75" customHeight="1">
      <c r="A245" s="386">
        <v>240</v>
      </c>
      <c r="B245" s="386" t="s">
        <v>618</v>
      </c>
      <c r="C245" s="386" t="s">
        <v>1097</v>
      </c>
      <c r="D245" s="386" t="s">
        <v>1106</v>
      </c>
      <c r="E245" s="386" t="s">
        <v>1114</v>
      </c>
      <c r="F245" s="387" t="s">
        <v>758</v>
      </c>
      <c r="G245" s="387" t="s">
        <v>1108</v>
      </c>
      <c r="H245" s="387" t="s">
        <v>786</v>
      </c>
      <c r="I245" s="388" t="s">
        <v>1109</v>
      </c>
      <c r="J245" s="388" t="s">
        <v>1115</v>
      </c>
      <c r="K245" s="389" t="s">
        <v>1100</v>
      </c>
      <c r="L245" s="391" t="s">
        <v>1047</v>
      </c>
      <c r="M245" s="391" t="s">
        <v>1047</v>
      </c>
      <c r="N245" s="391" t="s">
        <v>1047</v>
      </c>
      <c r="O245" s="391" t="s">
        <v>1047</v>
      </c>
      <c r="P245" s="391" t="s">
        <v>1047</v>
      </c>
      <c r="Q245" s="392" t="s">
        <v>1111</v>
      </c>
      <c r="R245" s="392" t="s">
        <v>438</v>
      </c>
      <c r="S245" s="392" t="s">
        <v>438</v>
      </c>
      <c r="T245" s="393" t="s">
        <v>1116</v>
      </c>
      <c r="U245" s="393" t="s">
        <v>1117</v>
      </c>
      <c r="V245" s="393"/>
    </row>
    <row r="246" spans="1:22" ht="12.75" customHeight="1">
      <c r="A246" s="386">
        <v>241</v>
      </c>
      <c r="B246" s="386" t="s">
        <v>618</v>
      </c>
      <c r="C246" s="386" t="s">
        <v>1097</v>
      </c>
      <c r="D246" s="386" t="s">
        <v>1106</v>
      </c>
      <c r="E246" s="386" t="s">
        <v>1118</v>
      </c>
      <c r="F246" s="387" t="s">
        <v>758</v>
      </c>
      <c r="G246" s="387" t="s">
        <v>1108</v>
      </c>
      <c r="H246" s="387" t="s">
        <v>786</v>
      </c>
      <c r="I246" s="388" t="s">
        <v>1109</v>
      </c>
      <c r="J246" s="388" t="s">
        <v>1119</v>
      </c>
      <c r="K246" s="389" t="s">
        <v>1100</v>
      </c>
      <c r="L246" s="391" t="s">
        <v>1047</v>
      </c>
      <c r="M246" s="391" t="s">
        <v>1047</v>
      </c>
      <c r="N246" s="391" t="s">
        <v>1047</v>
      </c>
      <c r="O246" s="391" t="s">
        <v>1047</v>
      </c>
      <c r="P246" s="391" t="s">
        <v>1047</v>
      </c>
      <c r="Q246" s="392" t="s">
        <v>1111</v>
      </c>
      <c r="R246" s="392" t="s">
        <v>438</v>
      </c>
      <c r="S246" s="392" t="s">
        <v>438</v>
      </c>
      <c r="T246" s="393" t="s">
        <v>1120</v>
      </c>
      <c r="U246" s="393" t="s">
        <v>1121</v>
      </c>
      <c r="V246" s="393"/>
    </row>
    <row r="247" spans="1:22" ht="12.75" customHeight="1">
      <c r="A247" s="386">
        <v>242</v>
      </c>
      <c r="B247" s="386" t="s">
        <v>618</v>
      </c>
      <c r="C247" s="386" t="s">
        <v>1097</v>
      </c>
      <c r="D247" s="386" t="s">
        <v>1122</v>
      </c>
      <c r="E247" s="386" t="s">
        <v>694</v>
      </c>
      <c r="F247" s="387" t="s">
        <v>1123</v>
      </c>
      <c r="G247" s="387" t="s">
        <v>696</v>
      </c>
      <c r="H247" s="387" t="s">
        <v>605</v>
      </c>
      <c r="I247" s="388" t="s">
        <v>1124</v>
      </c>
      <c r="J247" s="388" t="s">
        <v>695</v>
      </c>
      <c r="K247" s="389" t="s">
        <v>1100</v>
      </c>
      <c r="L247" s="390">
        <v>645.8541665847365</v>
      </c>
      <c r="M247" s="390">
        <v>645.8541665847365</v>
      </c>
      <c r="N247" s="390">
        <v>645.8541665847365</v>
      </c>
      <c r="O247" s="390">
        <v>1937.5624997542095</v>
      </c>
      <c r="P247" s="390">
        <v>1285.2497915036256</v>
      </c>
      <c r="Q247" s="392">
        <v>745.4071979655713</v>
      </c>
      <c r="R247" s="392">
        <v>0</v>
      </c>
      <c r="S247" s="392">
        <v>0</v>
      </c>
      <c r="T247" s="393" t="s">
        <v>775</v>
      </c>
      <c r="U247" s="393" t="s">
        <v>776</v>
      </c>
      <c r="V247" s="393"/>
    </row>
    <row r="248" spans="1:22" ht="12.75" customHeight="1">
      <c r="A248" s="386">
        <v>243</v>
      </c>
      <c r="B248" s="386" t="s">
        <v>618</v>
      </c>
      <c r="C248" s="386" t="s">
        <v>1097</v>
      </c>
      <c r="D248" s="386" t="s">
        <v>1122</v>
      </c>
      <c r="E248" s="386" t="s">
        <v>694</v>
      </c>
      <c r="F248" s="387" t="s">
        <v>1125</v>
      </c>
      <c r="G248" s="387" t="s">
        <v>696</v>
      </c>
      <c r="H248" s="387" t="s">
        <v>605</v>
      </c>
      <c r="I248" s="388" t="s">
        <v>1124</v>
      </c>
      <c r="J248" s="388" t="s">
        <v>700</v>
      </c>
      <c r="K248" s="389" t="s">
        <v>1100</v>
      </c>
      <c r="L248" s="390">
        <v>0.12339609867903148</v>
      </c>
      <c r="M248" s="390">
        <v>0.12339609867903148</v>
      </c>
      <c r="N248" s="390">
        <v>0.12339609867903148</v>
      </c>
      <c r="O248" s="390">
        <v>0.37018829603709447</v>
      </c>
      <c r="P248" s="390">
        <v>0.24555823637127264</v>
      </c>
      <c r="Q248" s="392">
        <v>9.593252191314032E-2</v>
      </c>
      <c r="R248" s="392">
        <v>0</v>
      </c>
      <c r="S248" s="392">
        <v>0</v>
      </c>
      <c r="T248" s="393" t="s">
        <v>778</v>
      </c>
      <c r="U248" s="393" t="s">
        <v>776</v>
      </c>
      <c r="V248" s="393"/>
    </row>
    <row r="249" spans="1:22" ht="12.75" customHeight="1">
      <c r="A249" s="386">
        <v>244</v>
      </c>
      <c r="B249" s="386" t="s">
        <v>618</v>
      </c>
      <c r="C249" s="386" t="s">
        <v>1097</v>
      </c>
      <c r="D249" s="386" t="s">
        <v>1122</v>
      </c>
      <c r="E249" s="386" t="s">
        <v>694</v>
      </c>
      <c r="F249" s="387" t="s">
        <v>1126</v>
      </c>
      <c r="G249" s="387" t="s">
        <v>696</v>
      </c>
      <c r="H249" s="387" t="s">
        <v>605</v>
      </c>
      <c r="I249" s="388" t="s">
        <v>1124</v>
      </c>
      <c r="J249" s="388" t="s">
        <v>702</v>
      </c>
      <c r="K249" s="389" t="s">
        <v>1100</v>
      </c>
      <c r="L249" s="390">
        <v>0.9242388365030243</v>
      </c>
      <c r="M249" s="390">
        <v>0.9242388365030243</v>
      </c>
      <c r="N249" s="390">
        <v>0.9242388365030243</v>
      </c>
      <c r="O249" s="390">
        <v>2.7727165095090731</v>
      </c>
      <c r="P249" s="390">
        <v>1.8392352846410183</v>
      </c>
      <c r="Q249" s="392">
        <v>1.1792479215253</v>
      </c>
      <c r="R249" s="392">
        <v>0</v>
      </c>
      <c r="S249" s="392">
        <v>0</v>
      </c>
      <c r="T249" s="393" t="s">
        <v>1000</v>
      </c>
      <c r="U249" s="393" t="s">
        <v>776</v>
      </c>
      <c r="V249" s="393"/>
    </row>
    <row r="250" spans="1:22" ht="12.75" customHeight="1">
      <c r="A250" s="386">
        <v>245</v>
      </c>
      <c r="B250" s="386" t="s">
        <v>618</v>
      </c>
      <c r="C250" s="386" t="s">
        <v>1097</v>
      </c>
      <c r="D250" s="386" t="s">
        <v>1122</v>
      </c>
      <c r="E250" s="386" t="s">
        <v>694</v>
      </c>
      <c r="F250" s="387" t="s">
        <v>1123</v>
      </c>
      <c r="G250" s="387" t="s">
        <v>696</v>
      </c>
      <c r="H250" s="387" t="s">
        <v>605</v>
      </c>
      <c r="I250" s="388" t="s">
        <v>1124</v>
      </c>
      <c r="J250" s="388" t="s">
        <v>704</v>
      </c>
      <c r="K250" s="389" t="s">
        <v>1100</v>
      </c>
      <c r="L250" s="390">
        <v>787.61683518185328</v>
      </c>
      <c r="M250" s="390">
        <v>787.61683518185328</v>
      </c>
      <c r="N250" s="390">
        <v>787.61683518185328</v>
      </c>
      <c r="O250" s="390">
        <v>2362.8505055455598</v>
      </c>
      <c r="P250" s="390">
        <v>1567.3575020118881</v>
      </c>
      <c r="Q250" s="392">
        <v>730.64775094508673</v>
      </c>
      <c r="R250" s="392">
        <v>0</v>
      </c>
      <c r="S250" s="392">
        <v>0</v>
      </c>
      <c r="T250" s="393" t="s">
        <v>779</v>
      </c>
      <c r="U250" s="393" t="s">
        <v>776</v>
      </c>
      <c r="V250" s="393"/>
    </row>
    <row r="251" spans="1:22" ht="12.75" customHeight="1">
      <c r="A251" s="386">
        <v>246</v>
      </c>
      <c r="B251" s="386" t="s">
        <v>618</v>
      </c>
      <c r="C251" s="386" t="s">
        <v>1097</v>
      </c>
      <c r="D251" s="386" t="s">
        <v>1122</v>
      </c>
      <c r="E251" s="386" t="s">
        <v>694</v>
      </c>
      <c r="F251" s="387" t="s">
        <v>1125</v>
      </c>
      <c r="G251" s="387" t="s">
        <v>696</v>
      </c>
      <c r="H251" s="387" t="s">
        <v>605</v>
      </c>
      <c r="I251" s="388" t="s">
        <v>1124</v>
      </c>
      <c r="J251" s="388" t="s">
        <v>706</v>
      </c>
      <c r="K251" s="389" t="s">
        <v>1100</v>
      </c>
      <c r="L251" s="390">
        <v>0.15048109889775743</v>
      </c>
      <c r="M251" s="390">
        <v>0.15048109889775743</v>
      </c>
      <c r="N251" s="390">
        <v>0.15048109889775743</v>
      </c>
      <c r="O251" s="390">
        <v>0.45144329669327232</v>
      </c>
      <c r="P251" s="390">
        <v>0.29945738680653727</v>
      </c>
      <c r="Q251" s="392">
        <v>9.4033008494725664E-2</v>
      </c>
      <c r="R251" s="392">
        <v>0</v>
      </c>
      <c r="S251" s="392">
        <v>0</v>
      </c>
      <c r="T251" s="393" t="s">
        <v>1002</v>
      </c>
      <c r="U251" s="393" t="s">
        <v>776</v>
      </c>
      <c r="V251" s="393"/>
    </row>
    <row r="252" spans="1:22" ht="12.75" customHeight="1">
      <c r="A252" s="386">
        <v>247</v>
      </c>
      <c r="B252" s="386" t="s">
        <v>618</v>
      </c>
      <c r="C252" s="386" t="s">
        <v>1097</v>
      </c>
      <c r="D252" s="386" t="s">
        <v>1122</v>
      </c>
      <c r="E252" s="386" t="s">
        <v>694</v>
      </c>
      <c r="F252" s="387" t="s">
        <v>1126</v>
      </c>
      <c r="G252" s="387" t="s">
        <v>696</v>
      </c>
      <c r="H252" s="387" t="s">
        <v>605</v>
      </c>
      <c r="I252" s="388" t="s">
        <v>1124</v>
      </c>
      <c r="J252" s="388" t="s">
        <v>708</v>
      </c>
      <c r="K252" s="389" t="s">
        <v>1100</v>
      </c>
      <c r="L252" s="390">
        <v>1.1271059397325469</v>
      </c>
      <c r="M252" s="390">
        <v>1.1271059397325469</v>
      </c>
      <c r="N252" s="390">
        <v>1.1271059397325469</v>
      </c>
      <c r="O252" s="390">
        <v>3.3813178191976405</v>
      </c>
      <c r="P252" s="390">
        <v>2.2429408200677683</v>
      </c>
      <c r="Q252" s="392">
        <v>1.1558982043918022</v>
      </c>
      <c r="R252" s="392">
        <v>0</v>
      </c>
      <c r="S252" s="392">
        <v>0</v>
      </c>
      <c r="T252" s="393" t="s">
        <v>1002</v>
      </c>
      <c r="U252" s="393" t="s">
        <v>776</v>
      </c>
      <c r="V252" s="393"/>
    </row>
    <row r="253" spans="1:22" ht="12.75" customHeight="1">
      <c r="A253" s="386">
        <v>248</v>
      </c>
      <c r="B253" s="386" t="s">
        <v>618</v>
      </c>
      <c r="C253" s="386" t="s">
        <v>1097</v>
      </c>
      <c r="D253" s="386" t="s">
        <v>1127</v>
      </c>
      <c r="E253" s="386" t="s">
        <v>926</v>
      </c>
      <c r="F253" s="387" t="s">
        <v>929</v>
      </c>
      <c r="G253" s="387" t="s">
        <v>927</v>
      </c>
      <c r="H253" s="387" t="s">
        <v>605</v>
      </c>
      <c r="I253" s="388" t="s">
        <v>1128</v>
      </c>
      <c r="J253" s="388" t="s">
        <v>929</v>
      </c>
      <c r="K253" s="389" t="s">
        <v>1100</v>
      </c>
      <c r="L253" s="390">
        <v>9.9858476131225223E-4</v>
      </c>
      <c r="M253" s="390">
        <v>9.9858476131225223E-4</v>
      </c>
      <c r="N253" s="390">
        <v>9.9858476131225223E-4</v>
      </c>
      <c r="O253" s="390">
        <v>2.9957542839367567E-3</v>
      </c>
      <c r="P253" s="390">
        <v>2.0637297808515686E-3</v>
      </c>
      <c r="Q253" s="392">
        <v>1.5569103648469754E-4</v>
      </c>
      <c r="R253" s="392">
        <v>0</v>
      </c>
      <c r="S253" s="392">
        <v>0</v>
      </c>
      <c r="T253" s="398" t="s">
        <v>1129</v>
      </c>
      <c r="U253" s="393" t="s">
        <v>1130</v>
      </c>
      <c r="V253" s="393"/>
    </row>
    <row r="254" spans="1:22" ht="12.75" customHeight="1">
      <c r="A254" s="386">
        <v>249</v>
      </c>
      <c r="B254" s="386" t="s">
        <v>618</v>
      </c>
      <c r="C254" s="386" t="s">
        <v>1097</v>
      </c>
      <c r="D254" s="386" t="s">
        <v>1127</v>
      </c>
      <c r="E254" s="386" t="s">
        <v>926</v>
      </c>
      <c r="F254" s="387" t="s">
        <v>931</v>
      </c>
      <c r="G254" s="387" t="s">
        <v>927</v>
      </c>
      <c r="H254" s="387" t="s">
        <v>605</v>
      </c>
      <c r="I254" s="388" t="s">
        <v>1128</v>
      </c>
      <c r="J254" s="388" t="s">
        <v>931</v>
      </c>
      <c r="K254" s="389" t="s">
        <v>1100</v>
      </c>
      <c r="L254" s="390">
        <v>5.9915088059546754E-4</v>
      </c>
      <c r="M254" s="390">
        <v>5.9915088059546754E-4</v>
      </c>
      <c r="N254" s="390">
        <v>5.9915088059546754E-4</v>
      </c>
      <c r="O254" s="390">
        <v>1.7974526417864026E-3</v>
      </c>
      <c r="P254" s="390">
        <v>1.2382379177140938E-3</v>
      </c>
      <c r="Q254" s="392">
        <v>1.6347558830893307E-4</v>
      </c>
      <c r="R254" s="392">
        <v>0</v>
      </c>
      <c r="S254" s="392">
        <v>0</v>
      </c>
      <c r="T254" s="398" t="s">
        <v>1129</v>
      </c>
      <c r="U254" s="393" t="s">
        <v>1130</v>
      </c>
      <c r="V254" s="393"/>
    </row>
    <row r="255" spans="1:22" ht="12.75" customHeight="1">
      <c r="A255" s="386">
        <v>250</v>
      </c>
      <c r="B255" s="386" t="s">
        <v>618</v>
      </c>
      <c r="C255" s="386" t="s">
        <v>1097</v>
      </c>
      <c r="D255" s="386" t="s">
        <v>1127</v>
      </c>
      <c r="E255" s="386" t="s">
        <v>926</v>
      </c>
      <c r="F255" s="387" t="s">
        <v>932</v>
      </c>
      <c r="G255" s="387" t="s">
        <v>927</v>
      </c>
      <c r="H255" s="387" t="s">
        <v>605</v>
      </c>
      <c r="I255" s="388" t="s">
        <v>1128</v>
      </c>
      <c r="J255" s="388" t="s">
        <v>932</v>
      </c>
      <c r="K255" s="389" t="s">
        <v>1100</v>
      </c>
      <c r="L255" s="390">
        <v>7.765318394133612E-4</v>
      </c>
      <c r="M255" s="390">
        <v>7.765318394133612E-4</v>
      </c>
      <c r="N255" s="390">
        <v>7.765318394133612E-4</v>
      </c>
      <c r="O255" s="390">
        <v>2.3295955182400835E-3</v>
      </c>
      <c r="P255" s="390">
        <v>1.6048230905014698E-3</v>
      </c>
      <c r="Q255" s="392">
        <v>2.0750313101118504E-3</v>
      </c>
      <c r="R255" s="392">
        <v>0</v>
      </c>
      <c r="S255" s="392">
        <v>0</v>
      </c>
      <c r="T255" s="398" t="s">
        <v>1129</v>
      </c>
      <c r="U255" s="393" t="s">
        <v>1130</v>
      </c>
      <c r="V255" s="393"/>
    </row>
    <row r="256" spans="1:22" ht="12.75" customHeight="1">
      <c r="A256" s="386">
        <v>251</v>
      </c>
      <c r="B256" s="386" t="s">
        <v>618</v>
      </c>
      <c r="C256" s="386" t="s">
        <v>1097</v>
      </c>
      <c r="D256" s="386" t="s">
        <v>1127</v>
      </c>
      <c r="E256" s="386" t="s">
        <v>926</v>
      </c>
      <c r="F256" s="387" t="s">
        <v>933</v>
      </c>
      <c r="G256" s="387" t="s">
        <v>927</v>
      </c>
      <c r="H256" s="387" t="s">
        <v>605</v>
      </c>
      <c r="I256" s="388" t="s">
        <v>1128</v>
      </c>
      <c r="J256" s="388" t="s">
        <v>933</v>
      </c>
      <c r="K256" s="389" t="s">
        <v>1100</v>
      </c>
      <c r="L256" s="390">
        <v>4.6591912216197826E-4</v>
      </c>
      <c r="M256" s="390">
        <v>4.6591912216197826E-4</v>
      </c>
      <c r="N256" s="390">
        <v>4.6591912216197826E-4</v>
      </c>
      <c r="O256" s="390">
        <v>1.3977573664859348E-3</v>
      </c>
      <c r="P256" s="390">
        <v>9.628938925628455E-4</v>
      </c>
      <c r="Q256" s="392">
        <v>2.1787828756174529E-3</v>
      </c>
      <c r="R256" s="392">
        <v>0</v>
      </c>
      <c r="S256" s="392">
        <v>0</v>
      </c>
      <c r="T256" s="398" t="s">
        <v>1129</v>
      </c>
      <c r="U256" s="393" t="s">
        <v>1130</v>
      </c>
      <c r="V256" s="393"/>
    </row>
    <row r="257" spans="1:22" ht="12.75" customHeight="1">
      <c r="A257" s="386">
        <v>252</v>
      </c>
      <c r="B257" s="386" t="s">
        <v>618</v>
      </c>
      <c r="C257" s="386" t="s">
        <v>1097</v>
      </c>
      <c r="D257" s="386" t="s">
        <v>1127</v>
      </c>
      <c r="E257" s="386" t="s">
        <v>926</v>
      </c>
      <c r="F257" s="387" t="s">
        <v>934</v>
      </c>
      <c r="G257" s="387" t="s">
        <v>927</v>
      </c>
      <c r="H257" s="387" t="s">
        <v>605</v>
      </c>
      <c r="I257" s="388" t="s">
        <v>1128</v>
      </c>
      <c r="J257" s="388" t="s">
        <v>934</v>
      </c>
      <c r="K257" s="389" t="s">
        <v>1100</v>
      </c>
      <c r="L257" s="390">
        <v>1.8314022057511656E-4</v>
      </c>
      <c r="M257" s="390">
        <v>1.8314022057511656E-4</v>
      </c>
      <c r="N257" s="390">
        <v>1.8314022057511656E-4</v>
      </c>
      <c r="O257" s="390">
        <v>5.4942066172534965E-4</v>
      </c>
      <c r="P257" s="390">
        <v>3.7848757753515294E-4</v>
      </c>
      <c r="Q257" s="392">
        <v>1.7704796669461138E-4</v>
      </c>
      <c r="R257" s="392">
        <v>0</v>
      </c>
      <c r="S257" s="392">
        <v>0</v>
      </c>
      <c r="T257" s="398" t="s">
        <v>1129</v>
      </c>
      <c r="U257" s="393" t="s">
        <v>1130</v>
      </c>
      <c r="V257" s="393"/>
    </row>
    <row r="258" spans="1:22" ht="12.75" customHeight="1">
      <c r="A258" s="386">
        <v>253</v>
      </c>
      <c r="B258" s="386" t="s">
        <v>618</v>
      </c>
      <c r="C258" s="386" t="s">
        <v>1097</v>
      </c>
      <c r="D258" s="386" t="s">
        <v>1127</v>
      </c>
      <c r="E258" s="386" t="s">
        <v>926</v>
      </c>
      <c r="F258" s="387" t="s">
        <v>935</v>
      </c>
      <c r="G258" s="387" t="s">
        <v>927</v>
      </c>
      <c r="H258" s="387" t="s">
        <v>605</v>
      </c>
      <c r="I258" s="388" t="s">
        <v>1128</v>
      </c>
      <c r="J258" s="388" t="s">
        <v>935</v>
      </c>
      <c r="K258" s="389" t="s">
        <v>1100</v>
      </c>
      <c r="L258" s="390">
        <v>1.0988413671147334E-4</v>
      </c>
      <c r="M258" s="390">
        <v>1.0988413671147334E-4</v>
      </c>
      <c r="N258" s="390">
        <v>1.0988413671147334E-4</v>
      </c>
      <c r="O258" s="390">
        <v>3.2965241013442002E-4</v>
      </c>
      <c r="P258" s="390">
        <v>2.270925555449394E-4</v>
      </c>
      <c r="Q258" s="392">
        <v>1.7170864493948703E-4</v>
      </c>
      <c r="R258" s="392">
        <v>0</v>
      </c>
      <c r="S258" s="392">
        <v>0</v>
      </c>
      <c r="T258" s="398" t="s">
        <v>1129</v>
      </c>
      <c r="U258" s="393" t="s">
        <v>1130</v>
      </c>
      <c r="V258" s="393"/>
    </row>
    <row r="259" spans="1:22" ht="12.75" customHeight="1">
      <c r="A259" s="386">
        <v>254</v>
      </c>
      <c r="B259" s="386" t="s">
        <v>618</v>
      </c>
      <c r="C259" s="386" t="s">
        <v>1097</v>
      </c>
      <c r="D259" s="386" t="s">
        <v>1127</v>
      </c>
      <c r="E259" s="386" t="s">
        <v>926</v>
      </c>
      <c r="F259" s="387" t="s">
        <v>936</v>
      </c>
      <c r="G259" s="387" t="s">
        <v>927</v>
      </c>
      <c r="H259" s="387" t="s">
        <v>605</v>
      </c>
      <c r="I259" s="388" t="s">
        <v>1128</v>
      </c>
      <c r="J259" s="388" t="s">
        <v>936</v>
      </c>
      <c r="K259" s="389" t="s">
        <v>1100</v>
      </c>
      <c r="L259" s="390">
        <v>1.1937583092195435E-2</v>
      </c>
      <c r="M259" s="390">
        <v>1.1937583092195435E-2</v>
      </c>
      <c r="N259" s="390">
        <v>1.1937583092195435E-2</v>
      </c>
      <c r="O259" s="390">
        <v>3.5812749276586307E-2</v>
      </c>
      <c r="P259" s="390">
        <v>2.4670860895553304E-2</v>
      </c>
      <c r="Q259" s="392">
        <v>7.7845518242348783E-4</v>
      </c>
      <c r="R259" s="392">
        <v>0</v>
      </c>
      <c r="S259" s="392">
        <v>0</v>
      </c>
      <c r="T259" s="398" t="s">
        <v>1129</v>
      </c>
      <c r="U259" s="393" t="s">
        <v>1130</v>
      </c>
      <c r="V259" s="393"/>
    </row>
    <row r="260" spans="1:22" ht="12.75" customHeight="1">
      <c r="A260" s="386">
        <v>255</v>
      </c>
      <c r="B260" s="386" t="s">
        <v>618</v>
      </c>
      <c r="C260" s="386" t="s">
        <v>1097</v>
      </c>
      <c r="D260" s="386" t="s">
        <v>1127</v>
      </c>
      <c r="E260" s="386" t="s">
        <v>926</v>
      </c>
      <c r="F260" s="387" t="s">
        <v>937</v>
      </c>
      <c r="G260" s="387" t="s">
        <v>927</v>
      </c>
      <c r="H260" s="387" t="s">
        <v>605</v>
      </c>
      <c r="I260" s="388" t="s">
        <v>1128</v>
      </c>
      <c r="J260" s="388" t="s">
        <v>937</v>
      </c>
      <c r="K260" s="389" t="s">
        <v>1100</v>
      </c>
      <c r="L260" s="390">
        <v>7.1625501399314312E-3</v>
      </c>
      <c r="M260" s="390">
        <v>7.1625501399314312E-3</v>
      </c>
      <c r="N260" s="390">
        <v>7.1625501399314312E-3</v>
      </c>
      <c r="O260" s="390">
        <v>2.1487650419794294E-2</v>
      </c>
      <c r="P260" s="390">
        <v>1.4802517125531163E-2</v>
      </c>
      <c r="Q260" s="392">
        <v>8.1737794154466189E-4</v>
      </c>
      <c r="R260" s="392">
        <v>0</v>
      </c>
      <c r="S260" s="392">
        <v>0</v>
      </c>
      <c r="T260" s="398" t="s">
        <v>1129</v>
      </c>
      <c r="U260" s="393" t="s">
        <v>1130</v>
      </c>
      <c r="V260" s="393"/>
    </row>
    <row r="261" spans="1:22" ht="12.75" customHeight="1">
      <c r="A261" s="386">
        <v>256</v>
      </c>
      <c r="B261" s="386" t="s">
        <v>618</v>
      </c>
      <c r="C261" s="386" t="s">
        <v>1097</v>
      </c>
      <c r="D261" s="386" t="s">
        <v>1127</v>
      </c>
      <c r="E261" s="386" t="s">
        <v>926</v>
      </c>
      <c r="F261" s="387" t="s">
        <v>938</v>
      </c>
      <c r="G261" s="387" t="s">
        <v>927</v>
      </c>
      <c r="H261" s="387" t="s">
        <v>605</v>
      </c>
      <c r="I261" s="388" t="s">
        <v>1128</v>
      </c>
      <c r="J261" s="388" t="s">
        <v>938</v>
      </c>
      <c r="K261" s="389" t="s">
        <v>1100</v>
      </c>
      <c r="L261" s="390">
        <v>9.4247757831018922E-3</v>
      </c>
      <c r="M261" s="390">
        <v>9.4247757831018922E-3</v>
      </c>
      <c r="N261" s="390">
        <v>9.4247757831018922E-3</v>
      </c>
      <c r="O261" s="390">
        <v>2.8274327349305677E-2</v>
      </c>
      <c r="P261" s="390">
        <v>1.9477756135469471E-2</v>
      </c>
      <c r="Q261" s="392">
        <v>1.0375156550559275E-2</v>
      </c>
      <c r="R261" s="392">
        <v>0</v>
      </c>
      <c r="S261" s="392">
        <v>0</v>
      </c>
      <c r="T261" s="398" t="s">
        <v>1129</v>
      </c>
      <c r="U261" s="393" t="s">
        <v>1130</v>
      </c>
      <c r="V261" s="393"/>
    </row>
    <row r="262" spans="1:22" ht="12.75" customHeight="1">
      <c r="A262" s="386">
        <v>257</v>
      </c>
      <c r="B262" s="386" t="s">
        <v>618</v>
      </c>
      <c r="C262" s="386" t="s">
        <v>1097</v>
      </c>
      <c r="D262" s="386" t="s">
        <v>1127</v>
      </c>
      <c r="E262" s="386" t="s">
        <v>926</v>
      </c>
      <c r="F262" s="387" t="s">
        <v>939</v>
      </c>
      <c r="G262" s="387" t="s">
        <v>927</v>
      </c>
      <c r="H262" s="387" t="s">
        <v>605</v>
      </c>
      <c r="I262" s="388" t="s">
        <v>1128</v>
      </c>
      <c r="J262" s="388" t="s">
        <v>939</v>
      </c>
      <c r="K262" s="389" t="s">
        <v>1100</v>
      </c>
      <c r="L262" s="390">
        <v>5.6548656945652927E-3</v>
      </c>
      <c r="M262" s="390">
        <v>5.6548656945652927E-3</v>
      </c>
      <c r="N262" s="390">
        <v>5.6548656945652927E-3</v>
      </c>
      <c r="O262" s="390">
        <v>1.6964597083695878E-2</v>
      </c>
      <c r="P262" s="390">
        <v>1.1686654145667561E-2</v>
      </c>
      <c r="Q262" s="392">
        <v>1.0893914378087241E-2</v>
      </c>
      <c r="R262" s="392">
        <v>0</v>
      </c>
      <c r="S262" s="392">
        <v>0</v>
      </c>
      <c r="T262" s="398" t="s">
        <v>1129</v>
      </c>
      <c r="U262" s="393" t="s">
        <v>1130</v>
      </c>
      <c r="V262" s="393"/>
    </row>
    <row r="263" spans="1:22" ht="12.75" customHeight="1">
      <c r="A263" s="386">
        <v>258</v>
      </c>
      <c r="B263" s="386" t="s">
        <v>618</v>
      </c>
      <c r="C263" s="386" t="s">
        <v>1097</v>
      </c>
      <c r="D263" s="386" t="s">
        <v>1127</v>
      </c>
      <c r="E263" s="386" t="s">
        <v>926</v>
      </c>
      <c r="F263" s="387" t="s">
        <v>940</v>
      </c>
      <c r="G263" s="387" t="s">
        <v>927</v>
      </c>
      <c r="H263" s="387" t="s">
        <v>605</v>
      </c>
      <c r="I263" s="388" t="s">
        <v>1128</v>
      </c>
      <c r="J263" s="388" t="s">
        <v>940</v>
      </c>
      <c r="K263" s="389" t="s">
        <v>1100</v>
      </c>
      <c r="L263" s="390">
        <v>1.8134595655180871E-3</v>
      </c>
      <c r="M263" s="390">
        <v>1.8134595655180871E-3</v>
      </c>
      <c r="N263" s="390">
        <v>1.8134595655180871E-3</v>
      </c>
      <c r="O263" s="390">
        <v>5.4403786965542614E-3</v>
      </c>
      <c r="P263" s="390">
        <v>3.747794535550263E-3</v>
      </c>
      <c r="Q263" s="392">
        <v>1.4174293685635794E-3</v>
      </c>
      <c r="R263" s="392">
        <v>0</v>
      </c>
      <c r="S263" s="392">
        <v>0</v>
      </c>
      <c r="T263" s="398" t="s">
        <v>1129</v>
      </c>
      <c r="U263" s="393" t="s">
        <v>1130</v>
      </c>
      <c r="V263" s="393"/>
    </row>
    <row r="264" spans="1:22" ht="12.75" customHeight="1">
      <c r="A264" s="386">
        <v>259</v>
      </c>
      <c r="B264" s="386" t="s">
        <v>618</v>
      </c>
      <c r="C264" s="386" t="s">
        <v>1097</v>
      </c>
      <c r="D264" s="386" t="s">
        <v>1127</v>
      </c>
      <c r="E264" s="386" t="s">
        <v>926</v>
      </c>
      <c r="F264" s="387" t="s">
        <v>941</v>
      </c>
      <c r="G264" s="387" t="s">
        <v>927</v>
      </c>
      <c r="H264" s="387" t="s">
        <v>605</v>
      </c>
      <c r="I264" s="388" t="s">
        <v>1128</v>
      </c>
      <c r="J264" s="388" t="s">
        <v>941</v>
      </c>
      <c r="K264" s="389" t="s">
        <v>1100</v>
      </c>
      <c r="L264" s="390">
        <v>1.0880757825470985E-3</v>
      </c>
      <c r="M264" s="390">
        <v>1.0880757825470985E-3</v>
      </c>
      <c r="N264" s="390">
        <v>1.0880757825470985E-3</v>
      </c>
      <c r="O264" s="390">
        <v>3.2642273476412957E-3</v>
      </c>
      <c r="P264" s="390">
        <v>2.2486768106845445E-3</v>
      </c>
      <c r="Q264" s="392">
        <v>1.2044664351946632E-3</v>
      </c>
      <c r="R264" s="392">
        <v>0</v>
      </c>
      <c r="S264" s="392">
        <v>0</v>
      </c>
      <c r="T264" s="398" t="s">
        <v>1129</v>
      </c>
      <c r="U264" s="393" t="s">
        <v>1130</v>
      </c>
      <c r="V264" s="393"/>
    </row>
    <row r="265" spans="1:22" ht="12.75" customHeight="1">
      <c r="A265" s="386">
        <v>260</v>
      </c>
      <c r="B265" s="386" t="s">
        <v>618</v>
      </c>
      <c r="C265" s="386" t="s">
        <v>1131</v>
      </c>
      <c r="D265" s="386" t="s">
        <v>1132</v>
      </c>
      <c r="E265" s="386" t="s">
        <v>630</v>
      </c>
      <c r="F265" s="387" t="s">
        <v>920</v>
      </c>
      <c r="G265" s="387" t="s">
        <v>632</v>
      </c>
      <c r="H265" s="387" t="s">
        <v>605</v>
      </c>
      <c r="I265" s="388" t="s">
        <v>1133</v>
      </c>
      <c r="J265" s="397" t="s">
        <v>631</v>
      </c>
      <c r="K265" s="389" t="s">
        <v>1134</v>
      </c>
      <c r="L265" s="390">
        <v>68.078653473838287</v>
      </c>
      <c r="M265" s="390">
        <v>68.078653473838287</v>
      </c>
      <c r="N265" s="390">
        <v>68.078653473838287</v>
      </c>
      <c r="O265" s="390">
        <v>204.23596042151485</v>
      </c>
      <c r="P265" s="390">
        <v>148.21470265499826</v>
      </c>
      <c r="Q265" s="392">
        <v>0</v>
      </c>
      <c r="R265" s="392" t="s">
        <v>438</v>
      </c>
      <c r="S265" s="392" t="s">
        <v>438</v>
      </c>
      <c r="T265" s="393" t="s">
        <v>922</v>
      </c>
      <c r="U265" s="393" t="s">
        <v>923</v>
      </c>
      <c r="V265" s="393"/>
    </row>
    <row r="266" spans="1:22" ht="12.75" customHeight="1">
      <c r="A266" s="386">
        <v>261</v>
      </c>
      <c r="B266" s="386" t="s">
        <v>618</v>
      </c>
      <c r="C266" s="386" t="s">
        <v>1131</v>
      </c>
      <c r="D266" s="386" t="s">
        <v>1132</v>
      </c>
      <c r="E266" s="386" t="s">
        <v>630</v>
      </c>
      <c r="F266" s="387" t="s">
        <v>920</v>
      </c>
      <c r="G266" s="387" t="s">
        <v>632</v>
      </c>
      <c r="H266" s="387" t="s">
        <v>605</v>
      </c>
      <c r="I266" s="388" t="s">
        <v>1133</v>
      </c>
      <c r="J266" s="397" t="s">
        <v>636</v>
      </c>
      <c r="K266" s="389" t="s">
        <v>1134</v>
      </c>
      <c r="L266" s="390">
        <v>40.943823913984609</v>
      </c>
      <c r="M266" s="390">
        <v>40.943823913984609</v>
      </c>
      <c r="N266" s="390">
        <v>40.943823913984609</v>
      </c>
      <c r="O266" s="390">
        <v>122.83147174195383</v>
      </c>
      <c r="P266" s="390">
        <v>89.249896612492691</v>
      </c>
      <c r="Q266" s="392">
        <v>0</v>
      </c>
      <c r="R266" s="392" t="s">
        <v>438</v>
      </c>
      <c r="S266" s="392" t="s">
        <v>438</v>
      </c>
      <c r="T266" s="393" t="s">
        <v>922</v>
      </c>
      <c r="U266" s="393" t="s">
        <v>923</v>
      </c>
      <c r="V266" s="393"/>
    </row>
    <row r="267" spans="1:22" ht="12.75" customHeight="1">
      <c r="A267" s="386">
        <v>262</v>
      </c>
      <c r="B267" s="386" t="s">
        <v>618</v>
      </c>
      <c r="C267" s="386" t="s">
        <v>1131</v>
      </c>
      <c r="D267" s="386" t="s">
        <v>1132</v>
      </c>
      <c r="E267" s="386" t="s">
        <v>630</v>
      </c>
      <c r="F267" s="387" t="s">
        <v>45</v>
      </c>
      <c r="G267" s="387" t="s">
        <v>632</v>
      </c>
      <c r="H267" s="387" t="s">
        <v>605</v>
      </c>
      <c r="I267" s="388" t="s">
        <v>1133</v>
      </c>
      <c r="J267" s="397" t="s">
        <v>637</v>
      </c>
      <c r="K267" s="389" t="s">
        <v>1134</v>
      </c>
      <c r="L267" s="390">
        <v>332009.16967821243</v>
      </c>
      <c r="M267" s="390">
        <v>332009.16967821243</v>
      </c>
      <c r="N267" s="390">
        <v>332009.16967821243</v>
      </c>
      <c r="O267" s="390">
        <v>996027.50903463736</v>
      </c>
      <c r="P267" s="390">
        <v>702989.38755218836</v>
      </c>
      <c r="Q267" s="392">
        <v>0</v>
      </c>
      <c r="R267" s="392" t="s">
        <v>438</v>
      </c>
      <c r="S267" s="392" t="s">
        <v>438</v>
      </c>
      <c r="T267" s="393" t="s">
        <v>922</v>
      </c>
      <c r="U267" s="393" t="s">
        <v>923</v>
      </c>
      <c r="V267" s="393"/>
    </row>
    <row r="268" spans="1:22" ht="12.75" customHeight="1">
      <c r="A268" s="386">
        <v>263</v>
      </c>
      <c r="B268" s="386" t="s">
        <v>618</v>
      </c>
      <c r="C268" s="386" t="s">
        <v>1131</v>
      </c>
      <c r="D268" s="386" t="s">
        <v>1132</v>
      </c>
      <c r="E268" s="386" t="s">
        <v>630</v>
      </c>
      <c r="F268" s="387" t="s">
        <v>45</v>
      </c>
      <c r="G268" s="387" t="s">
        <v>632</v>
      </c>
      <c r="H268" s="387" t="s">
        <v>605</v>
      </c>
      <c r="I268" s="388" t="s">
        <v>1133</v>
      </c>
      <c r="J268" s="397" t="s">
        <v>638</v>
      </c>
      <c r="K268" s="389" t="s">
        <v>1134</v>
      </c>
      <c r="L268" s="390">
        <v>200452.24778073607</v>
      </c>
      <c r="M268" s="390">
        <v>200452.24778073607</v>
      </c>
      <c r="N268" s="390">
        <v>200452.24778073607</v>
      </c>
      <c r="O268" s="390">
        <v>601356.74334220821</v>
      </c>
      <c r="P268" s="390">
        <v>423250.44733447523</v>
      </c>
      <c r="Q268" s="392">
        <v>0</v>
      </c>
      <c r="R268" s="392" t="s">
        <v>438</v>
      </c>
      <c r="S268" s="392" t="s">
        <v>438</v>
      </c>
      <c r="T268" s="393" t="s">
        <v>922</v>
      </c>
      <c r="U268" s="393" t="s">
        <v>923</v>
      </c>
      <c r="V268" s="393"/>
    </row>
    <row r="269" spans="1:22" ht="12.75" customHeight="1">
      <c r="A269" s="386">
        <v>264</v>
      </c>
      <c r="B269" s="386" t="s">
        <v>618</v>
      </c>
      <c r="C269" s="386" t="s">
        <v>1131</v>
      </c>
      <c r="D269" s="386" t="s">
        <v>1132</v>
      </c>
      <c r="E269" s="386" t="s">
        <v>630</v>
      </c>
      <c r="F269" s="387" t="s">
        <v>925</v>
      </c>
      <c r="G269" s="387" t="s">
        <v>632</v>
      </c>
      <c r="H269" s="387" t="s">
        <v>605</v>
      </c>
      <c r="I269" s="388" t="s">
        <v>1133</v>
      </c>
      <c r="J269" s="397" t="s">
        <v>639</v>
      </c>
      <c r="K269" s="389" t="s">
        <v>1134</v>
      </c>
      <c r="L269" s="390">
        <v>128951.32745688046</v>
      </c>
      <c r="M269" s="390">
        <v>128951.32745688046</v>
      </c>
      <c r="N269" s="390">
        <v>128951.32745688046</v>
      </c>
      <c r="O269" s="390">
        <v>386853.98237064137</v>
      </c>
      <c r="P269" s="390">
        <v>274571.47507425369</v>
      </c>
      <c r="Q269" s="392">
        <v>11727.2</v>
      </c>
      <c r="R269" s="392" t="s">
        <v>438</v>
      </c>
      <c r="S269" s="392" t="s">
        <v>438</v>
      </c>
      <c r="T269" s="393" t="s">
        <v>922</v>
      </c>
      <c r="U269" s="393" t="s">
        <v>923</v>
      </c>
      <c r="V269" s="393"/>
    </row>
    <row r="270" spans="1:22" ht="12.75" customHeight="1">
      <c r="A270" s="386">
        <v>265</v>
      </c>
      <c r="B270" s="386" t="s">
        <v>618</v>
      </c>
      <c r="C270" s="386" t="s">
        <v>1131</v>
      </c>
      <c r="D270" s="386" t="s">
        <v>1132</v>
      </c>
      <c r="E270" s="386" t="s">
        <v>630</v>
      </c>
      <c r="F270" s="387" t="s">
        <v>925</v>
      </c>
      <c r="G270" s="387" t="s">
        <v>632</v>
      </c>
      <c r="H270" s="387" t="s">
        <v>605</v>
      </c>
      <c r="I270" s="388" t="s">
        <v>1133</v>
      </c>
      <c r="J270" s="397" t="s">
        <v>640</v>
      </c>
      <c r="K270" s="389" t="s">
        <v>1134</v>
      </c>
      <c r="L270" s="390">
        <v>76793.762680266504</v>
      </c>
      <c r="M270" s="390">
        <v>76793.762680266504</v>
      </c>
      <c r="N270" s="390">
        <v>76793.762680266504</v>
      </c>
      <c r="O270" s="390">
        <v>230381.2880407995</v>
      </c>
      <c r="P270" s="390">
        <v>162838.2830469413</v>
      </c>
      <c r="Q270" s="392">
        <v>5980.8720978593801</v>
      </c>
      <c r="R270" s="392" t="s">
        <v>438</v>
      </c>
      <c r="S270" s="392" t="s">
        <v>438</v>
      </c>
      <c r="T270" s="393" t="s">
        <v>922</v>
      </c>
      <c r="U270" s="393" t="s">
        <v>923</v>
      </c>
      <c r="V270" s="393"/>
    </row>
    <row r="271" spans="1:22" ht="12.75" customHeight="1">
      <c r="A271" s="386">
        <v>266</v>
      </c>
      <c r="B271" s="386" t="s">
        <v>618</v>
      </c>
      <c r="C271" s="386" t="s">
        <v>1131</v>
      </c>
      <c r="D271" s="386" t="s">
        <v>1132</v>
      </c>
      <c r="E271" s="386" t="s">
        <v>630</v>
      </c>
      <c r="F271" s="387" t="s">
        <v>920</v>
      </c>
      <c r="G271" s="387" t="s">
        <v>632</v>
      </c>
      <c r="H271" s="387" t="s">
        <v>605</v>
      </c>
      <c r="I271" s="388" t="s">
        <v>1133</v>
      </c>
      <c r="J271" s="397" t="s">
        <v>641</v>
      </c>
      <c r="K271" s="389" t="s">
        <v>1134</v>
      </c>
      <c r="L271" s="390">
        <v>753.56745623509482</v>
      </c>
      <c r="M271" s="390">
        <v>753.56745623509482</v>
      </c>
      <c r="N271" s="390">
        <v>753.56745623509482</v>
      </c>
      <c r="O271" s="390">
        <v>2260.7023687052842</v>
      </c>
      <c r="P271" s="390">
        <v>1640.59908293117</v>
      </c>
      <c r="Q271" s="392">
        <v>0</v>
      </c>
      <c r="R271" s="392" t="s">
        <v>438</v>
      </c>
      <c r="S271" s="392" t="s">
        <v>438</v>
      </c>
      <c r="T271" s="393" t="s">
        <v>922</v>
      </c>
      <c r="U271" s="393" t="s">
        <v>923</v>
      </c>
      <c r="V271" s="393"/>
    </row>
    <row r="272" spans="1:22" ht="12.75" customHeight="1">
      <c r="A272" s="386">
        <v>267</v>
      </c>
      <c r="B272" s="386" t="s">
        <v>618</v>
      </c>
      <c r="C272" s="386" t="s">
        <v>1131</v>
      </c>
      <c r="D272" s="386" t="s">
        <v>1132</v>
      </c>
      <c r="E272" s="386" t="s">
        <v>630</v>
      </c>
      <c r="F272" s="387" t="s">
        <v>920</v>
      </c>
      <c r="G272" s="387" t="s">
        <v>632</v>
      </c>
      <c r="H272" s="387" t="s">
        <v>605</v>
      </c>
      <c r="I272" s="388" t="s">
        <v>1133</v>
      </c>
      <c r="J272" s="397" t="s">
        <v>644</v>
      </c>
      <c r="K272" s="389" t="s">
        <v>1134</v>
      </c>
      <c r="L272" s="390">
        <v>453.21009833509379</v>
      </c>
      <c r="M272" s="390">
        <v>453.21009833509379</v>
      </c>
      <c r="N272" s="390">
        <v>453.21009833509379</v>
      </c>
      <c r="O272" s="390">
        <v>1359.6302950052814</v>
      </c>
      <c r="P272" s="390">
        <v>987.91345198046304</v>
      </c>
      <c r="Q272" s="392">
        <v>0</v>
      </c>
      <c r="R272" s="392" t="s">
        <v>438</v>
      </c>
      <c r="S272" s="392" t="s">
        <v>438</v>
      </c>
      <c r="T272" s="393" t="s">
        <v>922</v>
      </c>
      <c r="U272" s="393" t="s">
        <v>923</v>
      </c>
      <c r="V272" s="393"/>
    </row>
    <row r="273" spans="1:22" ht="12.75" customHeight="1">
      <c r="A273" s="386">
        <v>268</v>
      </c>
      <c r="B273" s="386" t="s">
        <v>618</v>
      </c>
      <c r="C273" s="386" t="s">
        <v>1131</v>
      </c>
      <c r="D273" s="386" t="s">
        <v>1132</v>
      </c>
      <c r="E273" s="386" t="s">
        <v>630</v>
      </c>
      <c r="F273" s="387" t="s">
        <v>45</v>
      </c>
      <c r="G273" s="387" t="s">
        <v>632</v>
      </c>
      <c r="H273" s="387" t="s">
        <v>605</v>
      </c>
      <c r="I273" s="388" t="s">
        <v>1133</v>
      </c>
      <c r="J273" s="397" t="s">
        <v>645</v>
      </c>
      <c r="K273" s="389" t="s">
        <v>1134</v>
      </c>
      <c r="L273" s="390">
        <v>3416127.574048162</v>
      </c>
      <c r="M273" s="390">
        <v>3416127.574048162</v>
      </c>
      <c r="N273" s="390">
        <v>3416127.574048162</v>
      </c>
      <c r="O273" s="390">
        <v>10248382.722144486</v>
      </c>
      <c r="P273" s="390">
        <v>7233238.2669063825</v>
      </c>
      <c r="Q273" s="392">
        <v>0</v>
      </c>
      <c r="R273" s="392" t="s">
        <v>438</v>
      </c>
      <c r="S273" s="392" t="s">
        <v>438</v>
      </c>
      <c r="T273" s="393" t="s">
        <v>922</v>
      </c>
      <c r="U273" s="393" t="s">
        <v>923</v>
      </c>
      <c r="V273" s="393"/>
    </row>
    <row r="274" spans="1:22" ht="12.75" customHeight="1">
      <c r="A274" s="386">
        <v>269</v>
      </c>
      <c r="B274" s="386" t="s">
        <v>618</v>
      </c>
      <c r="C274" s="386" t="s">
        <v>1131</v>
      </c>
      <c r="D274" s="386" t="s">
        <v>1132</v>
      </c>
      <c r="E274" s="386" t="s">
        <v>630</v>
      </c>
      <c r="F274" s="387" t="s">
        <v>45</v>
      </c>
      <c r="G274" s="387" t="s">
        <v>632</v>
      </c>
      <c r="H274" s="387" t="s">
        <v>605</v>
      </c>
      <c r="I274" s="388" t="s">
        <v>1133</v>
      </c>
      <c r="J274" s="397" t="s">
        <v>646</v>
      </c>
      <c r="K274" s="389" t="s">
        <v>1134</v>
      </c>
      <c r="L274" s="390">
        <v>2056560.1584205988</v>
      </c>
      <c r="M274" s="390">
        <v>2056560.1584205988</v>
      </c>
      <c r="N274" s="390">
        <v>2056560.1584205988</v>
      </c>
      <c r="O274" s="390">
        <v>6169680.4752617963</v>
      </c>
      <c r="P274" s="390">
        <v>4342380.8745407797</v>
      </c>
      <c r="Q274" s="392">
        <v>0</v>
      </c>
      <c r="R274" s="392" t="s">
        <v>438</v>
      </c>
      <c r="S274" s="392" t="s">
        <v>438</v>
      </c>
      <c r="T274" s="393" t="s">
        <v>922</v>
      </c>
      <c r="U274" s="393" t="s">
        <v>923</v>
      </c>
      <c r="V274" s="393"/>
    </row>
    <row r="275" spans="1:22" ht="12.75" customHeight="1">
      <c r="A275" s="386">
        <v>270</v>
      </c>
      <c r="B275" s="386" t="s">
        <v>618</v>
      </c>
      <c r="C275" s="386" t="s">
        <v>1131</v>
      </c>
      <c r="D275" s="386" t="s">
        <v>1132</v>
      </c>
      <c r="E275" s="386" t="s">
        <v>630</v>
      </c>
      <c r="F275" s="387" t="s">
        <v>925</v>
      </c>
      <c r="G275" s="387" t="s">
        <v>632</v>
      </c>
      <c r="H275" s="387" t="s">
        <v>605</v>
      </c>
      <c r="I275" s="388" t="s">
        <v>1133</v>
      </c>
      <c r="J275" s="397" t="s">
        <v>647</v>
      </c>
      <c r="K275" s="389" t="s">
        <v>1134</v>
      </c>
      <c r="L275" s="390">
        <v>639024.85504376807</v>
      </c>
      <c r="M275" s="390">
        <v>639024.85504376807</v>
      </c>
      <c r="N275" s="390">
        <v>639024.85504376807</v>
      </c>
      <c r="O275" s="390">
        <v>1917074.5651313043</v>
      </c>
      <c r="P275" s="390">
        <v>1360652.8953115994</v>
      </c>
      <c r="Q275" s="392">
        <v>58636</v>
      </c>
      <c r="R275" s="392" t="s">
        <v>438</v>
      </c>
      <c r="S275" s="392" t="s">
        <v>438</v>
      </c>
      <c r="T275" s="393" t="s">
        <v>922</v>
      </c>
      <c r="U275" s="393" t="s">
        <v>923</v>
      </c>
      <c r="V275" s="393"/>
    </row>
    <row r="276" spans="1:22" ht="12.75" customHeight="1">
      <c r="A276" s="386">
        <v>271</v>
      </c>
      <c r="B276" s="386" t="s">
        <v>618</v>
      </c>
      <c r="C276" s="386" t="s">
        <v>1131</v>
      </c>
      <c r="D276" s="386" t="s">
        <v>1132</v>
      </c>
      <c r="E276" s="386" t="s">
        <v>630</v>
      </c>
      <c r="F276" s="387" t="s">
        <v>925</v>
      </c>
      <c r="G276" s="387" t="s">
        <v>632</v>
      </c>
      <c r="H276" s="387" t="s">
        <v>605</v>
      </c>
      <c r="I276" s="388" t="s">
        <v>1133</v>
      </c>
      <c r="J276" s="397" t="s">
        <v>648</v>
      </c>
      <c r="K276" s="389" t="s">
        <v>1134</v>
      </c>
      <c r="L276" s="390">
        <v>380595.1114908976</v>
      </c>
      <c r="M276" s="390">
        <v>380595.1114908976</v>
      </c>
      <c r="N276" s="390">
        <v>380595.1114908976</v>
      </c>
      <c r="O276" s="390">
        <v>1141785.3344726928</v>
      </c>
      <c r="P276" s="390">
        <v>807037.60732852644</v>
      </c>
      <c r="Q276" s="392">
        <v>29904.360489296902</v>
      </c>
      <c r="R276" s="392" t="s">
        <v>438</v>
      </c>
      <c r="S276" s="392" t="s">
        <v>438</v>
      </c>
      <c r="T276" s="393" t="s">
        <v>922</v>
      </c>
      <c r="U276" s="393" t="s">
        <v>923</v>
      </c>
      <c r="V276" s="393"/>
    </row>
    <row r="277" spans="1:22" ht="12.75" customHeight="1">
      <c r="A277" s="386">
        <v>272</v>
      </c>
      <c r="B277" s="386" t="s">
        <v>618</v>
      </c>
      <c r="C277" s="386" t="s">
        <v>1131</v>
      </c>
      <c r="D277" s="386" t="s">
        <v>1135</v>
      </c>
      <c r="E277" s="386" t="s">
        <v>621</v>
      </c>
      <c r="F277" s="387" t="s">
        <v>622</v>
      </c>
      <c r="G277" s="387" t="s">
        <v>718</v>
      </c>
      <c r="H277" s="387" t="s">
        <v>605</v>
      </c>
      <c r="I277" s="388" t="s">
        <v>624</v>
      </c>
      <c r="J277" s="388" t="s">
        <v>625</v>
      </c>
      <c r="K277" s="389" t="s">
        <v>1134</v>
      </c>
      <c r="L277" s="390">
        <v>101.67043606130515</v>
      </c>
      <c r="M277" s="390">
        <v>101.67043606130515</v>
      </c>
      <c r="N277" s="390">
        <v>101.67043606130515</v>
      </c>
      <c r="O277" s="390">
        <v>305.01130818391545</v>
      </c>
      <c r="P277" s="390">
        <v>210.11767339224494</v>
      </c>
      <c r="Q277" s="392">
        <v>0</v>
      </c>
      <c r="R277" s="392" t="s">
        <v>438</v>
      </c>
      <c r="S277" s="392" t="s">
        <v>438</v>
      </c>
      <c r="T277" s="393" t="s">
        <v>943</v>
      </c>
      <c r="U277" s="393" t="s">
        <v>944</v>
      </c>
      <c r="V277" s="393"/>
    </row>
    <row r="278" spans="1:22" ht="12.75" customHeight="1">
      <c r="A278" s="386">
        <v>273</v>
      </c>
      <c r="B278" s="386" t="s">
        <v>618</v>
      </c>
      <c r="C278" s="386" t="s">
        <v>1131</v>
      </c>
      <c r="D278" s="386" t="s">
        <v>1136</v>
      </c>
      <c r="E278" s="386" t="s">
        <v>1137</v>
      </c>
      <c r="F278" s="387" t="s">
        <v>758</v>
      </c>
      <c r="G278" s="387" t="s">
        <v>759</v>
      </c>
      <c r="H278" s="387" t="s">
        <v>605</v>
      </c>
      <c r="I278" s="388" t="s">
        <v>1103</v>
      </c>
      <c r="J278" s="388" t="s">
        <v>958</v>
      </c>
      <c r="K278" s="389" t="s">
        <v>1134</v>
      </c>
      <c r="L278" s="390">
        <v>1.0432380567299792E-2</v>
      </c>
      <c r="M278" s="390">
        <v>1.0432380567299792E-2</v>
      </c>
      <c r="N278" s="390">
        <v>1.0432380567299792E-2</v>
      </c>
      <c r="O278" s="390">
        <v>3.1297141701899373E-2</v>
      </c>
      <c r="P278" s="390">
        <v>2.1560127188023016E-2</v>
      </c>
      <c r="Q278" s="392">
        <v>1.3513513513513514E-2</v>
      </c>
      <c r="R278" s="392">
        <v>0</v>
      </c>
      <c r="S278" s="392">
        <v>0</v>
      </c>
      <c r="T278" s="393" t="s">
        <v>959</v>
      </c>
      <c r="U278" s="393" t="s">
        <v>960</v>
      </c>
      <c r="V278" s="393"/>
    </row>
    <row r="279" spans="1:22" ht="12.75" customHeight="1">
      <c r="A279" s="386">
        <v>274</v>
      </c>
      <c r="B279" s="386" t="s">
        <v>618</v>
      </c>
      <c r="C279" s="386" t="s">
        <v>1131</v>
      </c>
      <c r="D279" s="386" t="s">
        <v>1136</v>
      </c>
      <c r="E279" s="386" t="s">
        <v>1137</v>
      </c>
      <c r="F279" s="387" t="s">
        <v>758</v>
      </c>
      <c r="G279" s="387" t="s">
        <v>759</v>
      </c>
      <c r="H279" s="387" t="s">
        <v>605</v>
      </c>
      <c r="I279" s="388" t="s">
        <v>1103</v>
      </c>
      <c r="J279" s="388" t="s">
        <v>962</v>
      </c>
      <c r="K279" s="389" t="s">
        <v>1134</v>
      </c>
      <c r="L279" s="390">
        <v>1.0432380567299792E-2</v>
      </c>
      <c r="M279" s="390">
        <v>1.0432380567299792E-2</v>
      </c>
      <c r="N279" s="390">
        <v>1.0432380567299792E-2</v>
      </c>
      <c r="O279" s="390">
        <v>3.1297141701899373E-2</v>
      </c>
      <c r="P279" s="390">
        <v>2.1560127188023016E-2</v>
      </c>
      <c r="Q279" s="392">
        <v>1.2437810945273632E-3</v>
      </c>
      <c r="R279" s="392">
        <v>0</v>
      </c>
      <c r="S279" s="392">
        <v>0</v>
      </c>
      <c r="T279" s="393" t="s">
        <v>963</v>
      </c>
      <c r="U279" s="393" t="s">
        <v>964</v>
      </c>
      <c r="V279" s="393"/>
    </row>
    <row r="280" spans="1:22" ht="12.75" customHeight="1">
      <c r="A280" s="386">
        <v>275</v>
      </c>
      <c r="B280" s="386" t="s">
        <v>618</v>
      </c>
      <c r="C280" s="386" t="s">
        <v>1131</v>
      </c>
      <c r="D280" s="386" t="s">
        <v>1136</v>
      </c>
      <c r="E280" s="386" t="s">
        <v>1137</v>
      </c>
      <c r="F280" s="387" t="s">
        <v>758</v>
      </c>
      <c r="G280" s="387" t="s">
        <v>759</v>
      </c>
      <c r="H280" s="387" t="s">
        <v>605</v>
      </c>
      <c r="I280" s="388" t="s">
        <v>1103</v>
      </c>
      <c r="J280" s="388" t="s">
        <v>1104</v>
      </c>
      <c r="K280" s="389" t="s">
        <v>1134</v>
      </c>
      <c r="L280" s="390">
        <v>1.0432380567299792E-2</v>
      </c>
      <c r="M280" s="390">
        <v>1.0432380567299792E-2</v>
      </c>
      <c r="N280" s="390">
        <v>1.0432380567299792E-2</v>
      </c>
      <c r="O280" s="390">
        <v>3.1297141701899373E-2</v>
      </c>
      <c r="P280" s="390">
        <v>2.1560127188023012E-2</v>
      </c>
      <c r="Q280" s="392">
        <v>0</v>
      </c>
      <c r="R280" s="392">
        <v>0</v>
      </c>
      <c r="S280" s="392">
        <v>0</v>
      </c>
      <c r="T280" s="393" t="s">
        <v>967</v>
      </c>
      <c r="U280" s="393" t="s">
        <v>1105</v>
      </c>
      <c r="V280" s="393"/>
    </row>
    <row r="281" spans="1:22" ht="12.75" customHeight="1">
      <c r="A281" s="386">
        <v>276</v>
      </c>
      <c r="B281" s="386" t="s">
        <v>618</v>
      </c>
      <c r="C281" s="386" t="s">
        <v>1131</v>
      </c>
      <c r="D281" s="386" t="s">
        <v>1138</v>
      </c>
      <c r="E281" s="386" t="s">
        <v>694</v>
      </c>
      <c r="F281" s="387" t="s">
        <v>1123</v>
      </c>
      <c r="G281" s="387" t="s">
        <v>696</v>
      </c>
      <c r="H281" s="387" t="s">
        <v>605</v>
      </c>
      <c r="I281" s="388" t="s">
        <v>697</v>
      </c>
      <c r="J281" s="388" t="s">
        <v>695</v>
      </c>
      <c r="K281" s="389" t="s">
        <v>1134</v>
      </c>
      <c r="L281" s="390">
        <v>560.7661096516083</v>
      </c>
      <c r="M281" s="390">
        <v>560.7661096516083</v>
      </c>
      <c r="N281" s="390">
        <v>560.7661096516083</v>
      </c>
      <c r="O281" s="390">
        <v>1682.2983289548249</v>
      </c>
      <c r="P281" s="390">
        <v>1115.9245582067006</v>
      </c>
      <c r="Q281" s="392" t="s">
        <v>438</v>
      </c>
      <c r="R281" s="392">
        <v>0</v>
      </c>
      <c r="S281" s="392">
        <v>0</v>
      </c>
      <c r="T281" s="393" t="s">
        <v>775</v>
      </c>
      <c r="U281" s="393" t="s">
        <v>776</v>
      </c>
      <c r="V281" s="393"/>
    </row>
    <row r="282" spans="1:22" ht="12.75" customHeight="1">
      <c r="A282" s="386">
        <v>277</v>
      </c>
      <c r="B282" s="386" t="s">
        <v>618</v>
      </c>
      <c r="C282" s="386" t="s">
        <v>1131</v>
      </c>
      <c r="D282" s="386" t="s">
        <v>1138</v>
      </c>
      <c r="E282" s="386" t="s">
        <v>694</v>
      </c>
      <c r="F282" s="387" t="s">
        <v>1125</v>
      </c>
      <c r="G282" s="387" t="s">
        <v>696</v>
      </c>
      <c r="H282" s="387" t="s">
        <v>605</v>
      </c>
      <c r="I282" s="388" t="s">
        <v>697</v>
      </c>
      <c r="J282" s="388" t="s">
        <v>700</v>
      </c>
      <c r="K282" s="389" t="s">
        <v>1134</v>
      </c>
      <c r="L282" s="390">
        <v>0.12193248907846088</v>
      </c>
      <c r="M282" s="390">
        <v>0.12193248907846088</v>
      </c>
      <c r="N282" s="390">
        <v>0.12193248907846088</v>
      </c>
      <c r="O282" s="390">
        <v>0.36579746723538265</v>
      </c>
      <c r="P282" s="390">
        <v>0.24264565326613716</v>
      </c>
      <c r="Q282" s="392" t="s">
        <v>438</v>
      </c>
      <c r="R282" s="392">
        <v>0</v>
      </c>
      <c r="S282" s="392">
        <v>0</v>
      </c>
      <c r="T282" s="393" t="s">
        <v>1000</v>
      </c>
      <c r="U282" s="393" t="s">
        <v>776</v>
      </c>
      <c r="V282" s="393"/>
    </row>
    <row r="283" spans="1:22" ht="12.75" customHeight="1">
      <c r="A283" s="386">
        <v>278</v>
      </c>
      <c r="B283" s="386" t="s">
        <v>618</v>
      </c>
      <c r="C283" s="386" t="s">
        <v>1131</v>
      </c>
      <c r="D283" s="386" t="s">
        <v>1138</v>
      </c>
      <c r="E283" s="386" t="s">
        <v>694</v>
      </c>
      <c r="F283" s="387" t="s">
        <v>1126</v>
      </c>
      <c r="G283" s="387" t="s">
        <v>696</v>
      </c>
      <c r="H283" s="387" t="s">
        <v>605</v>
      </c>
      <c r="I283" s="388" t="s">
        <v>697</v>
      </c>
      <c r="J283" s="388" t="s">
        <v>702</v>
      </c>
      <c r="K283" s="389" t="s">
        <v>1134</v>
      </c>
      <c r="L283" s="390">
        <v>0.95029347729776137</v>
      </c>
      <c r="M283" s="390">
        <v>0.95029347729776137</v>
      </c>
      <c r="N283" s="390">
        <v>0.95029347729776137</v>
      </c>
      <c r="O283" s="390">
        <v>2.8508804318932839</v>
      </c>
      <c r="P283" s="390">
        <v>1.8910840198225451</v>
      </c>
      <c r="Q283" s="392">
        <v>18.430509051784487</v>
      </c>
      <c r="R283" s="392">
        <v>0</v>
      </c>
      <c r="S283" s="392">
        <v>0</v>
      </c>
      <c r="T283" s="393" t="s">
        <v>778</v>
      </c>
      <c r="U283" s="393" t="s">
        <v>776</v>
      </c>
      <c r="V283" s="393"/>
    </row>
    <row r="284" spans="1:22" ht="12.75" customHeight="1">
      <c r="A284" s="386">
        <v>279</v>
      </c>
      <c r="B284" s="386" t="s">
        <v>618</v>
      </c>
      <c r="C284" s="386" t="s">
        <v>1131</v>
      </c>
      <c r="D284" s="386" t="s">
        <v>1138</v>
      </c>
      <c r="E284" s="386" t="s">
        <v>694</v>
      </c>
      <c r="F284" s="387" t="s">
        <v>1123</v>
      </c>
      <c r="G284" s="387" t="s">
        <v>696</v>
      </c>
      <c r="H284" s="387" t="s">
        <v>605</v>
      </c>
      <c r="I284" s="388" t="s">
        <v>697</v>
      </c>
      <c r="J284" s="388" t="s">
        <v>704</v>
      </c>
      <c r="K284" s="389" t="s">
        <v>1134</v>
      </c>
      <c r="L284" s="390">
        <v>455.63153795905856</v>
      </c>
      <c r="M284" s="390">
        <v>455.63153795905856</v>
      </c>
      <c r="N284" s="390">
        <v>455.63153795905856</v>
      </c>
      <c r="O284" s="390">
        <v>1366.8946138771757</v>
      </c>
      <c r="P284" s="390">
        <v>906.70676053852651</v>
      </c>
      <c r="Q284" s="392" t="s">
        <v>438</v>
      </c>
      <c r="R284" s="392">
        <v>0</v>
      </c>
      <c r="S284" s="392">
        <v>0</v>
      </c>
      <c r="T284" s="393" t="s">
        <v>779</v>
      </c>
      <c r="U284" s="393" t="s">
        <v>776</v>
      </c>
      <c r="V284" s="393"/>
    </row>
    <row r="285" spans="1:22" ht="12.75" customHeight="1">
      <c r="A285" s="386">
        <v>280</v>
      </c>
      <c r="B285" s="386" t="s">
        <v>618</v>
      </c>
      <c r="C285" s="386" t="s">
        <v>1131</v>
      </c>
      <c r="D285" s="386" t="s">
        <v>1138</v>
      </c>
      <c r="E285" s="386" t="s">
        <v>694</v>
      </c>
      <c r="F285" s="387" t="s">
        <v>1125</v>
      </c>
      <c r="G285" s="387" t="s">
        <v>696</v>
      </c>
      <c r="H285" s="387" t="s">
        <v>605</v>
      </c>
      <c r="I285" s="388" t="s">
        <v>697</v>
      </c>
      <c r="J285" s="388" t="s">
        <v>706</v>
      </c>
      <c r="K285" s="389" t="s">
        <v>1134</v>
      </c>
      <c r="L285" s="390">
        <v>9.9072120389927174E-2</v>
      </c>
      <c r="M285" s="390">
        <v>9.9072120389927174E-2</v>
      </c>
      <c r="N285" s="390">
        <v>9.9072120389927174E-2</v>
      </c>
      <c r="O285" s="390">
        <v>0.29721636116978151</v>
      </c>
      <c r="P285" s="390">
        <v>0.19715351957595506</v>
      </c>
      <c r="Q285" s="392" t="s">
        <v>438</v>
      </c>
      <c r="R285" s="392">
        <v>0</v>
      </c>
      <c r="S285" s="392">
        <v>0</v>
      </c>
      <c r="T285" s="393" t="s">
        <v>1002</v>
      </c>
      <c r="U285" s="393" t="s">
        <v>776</v>
      </c>
      <c r="V285" s="393"/>
    </row>
    <row r="286" spans="1:22" ht="12.75" customHeight="1">
      <c r="A286" s="386">
        <v>281</v>
      </c>
      <c r="B286" s="386" t="s">
        <v>618</v>
      </c>
      <c r="C286" s="386" t="s">
        <v>1131</v>
      </c>
      <c r="D286" s="386" t="s">
        <v>1138</v>
      </c>
      <c r="E286" s="386" t="s">
        <v>694</v>
      </c>
      <c r="F286" s="387" t="s">
        <v>1126</v>
      </c>
      <c r="G286" s="387" t="s">
        <v>696</v>
      </c>
      <c r="H286" s="387" t="s">
        <v>605</v>
      </c>
      <c r="I286" s="388" t="s">
        <v>697</v>
      </c>
      <c r="J286" s="388" t="s">
        <v>708</v>
      </c>
      <c r="K286" s="389" t="s">
        <v>1134</v>
      </c>
      <c r="L286" s="390">
        <v>0.77212882719079434</v>
      </c>
      <c r="M286" s="390">
        <v>0.77212882719079434</v>
      </c>
      <c r="N286" s="390">
        <v>0.77212882719079434</v>
      </c>
      <c r="O286" s="390">
        <v>2.3163864815723829</v>
      </c>
      <c r="P286" s="390">
        <v>1.5365363661096807</v>
      </c>
      <c r="Q286" s="392">
        <v>16.322605149024053</v>
      </c>
      <c r="R286" s="392">
        <v>0</v>
      </c>
      <c r="S286" s="392">
        <v>0</v>
      </c>
      <c r="T286" s="393" t="s">
        <v>1002</v>
      </c>
      <c r="U286" s="393" t="s">
        <v>776</v>
      </c>
      <c r="V286" s="393"/>
    </row>
    <row r="287" spans="1:22" ht="12.75" customHeight="1">
      <c r="A287" s="386">
        <v>282</v>
      </c>
      <c r="B287" s="386" t="s">
        <v>618</v>
      </c>
      <c r="C287" s="386" t="s">
        <v>1139</v>
      </c>
      <c r="D287" s="386" t="s">
        <v>1140</v>
      </c>
      <c r="E287" s="386" t="s">
        <v>630</v>
      </c>
      <c r="F287" s="387" t="s">
        <v>178</v>
      </c>
      <c r="G287" s="387" t="s">
        <v>632</v>
      </c>
      <c r="H287" s="387" t="s">
        <v>605</v>
      </c>
      <c r="I287" s="388" t="s">
        <v>1141</v>
      </c>
      <c r="J287" s="388" t="s">
        <v>1142</v>
      </c>
      <c r="K287" s="389" t="s">
        <v>1143</v>
      </c>
      <c r="L287" s="390">
        <v>1212</v>
      </c>
      <c r="M287" s="390">
        <v>1212</v>
      </c>
      <c r="N287" s="390">
        <v>1212</v>
      </c>
      <c r="O287" s="390">
        <v>3636</v>
      </c>
      <c r="P287" s="390">
        <v>2514</v>
      </c>
      <c r="Q287" s="399">
        <v>3227.6</v>
      </c>
      <c r="R287" s="399" t="s">
        <v>438</v>
      </c>
      <c r="S287" s="399" t="s">
        <v>438</v>
      </c>
      <c r="T287" s="400" t="s">
        <v>1144</v>
      </c>
      <c r="U287" s="401" t="s">
        <v>1145</v>
      </c>
      <c r="V287" s="393"/>
    </row>
    <row r="288" spans="1:22" ht="12.75" customHeight="1">
      <c r="A288" s="386">
        <v>283</v>
      </c>
      <c r="B288" s="386" t="s">
        <v>618</v>
      </c>
      <c r="C288" s="386" t="s">
        <v>1139</v>
      </c>
      <c r="D288" s="386" t="s">
        <v>1140</v>
      </c>
      <c r="E288" s="386" t="s">
        <v>630</v>
      </c>
      <c r="F288" s="387" t="s">
        <v>180</v>
      </c>
      <c r="G288" s="387" t="s">
        <v>632</v>
      </c>
      <c r="H288" s="387" t="s">
        <v>605</v>
      </c>
      <c r="I288" s="388" t="s">
        <v>1146</v>
      </c>
      <c r="J288" s="388" t="s">
        <v>1147</v>
      </c>
      <c r="K288" s="389" t="s">
        <v>1143</v>
      </c>
      <c r="L288" s="390">
        <v>42</v>
      </c>
      <c r="M288" s="390">
        <v>42</v>
      </c>
      <c r="N288" s="390">
        <v>42</v>
      </c>
      <c r="O288" s="390">
        <v>126</v>
      </c>
      <c r="P288" s="390">
        <v>84</v>
      </c>
      <c r="Q288" s="402">
        <v>45.6</v>
      </c>
      <c r="R288" s="402" t="s">
        <v>438</v>
      </c>
      <c r="S288" s="402" t="s">
        <v>438</v>
      </c>
      <c r="T288" s="403" t="s">
        <v>1144</v>
      </c>
      <c r="U288" s="404" t="s">
        <v>1148</v>
      </c>
      <c r="V288" s="393"/>
    </row>
    <row r="289" spans="1:22" ht="12.75" customHeight="1">
      <c r="A289" s="386">
        <v>284</v>
      </c>
      <c r="B289" s="386" t="s">
        <v>618</v>
      </c>
      <c r="C289" s="386" t="s">
        <v>1139</v>
      </c>
      <c r="D289" s="386" t="s">
        <v>1140</v>
      </c>
      <c r="E289" s="386" t="s">
        <v>630</v>
      </c>
      <c r="F289" s="387" t="s">
        <v>179</v>
      </c>
      <c r="G289" s="387" t="s">
        <v>632</v>
      </c>
      <c r="H289" s="387" t="s">
        <v>605</v>
      </c>
      <c r="I289" s="388" t="s">
        <v>1149</v>
      </c>
      <c r="J289" s="388" t="s">
        <v>1150</v>
      </c>
      <c r="K289" s="389" t="s">
        <v>1143</v>
      </c>
      <c r="L289" s="390">
        <v>272</v>
      </c>
      <c r="M289" s="390">
        <v>272</v>
      </c>
      <c r="N289" s="390">
        <v>272</v>
      </c>
      <c r="O289" s="390">
        <v>816</v>
      </c>
      <c r="P289" s="390">
        <v>550</v>
      </c>
      <c r="Q289" s="402">
        <v>534.70000000000005</v>
      </c>
      <c r="R289" s="402" t="s">
        <v>438</v>
      </c>
      <c r="S289" s="402" t="s">
        <v>438</v>
      </c>
      <c r="T289" s="403" t="s">
        <v>1144</v>
      </c>
      <c r="U289" s="404" t="s">
        <v>1145</v>
      </c>
      <c r="V289" s="393"/>
    </row>
    <row r="290" spans="1:22" ht="12.75" customHeight="1">
      <c r="A290" s="386">
        <v>285</v>
      </c>
      <c r="B290" s="386" t="s">
        <v>618</v>
      </c>
      <c r="C290" s="386" t="s">
        <v>1139</v>
      </c>
      <c r="D290" s="386" t="s">
        <v>1151</v>
      </c>
      <c r="E290" s="386">
        <v>1</v>
      </c>
      <c r="F290" s="387" t="s">
        <v>1152</v>
      </c>
      <c r="G290" s="387" t="s">
        <v>1153</v>
      </c>
      <c r="H290" s="387" t="s">
        <v>605</v>
      </c>
      <c r="I290" s="405" t="s">
        <v>1154</v>
      </c>
      <c r="J290" s="388" t="s">
        <v>1154</v>
      </c>
      <c r="K290" s="389" t="s">
        <v>1143</v>
      </c>
      <c r="L290" s="390">
        <v>12</v>
      </c>
      <c r="M290" s="390">
        <v>12</v>
      </c>
      <c r="N290" s="390">
        <v>12</v>
      </c>
      <c r="O290" s="390">
        <v>36</v>
      </c>
      <c r="P290" s="390">
        <v>24</v>
      </c>
      <c r="Q290" s="402">
        <v>62</v>
      </c>
      <c r="R290" s="402" t="s">
        <v>438</v>
      </c>
      <c r="S290" s="402" t="s">
        <v>438</v>
      </c>
      <c r="T290" s="403" t="s">
        <v>1155</v>
      </c>
      <c r="U290" s="404" t="s">
        <v>1156</v>
      </c>
      <c r="V290" s="393"/>
    </row>
    <row r="291" spans="1:22" ht="12.75" customHeight="1">
      <c r="A291" s="386">
        <v>286</v>
      </c>
      <c r="B291" s="386" t="s">
        <v>618</v>
      </c>
      <c r="C291" s="386" t="s">
        <v>1139</v>
      </c>
      <c r="D291" s="386" t="s">
        <v>1151</v>
      </c>
      <c r="E291" s="386">
        <v>2</v>
      </c>
      <c r="F291" s="387" t="s">
        <v>1152</v>
      </c>
      <c r="G291" s="387" t="s">
        <v>1153</v>
      </c>
      <c r="H291" s="387" t="s">
        <v>605</v>
      </c>
      <c r="I291" s="405" t="s">
        <v>1157</v>
      </c>
      <c r="J291" s="388" t="s">
        <v>1157</v>
      </c>
      <c r="K291" s="389" t="s">
        <v>1143</v>
      </c>
      <c r="L291" s="390">
        <v>12</v>
      </c>
      <c r="M291" s="390">
        <v>12</v>
      </c>
      <c r="N291" s="390">
        <v>12</v>
      </c>
      <c r="O291" s="390">
        <v>36</v>
      </c>
      <c r="P291" s="390">
        <v>24</v>
      </c>
      <c r="Q291" s="402">
        <v>0</v>
      </c>
      <c r="R291" s="402" t="s">
        <v>438</v>
      </c>
      <c r="S291" s="402" t="s">
        <v>438</v>
      </c>
      <c r="T291" s="403" t="s">
        <v>1158</v>
      </c>
      <c r="U291" s="404" t="s">
        <v>1156</v>
      </c>
      <c r="V291" s="393"/>
    </row>
    <row r="292" spans="1:22" ht="12.75" customHeight="1">
      <c r="A292" s="386">
        <v>287</v>
      </c>
      <c r="B292" s="386" t="s">
        <v>618</v>
      </c>
      <c r="C292" s="386" t="s">
        <v>1139</v>
      </c>
      <c r="D292" s="386" t="s">
        <v>1159</v>
      </c>
      <c r="E292" s="386">
        <v>1</v>
      </c>
      <c r="F292" s="387" t="s">
        <v>1152</v>
      </c>
      <c r="G292" s="387" t="s">
        <v>1160</v>
      </c>
      <c r="H292" s="387" t="s">
        <v>605</v>
      </c>
      <c r="I292" s="405" t="s">
        <v>1161</v>
      </c>
      <c r="J292" s="388" t="s">
        <v>1161</v>
      </c>
      <c r="K292" s="389" t="s">
        <v>1143</v>
      </c>
      <c r="L292" s="390">
        <v>10</v>
      </c>
      <c r="M292" s="390">
        <v>10</v>
      </c>
      <c r="N292" s="390">
        <v>10</v>
      </c>
      <c r="O292" s="390">
        <v>30</v>
      </c>
      <c r="P292" s="390">
        <v>20</v>
      </c>
      <c r="Q292" s="402">
        <v>1</v>
      </c>
      <c r="R292" s="402" t="s">
        <v>438</v>
      </c>
      <c r="S292" s="402" t="s">
        <v>438</v>
      </c>
      <c r="T292" s="403" t="s">
        <v>1162</v>
      </c>
      <c r="U292" s="404" t="s">
        <v>1163</v>
      </c>
      <c r="V292" s="393"/>
    </row>
    <row r="293" spans="1:22" ht="12.75" customHeight="1">
      <c r="A293" s="386">
        <v>288</v>
      </c>
      <c r="B293" s="386" t="s">
        <v>618</v>
      </c>
      <c r="C293" s="386" t="s">
        <v>1139</v>
      </c>
      <c r="D293" s="386" t="s">
        <v>1159</v>
      </c>
      <c r="E293" s="386">
        <v>2</v>
      </c>
      <c r="F293" s="387" t="s">
        <v>1152</v>
      </c>
      <c r="G293" s="387" t="s">
        <v>1160</v>
      </c>
      <c r="H293" s="387" t="s">
        <v>605</v>
      </c>
      <c r="I293" s="405" t="s">
        <v>1164</v>
      </c>
      <c r="J293" s="388" t="s">
        <v>1164</v>
      </c>
      <c r="K293" s="389" t="s">
        <v>1143</v>
      </c>
      <c r="L293" s="390">
        <v>10</v>
      </c>
      <c r="M293" s="390">
        <v>10</v>
      </c>
      <c r="N293" s="390">
        <v>10</v>
      </c>
      <c r="O293" s="390">
        <v>30</v>
      </c>
      <c r="P293" s="390">
        <v>20</v>
      </c>
      <c r="Q293" s="402">
        <v>1</v>
      </c>
      <c r="R293" s="402" t="s">
        <v>438</v>
      </c>
      <c r="S293" s="402" t="s">
        <v>438</v>
      </c>
      <c r="T293" s="403" t="s">
        <v>1158</v>
      </c>
      <c r="U293" s="404" t="s">
        <v>1165</v>
      </c>
      <c r="V293" s="393"/>
    </row>
    <row r="294" spans="1:22" ht="12.75" customHeight="1">
      <c r="A294" s="386">
        <v>289</v>
      </c>
      <c r="B294" s="386" t="s">
        <v>618</v>
      </c>
      <c r="C294" s="386" t="s">
        <v>1139</v>
      </c>
      <c r="D294" s="386" t="s">
        <v>1166</v>
      </c>
      <c r="E294" s="386">
        <v>1</v>
      </c>
      <c r="F294" s="387" t="s">
        <v>1152</v>
      </c>
      <c r="G294" s="387" t="s">
        <v>1167</v>
      </c>
      <c r="H294" s="387" t="s">
        <v>605</v>
      </c>
      <c r="I294" s="405" t="s">
        <v>1168</v>
      </c>
      <c r="J294" s="388" t="s">
        <v>1168</v>
      </c>
      <c r="K294" s="389" t="s">
        <v>1143</v>
      </c>
      <c r="L294" s="390">
        <v>21</v>
      </c>
      <c r="M294" s="390">
        <v>21</v>
      </c>
      <c r="N294" s="390">
        <v>21</v>
      </c>
      <c r="O294" s="390">
        <v>63</v>
      </c>
      <c r="P294" s="390">
        <v>42</v>
      </c>
      <c r="Q294" s="402">
        <v>33</v>
      </c>
      <c r="R294" s="402" t="s">
        <v>438</v>
      </c>
      <c r="S294" s="402" t="s">
        <v>438</v>
      </c>
      <c r="T294" s="403" t="s">
        <v>1169</v>
      </c>
      <c r="U294" s="404" t="s">
        <v>1170</v>
      </c>
      <c r="V294" s="393"/>
    </row>
    <row r="295" spans="1:22" ht="12.75" customHeight="1">
      <c r="A295" s="386">
        <v>290</v>
      </c>
      <c r="B295" s="386" t="s">
        <v>618</v>
      </c>
      <c r="C295" s="386" t="s">
        <v>1139</v>
      </c>
      <c r="D295" s="386" t="s">
        <v>1166</v>
      </c>
      <c r="E295" s="386">
        <v>2</v>
      </c>
      <c r="F295" s="387" t="s">
        <v>1152</v>
      </c>
      <c r="G295" s="387" t="s">
        <v>1167</v>
      </c>
      <c r="H295" s="387" t="s">
        <v>605</v>
      </c>
      <c r="I295" s="405" t="s">
        <v>1171</v>
      </c>
      <c r="J295" s="388" t="s">
        <v>1171</v>
      </c>
      <c r="K295" s="389" t="s">
        <v>1143</v>
      </c>
      <c r="L295" s="390">
        <v>1</v>
      </c>
      <c r="M295" s="390">
        <v>1</v>
      </c>
      <c r="N295" s="390">
        <v>1</v>
      </c>
      <c r="O295" s="390">
        <v>3</v>
      </c>
      <c r="P295" s="390">
        <v>2</v>
      </c>
      <c r="Q295" s="402">
        <v>1</v>
      </c>
      <c r="R295" s="402" t="s">
        <v>438</v>
      </c>
      <c r="S295" s="402" t="s">
        <v>438</v>
      </c>
      <c r="T295" s="403" t="s">
        <v>1172</v>
      </c>
      <c r="U295" s="404" t="s">
        <v>1173</v>
      </c>
      <c r="V295" s="393"/>
    </row>
    <row r="296" spans="1:22" ht="12.75" customHeight="1">
      <c r="A296" s="386">
        <v>291</v>
      </c>
      <c r="B296" s="386" t="s">
        <v>618</v>
      </c>
      <c r="C296" s="386" t="s">
        <v>1139</v>
      </c>
      <c r="D296" s="386" t="s">
        <v>1174</v>
      </c>
      <c r="E296" s="386">
        <v>1</v>
      </c>
      <c r="F296" s="387" t="s">
        <v>1152</v>
      </c>
      <c r="G296" s="387" t="s">
        <v>1175</v>
      </c>
      <c r="H296" s="387" t="s">
        <v>605</v>
      </c>
      <c r="I296" s="406" t="s">
        <v>1176</v>
      </c>
      <c r="J296" s="388" t="s">
        <v>1176</v>
      </c>
      <c r="K296" s="389" t="s">
        <v>1143</v>
      </c>
      <c r="L296" s="390">
        <v>25</v>
      </c>
      <c r="M296" s="390">
        <v>25</v>
      </c>
      <c r="N296" s="390">
        <v>25</v>
      </c>
      <c r="O296" s="390">
        <v>75</v>
      </c>
      <c r="P296" s="390">
        <v>50</v>
      </c>
      <c r="Q296" s="402">
        <v>51</v>
      </c>
      <c r="R296" s="402" t="s">
        <v>438</v>
      </c>
      <c r="S296" s="402" t="s">
        <v>438</v>
      </c>
      <c r="T296" s="403" t="s">
        <v>1177</v>
      </c>
      <c r="U296" s="404" t="s">
        <v>1178</v>
      </c>
      <c r="V296" s="393"/>
    </row>
    <row r="297" spans="1:22" ht="12.75" customHeight="1">
      <c r="A297" s="386">
        <v>292</v>
      </c>
      <c r="B297" s="386" t="s">
        <v>618</v>
      </c>
      <c r="C297" s="386" t="s">
        <v>1179</v>
      </c>
      <c r="D297" s="386" t="s">
        <v>1180</v>
      </c>
      <c r="E297" s="386">
        <v>1</v>
      </c>
      <c r="F297" s="387" t="s">
        <v>1152</v>
      </c>
      <c r="G297" s="387" t="s">
        <v>1181</v>
      </c>
      <c r="H297" s="387" t="s">
        <v>605</v>
      </c>
      <c r="I297" s="405" t="s">
        <v>1182</v>
      </c>
      <c r="J297" s="388" t="s">
        <v>1182</v>
      </c>
      <c r="K297" s="389" t="s">
        <v>1143</v>
      </c>
      <c r="L297" s="390">
        <v>138</v>
      </c>
      <c r="M297" s="390">
        <v>138</v>
      </c>
      <c r="N297" s="390">
        <v>138</v>
      </c>
      <c r="O297" s="390">
        <v>414</v>
      </c>
      <c r="P297" s="390">
        <v>276</v>
      </c>
      <c r="Q297" s="402">
        <v>242</v>
      </c>
      <c r="R297" s="402" t="s">
        <v>438</v>
      </c>
      <c r="S297" s="402" t="s">
        <v>438</v>
      </c>
      <c r="T297" s="403" t="s">
        <v>1183</v>
      </c>
      <c r="U297" s="404" t="s">
        <v>1184</v>
      </c>
      <c r="V297" s="393"/>
    </row>
    <row r="298" spans="1:22" ht="12.75" customHeight="1">
      <c r="A298" s="386">
        <v>293</v>
      </c>
      <c r="B298" s="386" t="s">
        <v>618</v>
      </c>
      <c r="C298" s="386" t="s">
        <v>1179</v>
      </c>
      <c r="D298" s="386" t="s">
        <v>1180</v>
      </c>
      <c r="E298" s="386">
        <v>2</v>
      </c>
      <c r="F298" s="387" t="s">
        <v>1152</v>
      </c>
      <c r="G298" s="387" t="s">
        <v>1181</v>
      </c>
      <c r="H298" s="387" t="s">
        <v>605</v>
      </c>
      <c r="I298" s="405" t="s">
        <v>1185</v>
      </c>
      <c r="J298" s="388" t="s">
        <v>1185</v>
      </c>
      <c r="K298" s="389" t="s">
        <v>1143</v>
      </c>
      <c r="L298" s="390">
        <v>3600</v>
      </c>
      <c r="M298" s="390">
        <v>3600</v>
      </c>
      <c r="N298" s="390">
        <v>3600</v>
      </c>
      <c r="O298" s="390">
        <v>10800</v>
      </c>
      <c r="P298" s="390">
        <v>7200</v>
      </c>
      <c r="Q298" s="402">
        <v>7292</v>
      </c>
      <c r="R298" s="402" t="s">
        <v>438</v>
      </c>
      <c r="S298" s="402" t="s">
        <v>438</v>
      </c>
      <c r="T298" s="403" t="s">
        <v>1186</v>
      </c>
      <c r="U298" s="404" t="s">
        <v>1187</v>
      </c>
      <c r="V298" s="393"/>
    </row>
    <row r="299" spans="1:22" ht="12.75" customHeight="1">
      <c r="A299" s="386">
        <v>294</v>
      </c>
      <c r="B299" s="386" t="s">
        <v>618</v>
      </c>
      <c r="C299" s="386" t="s">
        <v>1179</v>
      </c>
      <c r="D299" s="386" t="s">
        <v>1180</v>
      </c>
      <c r="E299" s="386">
        <v>3</v>
      </c>
      <c r="F299" s="387" t="s">
        <v>1188</v>
      </c>
      <c r="G299" s="387" t="s">
        <v>1181</v>
      </c>
      <c r="H299" s="387" t="s">
        <v>605</v>
      </c>
      <c r="I299" s="405" t="s">
        <v>1189</v>
      </c>
      <c r="J299" s="388" t="s">
        <v>1189</v>
      </c>
      <c r="K299" s="389" t="s">
        <v>1143</v>
      </c>
      <c r="L299" s="390">
        <v>0.2</v>
      </c>
      <c r="M299" s="390">
        <v>0.2</v>
      </c>
      <c r="N299" s="390">
        <v>0.2</v>
      </c>
      <c r="O299" s="390">
        <v>0.60000000000000009</v>
      </c>
      <c r="P299" s="390">
        <v>0.4</v>
      </c>
      <c r="Q299" s="402">
        <v>0.24</v>
      </c>
      <c r="R299" s="402" t="s">
        <v>438</v>
      </c>
      <c r="S299" s="402" t="s">
        <v>438</v>
      </c>
      <c r="T299" s="403" t="s">
        <v>1190</v>
      </c>
      <c r="U299" s="404" t="s">
        <v>1191</v>
      </c>
      <c r="V299" s="393"/>
    </row>
    <row r="300" spans="1:22" ht="12.75" customHeight="1">
      <c r="A300" s="386">
        <v>295</v>
      </c>
      <c r="B300" s="386" t="s">
        <v>618</v>
      </c>
      <c r="C300" s="386" t="s">
        <v>1179</v>
      </c>
      <c r="D300" s="386" t="s">
        <v>1192</v>
      </c>
      <c r="E300" s="386">
        <v>1</v>
      </c>
      <c r="F300" s="387" t="s">
        <v>758</v>
      </c>
      <c r="G300" s="387" t="s">
        <v>1181</v>
      </c>
      <c r="H300" s="387" t="s">
        <v>605</v>
      </c>
      <c r="I300" s="405" t="s">
        <v>1193</v>
      </c>
      <c r="J300" s="388" t="s">
        <v>1193</v>
      </c>
      <c r="K300" s="389" t="s">
        <v>1143</v>
      </c>
      <c r="L300" s="390" t="s">
        <v>789</v>
      </c>
      <c r="M300" s="390" t="s">
        <v>789</v>
      </c>
      <c r="N300" s="390" t="s">
        <v>789</v>
      </c>
      <c r="O300" s="390" t="s">
        <v>789</v>
      </c>
      <c r="P300" s="390" t="s">
        <v>789</v>
      </c>
      <c r="Q300" s="402" t="s">
        <v>438</v>
      </c>
      <c r="R300" s="402" t="s">
        <v>438</v>
      </c>
      <c r="S300" s="402" t="s">
        <v>438</v>
      </c>
      <c r="T300" s="407"/>
      <c r="U300" s="408"/>
      <c r="V300" s="393"/>
    </row>
    <row r="301" spans="1:22" ht="12.75" customHeight="1">
      <c r="A301" s="386">
        <v>296</v>
      </c>
      <c r="B301" s="386" t="s">
        <v>618</v>
      </c>
      <c r="C301" s="386" t="s">
        <v>1179</v>
      </c>
      <c r="D301" s="386" t="s">
        <v>1194</v>
      </c>
      <c r="E301" s="386">
        <v>1</v>
      </c>
      <c r="F301" s="387" t="s">
        <v>1152</v>
      </c>
      <c r="G301" s="387" t="s">
        <v>1181</v>
      </c>
      <c r="H301" s="387" t="s">
        <v>786</v>
      </c>
      <c r="I301" s="405" t="s">
        <v>1195</v>
      </c>
      <c r="J301" s="388" t="s">
        <v>1195</v>
      </c>
      <c r="K301" s="389" t="s">
        <v>1143</v>
      </c>
      <c r="L301" s="390" t="s">
        <v>789</v>
      </c>
      <c r="M301" s="390" t="s">
        <v>789</v>
      </c>
      <c r="N301" s="390" t="s">
        <v>789</v>
      </c>
      <c r="O301" s="390" t="s">
        <v>789</v>
      </c>
      <c r="P301" s="390" t="s">
        <v>789</v>
      </c>
      <c r="Q301" s="392" t="s">
        <v>1196</v>
      </c>
      <c r="R301" s="392" t="s">
        <v>438</v>
      </c>
      <c r="S301" s="392" t="s">
        <v>438</v>
      </c>
      <c r="T301" s="393"/>
      <c r="U301" s="393"/>
      <c r="V301" s="393"/>
    </row>
    <row r="302" spans="1:22" ht="12.75" customHeight="1">
      <c r="A302" s="386">
        <v>297</v>
      </c>
      <c r="B302" s="386" t="s">
        <v>618</v>
      </c>
      <c r="C302" s="386" t="s">
        <v>1179</v>
      </c>
      <c r="D302" s="386" t="s">
        <v>1194</v>
      </c>
      <c r="E302" s="386">
        <v>1</v>
      </c>
      <c r="F302" s="387" t="s">
        <v>758</v>
      </c>
      <c r="G302" s="387" t="s">
        <v>1181</v>
      </c>
      <c r="H302" s="387" t="s">
        <v>786</v>
      </c>
      <c r="I302" s="405" t="s">
        <v>1195</v>
      </c>
      <c r="J302" s="388" t="s">
        <v>1195</v>
      </c>
      <c r="K302" s="389" t="s">
        <v>1143</v>
      </c>
      <c r="L302" s="390" t="s">
        <v>789</v>
      </c>
      <c r="M302" s="390" t="s">
        <v>789</v>
      </c>
      <c r="N302" s="390" t="s">
        <v>789</v>
      </c>
      <c r="O302" s="390" t="s">
        <v>789</v>
      </c>
      <c r="P302" s="390" t="s">
        <v>789</v>
      </c>
      <c r="Q302" s="392" t="s">
        <v>1196</v>
      </c>
      <c r="R302" s="392" t="s">
        <v>438</v>
      </c>
      <c r="S302" s="392" t="s">
        <v>438</v>
      </c>
      <c r="T302" s="393"/>
      <c r="U302" s="393"/>
      <c r="V302" s="393"/>
    </row>
    <row r="303" spans="1:22" ht="12.75" customHeight="1">
      <c r="A303" s="386">
        <v>298</v>
      </c>
      <c r="B303" s="386" t="s">
        <v>618</v>
      </c>
      <c r="C303" s="386" t="s">
        <v>1179</v>
      </c>
      <c r="D303" s="386" t="s">
        <v>1194</v>
      </c>
      <c r="E303" s="386">
        <v>2</v>
      </c>
      <c r="F303" s="387" t="s">
        <v>1152</v>
      </c>
      <c r="G303" s="387" t="s">
        <v>1181</v>
      </c>
      <c r="H303" s="387" t="s">
        <v>786</v>
      </c>
      <c r="I303" s="405" t="s">
        <v>1197</v>
      </c>
      <c r="J303" s="388" t="s">
        <v>1197</v>
      </c>
      <c r="K303" s="389" t="s">
        <v>1143</v>
      </c>
      <c r="L303" s="390" t="s">
        <v>789</v>
      </c>
      <c r="M303" s="390" t="s">
        <v>789</v>
      </c>
      <c r="N303" s="390" t="s">
        <v>789</v>
      </c>
      <c r="O303" s="390" t="s">
        <v>789</v>
      </c>
      <c r="P303" s="390" t="s">
        <v>789</v>
      </c>
      <c r="Q303" s="392" t="s">
        <v>1196</v>
      </c>
      <c r="R303" s="392" t="s">
        <v>438</v>
      </c>
      <c r="S303" s="392" t="s">
        <v>438</v>
      </c>
      <c r="T303" s="393"/>
      <c r="U303" s="393"/>
      <c r="V303" s="393"/>
    </row>
    <row r="304" spans="1:22" ht="12.75" customHeight="1">
      <c r="A304" s="386">
        <v>299</v>
      </c>
      <c r="B304" s="386" t="s">
        <v>618</v>
      </c>
      <c r="C304" s="386" t="s">
        <v>1179</v>
      </c>
      <c r="D304" s="386" t="s">
        <v>1194</v>
      </c>
      <c r="E304" s="386">
        <v>2</v>
      </c>
      <c r="F304" s="387" t="s">
        <v>758</v>
      </c>
      <c r="G304" s="387" t="s">
        <v>1181</v>
      </c>
      <c r="H304" s="387" t="s">
        <v>786</v>
      </c>
      <c r="I304" s="405" t="s">
        <v>1197</v>
      </c>
      <c r="J304" s="388" t="s">
        <v>1197</v>
      </c>
      <c r="K304" s="389" t="s">
        <v>1143</v>
      </c>
      <c r="L304" s="390" t="s">
        <v>789</v>
      </c>
      <c r="M304" s="390" t="s">
        <v>789</v>
      </c>
      <c r="N304" s="390" t="s">
        <v>789</v>
      </c>
      <c r="O304" s="390" t="s">
        <v>789</v>
      </c>
      <c r="P304" s="390" t="s">
        <v>789</v>
      </c>
      <c r="Q304" s="392" t="s">
        <v>1196</v>
      </c>
      <c r="R304" s="392" t="s">
        <v>438</v>
      </c>
      <c r="S304" s="392" t="s">
        <v>438</v>
      </c>
      <c r="T304" s="393"/>
      <c r="U304" s="393"/>
      <c r="V304" s="393"/>
    </row>
    <row r="305" spans="1:22" ht="12.75" customHeight="1">
      <c r="A305" s="386">
        <v>300</v>
      </c>
      <c r="B305" s="386" t="s">
        <v>618</v>
      </c>
      <c r="C305" s="386" t="s">
        <v>1179</v>
      </c>
      <c r="D305" s="386" t="s">
        <v>1194</v>
      </c>
      <c r="E305" s="386">
        <v>3</v>
      </c>
      <c r="F305" s="387" t="s">
        <v>1152</v>
      </c>
      <c r="G305" s="387" t="s">
        <v>1181</v>
      </c>
      <c r="H305" s="387" t="s">
        <v>786</v>
      </c>
      <c r="I305" s="405" t="s">
        <v>1198</v>
      </c>
      <c r="J305" s="388" t="s">
        <v>1198</v>
      </c>
      <c r="K305" s="389" t="s">
        <v>1143</v>
      </c>
      <c r="L305" s="390" t="s">
        <v>789</v>
      </c>
      <c r="M305" s="390" t="s">
        <v>789</v>
      </c>
      <c r="N305" s="390" t="s">
        <v>789</v>
      </c>
      <c r="O305" s="390" t="s">
        <v>789</v>
      </c>
      <c r="P305" s="390" t="s">
        <v>789</v>
      </c>
      <c r="Q305" s="392" t="s">
        <v>1196</v>
      </c>
      <c r="R305" s="392" t="s">
        <v>438</v>
      </c>
      <c r="S305" s="392" t="s">
        <v>438</v>
      </c>
      <c r="T305" s="393"/>
      <c r="U305" s="393"/>
      <c r="V305" s="393"/>
    </row>
    <row r="306" spans="1:22" ht="12.75" customHeight="1">
      <c r="A306" s="387">
        <v>301</v>
      </c>
      <c r="B306" s="386" t="s">
        <v>618</v>
      </c>
      <c r="C306" s="387" t="s">
        <v>1199</v>
      </c>
      <c r="D306" s="387" t="s">
        <v>1200</v>
      </c>
      <c r="E306" s="387">
        <v>1</v>
      </c>
      <c r="F306" s="387" t="s">
        <v>1152</v>
      </c>
      <c r="G306" s="409" t="s">
        <v>1201</v>
      </c>
      <c r="H306" s="387" t="s">
        <v>605</v>
      </c>
      <c r="I306" s="388" t="s">
        <v>1202</v>
      </c>
      <c r="J306" s="388" t="s">
        <v>1202</v>
      </c>
      <c r="K306" s="389" t="s">
        <v>1203</v>
      </c>
      <c r="L306" s="390">
        <v>3</v>
      </c>
      <c r="M306" s="390">
        <v>3</v>
      </c>
      <c r="N306" s="390">
        <v>3</v>
      </c>
      <c r="O306" s="390">
        <v>9</v>
      </c>
      <c r="P306" s="390">
        <v>6</v>
      </c>
      <c r="Q306" s="392" t="s">
        <v>1204</v>
      </c>
      <c r="R306" s="392" t="s">
        <v>438</v>
      </c>
      <c r="S306" s="392" t="s">
        <v>438</v>
      </c>
      <c r="T306" s="393" t="s">
        <v>1205</v>
      </c>
      <c r="U306" s="393" t="s">
        <v>1206</v>
      </c>
      <c r="V306" s="393"/>
    </row>
    <row r="307" spans="1:22" ht="12.75" customHeight="1">
      <c r="A307" s="387">
        <v>302</v>
      </c>
      <c r="B307" s="386" t="s">
        <v>618</v>
      </c>
      <c r="C307" s="387" t="s">
        <v>1199</v>
      </c>
      <c r="D307" s="387" t="s">
        <v>1207</v>
      </c>
      <c r="E307" s="387">
        <v>1</v>
      </c>
      <c r="F307" s="387" t="s">
        <v>1152</v>
      </c>
      <c r="G307" s="387" t="s">
        <v>1208</v>
      </c>
      <c r="H307" s="387" t="s">
        <v>605</v>
      </c>
      <c r="I307" s="388" t="s">
        <v>1209</v>
      </c>
      <c r="J307" s="388" t="s">
        <v>1209</v>
      </c>
      <c r="K307" s="389" t="s">
        <v>1203</v>
      </c>
      <c r="L307" s="412">
        <v>7000</v>
      </c>
      <c r="M307" s="412">
        <v>7000</v>
      </c>
      <c r="N307" s="412">
        <v>7000</v>
      </c>
      <c r="O307" s="412">
        <v>21000</v>
      </c>
      <c r="P307" s="412">
        <v>14000</v>
      </c>
      <c r="Q307" s="411" t="s">
        <v>1210</v>
      </c>
      <c r="R307" s="392" t="s">
        <v>438</v>
      </c>
      <c r="S307" s="392" t="s">
        <v>438</v>
      </c>
      <c r="T307" s="393" t="s">
        <v>1211</v>
      </c>
      <c r="U307" s="393" t="s">
        <v>1212</v>
      </c>
      <c r="V307" s="393"/>
    </row>
    <row r="308" spans="1:22" ht="12.75" customHeight="1">
      <c r="A308" s="387">
        <v>303</v>
      </c>
      <c r="B308" s="386" t="s">
        <v>618</v>
      </c>
      <c r="C308" s="387" t="s">
        <v>1199</v>
      </c>
      <c r="D308" s="387" t="s">
        <v>1207</v>
      </c>
      <c r="E308" s="387">
        <v>1</v>
      </c>
      <c r="F308" s="387" t="s">
        <v>1213</v>
      </c>
      <c r="G308" s="387" t="s">
        <v>1208</v>
      </c>
      <c r="H308" s="387" t="s">
        <v>605</v>
      </c>
      <c r="I308" s="388" t="s">
        <v>1214</v>
      </c>
      <c r="J308" s="388" t="s">
        <v>1214</v>
      </c>
      <c r="K308" s="389" t="s">
        <v>1203</v>
      </c>
      <c r="L308" s="390">
        <v>8.9300000000000004E-2</v>
      </c>
      <c r="M308" s="390">
        <v>0.13</v>
      </c>
      <c r="N308" s="390">
        <v>0.13</v>
      </c>
      <c r="O308" s="390">
        <v>0.39</v>
      </c>
      <c r="P308" s="390">
        <v>0.26</v>
      </c>
      <c r="Q308" s="395">
        <v>6.5500000000000003E-2</v>
      </c>
      <c r="R308" s="392" t="s">
        <v>438</v>
      </c>
      <c r="S308" s="392" t="s">
        <v>438</v>
      </c>
      <c r="T308" s="413" t="s">
        <v>1215</v>
      </c>
      <c r="U308" s="413" t="s">
        <v>1216</v>
      </c>
      <c r="V308" s="393"/>
    </row>
    <row r="309" spans="1:22" ht="12.75" customHeight="1">
      <c r="A309" s="387">
        <v>304</v>
      </c>
      <c r="B309" s="386" t="s">
        <v>618</v>
      </c>
      <c r="C309" s="387" t="s">
        <v>1199</v>
      </c>
      <c r="D309" s="387" t="s">
        <v>1217</v>
      </c>
      <c r="E309" s="387">
        <v>1</v>
      </c>
      <c r="F309" s="387" t="s">
        <v>1213</v>
      </c>
      <c r="G309" s="387" t="s">
        <v>1218</v>
      </c>
      <c r="H309" s="387" t="s">
        <v>605</v>
      </c>
      <c r="I309" s="388" t="s">
        <v>1219</v>
      </c>
      <c r="J309" s="388" t="s">
        <v>1219</v>
      </c>
      <c r="K309" s="389" t="s">
        <v>1203</v>
      </c>
      <c r="L309" s="390">
        <v>4.7E-2</v>
      </c>
      <c r="M309" s="390">
        <v>4.7E-2</v>
      </c>
      <c r="N309" s="390">
        <v>4.7E-2</v>
      </c>
      <c r="O309" s="390">
        <v>0.14100000000000001</v>
      </c>
      <c r="P309" s="390">
        <v>0.114</v>
      </c>
      <c r="Q309" s="395">
        <v>0.37919999999999998</v>
      </c>
      <c r="R309" s="392" t="s">
        <v>438</v>
      </c>
      <c r="S309" s="392" t="s">
        <v>438</v>
      </c>
      <c r="T309" s="413" t="s">
        <v>1220</v>
      </c>
      <c r="U309" s="413" t="s">
        <v>1221</v>
      </c>
      <c r="V309" s="393"/>
    </row>
    <row r="310" spans="1:22" ht="12.75" customHeight="1">
      <c r="A310" s="387">
        <v>305</v>
      </c>
      <c r="B310" s="386" t="s">
        <v>618</v>
      </c>
      <c r="C310" s="387" t="s">
        <v>1199</v>
      </c>
      <c r="D310" s="387" t="s">
        <v>1217</v>
      </c>
      <c r="E310" s="387">
        <v>1</v>
      </c>
      <c r="F310" s="387" t="s">
        <v>1213</v>
      </c>
      <c r="G310" s="387" t="s">
        <v>1218</v>
      </c>
      <c r="H310" s="387" t="s">
        <v>605</v>
      </c>
      <c r="I310" s="388" t="s">
        <v>1222</v>
      </c>
      <c r="J310" s="388" t="s">
        <v>1222</v>
      </c>
      <c r="K310" s="389" t="s">
        <v>1203</v>
      </c>
      <c r="L310" s="390">
        <v>0</v>
      </c>
      <c r="M310" s="390">
        <v>0</v>
      </c>
      <c r="N310" s="390">
        <v>0</v>
      </c>
      <c r="O310" s="390">
        <v>0</v>
      </c>
      <c r="P310" s="390">
        <v>0</v>
      </c>
      <c r="Q310" s="392" t="s">
        <v>438</v>
      </c>
      <c r="R310" s="392" t="s">
        <v>438</v>
      </c>
      <c r="S310" s="392" t="s">
        <v>438</v>
      </c>
      <c r="T310" s="393" t="s">
        <v>1223</v>
      </c>
      <c r="U310" s="413" t="s">
        <v>1224</v>
      </c>
      <c r="V310" s="393"/>
    </row>
    <row r="311" spans="1:22" ht="12.75" customHeight="1">
      <c r="A311" s="387">
        <v>306</v>
      </c>
      <c r="B311" s="386" t="s">
        <v>618</v>
      </c>
      <c r="C311" s="387" t="s">
        <v>1199</v>
      </c>
      <c r="D311" s="387" t="s">
        <v>1225</v>
      </c>
      <c r="E311" s="387">
        <v>1</v>
      </c>
      <c r="F311" s="387" t="s">
        <v>1152</v>
      </c>
      <c r="G311" s="387" t="s">
        <v>1218</v>
      </c>
      <c r="H311" s="387" t="s">
        <v>786</v>
      </c>
      <c r="I311" s="388" t="s">
        <v>1226</v>
      </c>
      <c r="J311" s="388" t="s">
        <v>1226</v>
      </c>
      <c r="K311" s="389" t="s">
        <v>1203</v>
      </c>
      <c r="L311" s="390" t="s">
        <v>789</v>
      </c>
      <c r="M311" s="390" t="s">
        <v>789</v>
      </c>
      <c r="N311" s="390" t="s">
        <v>789</v>
      </c>
      <c r="O311" s="390" t="s">
        <v>789</v>
      </c>
      <c r="P311" s="390" t="s">
        <v>789</v>
      </c>
      <c r="Q311" s="392" t="s">
        <v>438</v>
      </c>
      <c r="R311" s="392" t="s">
        <v>438</v>
      </c>
      <c r="S311" s="392" t="s">
        <v>438</v>
      </c>
      <c r="T311" s="393" t="s">
        <v>1227</v>
      </c>
      <c r="U311" s="393" t="s">
        <v>1228</v>
      </c>
      <c r="V311" s="393"/>
    </row>
    <row r="312" spans="1:22" ht="12.75" customHeight="1">
      <c r="A312" s="387">
        <v>307</v>
      </c>
      <c r="B312" s="386" t="s">
        <v>618</v>
      </c>
      <c r="C312" s="387" t="s">
        <v>1229</v>
      </c>
      <c r="D312" s="387" t="s">
        <v>1230</v>
      </c>
      <c r="E312" s="387">
        <v>1</v>
      </c>
      <c r="F312" s="387" t="s">
        <v>1152</v>
      </c>
      <c r="G312" s="387" t="s">
        <v>1231</v>
      </c>
      <c r="H312" s="387" t="s">
        <v>605</v>
      </c>
      <c r="I312" s="388" t="s">
        <v>1232</v>
      </c>
      <c r="J312" s="388" t="s">
        <v>1233</v>
      </c>
      <c r="K312" s="389" t="s">
        <v>1234</v>
      </c>
      <c r="L312" s="390">
        <v>0</v>
      </c>
      <c r="M312" s="390">
        <v>0</v>
      </c>
      <c r="N312" s="390">
        <v>6</v>
      </c>
      <c r="O312" s="390" t="s">
        <v>1235</v>
      </c>
      <c r="P312" s="390" t="s">
        <v>1236</v>
      </c>
      <c r="Q312" s="392">
        <v>7</v>
      </c>
      <c r="R312" s="392" t="s">
        <v>438</v>
      </c>
      <c r="S312" s="392" t="s">
        <v>438</v>
      </c>
      <c r="T312" s="393" t="s">
        <v>1237</v>
      </c>
      <c r="U312" s="393" t="s">
        <v>1238</v>
      </c>
      <c r="V312" s="393"/>
    </row>
    <row r="313" spans="1:22" ht="12.75" customHeight="1">
      <c r="A313" s="387">
        <v>308</v>
      </c>
      <c r="B313" s="386" t="s">
        <v>618</v>
      </c>
      <c r="C313" s="387" t="s">
        <v>1229</v>
      </c>
      <c r="D313" s="387" t="s">
        <v>1239</v>
      </c>
      <c r="E313" s="387">
        <v>1</v>
      </c>
      <c r="F313" s="387" t="s">
        <v>1240</v>
      </c>
      <c r="G313" s="387" t="s">
        <v>1231</v>
      </c>
      <c r="H313" s="387" t="s">
        <v>605</v>
      </c>
      <c r="I313" s="388" t="s">
        <v>1241</v>
      </c>
      <c r="J313" s="388" t="s">
        <v>1242</v>
      </c>
      <c r="K313" s="389" t="s">
        <v>1234</v>
      </c>
      <c r="L313" s="390">
        <v>0</v>
      </c>
      <c r="M313" s="390">
        <v>0</v>
      </c>
      <c r="N313" s="390">
        <v>3</v>
      </c>
      <c r="O313" s="390" t="s">
        <v>1235</v>
      </c>
      <c r="P313" s="390" t="s">
        <v>1236</v>
      </c>
      <c r="Q313" s="392">
        <v>13</v>
      </c>
      <c r="R313" s="392" t="s">
        <v>438</v>
      </c>
      <c r="S313" s="392" t="s">
        <v>438</v>
      </c>
      <c r="T313" s="393" t="s">
        <v>1237</v>
      </c>
      <c r="U313" s="393" t="s">
        <v>1243</v>
      </c>
      <c r="V313" s="393"/>
    </row>
    <row r="314" spans="1:22" ht="37.5" customHeight="1">
      <c r="A314" s="387">
        <v>309</v>
      </c>
      <c r="B314" s="386" t="s">
        <v>618</v>
      </c>
      <c r="C314" s="387" t="s">
        <v>1229</v>
      </c>
      <c r="D314" s="387" t="s">
        <v>1244</v>
      </c>
      <c r="E314" s="387">
        <v>1</v>
      </c>
      <c r="F314" s="387" t="s">
        <v>1245</v>
      </c>
      <c r="G314" s="387" t="s">
        <v>1246</v>
      </c>
      <c r="H314" s="387" t="s">
        <v>605</v>
      </c>
      <c r="I314" s="388" t="s">
        <v>1247</v>
      </c>
      <c r="J314" s="388" t="s">
        <v>1248</v>
      </c>
      <c r="K314" s="389" t="s">
        <v>1234</v>
      </c>
      <c r="L314" s="390">
        <v>0</v>
      </c>
      <c r="M314" s="390">
        <v>0</v>
      </c>
      <c r="N314" s="390">
        <v>61</v>
      </c>
      <c r="O314" s="390" t="s">
        <v>1249</v>
      </c>
      <c r="P314" s="390" t="s">
        <v>1249</v>
      </c>
      <c r="Q314" s="392">
        <v>53</v>
      </c>
      <c r="R314" s="392" t="s">
        <v>438</v>
      </c>
      <c r="S314" s="392" t="s">
        <v>438</v>
      </c>
      <c r="T314" s="393" t="s">
        <v>1237</v>
      </c>
      <c r="U314" s="393" t="s">
        <v>1250</v>
      </c>
      <c r="V314" s="393"/>
    </row>
    <row r="315" spans="1:22" ht="12.75" customHeight="1">
      <c r="A315" s="387">
        <v>310</v>
      </c>
      <c r="B315" s="386" t="s">
        <v>618</v>
      </c>
      <c r="C315" s="387" t="s">
        <v>1229</v>
      </c>
      <c r="D315" s="387" t="s">
        <v>1251</v>
      </c>
      <c r="E315" s="387">
        <v>1</v>
      </c>
      <c r="F315" s="387" t="s">
        <v>1252</v>
      </c>
      <c r="G315" s="387" t="s">
        <v>1253</v>
      </c>
      <c r="H315" s="387" t="s">
        <v>605</v>
      </c>
      <c r="I315" s="388" t="s">
        <v>1254</v>
      </c>
      <c r="J315" s="388" t="s">
        <v>1255</v>
      </c>
      <c r="K315" s="389" t="s">
        <v>1234</v>
      </c>
      <c r="L315" s="390">
        <v>0</v>
      </c>
      <c r="M315" s="390">
        <v>2</v>
      </c>
      <c r="N315" s="390">
        <v>3</v>
      </c>
      <c r="O315" s="390" t="s">
        <v>1256</v>
      </c>
      <c r="P315" s="390" t="s">
        <v>1256</v>
      </c>
      <c r="Q315" s="392">
        <v>10</v>
      </c>
      <c r="R315" s="392" t="s">
        <v>438</v>
      </c>
      <c r="S315" s="392" t="s">
        <v>438</v>
      </c>
      <c r="T315" s="393" t="s">
        <v>1257</v>
      </c>
      <c r="U315" s="393" t="s">
        <v>1258</v>
      </c>
      <c r="V315" s="393"/>
    </row>
    <row r="316" spans="1:22" ht="12.75" customHeight="1">
      <c r="A316" s="387">
        <v>311</v>
      </c>
      <c r="B316" s="386" t="s">
        <v>618</v>
      </c>
      <c r="C316" s="387" t="s">
        <v>1229</v>
      </c>
      <c r="D316" s="387" t="s">
        <v>1259</v>
      </c>
      <c r="E316" s="387">
        <v>1</v>
      </c>
      <c r="F316" s="387" t="s">
        <v>1252</v>
      </c>
      <c r="G316" s="387" t="s">
        <v>1253</v>
      </c>
      <c r="H316" s="387" t="s">
        <v>605</v>
      </c>
      <c r="I316" s="388" t="s">
        <v>1260</v>
      </c>
      <c r="J316" s="388" t="s">
        <v>1261</v>
      </c>
      <c r="K316" s="389" t="s">
        <v>1234</v>
      </c>
      <c r="L316" s="390" t="s">
        <v>1262</v>
      </c>
      <c r="M316" s="390" t="s">
        <v>1262</v>
      </c>
      <c r="N316" s="390" t="s">
        <v>1262</v>
      </c>
      <c r="O316" s="390" t="s">
        <v>1262</v>
      </c>
      <c r="P316" s="390" t="s">
        <v>1262</v>
      </c>
      <c r="Q316" s="392" t="s">
        <v>1262</v>
      </c>
      <c r="R316" s="392" t="s">
        <v>438</v>
      </c>
      <c r="S316" s="392" t="s">
        <v>438</v>
      </c>
      <c r="T316" s="393" t="s">
        <v>1263</v>
      </c>
      <c r="U316" s="393" t="s">
        <v>1264</v>
      </c>
      <c r="V316" s="393"/>
    </row>
    <row r="317" spans="1:22" ht="12.75" customHeight="1">
      <c r="A317" s="387">
        <v>312</v>
      </c>
      <c r="B317" s="386" t="s">
        <v>618</v>
      </c>
      <c r="C317" s="387" t="s">
        <v>1265</v>
      </c>
      <c r="D317" s="387" t="s">
        <v>1266</v>
      </c>
      <c r="E317" s="387">
        <v>1</v>
      </c>
      <c r="F317" s="387" t="s">
        <v>1267</v>
      </c>
      <c r="G317" s="387" t="s">
        <v>1268</v>
      </c>
      <c r="H317" s="387" t="s">
        <v>605</v>
      </c>
      <c r="I317" s="388" t="s">
        <v>1269</v>
      </c>
      <c r="J317" s="388" t="s">
        <v>1270</v>
      </c>
      <c r="K317" s="389" t="s">
        <v>1234</v>
      </c>
      <c r="L317" s="390">
        <v>0</v>
      </c>
      <c r="M317" s="390">
        <v>0</v>
      </c>
      <c r="N317" s="390">
        <v>2</v>
      </c>
      <c r="O317" s="390" t="s">
        <v>1271</v>
      </c>
      <c r="P317" s="390" t="s">
        <v>1271</v>
      </c>
      <c r="Q317" s="392">
        <v>2</v>
      </c>
      <c r="R317" s="392" t="s">
        <v>438</v>
      </c>
      <c r="S317" s="392" t="s">
        <v>438</v>
      </c>
      <c r="T317" s="393" t="s">
        <v>1272</v>
      </c>
      <c r="U317" s="393" t="s">
        <v>1273</v>
      </c>
      <c r="V317" s="393"/>
    </row>
    <row r="318" spans="1:22" ht="12.75" customHeight="1">
      <c r="A318" s="387">
        <v>313</v>
      </c>
      <c r="B318" s="386" t="s">
        <v>618</v>
      </c>
      <c r="C318" s="387" t="s">
        <v>1265</v>
      </c>
      <c r="D318" s="387" t="s">
        <v>1274</v>
      </c>
      <c r="E318" s="387">
        <v>1</v>
      </c>
      <c r="F318" s="387" t="s">
        <v>1267</v>
      </c>
      <c r="G318" s="387" t="s">
        <v>1268</v>
      </c>
      <c r="H318" s="387" t="s">
        <v>605</v>
      </c>
      <c r="I318" s="388" t="s">
        <v>1275</v>
      </c>
      <c r="J318" s="388" t="s">
        <v>1276</v>
      </c>
      <c r="K318" s="389" t="s">
        <v>1234</v>
      </c>
      <c r="L318" s="390">
        <v>0</v>
      </c>
      <c r="M318" s="390">
        <v>0</v>
      </c>
      <c r="N318" s="390">
        <v>3</v>
      </c>
      <c r="O318" s="390" t="s">
        <v>1271</v>
      </c>
      <c r="P318" s="390" t="s">
        <v>1271</v>
      </c>
      <c r="Q318" s="392">
        <v>2</v>
      </c>
      <c r="R318" s="392" t="s">
        <v>438</v>
      </c>
      <c r="S318" s="392" t="s">
        <v>438</v>
      </c>
      <c r="T318" s="393" t="s">
        <v>1237</v>
      </c>
      <c r="U318" s="393" t="s">
        <v>1277</v>
      </c>
      <c r="V318" s="393"/>
    </row>
    <row r="319" spans="1:22" ht="97.5" customHeight="1">
      <c r="A319" s="387">
        <v>314</v>
      </c>
      <c r="B319" s="386" t="s">
        <v>618</v>
      </c>
      <c r="C319" s="387" t="s">
        <v>1278</v>
      </c>
      <c r="D319" s="387" t="s">
        <v>1279</v>
      </c>
      <c r="E319" s="387">
        <v>1</v>
      </c>
      <c r="F319" s="387" t="s">
        <v>1280</v>
      </c>
      <c r="G319" s="387" t="s">
        <v>1281</v>
      </c>
      <c r="H319" s="387" t="s">
        <v>605</v>
      </c>
      <c r="I319" s="388" t="s">
        <v>1282</v>
      </c>
      <c r="J319" s="388" t="s">
        <v>1283</v>
      </c>
      <c r="K319" s="389" t="s">
        <v>1234</v>
      </c>
      <c r="L319" s="410" t="s">
        <v>1284</v>
      </c>
      <c r="M319" s="410" t="s">
        <v>1284</v>
      </c>
      <c r="N319" s="410" t="s">
        <v>1284</v>
      </c>
      <c r="O319" s="410" t="s">
        <v>1284</v>
      </c>
      <c r="P319" s="410" t="s">
        <v>1284</v>
      </c>
      <c r="Q319" s="424" t="s">
        <v>1284</v>
      </c>
      <c r="R319" s="392" t="s">
        <v>438</v>
      </c>
      <c r="S319" s="392" t="s">
        <v>438</v>
      </c>
      <c r="T319" s="393" t="s">
        <v>1285</v>
      </c>
      <c r="U319" s="393" t="s">
        <v>1286</v>
      </c>
      <c r="V319" s="393"/>
    </row>
    <row r="320" spans="1:22" ht="97.5" customHeight="1">
      <c r="A320" s="387">
        <v>315</v>
      </c>
      <c r="B320" s="386" t="s">
        <v>618</v>
      </c>
      <c r="C320" s="387" t="s">
        <v>1278</v>
      </c>
      <c r="D320" s="387" t="s">
        <v>1287</v>
      </c>
      <c r="E320" s="387">
        <v>1</v>
      </c>
      <c r="F320" s="387" t="s">
        <v>1288</v>
      </c>
      <c r="G320" s="387" t="s">
        <v>1281</v>
      </c>
      <c r="H320" s="387" t="s">
        <v>605</v>
      </c>
      <c r="I320" s="388" t="s">
        <v>1289</v>
      </c>
      <c r="J320" s="388" t="s">
        <v>1290</v>
      </c>
      <c r="K320" s="389" t="s">
        <v>1234</v>
      </c>
      <c r="L320" s="410" t="s">
        <v>1284</v>
      </c>
      <c r="M320" s="410" t="s">
        <v>1284</v>
      </c>
      <c r="N320" s="410" t="s">
        <v>1284</v>
      </c>
      <c r="O320" s="410" t="s">
        <v>1284</v>
      </c>
      <c r="P320" s="410" t="s">
        <v>1284</v>
      </c>
      <c r="Q320" s="424" t="s">
        <v>1284</v>
      </c>
      <c r="R320" s="392" t="s">
        <v>438</v>
      </c>
      <c r="S320" s="392" t="s">
        <v>438</v>
      </c>
      <c r="T320" s="393" t="s">
        <v>1291</v>
      </c>
      <c r="U320" s="393" t="s">
        <v>1286</v>
      </c>
      <c r="V320" s="393"/>
    </row>
    <row r="321" spans="1:22" ht="97.5" customHeight="1">
      <c r="A321" s="387">
        <v>316</v>
      </c>
      <c r="B321" s="386" t="s">
        <v>618</v>
      </c>
      <c r="C321" s="387" t="s">
        <v>1278</v>
      </c>
      <c r="D321" s="387" t="s">
        <v>1292</v>
      </c>
      <c r="E321" s="387">
        <v>1</v>
      </c>
      <c r="F321" s="387" t="s">
        <v>758</v>
      </c>
      <c r="G321" s="387" t="s">
        <v>1281</v>
      </c>
      <c r="H321" s="387" t="s">
        <v>605</v>
      </c>
      <c r="I321" s="388" t="s">
        <v>1293</v>
      </c>
      <c r="J321" s="388" t="s">
        <v>1294</v>
      </c>
      <c r="K321" s="389" t="s">
        <v>1234</v>
      </c>
      <c r="L321" s="410" t="s">
        <v>1284</v>
      </c>
      <c r="M321" s="410" t="s">
        <v>1284</v>
      </c>
      <c r="N321" s="410" t="s">
        <v>1284</v>
      </c>
      <c r="O321" s="410" t="s">
        <v>1284</v>
      </c>
      <c r="P321" s="410" t="s">
        <v>1284</v>
      </c>
      <c r="Q321" s="424" t="s">
        <v>1284</v>
      </c>
      <c r="R321" s="392" t="s">
        <v>438</v>
      </c>
      <c r="S321" s="392" t="s">
        <v>438</v>
      </c>
      <c r="T321" s="393" t="s">
        <v>1295</v>
      </c>
      <c r="U321" s="393" t="s">
        <v>1286</v>
      </c>
      <c r="V321" s="393"/>
    </row>
    <row r="322" spans="1:22" ht="97.5" customHeight="1">
      <c r="A322" s="387">
        <v>317</v>
      </c>
      <c r="B322" s="386" t="s">
        <v>618</v>
      </c>
      <c r="C322" s="387" t="s">
        <v>1278</v>
      </c>
      <c r="D322" s="387" t="s">
        <v>1296</v>
      </c>
      <c r="E322" s="387">
        <v>1</v>
      </c>
      <c r="F322" s="387" t="s">
        <v>1152</v>
      </c>
      <c r="G322" s="387" t="s">
        <v>1281</v>
      </c>
      <c r="H322" s="387" t="s">
        <v>605</v>
      </c>
      <c r="I322" s="388" t="s">
        <v>1297</v>
      </c>
      <c r="J322" s="388" t="s">
        <v>1298</v>
      </c>
      <c r="K322" s="389" t="s">
        <v>1234</v>
      </c>
      <c r="L322" s="410" t="s">
        <v>1284</v>
      </c>
      <c r="M322" s="410" t="s">
        <v>1284</v>
      </c>
      <c r="N322" s="410" t="s">
        <v>1284</v>
      </c>
      <c r="O322" s="410" t="s">
        <v>1284</v>
      </c>
      <c r="P322" s="410" t="s">
        <v>1284</v>
      </c>
      <c r="Q322" s="424" t="s">
        <v>1284</v>
      </c>
      <c r="R322" s="392" t="s">
        <v>438</v>
      </c>
      <c r="S322" s="392" t="s">
        <v>438</v>
      </c>
      <c r="T322" s="393" t="s">
        <v>1299</v>
      </c>
      <c r="U322" s="393" t="s">
        <v>1300</v>
      </c>
      <c r="V322" s="393"/>
    </row>
    <row r="323" spans="1:22" ht="97.5" customHeight="1">
      <c r="A323" s="387">
        <v>318</v>
      </c>
      <c r="B323" s="386" t="s">
        <v>618</v>
      </c>
      <c r="C323" s="387" t="s">
        <v>1278</v>
      </c>
      <c r="D323" s="387" t="s">
        <v>1301</v>
      </c>
      <c r="E323" s="387">
        <v>1</v>
      </c>
      <c r="F323" s="387" t="s">
        <v>1302</v>
      </c>
      <c r="G323" s="387" t="s">
        <v>1303</v>
      </c>
      <c r="H323" s="387" t="s">
        <v>605</v>
      </c>
      <c r="I323" s="388" t="s">
        <v>1304</v>
      </c>
      <c r="J323" s="388" t="s">
        <v>1305</v>
      </c>
      <c r="K323" s="389" t="s">
        <v>1234</v>
      </c>
      <c r="L323" s="410" t="s">
        <v>1284</v>
      </c>
      <c r="M323" s="410" t="s">
        <v>1284</v>
      </c>
      <c r="N323" s="410" t="s">
        <v>1284</v>
      </c>
      <c r="O323" s="410" t="s">
        <v>1284</v>
      </c>
      <c r="P323" s="410" t="s">
        <v>1284</v>
      </c>
      <c r="Q323" s="424" t="s">
        <v>1284</v>
      </c>
      <c r="R323" s="392" t="s">
        <v>438</v>
      </c>
      <c r="S323" s="392" t="s">
        <v>438</v>
      </c>
      <c r="T323" s="393" t="s">
        <v>1306</v>
      </c>
      <c r="U323" s="393" t="s">
        <v>1307</v>
      </c>
      <c r="V323" s="393"/>
    </row>
    <row r="324" spans="1:22" ht="97.5" customHeight="1">
      <c r="A324" s="387">
        <v>319</v>
      </c>
      <c r="B324" s="386" t="s">
        <v>618</v>
      </c>
      <c r="C324" s="387" t="s">
        <v>1278</v>
      </c>
      <c r="D324" s="387" t="s">
        <v>1308</v>
      </c>
      <c r="E324" s="387">
        <v>1</v>
      </c>
      <c r="F324" s="387" t="s">
        <v>1309</v>
      </c>
      <c r="G324" s="387" t="s">
        <v>1303</v>
      </c>
      <c r="H324" s="387" t="s">
        <v>605</v>
      </c>
      <c r="I324" s="388" t="s">
        <v>1304</v>
      </c>
      <c r="J324" s="388" t="s">
        <v>1305</v>
      </c>
      <c r="K324" s="389" t="s">
        <v>1234</v>
      </c>
      <c r="L324" s="410" t="s">
        <v>1284</v>
      </c>
      <c r="M324" s="410" t="s">
        <v>1284</v>
      </c>
      <c r="N324" s="410" t="s">
        <v>1284</v>
      </c>
      <c r="O324" s="410" t="s">
        <v>1284</v>
      </c>
      <c r="P324" s="410" t="s">
        <v>1284</v>
      </c>
      <c r="Q324" s="424" t="s">
        <v>1284</v>
      </c>
      <c r="R324" s="392" t="s">
        <v>438</v>
      </c>
      <c r="S324" s="392" t="s">
        <v>438</v>
      </c>
      <c r="T324" s="393" t="s">
        <v>1306</v>
      </c>
      <c r="U324" s="393" t="s">
        <v>1307</v>
      </c>
      <c r="V324" s="393"/>
    </row>
    <row r="325" spans="1:22" ht="97.5" customHeight="1">
      <c r="A325" s="387">
        <v>320</v>
      </c>
      <c r="B325" s="386" t="s">
        <v>618</v>
      </c>
      <c r="C325" s="387" t="s">
        <v>1278</v>
      </c>
      <c r="D325" s="387" t="s">
        <v>1310</v>
      </c>
      <c r="E325" s="387">
        <v>1</v>
      </c>
      <c r="F325" s="387" t="s">
        <v>1311</v>
      </c>
      <c r="G325" s="387" t="s">
        <v>1303</v>
      </c>
      <c r="H325" s="387" t="s">
        <v>605</v>
      </c>
      <c r="I325" s="388" t="s">
        <v>1304</v>
      </c>
      <c r="J325" s="388" t="s">
        <v>1305</v>
      </c>
      <c r="K325" s="389" t="s">
        <v>1234</v>
      </c>
      <c r="L325" s="410" t="s">
        <v>1284</v>
      </c>
      <c r="M325" s="410" t="s">
        <v>1284</v>
      </c>
      <c r="N325" s="410" t="s">
        <v>1284</v>
      </c>
      <c r="O325" s="410" t="s">
        <v>1284</v>
      </c>
      <c r="P325" s="410" t="s">
        <v>1284</v>
      </c>
      <c r="Q325" s="424" t="s">
        <v>1284</v>
      </c>
      <c r="R325" s="392" t="s">
        <v>438</v>
      </c>
      <c r="S325" s="392" t="s">
        <v>438</v>
      </c>
      <c r="T325" s="393" t="s">
        <v>1306</v>
      </c>
      <c r="U325" s="393" t="s">
        <v>1307</v>
      </c>
      <c r="V325" s="393"/>
    </row>
    <row r="326" spans="1:22" ht="97.5" customHeight="1">
      <c r="A326" s="387">
        <v>321</v>
      </c>
      <c r="B326" s="386" t="s">
        <v>618</v>
      </c>
      <c r="C326" s="387" t="s">
        <v>1278</v>
      </c>
      <c r="D326" s="387" t="s">
        <v>1312</v>
      </c>
      <c r="E326" s="387">
        <v>1</v>
      </c>
      <c r="F326" s="387" t="s">
        <v>1313</v>
      </c>
      <c r="G326" s="387" t="s">
        <v>1314</v>
      </c>
      <c r="H326" s="387" t="s">
        <v>605</v>
      </c>
      <c r="I326" s="388" t="s">
        <v>1315</v>
      </c>
      <c r="J326" s="388" t="s">
        <v>1316</v>
      </c>
      <c r="K326" s="389" t="s">
        <v>1234</v>
      </c>
      <c r="L326" s="390">
        <v>0</v>
      </c>
      <c r="M326" s="390">
        <v>2</v>
      </c>
      <c r="N326" s="390">
        <v>2</v>
      </c>
      <c r="O326" s="390" t="s">
        <v>1271</v>
      </c>
      <c r="P326" s="390" t="s">
        <v>1271</v>
      </c>
      <c r="Q326" s="392">
        <v>7</v>
      </c>
      <c r="R326" s="392" t="s">
        <v>438</v>
      </c>
      <c r="S326" s="392" t="s">
        <v>438</v>
      </c>
      <c r="T326" s="393" t="s">
        <v>1317</v>
      </c>
      <c r="U326" s="393" t="s">
        <v>1318</v>
      </c>
      <c r="V326" s="393"/>
    </row>
    <row r="327" spans="1:22" ht="97.5" customHeight="1">
      <c r="A327" s="387">
        <v>322</v>
      </c>
      <c r="B327" s="386" t="s">
        <v>618</v>
      </c>
      <c r="C327" s="387" t="s">
        <v>1278</v>
      </c>
      <c r="D327" s="387" t="s">
        <v>1319</v>
      </c>
      <c r="E327" s="387">
        <v>1</v>
      </c>
      <c r="F327" s="387" t="s">
        <v>1320</v>
      </c>
      <c r="G327" s="387" t="s">
        <v>1314</v>
      </c>
      <c r="H327" s="387" t="s">
        <v>605</v>
      </c>
      <c r="I327" s="388" t="s">
        <v>1321</v>
      </c>
      <c r="J327" s="388" t="s">
        <v>1322</v>
      </c>
      <c r="K327" s="389" t="s">
        <v>1234</v>
      </c>
      <c r="L327" s="390">
        <v>0</v>
      </c>
      <c r="M327" s="390">
        <v>1</v>
      </c>
      <c r="N327" s="390">
        <v>1</v>
      </c>
      <c r="O327" s="390" t="s">
        <v>1271</v>
      </c>
      <c r="P327" s="390" t="s">
        <v>1271</v>
      </c>
      <c r="Q327" s="392">
        <v>1</v>
      </c>
      <c r="R327" s="392" t="s">
        <v>438</v>
      </c>
      <c r="S327" s="392" t="s">
        <v>438</v>
      </c>
      <c r="T327" s="393" t="s">
        <v>1317</v>
      </c>
      <c r="U327" s="393" t="s">
        <v>1318</v>
      </c>
      <c r="V327" s="393"/>
    </row>
    <row r="328" spans="1:22" ht="97.5" customHeight="1">
      <c r="A328" s="387">
        <v>323</v>
      </c>
      <c r="B328" s="386" t="s">
        <v>618</v>
      </c>
      <c r="C328" s="387" t="s">
        <v>1278</v>
      </c>
      <c r="D328" s="387" t="s">
        <v>1323</v>
      </c>
      <c r="E328" s="387">
        <v>1</v>
      </c>
      <c r="F328" s="387" t="s">
        <v>1324</v>
      </c>
      <c r="G328" s="387" t="s">
        <v>1314</v>
      </c>
      <c r="H328" s="387" t="s">
        <v>605</v>
      </c>
      <c r="I328" s="388" t="s">
        <v>1325</v>
      </c>
      <c r="J328" s="388" t="s">
        <v>1326</v>
      </c>
      <c r="K328" s="389" t="s">
        <v>1234</v>
      </c>
      <c r="L328" s="390">
        <v>0</v>
      </c>
      <c r="M328" s="390">
        <v>1</v>
      </c>
      <c r="N328" s="390">
        <v>1</v>
      </c>
      <c r="O328" s="390" t="s">
        <v>1271</v>
      </c>
      <c r="P328" s="390" t="s">
        <v>1271</v>
      </c>
      <c r="Q328" s="392">
        <v>10</v>
      </c>
      <c r="R328" s="392" t="s">
        <v>438</v>
      </c>
      <c r="S328" s="392" t="s">
        <v>438</v>
      </c>
      <c r="T328" s="393" t="s">
        <v>1317</v>
      </c>
      <c r="U328" s="393" t="s">
        <v>1318</v>
      </c>
      <c r="V328" s="393"/>
    </row>
    <row r="329" spans="1:22" ht="97.5" customHeight="1">
      <c r="A329" s="387">
        <v>324</v>
      </c>
      <c r="B329" s="386" t="s">
        <v>618</v>
      </c>
      <c r="C329" s="387" t="s">
        <v>1278</v>
      </c>
      <c r="D329" s="387" t="s">
        <v>1327</v>
      </c>
      <c r="E329" s="387">
        <v>1</v>
      </c>
      <c r="F329" s="387" t="s">
        <v>1328</v>
      </c>
      <c r="G329" s="387" t="s">
        <v>1314</v>
      </c>
      <c r="H329" s="387" t="s">
        <v>605</v>
      </c>
      <c r="I329" s="388" t="s">
        <v>1329</v>
      </c>
      <c r="J329" s="388" t="s">
        <v>1330</v>
      </c>
      <c r="K329" s="389" t="s">
        <v>1234</v>
      </c>
      <c r="L329" s="390">
        <v>0</v>
      </c>
      <c r="M329" s="390">
        <v>0</v>
      </c>
      <c r="N329" s="390">
        <v>1</v>
      </c>
      <c r="O329" s="390" t="s">
        <v>1271</v>
      </c>
      <c r="P329" s="390" t="s">
        <v>1271</v>
      </c>
      <c r="Q329" s="392">
        <v>9</v>
      </c>
      <c r="R329" s="392" t="s">
        <v>438</v>
      </c>
      <c r="S329" s="392" t="s">
        <v>438</v>
      </c>
      <c r="T329" s="393" t="s">
        <v>1317</v>
      </c>
      <c r="U329" s="393" t="s">
        <v>1331</v>
      </c>
      <c r="V329" s="393"/>
    </row>
    <row r="330" spans="1:22" ht="97.5" customHeight="1">
      <c r="A330" s="387">
        <v>325</v>
      </c>
      <c r="B330" s="386" t="s">
        <v>618</v>
      </c>
      <c r="C330" s="387" t="s">
        <v>1278</v>
      </c>
      <c r="D330" s="387" t="s">
        <v>1332</v>
      </c>
      <c r="E330" s="387">
        <v>1</v>
      </c>
      <c r="F330" s="387" t="s">
        <v>1313</v>
      </c>
      <c r="G330" s="387" t="s">
        <v>1314</v>
      </c>
      <c r="H330" s="387" t="s">
        <v>605</v>
      </c>
      <c r="I330" s="388" t="s">
        <v>1333</v>
      </c>
      <c r="J330" s="388" t="s">
        <v>1334</v>
      </c>
      <c r="K330" s="389" t="s">
        <v>1234</v>
      </c>
      <c r="L330" s="390">
        <v>0</v>
      </c>
      <c r="M330" s="390">
        <v>3</v>
      </c>
      <c r="N330" s="390">
        <v>3</v>
      </c>
      <c r="O330" s="390" t="s">
        <v>1271</v>
      </c>
      <c r="P330" s="390" t="s">
        <v>1271</v>
      </c>
      <c r="Q330" s="392" t="s">
        <v>1335</v>
      </c>
      <c r="R330" s="392" t="s">
        <v>438</v>
      </c>
      <c r="S330" s="392" t="s">
        <v>438</v>
      </c>
      <c r="T330" s="393" t="s">
        <v>1336</v>
      </c>
      <c r="U330" s="393" t="s">
        <v>1318</v>
      </c>
      <c r="V330" s="393"/>
    </row>
    <row r="331" spans="1:22" ht="97.5" customHeight="1">
      <c r="A331" s="387">
        <v>326</v>
      </c>
      <c r="B331" s="386" t="s">
        <v>618</v>
      </c>
      <c r="C331" s="387" t="s">
        <v>1278</v>
      </c>
      <c r="D331" s="387" t="s">
        <v>1337</v>
      </c>
      <c r="E331" s="387">
        <v>1</v>
      </c>
      <c r="F331" s="387" t="s">
        <v>1320</v>
      </c>
      <c r="G331" s="387" t="s">
        <v>1314</v>
      </c>
      <c r="H331" s="387" t="s">
        <v>605</v>
      </c>
      <c r="I331" s="388" t="s">
        <v>1338</v>
      </c>
      <c r="J331" s="388" t="s">
        <v>1339</v>
      </c>
      <c r="K331" s="389" t="s">
        <v>1234</v>
      </c>
      <c r="L331" s="390">
        <v>0</v>
      </c>
      <c r="M331" s="390">
        <v>1</v>
      </c>
      <c r="N331" s="390">
        <v>1</v>
      </c>
      <c r="O331" s="390" t="s">
        <v>1271</v>
      </c>
      <c r="P331" s="390" t="s">
        <v>1271</v>
      </c>
      <c r="Q331" s="392" t="s">
        <v>1340</v>
      </c>
      <c r="R331" s="392" t="s">
        <v>438</v>
      </c>
      <c r="S331" s="392" t="s">
        <v>438</v>
      </c>
      <c r="T331" s="393" t="s">
        <v>1336</v>
      </c>
      <c r="U331" s="393" t="s">
        <v>1318</v>
      </c>
      <c r="V331" s="393"/>
    </row>
    <row r="332" spans="1:22" ht="97.5" customHeight="1">
      <c r="A332" s="387">
        <v>327</v>
      </c>
      <c r="B332" s="386" t="s">
        <v>618</v>
      </c>
      <c r="C332" s="387" t="s">
        <v>1278</v>
      </c>
      <c r="D332" s="387" t="s">
        <v>1341</v>
      </c>
      <c r="E332" s="387">
        <v>1</v>
      </c>
      <c r="F332" s="387" t="s">
        <v>1324</v>
      </c>
      <c r="G332" s="387" t="s">
        <v>1314</v>
      </c>
      <c r="H332" s="387" t="s">
        <v>605</v>
      </c>
      <c r="I332" s="388" t="s">
        <v>1342</v>
      </c>
      <c r="J332" s="388" t="s">
        <v>1343</v>
      </c>
      <c r="K332" s="389" t="s">
        <v>1234</v>
      </c>
      <c r="L332" s="390">
        <v>0</v>
      </c>
      <c r="M332" s="390">
        <v>1</v>
      </c>
      <c r="N332" s="390">
        <v>1</v>
      </c>
      <c r="O332" s="390" t="s">
        <v>1271</v>
      </c>
      <c r="P332" s="390" t="s">
        <v>1271</v>
      </c>
      <c r="Q332" s="392" t="s">
        <v>1344</v>
      </c>
      <c r="R332" s="392" t="s">
        <v>438</v>
      </c>
      <c r="S332" s="392" t="s">
        <v>438</v>
      </c>
      <c r="T332" s="393" t="s">
        <v>1336</v>
      </c>
      <c r="U332" s="393" t="s">
        <v>1318</v>
      </c>
      <c r="V332" s="393"/>
    </row>
    <row r="333" spans="1:22" ht="97.5" customHeight="1">
      <c r="A333" s="387">
        <v>328</v>
      </c>
      <c r="B333" s="386" t="s">
        <v>618</v>
      </c>
      <c r="C333" s="387" t="s">
        <v>1278</v>
      </c>
      <c r="D333" s="387" t="s">
        <v>1345</v>
      </c>
      <c r="E333" s="387">
        <v>1</v>
      </c>
      <c r="F333" s="387" t="s">
        <v>1328</v>
      </c>
      <c r="G333" s="387" t="s">
        <v>1314</v>
      </c>
      <c r="H333" s="387" t="s">
        <v>605</v>
      </c>
      <c r="I333" s="388" t="s">
        <v>1346</v>
      </c>
      <c r="J333" s="388" t="s">
        <v>1347</v>
      </c>
      <c r="K333" s="389" t="s">
        <v>1234</v>
      </c>
      <c r="L333" s="390">
        <v>0</v>
      </c>
      <c r="M333" s="390">
        <v>0</v>
      </c>
      <c r="N333" s="390">
        <v>1</v>
      </c>
      <c r="O333" s="390" t="s">
        <v>1271</v>
      </c>
      <c r="P333" s="390" t="s">
        <v>1271</v>
      </c>
      <c r="Q333" s="392" t="s">
        <v>1348</v>
      </c>
      <c r="R333" s="392" t="s">
        <v>438</v>
      </c>
      <c r="S333" s="392" t="s">
        <v>438</v>
      </c>
      <c r="T333" s="393" t="s">
        <v>1336</v>
      </c>
      <c r="U333" s="393" t="s">
        <v>1318</v>
      </c>
      <c r="V333" s="393"/>
    </row>
    <row r="334" spans="1:22" ht="12.75" customHeight="1">
      <c r="A334" s="387">
        <v>329</v>
      </c>
      <c r="B334" s="386" t="s">
        <v>618</v>
      </c>
      <c r="C334" s="387" t="s">
        <v>1349</v>
      </c>
      <c r="D334" s="387" t="s">
        <v>1350</v>
      </c>
      <c r="E334" s="387">
        <v>1</v>
      </c>
      <c r="F334" s="387" t="s">
        <v>1351</v>
      </c>
      <c r="G334" s="387" t="s">
        <v>1352</v>
      </c>
      <c r="H334" s="387" t="s">
        <v>605</v>
      </c>
      <c r="I334" s="388" t="s">
        <v>1353</v>
      </c>
      <c r="J334" s="388" t="s">
        <v>1354</v>
      </c>
      <c r="K334" s="389" t="s">
        <v>1234</v>
      </c>
      <c r="L334" s="390">
        <v>1</v>
      </c>
      <c r="M334" s="390">
        <v>1</v>
      </c>
      <c r="N334" s="390">
        <v>1</v>
      </c>
      <c r="O334" s="390" t="s">
        <v>1355</v>
      </c>
      <c r="P334" s="390" t="s">
        <v>1356</v>
      </c>
      <c r="Q334" s="392" t="s">
        <v>1357</v>
      </c>
      <c r="R334" s="392" t="s">
        <v>438</v>
      </c>
      <c r="S334" s="392" t="s">
        <v>438</v>
      </c>
      <c r="T334" s="393" t="s">
        <v>1358</v>
      </c>
      <c r="U334" s="393" t="s">
        <v>1359</v>
      </c>
      <c r="V334" s="393"/>
    </row>
    <row r="335" spans="1:22" ht="12.75" customHeight="1">
      <c r="A335" s="414"/>
      <c r="B335" s="386" t="s">
        <v>618</v>
      </c>
      <c r="C335" s="415" t="s">
        <v>1352</v>
      </c>
      <c r="D335" s="414" t="s">
        <v>605</v>
      </c>
      <c r="E335" s="416" t="s">
        <v>1360</v>
      </c>
      <c r="F335" s="415" t="s">
        <v>1361</v>
      </c>
      <c r="G335" s="414" t="s">
        <v>1234</v>
      </c>
      <c r="H335" s="414"/>
      <c r="I335" s="414"/>
      <c r="J335" s="414"/>
      <c r="K335" s="417"/>
    </row>
  </sheetData>
  <autoFilter ref="A1:V335" xr:uid="{EE71999C-AA83-42FC-B2BB-6A2056B4F2D5}"/>
  <mergeCells count="20">
    <mergeCell ref="F3:F4"/>
    <mergeCell ref="A3:A4"/>
    <mergeCell ref="B3:B4"/>
    <mergeCell ref="C3:C4"/>
    <mergeCell ref="D3:D4"/>
    <mergeCell ref="E3:E4"/>
    <mergeCell ref="G3:G4"/>
    <mergeCell ref="H3:H4"/>
    <mergeCell ref="I3:I4"/>
    <mergeCell ref="J3:J4"/>
    <mergeCell ref="K3:K4"/>
    <mergeCell ref="L3:N3"/>
    <mergeCell ref="O3:O4"/>
    <mergeCell ref="P3:P4"/>
    <mergeCell ref="V3:V4"/>
    <mergeCell ref="Q3:Q4"/>
    <mergeCell ref="R3:R4"/>
    <mergeCell ref="S3:S4"/>
    <mergeCell ref="T3:T4"/>
    <mergeCell ref="U3:U4"/>
  </mergeCells>
  <printOptions horizontalCentered="1"/>
  <pageMargins left="0.7" right="0.7" top="0.75" bottom="0.75" header="0.3" footer="0.3"/>
  <pageSetup scale="32" fitToHeight="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AEAF-73C7-471E-9D84-E0D59ABA4F8B}">
  <dimension ref="A1"/>
  <sheetViews>
    <sheetView showGridLines="0" topLeftCell="A5" zoomScaleNormal="100" workbookViewId="0"/>
  </sheetViews>
  <sheetFormatPr defaultColWidth="8.7109375" defaultRowHeight="14.65"/>
  <cols>
    <col min="1" max="16384" width="8.7109375" style="12"/>
  </cols>
  <sheetData/>
  <pageMargins left="0.7" right="0.7" top="0.75" bottom="0.75" header="0.3" footer="0.3"/>
  <pageSetup orientation="portrait" horizontalDpi="90" verticalDpi="90" r:id="rId1"/>
  <headerFooter>
    <oddFooter>&amp;C&amp;1#&amp;"Calibri"&amp;12&amp;K000000Public</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326A5-0B4E-46C0-85CC-E67E2D423E1B}">
  <sheetPr>
    <tabColor rgb="FF70AD47"/>
  </sheetPr>
  <dimension ref="A1:W101"/>
  <sheetViews>
    <sheetView showGridLines="0" topLeftCell="A28" zoomScaleNormal="100" workbookViewId="0"/>
  </sheetViews>
  <sheetFormatPr defaultColWidth="9.140625" defaultRowHeight="14.65"/>
  <cols>
    <col min="1" max="1" width="27.5703125" style="6" customWidth="1"/>
    <col min="2" max="2" width="65.140625" style="6" customWidth="1"/>
    <col min="3" max="3" width="30.7109375" style="6" bestFit="1" customWidth="1"/>
    <col min="4" max="4" width="17.5703125" style="6" customWidth="1"/>
    <col min="5" max="5" width="17.140625" style="6" customWidth="1"/>
    <col min="6" max="6" width="16.85546875" style="6" bestFit="1" customWidth="1"/>
    <col min="7" max="7" width="16" style="6" bestFit="1" customWidth="1"/>
    <col min="8" max="8" width="34.140625" style="6" customWidth="1"/>
    <col min="9" max="9" width="13" style="6" customWidth="1"/>
    <col min="10" max="10" width="61" style="6" bestFit="1" customWidth="1"/>
    <col min="11" max="11" width="16.28515625" style="6" bestFit="1" customWidth="1"/>
    <col min="12" max="12" width="16.85546875" style="6" bestFit="1" customWidth="1"/>
    <col min="13" max="14" width="16.28515625" style="6" bestFit="1" customWidth="1"/>
    <col min="15" max="16" width="16.85546875" style="6" bestFit="1" customWidth="1"/>
    <col min="17" max="17" width="18.140625" style="6" bestFit="1" customWidth="1"/>
    <col min="18" max="18" width="15.7109375" style="6" bestFit="1" customWidth="1"/>
    <col min="19" max="19" width="16.28515625" style="6" customWidth="1"/>
    <col min="20" max="20" width="18" style="6" customWidth="1"/>
    <col min="21" max="22" width="15.7109375" style="6" bestFit="1" customWidth="1"/>
    <col min="23" max="23" width="16.85546875" style="6" bestFit="1" customWidth="1"/>
    <col min="24" max="16384" width="9.140625" style="6"/>
  </cols>
  <sheetData>
    <row r="1" spans="1:23">
      <c r="A1" s="9" t="s">
        <v>13</v>
      </c>
      <c r="B1" s="530"/>
      <c r="C1" s="530"/>
      <c r="D1" s="530"/>
      <c r="E1" s="530"/>
      <c r="F1" s="530"/>
      <c r="G1" s="530"/>
      <c r="H1" s="530"/>
      <c r="I1" s="530"/>
      <c r="J1" s="530"/>
      <c r="K1" s="530"/>
      <c r="L1" s="530"/>
      <c r="M1" s="530"/>
      <c r="N1" s="530"/>
      <c r="O1" s="530"/>
      <c r="P1" s="530"/>
      <c r="Q1" s="530"/>
      <c r="R1" s="530"/>
      <c r="S1" s="530"/>
      <c r="T1" s="530"/>
      <c r="U1" s="530"/>
      <c r="V1" s="530"/>
      <c r="W1" s="530"/>
    </row>
    <row r="3" spans="1:23">
      <c r="A3" s="9" t="s">
        <v>1362</v>
      </c>
      <c r="B3" s="530"/>
      <c r="C3" s="530"/>
      <c r="D3" s="530"/>
      <c r="E3" s="530"/>
      <c r="F3" s="530"/>
      <c r="G3" s="530"/>
      <c r="H3" s="530"/>
      <c r="I3" s="530"/>
      <c r="J3" s="530"/>
      <c r="K3" s="530"/>
      <c r="L3" s="7"/>
      <c r="M3" s="530"/>
      <c r="N3" s="530"/>
      <c r="O3" s="530"/>
      <c r="P3" s="530"/>
      <c r="Q3" s="530"/>
      <c r="R3" s="530"/>
      <c r="S3" s="530"/>
      <c r="T3" s="530"/>
      <c r="U3" s="530"/>
      <c r="V3" s="530"/>
      <c r="W3" s="530"/>
    </row>
    <row r="4" spans="1:23" ht="30.95">
      <c r="A4" s="483" t="s">
        <v>153</v>
      </c>
      <c r="B4" s="482" t="s">
        <v>154</v>
      </c>
      <c r="C4" s="483" t="s">
        <v>1363</v>
      </c>
      <c r="D4" s="484" t="s">
        <v>1364</v>
      </c>
      <c r="E4" s="481" t="s">
        <v>1365</v>
      </c>
      <c r="F4" s="224" t="s">
        <v>1366</v>
      </c>
      <c r="G4" s="530"/>
      <c r="H4" s="530"/>
      <c r="I4" s="530"/>
      <c r="J4" s="530"/>
      <c r="K4" s="530"/>
      <c r="L4" s="530"/>
      <c r="M4" s="530"/>
      <c r="N4" s="530"/>
      <c r="O4" s="530"/>
      <c r="P4" s="530"/>
      <c r="Q4" s="530"/>
      <c r="R4" s="530"/>
      <c r="S4" s="530"/>
      <c r="T4" s="530"/>
      <c r="U4" s="530"/>
      <c r="V4" s="530"/>
      <c r="W4" s="530"/>
    </row>
    <row r="5" spans="1:23">
      <c r="A5" s="483"/>
      <c r="B5" s="482"/>
      <c r="C5" s="483"/>
      <c r="D5" s="484"/>
      <c r="E5" s="481"/>
      <c r="F5" s="223">
        <v>2023</v>
      </c>
      <c r="G5" s="530"/>
      <c r="H5" s="530"/>
      <c r="I5" s="530"/>
      <c r="J5" s="530"/>
      <c r="K5" s="530"/>
      <c r="L5" s="530"/>
      <c r="M5" s="530"/>
      <c r="N5" s="530"/>
      <c r="O5" s="530"/>
      <c r="P5" s="530"/>
      <c r="Q5" s="530"/>
      <c r="R5" s="530"/>
      <c r="S5" s="530"/>
      <c r="T5" s="530"/>
      <c r="U5" s="530"/>
      <c r="V5" s="530"/>
      <c r="W5" s="530"/>
    </row>
    <row r="6" spans="1:23" ht="15" customHeight="1">
      <c r="A6" s="328" t="s">
        <v>287</v>
      </c>
      <c r="B6" s="309" t="s">
        <v>288</v>
      </c>
      <c r="C6" s="309" t="s">
        <v>1367</v>
      </c>
      <c r="D6" s="531" t="s">
        <v>1368</v>
      </c>
      <c r="E6" s="310" t="s">
        <v>201</v>
      </c>
      <c r="F6" s="332">
        <v>1500000</v>
      </c>
      <c r="G6" s="530"/>
      <c r="H6" s="530"/>
      <c r="I6" s="530"/>
      <c r="J6" s="530"/>
      <c r="K6" s="530"/>
      <c r="L6" s="530"/>
      <c r="M6" s="530"/>
      <c r="N6" s="530"/>
      <c r="O6" s="530"/>
      <c r="P6" s="530"/>
      <c r="Q6" s="530"/>
      <c r="R6" s="530"/>
      <c r="S6" s="530"/>
      <c r="T6" s="530"/>
      <c r="U6" s="530"/>
      <c r="V6" s="530"/>
      <c r="W6" s="530"/>
    </row>
    <row r="7" spans="1:23" ht="15" customHeight="1">
      <c r="A7" s="328" t="s">
        <v>291</v>
      </c>
      <c r="B7" s="309" t="s">
        <v>1369</v>
      </c>
      <c r="C7" s="309" t="s">
        <v>1367</v>
      </c>
      <c r="D7" s="531" t="s">
        <v>1368</v>
      </c>
      <c r="E7" s="310" t="s">
        <v>201</v>
      </c>
      <c r="F7" s="332">
        <v>4840000</v>
      </c>
      <c r="G7" s="530"/>
      <c r="H7" s="530"/>
      <c r="I7" s="530"/>
      <c r="J7" s="530"/>
      <c r="K7" s="530"/>
      <c r="L7" s="530"/>
      <c r="M7" s="530"/>
      <c r="N7" s="530"/>
      <c r="O7" s="530"/>
      <c r="P7" s="530"/>
      <c r="Q7" s="530"/>
      <c r="R7" s="530"/>
      <c r="S7" s="530"/>
      <c r="T7" s="530"/>
      <c r="U7" s="530"/>
      <c r="V7" s="530"/>
      <c r="W7" s="530"/>
    </row>
    <row r="8" spans="1:23" ht="15" customHeight="1">
      <c r="A8" s="328" t="s">
        <v>297</v>
      </c>
      <c r="B8" s="309" t="s">
        <v>1370</v>
      </c>
      <c r="C8" s="309" t="s">
        <v>1371</v>
      </c>
      <c r="D8" s="531" t="s">
        <v>1368</v>
      </c>
      <c r="E8" s="310" t="s">
        <v>207</v>
      </c>
      <c r="F8" s="332">
        <v>15193964</v>
      </c>
      <c r="G8" s="530"/>
      <c r="H8" s="530"/>
      <c r="I8" s="530"/>
      <c r="J8" s="530"/>
      <c r="K8" s="530"/>
      <c r="L8" s="530"/>
      <c r="M8" s="530"/>
      <c r="N8" s="530"/>
      <c r="O8" s="530"/>
      <c r="P8" s="530"/>
      <c r="Q8" s="530"/>
      <c r="R8" s="530"/>
      <c r="S8" s="530"/>
      <c r="T8" s="530"/>
      <c r="U8" s="530"/>
      <c r="V8" s="530"/>
      <c r="W8" s="530"/>
    </row>
    <row r="9" spans="1:23" ht="15" customHeight="1">
      <c r="A9" s="328" t="s">
        <v>1372</v>
      </c>
      <c r="B9" s="309" t="s">
        <v>1373</v>
      </c>
      <c r="C9" s="309" t="s">
        <v>1374</v>
      </c>
      <c r="D9" s="531" t="s">
        <v>1368</v>
      </c>
      <c r="E9" s="310" t="s">
        <v>225</v>
      </c>
      <c r="F9" s="332">
        <v>2473675</v>
      </c>
      <c r="G9" s="530"/>
      <c r="H9" s="530"/>
      <c r="I9" s="530"/>
      <c r="J9" s="530"/>
      <c r="K9" s="530"/>
      <c r="L9" s="530"/>
      <c r="M9" s="530"/>
      <c r="N9" s="530"/>
      <c r="O9" s="530"/>
      <c r="P9" s="530"/>
      <c r="Q9" s="530"/>
      <c r="R9" s="530"/>
      <c r="S9" s="530"/>
      <c r="T9" s="530"/>
      <c r="U9" s="530"/>
      <c r="V9" s="530"/>
      <c r="W9" s="530"/>
    </row>
    <row r="10" spans="1:23" ht="15" customHeight="1">
      <c r="A10" s="328" t="s">
        <v>300</v>
      </c>
      <c r="B10" s="309" t="s">
        <v>1375</v>
      </c>
      <c r="C10" s="309" t="s">
        <v>1374</v>
      </c>
      <c r="D10" s="531" t="s">
        <v>1368</v>
      </c>
      <c r="E10" s="310" t="s">
        <v>239</v>
      </c>
      <c r="F10" s="332">
        <v>356535</v>
      </c>
      <c r="G10" s="530"/>
      <c r="H10" s="530"/>
      <c r="I10" s="530"/>
      <c r="J10" s="530"/>
      <c r="K10" s="530"/>
      <c r="L10" s="530"/>
      <c r="M10" s="530"/>
      <c r="N10" s="530"/>
      <c r="O10" s="530"/>
      <c r="P10" s="530"/>
      <c r="Q10" s="530"/>
      <c r="R10" s="530"/>
      <c r="S10" s="530"/>
      <c r="T10" s="530"/>
      <c r="U10" s="530"/>
      <c r="V10" s="530"/>
      <c r="W10" s="530"/>
    </row>
    <row r="11" spans="1:23" ht="15" customHeight="1">
      <c r="A11" s="328" t="s">
        <v>303</v>
      </c>
      <c r="B11" s="309" t="s">
        <v>1376</v>
      </c>
      <c r="C11" s="309" t="s">
        <v>1377</v>
      </c>
      <c r="D11" s="531" t="s">
        <v>1368</v>
      </c>
      <c r="E11" s="310" t="s">
        <v>276</v>
      </c>
      <c r="F11" s="332">
        <v>3002497</v>
      </c>
      <c r="G11" s="530"/>
      <c r="H11" s="530"/>
      <c r="I11" s="530"/>
      <c r="J11" s="530"/>
      <c r="K11" s="530"/>
      <c r="L11" s="530"/>
      <c r="M11" s="530"/>
      <c r="N11" s="530"/>
      <c r="O11" s="530"/>
      <c r="P11" s="530"/>
      <c r="Q11" s="530"/>
      <c r="R11" s="530"/>
      <c r="S11" s="530"/>
      <c r="T11" s="530"/>
      <c r="U11" s="530"/>
      <c r="V11" s="530"/>
      <c r="W11" s="530"/>
    </row>
    <row r="12" spans="1:23" ht="15" customHeight="1">
      <c r="A12" s="328" t="s">
        <v>306</v>
      </c>
      <c r="B12" s="309" t="s">
        <v>1378</v>
      </c>
      <c r="C12" s="309" t="s">
        <v>1379</v>
      </c>
      <c r="D12" s="531" t="s">
        <v>1368</v>
      </c>
      <c r="E12" s="310" t="s">
        <v>276</v>
      </c>
      <c r="F12" s="332">
        <v>3215881</v>
      </c>
      <c r="G12" s="530"/>
      <c r="H12" s="530"/>
      <c r="I12" s="530"/>
      <c r="J12" s="530"/>
      <c r="K12" s="530"/>
      <c r="L12" s="530"/>
      <c r="M12" s="530"/>
      <c r="N12" s="530"/>
      <c r="O12" s="530"/>
      <c r="P12" s="530"/>
      <c r="Q12" s="530"/>
      <c r="R12" s="530"/>
      <c r="S12" s="530"/>
      <c r="T12" s="530"/>
      <c r="U12" s="530"/>
      <c r="V12" s="530"/>
      <c r="W12" s="530"/>
    </row>
    <row r="13" spans="1:23" ht="15" customHeight="1">
      <c r="A13" s="328" t="s">
        <v>309</v>
      </c>
      <c r="B13" s="309" t="s">
        <v>1380</v>
      </c>
      <c r="C13" s="309" t="s">
        <v>1371</v>
      </c>
      <c r="D13" s="531" t="s">
        <v>1368</v>
      </c>
      <c r="E13" s="310" t="s">
        <v>276</v>
      </c>
      <c r="F13" s="332">
        <v>6050000</v>
      </c>
      <c r="G13" s="530"/>
      <c r="H13" s="530"/>
      <c r="I13" s="530"/>
      <c r="J13" s="530"/>
      <c r="K13" s="530"/>
      <c r="L13" s="530"/>
      <c r="M13" s="530"/>
      <c r="N13" s="530"/>
      <c r="O13" s="530"/>
      <c r="P13" s="530"/>
      <c r="Q13" s="530"/>
      <c r="R13" s="530"/>
      <c r="S13" s="530"/>
      <c r="T13" s="530"/>
      <c r="U13" s="530"/>
      <c r="V13" s="530"/>
      <c r="W13" s="530"/>
    </row>
    <row r="14" spans="1:23" ht="15" customHeight="1">
      <c r="A14" s="328" t="s">
        <v>1381</v>
      </c>
      <c r="B14" s="309" t="s">
        <v>1382</v>
      </c>
      <c r="C14" s="309" t="s">
        <v>1383</v>
      </c>
      <c r="D14" s="531" t="s">
        <v>1368</v>
      </c>
      <c r="E14" s="310" t="s">
        <v>201</v>
      </c>
      <c r="F14" s="332">
        <v>4147736</v>
      </c>
      <c r="G14" s="530"/>
      <c r="H14" s="530"/>
      <c r="I14" s="530"/>
      <c r="J14" s="530"/>
      <c r="K14" s="530"/>
      <c r="L14" s="530"/>
      <c r="M14" s="530"/>
      <c r="N14" s="530"/>
      <c r="O14" s="530"/>
      <c r="P14" s="530"/>
      <c r="Q14" s="530"/>
      <c r="R14" s="530"/>
      <c r="S14" s="530"/>
      <c r="T14" s="530"/>
      <c r="U14" s="530"/>
      <c r="V14" s="530"/>
      <c r="W14" s="530"/>
    </row>
    <row r="15" spans="1:23" ht="15" customHeight="1">
      <c r="A15" s="532"/>
      <c r="B15" s="532"/>
      <c r="C15" s="532"/>
      <c r="D15" s="533"/>
      <c r="E15" s="533"/>
      <c r="F15" s="534"/>
      <c r="G15" s="530"/>
      <c r="H15" s="530"/>
      <c r="I15" s="530"/>
      <c r="J15" s="530"/>
      <c r="K15" s="530"/>
      <c r="L15" s="530"/>
      <c r="M15" s="530"/>
      <c r="N15" s="530"/>
      <c r="O15" s="530"/>
      <c r="P15" s="530"/>
      <c r="Q15" s="530"/>
      <c r="R15" s="530"/>
      <c r="S15" s="530"/>
      <c r="T15" s="530"/>
      <c r="U15" s="530"/>
      <c r="V15" s="530"/>
      <c r="W15" s="530"/>
    </row>
    <row r="16" spans="1:23" ht="30" customHeight="1">
      <c r="A16" s="535" t="s">
        <v>1384</v>
      </c>
      <c r="B16" s="535"/>
      <c r="C16" s="535"/>
      <c r="D16" s="536"/>
      <c r="E16" s="196" t="s">
        <v>580</v>
      </c>
      <c r="F16" s="537">
        <f>SUM(F6:F15)</f>
        <v>40780288</v>
      </c>
      <c r="G16" s="530"/>
      <c r="H16" s="530"/>
      <c r="I16" s="530"/>
      <c r="J16" s="530"/>
      <c r="K16" s="530"/>
      <c r="L16" s="530"/>
      <c r="M16" s="530"/>
      <c r="N16" s="530"/>
      <c r="O16" s="530"/>
      <c r="P16" s="530"/>
      <c r="Q16" s="530"/>
      <c r="R16" s="530"/>
      <c r="S16" s="530"/>
      <c r="T16" s="530"/>
      <c r="U16" s="530"/>
      <c r="V16" s="530"/>
      <c r="W16" s="530"/>
    </row>
    <row r="17" spans="1:23" ht="15" customHeight="1">
      <c r="A17" s="311" t="s">
        <v>1385</v>
      </c>
      <c r="B17" s="530"/>
      <c r="C17" s="530"/>
      <c r="D17" s="530"/>
      <c r="E17" s="538"/>
      <c r="F17" s="538"/>
      <c r="G17" s="530"/>
      <c r="H17" s="530"/>
      <c r="I17" s="530"/>
      <c r="J17" s="530"/>
      <c r="K17" s="530"/>
      <c r="L17" s="530"/>
      <c r="M17" s="530"/>
      <c r="N17" s="530"/>
      <c r="O17" s="530"/>
      <c r="P17" s="530"/>
      <c r="Q17" s="530"/>
      <c r="R17" s="530"/>
      <c r="S17" s="530"/>
      <c r="T17" s="530"/>
      <c r="U17" s="530"/>
      <c r="V17" s="530"/>
      <c r="W17" s="530"/>
    </row>
    <row r="18" spans="1:23" ht="15" customHeight="1">
      <c r="A18" s="327" t="s">
        <v>1386</v>
      </c>
      <c r="B18" s="538"/>
      <c r="C18" s="538"/>
      <c r="D18" s="538"/>
      <c r="E18" s="538"/>
      <c r="F18" s="538"/>
      <c r="G18" s="530"/>
      <c r="H18" s="530"/>
      <c r="I18" s="530"/>
      <c r="J18" s="530"/>
      <c r="K18" s="530"/>
      <c r="L18" s="530"/>
      <c r="M18" s="530"/>
      <c r="N18" s="530"/>
      <c r="O18" s="530"/>
      <c r="P18" s="530"/>
      <c r="Q18" s="530"/>
      <c r="R18" s="530"/>
      <c r="S18" s="530"/>
      <c r="T18" s="530"/>
      <c r="U18" s="530"/>
      <c r="V18" s="530"/>
      <c r="W18" s="530"/>
    </row>
    <row r="19" spans="1:23" ht="16.350000000000001">
      <c r="A19" s="8"/>
      <c r="B19" s="538"/>
      <c r="C19" s="538"/>
      <c r="D19" s="538"/>
      <c r="E19" s="538"/>
      <c r="F19" s="538"/>
      <c r="G19" s="530"/>
      <c r="H19" s="530"/>
      <c r="I19" s="530"/>
      <c r="J19" s="530"/>
      <c r="K19" s="530"/>
      <c r="L19" s="530"/>
      <c r="M19" s="530"/>
      <c r="N19" s="530"/>
      <c r="O19" s="530"/>
      <c r="P19" s="530"/>
      <c r="Q19" s="530"/>
      <c r="R19" s="530"/>
      <c r="S19" s="530"/>
      <c r="T19" s="530"/>
      <c r="U19" s="530"/>
      <c r="V19" s="530"/>
      <c r="W19" s="530"/>
    </row>
    <row r="20" spans="1:23">
      <c r="A20" s="7"/>
      <c r="B20" s="530"/>
      <c r="C20" s="530"/>
      <c r="D20" s="530"/>
      <c r="E20" s="530"/>
      <c r="F20" s="530"/>
      <c r="G20" s="530"/>
      <c r="H20" s="530"/>
      <c r="I20" s="530"/>
      <c r="J20" s="530"/>
      <c r="K20" s="530"/>
      <c r="L20" s="530"/>
      <c r="M20" s="530"/>
      <c r="N20" s="530"/>
      <c r="O20" s="530"/>
      <c r="P20" s="530"/>
      <c r="Q20" s="530"/>
      <c r="R20" s="530"/>
      <c r="S20" s="530"/>
      <c r="T20" s="530"/>
      <c r="U20" s="530"/>
      <c r="V20" s="530"/>
      <c r="W20" s="530"/>
    </row>
    <row r="21" spans="1:23">
      <c r="A21" s="9" t="s">
        <v>1387</v>
      </c>
      <c r="B21" s="530"/>
      <c r="C21" s="530"/>
      <c r="D21" s="530"/>
      <c r="E21" s="530"/>
      <c r="F21" s="530"/>
      <c r="G21" s="530"/>
      <c r="H21" s="530"/>
      <c r="I21" s="530"/>
      <c r="J21" s="530"/>
      <c r="K21" s="530"/>
      <c r="L21" s="530"/>
      <c r="M21" s="530"/>
      <c r="N21" s="530"/>
      <c r="O21" s="530"/>
      <c r="P21" s="530"/>
      <c r="Q21" s="530"/>
      <c r="R21" s="530"/>
      <c r="S21" s="530"/>
      <c r="T21" s="530"/>
      <c r="U21" s="530"/>
      <c r="V21" s="530"/>
      <c r="W21" s="530"/>
    </row>
    <row r="22" spans="1:23" ht="30.95">
      <c r="A22" s="483" t="s">
        <v>153</v>
      </c>
      <c r="B22" s="482" t="s">
        <v>154</v>
      </c>
      <c r="C22" s="484" t="s">
        <v>1363</v>
      </c>
      <c r="D22" s="484" t="s">
        <v>1388</v>
      </c>
      <c r="E22" s="481" t="s">
        <v>1365</v>
      </c>
      <c r="F22" s="224" t="s">
        <v>1389</v>
      </c>
      <c r="G22" s="485" t="s">
        <v>1390</v>
      </c>
      <c r="H22" s="225" t="s">
        <v>1391</v>
      </c>
      <c r="I22" s="530"/>
      <c r="J22" s="530"/>
      <c r="K22" s="530"/>
      <c r="L22" s="530"/>
      <c r="M22" s="530"/>
      <c r="N22" s="530"/>
      <c r="O22" s="530"/>
      <c r="P22" s="530"/>
      <c r="Q22" s="530"/>
      <c r="R22" s="530"/>
      <c r="S22" s="530"/>
      <c r="T22" s="530"/>
      <c r="U22" s="530"/>
      <c r="V22" s="530"/>
      <c r="W22" s="530"/>
    </row>
    <row r="23" spans="1:23">
      <c r="A23" s="483"/>
      <c r="B23" s="482"/>
      <c r="C23" s="484"/>
      <c r="D23" s="484"/>
      <c r="E23" s="481"/>
      <c r="F23" s="223">
        <v>2023</v>
      </c>
      <c r="G23" s="485"/>
      <c r="H23" s="226">
        <v>2023</v>
      </c>
      <c r="I23" s="530"/>
      <c r="J23" s="530"/>
      <c r="K23" s="530"/>
      <c r="L23" s="530"/>
      <c r="M23" s="530"/>
      <c r="N23" s="530"/>
      <c r="O23" s="530"/>
      <c r="P23" s="530"/>
      <c r="Q23" s="530"/>
      <c r="R23" s="530"/>
      <c r="S23" s="530"/>
      <c r="T23" s="530"/>
      <c r="U23" s="530"/>
      <c r="V23" s="530"/>
      <c r="W23" s="530"/>
    </row>
    <row r="24" spans="1:23" ht="15" customHeight="1">
      <c r="A24" s="532" t="s">
        <v>349</v>
      </c>
      <c r="B24" s="198" t="s">
        <v>1392</v>
      </c>
      <c r="C24" s="532" t="s">
        <v>1393</v>
      </c>
      <c r="D24" s="532" t="s">
        <v>66</v>
      </c>
      <c r="E24" s="533" t="s">
        <v>207</v>
      </c>
      <c r="F24" s="326">
        <v>15592041.050000001</v>
      </c>
      <c r="G24" s="539">
        <v>0.1396</v>
      </c>
      <c r="H24" s="540">
        <f t="shared" ref="H24:H42" si="0">G24*F24</f>
        <v>2176648.9305799999</v>
      </c>
      <c r="I24" s="530"/>
      <c r="J24" s="530"/>
      <c r="K24" s="530"/>
      <c r="L24" s="530"/>
      <c r="M24" s="530"/>
      <c r="N24" s="530"/>
      <c r="O24" s="530"/>
      <c r="P24" s="530"/>
      <c r="Q24" s="530"/>
      <c r="R24" s="530"/>
      <c r="S24" s="530"/>
      <c r="T24" s="530"/>
      <c r="U24" s="530"/>
      <c r="V24" s="530"/>
      <c r="W24" s="530"/>
    </row>
    <row r="25" spans="1:23" ht="15" customHeight="1">
      <c r="A25" s="532" t="s">
        <v>353</v>
      </c>
      <c r="B25" s="198" t="s">
        <v>1394</v>
      </c>
      <c r="C25" s="532" t="s">
        <v>1393</v>
      </c>
      <c r="D25" s="532" t="s">
        <v>66</v>
      </c>
      <c r="E25" s="533" t="s">
        <v>201</v>
      </c>
      <c r="F25" s="326">
        <v>15797404</v>
      </c>
      <c r="G25" s="539">
        <v>0.1396</v>
      </c>
      <c r="H25" s="540">
        <f t="shared" si="0"/>
        <v>2205317.5984</v>
      </c>
      <c r="I25" s="530"/>
      <c r="J25" s="530"/>
      <c r="K25" s="530"/>
      <c r="L25" s="530"/>
      <c r="M25" s="530"/>
      <c r="N25" s="530"/>
      <c r="O25" s="530"/>
      <c r="P25" s="530"/>
      <c r="Q25" s="530"/>
      <c r="R25" s="530"/>
      <c r="S25" s="530"/>
      <c r="T25" s="530"/>
      <c r="U25" s="530"/>
      <c r="V25" s="530"/>
      <c r="W25" s="530"/>
    </row>
    <row r="26" spans="1:23" ht="15" customHeight="1">
      <c r="A26" s="532" t="s">
        <v>1395</v>
      </c>
      <c r="B26" s="198" t="s">
        <v>1396</v>
      </c>
      <c r="C26" s="541" t="s">
        <v>1397</v>
      </c>
      <c r="D26" s="541" t="s">
        <v>106</v>
      </c>
      <c r="E26" s="542" t="s">
        <v>207</v>
      </c>
      <c r="F26" s="425">
        <v>17819947</v>
      </c>
      <c r="G26" s="543">
        <v>0.155</v>
      </c>
      <c r="H26" s="544">
        <f t="shared" si="0"/>
        <v>2762091.7850000001</v>
      </c>
      <c r="I26" s="530"/>
      <c r="J26" s="530"/>
      <c r="K26" s="530"/>
      <c r="L26" s="530"/>
      <c r="M26" s="530"/>
      <c r="N26" s="530"/>
      <c r="O26" s="530"/>
      <c r="P26" s="530"/>
      <c r="Q26" s="530"/>
      <c r="R26" s="530"/>
      <c r="S26" s="530"/>
      <c r="T26" s="530"/>
      <c r="U26" s="530"/>
      <c r="V26" s="530"/>
      <c r="W26" s="530"/>
    </row>
    <row r="27" spans="1:23" ht="15" customHeight="1">
      <c r="A27" s="532" t="s">
        <v>1398</v>
      </c>
      <c r="B27" s="198" t="s">
        <v>1399</v>
      </c>
      <c r="C27" s="541" t="s">
        <v>1400</v>
      </c>
      <c r="D27" s="541" t="s">
        <v>106</v>
      </c>
      <c r="E27" s="542" t="s">
        <v>276</v>
      </c>
      <c r="F27" s="425">
        <v>3471138</v>
      </c>
      <c r="G27" s="543">
        <v>0.1396</v>
      </c>
      <c r="H27" s="544">
        <f t="shared" si="0"/>
        <v>484570.86479999998</v>
      </c>
      <c r="I27" s="530"/>
      <c r="J27" s="530"/>
      <c r="K27" s="530"/>
      <c r="L27" s="530"/>
      <c r="M27" s="530"/>
      <c r="N27" s="530"/>
      <c r="O27" s="530"/>
      <c r="P27" s="530"/>
      <c r="Q27" s="530"/>
      <c r="R27" s="530"/>
      <c r="S27" s="530"/>
      <c r="T27" s="530"/>
      <c r="U27" s="530"/>
      <c r="V27" s="530"/>
      <c r="W27" s="530"/>
    </row>
    <row r="28" spans="1:23" ht="15" customHeight="1">
      <c r="A28" s="532" t="s">
        <v>1401</v>
      </c>
      <c r="B28" s="198" t="s">
        <v>1402</v>
      </c>
      <c r="C28" s="541" t="s">
        <v>1371</v>
      </c>
      <c r="D28" s="541" t="s">
        <v>106</v>
      </c>
      <c r="E28" s="542" t="s">
        <v>207</v>
      </c>
      <c r="F28" s="425">
        <v>11040000</v>
      </c>
      <c r="G28" s="543">
        <v>0.155</v>
      </c>
      <c r="H28" s="544">
        <f t="shared" si="0"/>
        <v>1711200</v>
      </c>
      <c r="I28" s="530"/>
      <c r="J28" s="530"/>
      <c r="K28" s="530"/>
      <c r="L28" s="530"/>
      <c r="M28" s="530"/>
      <c r="N28" s="530"/>
      <c r="O28" s="530"/>
      <c r="P28" s="530"/>
      <c r="Q28" s="530"/>
      <c r="R28" s="530"/>
      <c r="S28" s="530"/>
      <c r="T28" s="530"/>
      <c r="U28" s="530"/>
      <c r="V28" s="530"/>
      <c r="W28" s="530"/>
    </row>
    <row r="29" spans="1:23" ht="15" customHeight="1">
      <c r="A29" s="532" t="s">
        <v>1403</v>
      </c>
      <c r="B29" s="198" t="s">
        <v>1404</v>
      </c>
      <c r="C29" s="541" t="s">
        <v>1405</v>
      </c>
      <c r="D29" s="541" t="s">
        <v>106</v>
      </c>
      <c r="E29" s="542" t="s">
        <v>276</v>
      </c>
      <c r="F29" s="425">
        <v>4881218</v>
      </c>
      <c r="G29" s="543">
        <v>0.1396</v>
      </c>
      <c r="H29" s="544">
        <f t="shared" si="0"/>
        <v>681418.03280000004</v>
      </c>
      <c r="I29" s="530"/>
      <c r="J29" s="530"/>
      <c r="K29" s="530"/>
      <c r="L29" s="530"/>
      <c r="M29" s="530"/>
      <c r="N29" s="530"/>
      <c r="O29" s="530"/>
      <c r="P29" s="530"/>
      <c r="Q29" s="530"/>
      <c r="R29" s="530"/>
      <c r="S29" s="530"/>
      <c r="T29" s="530"/>
      <c r="U29" s="530"/>
      <c r="V29" s="530"/>
      <c r="W29" s="530"/>
    </row>
    <row r="30" spans="1:23" ht="15" customHeight="1">
      <c r="A30" s="532" t="s">
        <v>1406</v>
      </c>
      <c r="B30" s="532" t="s">
        <v>1407</v>
      </c>
      <c r="C30" s="541" t="s">
        <v>1408</v>
      </c>
      <c r="D30" s="541" t="s">
        <v>107</v>
      </c>
      <c r="E30" s="542" t="s">
        <v>207</v>
      </c>
      <c r="F30" s="425">
        <v>18343225</v>
      </c>
      <c r="G30" s="543">
        <v>0.10879999999999999</v>
      </c>
      <c r="H30" s="544">
        <f t="shared" si="0"/>
        <v>1995742.88</v>
      </c>
      <c r="I30" s="530"/>
      <c r="J30" s="530"/>
      <c r="K30" s="530"/>
      <c r="L30" s="530"/>
      <c r="M30" s="530"/>
      <c r="N30" s="530"/>
      <c r="O30" s="530"/>
      <c r="P30" s="530"/>
      <c r="Q30" s="530"/>
      <c r="R30" s="530"/>
      <c r="S30" s="530"/>
      <c r="T30" s="530"/>
      <c r="U30" s="530"/>
      <c r="V30" s="530"/>
      <c r="W30" s="530"/>
    </row>
    <row r="31" spans="1:23" ht="15" customHeight="1">
      <c r="A31" s="532" t="s">
        <v>1409</v>
      </c>
      <c r="B31" s="532" t="s">
        <v>1410</v>
      </c>
      <c r="C31" s="541" t="s">
        <v>1411</v>
      </c>
      <c r="D31" s="541" t="s">
        <v>107</v>
      </c>
      <c r="E31" s="542" t="s">
        <v>207</v>
      </c>
      <c r="F31" s="425">
        <v>17252452</v>
      </c>
      <c r="G31" s="543">
        <v>0.10879999999999999</v>
      </c>
      <c r="H31" s="544">
        <f t="shared" si="0"/>
        <v>1877066.7775999999</v>
      </c>
      <c r="I31" s="530"/>
      <c r="J31" s="530"/>
      <c r="K31" s="530"/>
      <c r="L31" s="530"/>
      <c r="M31" s="530"/>
      <c r="N31" s="530"/>
      <c r="O31" s="530"/>
      <c r="P31" s="530"/>
      <c r="Q31" s="530"/>
      <c r="R31" s="530"/>
      <c r="S31" s="530"/>
      <c r="T31" s="530"/>
      <c r="U31" s="530"/>
      <c r="V31" s="530"/>
      <c r="W31" s="530"/>
    </row>
    <row r="32" spans="1:23" ht="15" customHeight="1">
      <c r="A32" s="532" t="s">
        <v>1412</v>
      </c>
      <c r="B32" s="532" t="s">
        <v>1413</v>
      </c>
      <c r="C32" s="541" t="s">
        <v>1414</v>
      </c>
      <c r="D32" s="541" t="s">
        <v>107</v>
      </c>
      <c r="E32" s="542" t="s">
        <v>246</v>
      </c>
      <c r="F32" s="425">
        <v>4339776</v>
      </c>
      <c r="G32" s="543">
        <v>7.8E-2</v>
      </c>
      <c r="H32" s="544">
        <f t="shared" si="0"/>
        <v>338502.52799999999</v>
      </c>
      <c r="I32" s="530"/>
      <c r="J32" s="530"/>
      <c r="K32" s="530"/>
      <c r="L32" s="530"/>
      <c r="M32" s="530"/>
      <c r="N32" s="530"/>
      <c r="O32" s="530"/>
      <c r="P32" s="530"/>
      <c r="Q32" s="530"/>
      <c r="R32" s="530"/>
      <c r="S32" s="530"/>
      <c r="T32" s="530"/>
      <c r="U32" s="530"/>
      <c r="V32" s="530"/>
      <c r="W32" s="530"/>
    </row>
    <row r="33" spans="1:23" ht="15" customHeight="1">
      <c r="A33" s="532" t="s">
        <v>1415</v>
      </c>
      <c r="B33" s="198" t="s">
        <v>1416</v>
      </c>
      <c r="C33" s="532" t="s">
        <v>1417</v>
      </c>
      <c r="D33" s="532" t="s">
        <v>105</v>
      </c>
      <c r="E33" s="533" t="s">
        <v>255</v>
      </c>
      <c r="F33" s="326">
        <v>0</v>
      </c>
      <c r="G33" s="545">
        <v>0.1396</v>
      </c>
      <c r="H33" s="540">
        <f t="shared" si="0"/>
        <v>0</v>
      </c>
      <c r="I33" s="530"/>
      <c r="J33" s="530"/>
      <c r="K33" s="530"/>
      <c r="L33" s="530"/>
      <c r="M33" s="530"/>
      <c r="N33" s="530"/>
      <c r="O33" s="530"/>
      <c r="P33" s="530"/>
      <c r="Q33" s="530"/>
      <c r="R33" s="530"/>
      <c r="S33" s="530"/>
      <c r="T33" s="530"/>
      <c r="U33" s="530"/>
      <c r="V33" s="530"/>
      <c r="W33" s="530"/>
    </row>
    <row r="34" spans="1:23" ht="15" customHeight="1">
      <c r="A34" s="532" t="s">
        <v>1418</v>
      </c>
      <c r="B34" s="532" t="s">
        <v>1419</v>
      </c>
      <c r="C34" s="532" t="s">
        <v>1417</v>
      </c>
      <c r="D34" s="532" t="s">
        <v>105</v>
      </c>
      <c r="E34" s="533" t="s">
        <v>255</v>
      </c>
      <c r="F34" s="326">
        <v>5998421.0526315691</v>
      </c>
      <c r="G34" s="539">
        <v>0.1396</v>
      </c>
      <c r="H34" s="540">
        <f t="shared" si="0"/>
        <v>837379.57894736703</v>
      </c>
      <c r="I34" s="530"/>
      <c r="J34" s="530"/>
      <c r="K34" s="530"/>
      <c r="L34" s="530"/>
      <c r="M34" s="530"/>
      <c r="N34" s="530"/>
      <c r="O34" s="530"/>
      <c r="P34" s="530"/>
      <c r="Q34" s="530"/>
      <c r="R34" s="530"/>
      <c r="S34" s="530"/>
      <c r="T34" s="530"/>
      <c r="U34" s="530"/>
      <c r="V34" s="530"/>
      <c r="W34" s="530"/>
    </row>
    <row r="35" spans="1:23" ht="15" customHeight="1">
      <c r="A35" s="532" t="s">
        <v>1420</v>
      </c>
      <c r="B35" s="198" t="s">
        <v>1421</v>
      </c>
      <c r="C35" s="532" t="s">
        <v>1417</v>
      </c>
      <c r="D35" s="532" t="s">
        <v>105</v>
      </c>
      <c r="E35" s="533" t="s">
        <v>255</v>
      </c>
      <c r="F35" s="326">
        <v>0</v>
      </c>
      <c r="G35" s="545">
        <v>0.1396</v>
      </c>
      <c r="H35" s="540">
        <f t="shared" si="0"/>
        <v>0</v>
      </c>
      <c r="I35" s="530"/>
      <c r="J35" s="530"/>
      <c r="K35" s="530"/>
      <c r="L35" s="530"/>
      <c r="M35" s="530"/>
      <c r="N35" s="530"/>
      <c r="O35" s="530"/>
      <c r="P35" s="530"/>
      <c r="Q35" s="530"/>
      <c r="R35" s="530"/>
      <c r="S35" s="530"/>
      <c r="T35" s="530"/>
      <c r="U35" s="530"/>
      <c r="V35" s="530"/>
      <c r="W35" s="530"/>
    </row>
    <row r="36" spans="1:23" ht="15" customHeight="1">
      <c r="A36" s="532" t="s">
        <v>1422</v>
      </c>
      <c r="B36" s="532" t="s">
        <v>1423</v>
      </c>
      <c r="C36" s="532" t="s">
        <v>1424</v>
      </c>
      <c r="D36" s="532" t="s">
        <v>105</v>
      </c>
      <c r="E36" s="533" t="s">
        <v>276</v>
      </c>
      <c r="F36" s="326">
        <v>4230308.9231334683</v>
      </c>
      <c r="G36" s="539">
        <v>0.1396</v>
      </c>
      <c r="H36" s="540">
        <f t="shared" si="0"/>
        <v>590551.12566943222</v>
      </c>
      <c r="I36" s="530"/>
      <c r="J36" s="530"/>
      <c r="K36" s="530"/>
      <c r="L36" s="530"/>
      <c r="M36" s="530"/>
      <c r="N36" s="530"/>
      <c r="O36" s="530"/>
      <c r="P36" s="530"/>
      <c r="Q36" s="530"/>
      <c r="R36" s="530"/>
      <c r="S36" s="530"/>
      <c r="T36" s="530"/>
      <c r="U36" s="530"/>
      <c r="V36" s="530"/>
      <c r="W36" s="530"/>
    </row>
    <row r="37" spans="1:23" ht="15" customHeight="1">
      <c r="A37" s="532" t="s">
        <v>1425</v>
      </c>
      <c r="B37" s="532" t="s">
        <v>1426</v>
      </c>
      <c r="C37" s="532" t="s">
        <v>1427</v>
      </c>
      <c r="D37" s="532" t="s">
        <v>105</v>
      </c>
      <c r="E37" s="533" t="s">
        <v>207</v>
      </c>
      <c r="F37" s="326">
        <v>3409050.9365745885</v>
      </c>
      <c r="G37" s="539">
        <v>0.155</v>
      </c>
      <c r="H37" s="540">
        <f t="shared" si="0"/>
        <v>528402.89516906126</v>
      </c>
      <c r="I37" s="530"/>
      <c r="J37" s="530"/>
      <c r="K37" s="530"/>
      <c r="L37" s="530"/>
      <c r="M37" s="530"/>
      <c r="N37" s="530"/>
      <c r="O37" s="530"/>
      <c r="P37" s="530"/>
      <c r="Q37" s="530"/>
      <c r="R37" s="530"/>
      <c r="S37" s="530"/>
      <c r="T37" s="530"/>
      <c r="U37" s="530"/>
      <c r="V37" s="530"/>
      <c r="W37" s="530"/>
    </row>
    <row r="38" spans="1:23" ht="15" customHeight="1">
      <c r="A38" s="532" t="s">
        <v>1428</v>
      </c>
      <c r="B38" s="532" t="s">
        <v>1429</v>
      </c>
      <c r="C38" s="532" t="s">
        <v>1427</v>
      </c>
      <c r="D38" s="532" t="s">
        <v>105</v>
      </c>
      <c r="E38" s="533" t="s">
        <v>207</v>
      </c>
      <c r="F38" s="326">
        <v>8746903.3178742137</v>
      </c>
      <c r="G38" s="539">
        <v>0.1396</v>
      </c>
      <c r="H38" s="540">
        <f t="shared" si="0"/>
        <v>1221067.7031752402</v>
      </c>
      <c r="I38" s="530"/>
      <c r="J38" s="530"/>
      <c r="K38" s="530"/>
      <c r="L38" s="530"/>
      <c r="M38" s="530"/>
      <c r="N38" s="530"/>
      <c r="O38" s="530"/>
      <c r="P38" s="530"/>
      <c r="Q38" s="530"/>
      <c r="R38" s="530"/>
      <c r="S38" s="530"/>
      <c r="T38" s="530"/>
      <c r="U38" s="530"/>
      <c r="V38" s="530"/>
      <c r="W38" s="530"/>
    </row>
    <row r="39" spans="1:23" ht="15" customHeight="1">
      <c r="A39" s="532" t="s">
        <v>1430</v>
      </c>
      <c r="B39" s="532" t="s">
        <v>1431</v>
      </c>
      <c r="C39" s="532" t="s">
        <v>1432</v>
      </c>
      <c r="D39" s="532" t="s">
        <v>105</v>
      </c>
      <c r="E39" s="533" t="s">
        <v>201</v>
      </c>
      <c r="F39" s="326">
        <v>6759536.0230195466</v>
      </c>
      <c r="G39" s="539">
        <v>0.155</v>
      </c>
      <c r="H39" s="540">
        <f t="shared" si="0"/>
        <v>1047728.0835680297</v>
      </c>
      <c r="I39" s="530"/>
      <c r="J39" s="530"/>
      <c r="K39" s="530"/>
      <c r="L39" s="530"/>
      <c r="M39" s="530"/>
      <c r="N39" s="530"/>
      <c r="O39" s="530"/>
      <c r="P39" s="530"/>
      <c r="Q39" s="530"/>
      <c r="R39" s="530"/>
      <c r="S39" s="530"/>
      <c r="T39" s="530"/>
      <c r="U39" s="530"/>
      <c r="V39" s="530"/>
      <c r="W39" s="530"/>
    </row>
    <row r="40" spans="1:23" ht="15" customHeight="1">
      <c r="A40" s="532" t="s">
        <v>1433</v>
      </c>
      <c r="B40" s="532" t="s">
        <v>1434</v>
      </c>
      <c r="C40" s="532" t="s">
        <v>1432</v>
      </c>
      <c r="D40" s="532" t="s">
        <v>105</v>
      </c>
      <c r="E40" s="533" t="s">
        <v>201</v>
      </c>
      <c r="F40" s="326">
        <v>2545540.9145989334</v>
      </c>
      <c r="G40" s="539">
        <v>0.1396</v>
      </c>
      <c r="H40" s="540">
        <f t="shared" si="0"/>
        <v>355357.5116780111</v>
      </c>
      <c r="I40" s="530"/>
      <c r="J40" s="530"/>
      <c r="K40" s="530"/>
      <c r="L40" s="530"/>
      <c r="M40" s="530"/>
      <c r="N40" s="530"/>
      <c r="O40" s="530"/>
      <c r="P40" s="530"/>
      <c r="Q40" s="530"/>
      <c r="R40" s="530"/>
      <c r="S40" s="530"/>
      <c r="T40" s="530"/>
      <c r="U40" s="530"/>
      <c r="V40" s="530"/>
      <c r="W40" s="530"/>
    </row>
    <row r="41" spans="1:23" ht="15" customHeight="1">
      <c r="A41" s="532" t="s">
        <v>1435</v>
      </c>
      <c r="B41" s="532" t="s">
        <v>358</v>
      </c>
      <c r="C41" s="532" t="s">
        <v>1436</v>
      </c>
      <c r="D41" s="532" t="s">
        <v>105</v>
      </c>
      <c r="E41" s="533" t="s">
        <v>262</v>
      </c>
      <c r="F41" s="326">
        <v>1000000</v>
      </c>
      <c r="G41" s="539">
        <v>0.1396</v>
      </c>
      <c r="H41" s="540">
        <f t="shared" si="0"/>
        <v>139600</v>
      </c>
      <c r="I41" s="530"/>
      <c r="J41" s="530"/>
      <c r="K41" s="530"/>
      <c r="L41" s="530"/>
      <c r="M41" s="530"/>
      <c r="N41" s="530"/>
      <c r="O41" s="530"/>
      <c r="P41" s="530"/>
      <c r="Q41" s="530"/>
      <c r="R41" s="530"/>
      <c r="S41" s="530"/>
      <c r="T41" s="530"/>
      <c r="U41" s="530"/>
      <c r="V41" s="530"/>
      <c r="W41" s="530"/>
    </row>
    <row r="42" spans="1:23" ht="15" customHeight="1">
      <c r="A42" s="532" t="s">
        <v>1437</v>
      </c>
      <c r="B42" s="532" t="s">
        <v>1438</v>
      </c>
      <c r="C42" s="532" t="s">
        <v>1439</v>
      </c>
      <c r="D42" s="532" t="s">
        <v>105</v>
      </c>
      <c r="E42" s="533" t="s">
        <v>262</v>
      </c>
      <c r="F42" s="326">
        <v>1891288.0000657893</v>
      </c>
      <c r="G42" s="539">
        <v>0.1396</v>
      </c>
      <c r="H42" s="540">
        <f t="shared" si="0"/>
        <v>264023.80480918422</v>
      </c>
      <c r="I42" s="530"/>
      <c r="J42" s="530"/>
      <c r="K42" s="530"/>
      <c r="L42" s="530"/>
      <c r="M42" s="530"/>
      <c r="N42" s="530"/>
      <c r="O42" s="530"/>
      <c r="P42" s="530"/>
      <c r="Q42" s="530"/>
      <c r="R42" s="530"/>
      <c r="S42" s="530"/>
      <c r="T42" s="530"/>
      <c r="U42" s="530"/>
      <c r="V42" s="530"/>
      <c r="W42" s="530"/>
    </row>
    <row r="43" spans="1:23" ht="15" customHeight="1">
      <c r="A43" s="532"/>
      <c r="B43" s="532"/>
      <c r="C43" s="532"/>
      <c r="D43" s="532"/>
      <c r="E43" s="533"/>
      <c r="F43" s="534"/>
      <c r="G43" s="546"/>
      <c r="H43" s="540">
        <f t="shared" ref="H43" si="1">G43*F43</f>
        <v>0</v>
      </c>
      <c r="I43" s="530"/>
      <c r="J43" s="530"/>
      <c r="K43" s="530"/>
      <c r="L43" s="530"/>
      <c r="M43" s="530"/>
      <c r="N43" s="530"/>
      <c r="O43" s="530"/>
      <c r="P43" s="530"/>
      <c r="Q43" s="530"/>
      <c r="R43" s="530"/>
      <c r="S43" s="530"/>
      <c r="T43" s="530"/>
      <c r="U43" s="530"/>
      <c r="V43" s="530"/>
      <c r="W43" s="530"/>
    </row>
    <row r="44" spans="1:23" ht="15" customHeight="1">
      <c r="A44" s="311" t="s">
        <v>1440</v>
      </c>
      <c r="B44" s="530"/>
      <c r="C44" s="530"/>
      <c r="D44" s="530"/>
      <c r="E44" s="530"/>
      <c r="F44" s="530"/>
      <c r="G44" s="197" t="s">
        <v>580</v>
      </c>
      <c r="H44" s="547">
        <f>SUM(H24:H43)</f>
        <v>19216670.100196324</v>
      </c>
      <c r="I44" s="530"/>
      <c r="J44" s="530"/>
      <c r="K44" s="10"/>
      <c r="L44" s="11"/>
      <c r="M44" s="11"/>
      <c r="N44" s="11"/>
      <c r="O44" s="11"/>
      <c r="P44" s="11"/>
      <c r="Q44" s="530"/>
      <c r="R44" s="530"/>
      <c r="S44" s="530"/>
      <c r="T44" s="530"/>
      <c r="U44" s="530"/>
      <c r="V44" s="530"/>
      <c r="W44" s="530"/>
    </row>
    <row r="45" spans="1:23" ht="15" customHeight="1">
      <c r="A45" s="329" t="s">
        <v>1441</v>
      </c>
      <c r="B45" s="530"/>
      <c r="C45" s="530"/>
      <c r="D45" s="530"/>
      <c r="E45" s="530"/>
      <c r="F45" s="530"/>
      <c r="G45" s="530"/>
      <c r="H45" s="530"/>
      <c r="I45" s="530"/>
      <c r="J45" s="530"/>
      <c r="K45" s="10"/>
      <c r="L45" s="11"/>
      <c r="M45" s="11"/>
      <c r="N45" s="11"/>
      <c r="O45" s="11"/>
      <c r="P45" s="11"/>
      <c r="Q45" s="10"/>
      <c r="R45" s="11"/>
      <c r="S45" s="11"/>
      <c r="T45" s="11"/>
      <c r="U45" s="11"/>
      <c r="V45" s="11"/>
      <c r="W45" s="11"/>
    </row>
    <row r="46" spans="1:23" ht="15" customHeight="1">
      <c r="A46" s="530" t="s">
        <v>1442</v>
      </c>
      <c r="B46" s="530"/>
      <c r="C46" s="530"/>
      <c r="D46" s="530"/>
      <c r="E46" s="530"/>
      <c r="F46" s="530"/>
      <c r="G46" s="530"/>
      <c r="H46" s="530"/>
      <c r="I46" s="530"/>
      <c r="J46" s="530"/>
      <c r="K46" s="10"/>
      <c r="L46" s="11"/>
      <c r="M46" s="11"/>
      <c r="N46" s="11"/>
      <c r="O46" s="11"/>
      <c r="P46" s="11"/>
      <c r="Q46" s="10"/>
      <c r="R46" s="11"/>
      <c r="S46" s="11"/>
      <c r="T46" s="11"/>
      <c r="U46" s="11"/>
      <c r="V46" s="11"/>
      <c r="W46" s="11"/>
    </row>
    <row r="47" spans="1:23" ht="30" customHeight="1">
      <c r="A47" s="548" t="s">
        <v>1443</v>
      </c>
      <c r="B47" s="548"/>
      <c r="C47" s="548"/>
      <c r="D47" s="548"/>
      <c r="E47" s="548"/>
      <c r="F47" s="548"/>
      <c r="G47" s="530"/>
      <c r="H47" s="530"/>
      <c r="I47" s="530"/>
      <c r="J47" s="530"/>
      <c r="K47" s="10"/>
      <c r="L47" s="11"/>
      <c r="M47" s="11"/>
      <c r="N47" s="11"/>
      <c r="O47" s="11"/>
      <c r="P47" s="11"/>
      <c r="Q47" s="10"/>
      <c r="R47" s="11"/>
      <c r="S47" s="11"/>
      <c r="T47" s="11"/>
      <c r="U47" s="11"/>
      <c r="V47" s="11"/>
      <c r="W47" s="11"/>
    </row>
    <row r="48" spans="1:23" ht="30" customHeight="1">
      <c r="A48" s="548" t="s">
        <v>1444</v>
      </c>
      <c r="B48" s="548"/>
      <c r="C48" s="548"/>
      <c r="D48" s="548"/>
      <c r="E48" s="548"/>
      <c r="F48" s="548"/>
      <c r="G48" s="530"/>
      <c r="H48" s="530"/>
      <c r="I48" s="530"/>
      <c r="J48" s="530"/>
      <c r="K48" s="10"/>
      <c r="L48" s="11"/>
      <c r="M48" s="11"/>
      <c r="N48" s="11"/>
      <c r="O48" s="11"/>
      <c r="P48" s="11"/>
      <c r="Q48" s="10"/>
      <c r="R48" s="11"/>
      <c r="S48" s="11"/>
      <c r="T48" s="11"/>
      <c r="U48" s="11"/>
      <c r="V48" s="11"/>
      <c r="W48" s="11"/>
    </row>
    <row r="49" spans="1:23" ht="33.950000000000003" customHeight="1">
      <c r="A49" s="548" t="s">
        <v>1445</v>
      </c>
      <c r="B49" s="548"/>
      <c r="C49" s="548"/>
      <c r="D49" s="548"/>
      <c r="E49" s="548"/>
      <c r="F49" s="548"/>
      <c r="G49" s="530"/>
      <c r="H49" s="530"/>
      <c r="I49" s="530"/>
      <c r="J49" s="530"/>
      <c r="K49" s="10"/>
      <c r="L49" s="11"/>
      <c r="M49" s="11"/>
      <c r="N49" s="11"/>
      <c r="O49" s="11"/>
      <c r="P49" s="11"/>
      <c r="Q49" s="10"/>
      <c r="R49" s="11"/>
      <c r="S49" s="11"/>
      <c r="T49" s="11"/>
      <c r="U49" s="11"/>
      <c r="V49" s="11"/>
      <c r="W49" s="11"/>
    </row>
    <row r="50" spans="1:23" ht="15" customHeight="1">
      <c r="A50" s="530"/>
      <c r="B50" s="530"/>
      <c r="C50" s="530"/>
      <c r="D50" s="530"/>
      <c r="E50" s="530"/>
      <c r="F50" s="530"/>
      <c r="G50" s="530"/>
      <c r="H50" s="530"/>
      <c r="I50" s="530"/>
      <c r="J50" s="530"/>
      <c r="K50" s="10"/>
      <c r="L50" s="11"/>
      <c r="M50" s="11"/>
      <c r="N50" s="11"/>
      <c r="O50" s="11"/>
      <c r="P50" s="11"/>
      <c r="Q50" s="10"/>
      <c r="R50" s="11"/>
      <c r="S50" s="11"/>
      <c r="T50" s="11"/>
      <c r="U50" s="11"/>
      <c r="V50" s="11"/>
      <c r="W50" s="11"/>
    </row>
    <row r="51" spans="1:23" ht="18.75" customHeight="1">
      <c r="A51" s="530"/>
      <c r="B51" s="530"/>
      <c r="C51" s="530"/>
      <c r="D51" s="530"/>
      <c r="E51" s="530"/>
      <c r="F51" s="530"/>
      <c r="G51" s="530"/>
      <c r="H51" s="530"/>
      <c r="I51" s="530"/>
      <c r="J51" s="530"/>
      <c r="K51" s="10"/>
      <c r="L51" s="11"/>
      <c r="M51" s="11"/>
      <c r="N51" s="11"/>
      <c r="O51" s="11"/>
      <c r="P51" s="11"/>
      <c r="Q51" s="10"/>
      <c r="R51" s="11"/>
      <c r="S51" s="11"/>
      <c r="T51" s="11"/>
      <c r="U51" s="11"/>
      <c r="V51" s="11"/>
      <c r="W51" s="11"/>
    </row>
    <row r="52" spans="1:23">
      <c r="A52" s="9" t="s">
        <v>1446</v>
      </c>
      <c r="B52" s="530"/>
      <c r="C52" s="530"/>
      <c r="D52" s="530"/>
      <c r="E52" s="530"/>
      <c r="F52" s="530"/>
      <c r="G52" s="530"/>
      <c r="H52" s="530"/>
      <c r="I52" s="530"/>
      <c r="J52" s="530"/>
      <c r="K52" s="10"/>
      <c r="L52" s="11"/>
      <c r="M52" s="11"/>
      <c r="N52" s="11"/>
      <c r="O52" s="11"/>
      <c r="P52" s="11"/>
      <c r="Q52" s="11"/>
      <c r="R52" s="530"/>
      <c r="S52" s="530"/>
      <c r="T52" s="530"/>
      <c r="U52" s="530"/>
      <c r="V52" s="530"/>
      <c r="W52" s="530"/>
    </row>
    <row r="53" spans="1:23">
      <c r="A53" s="198" t="s">
        <v>1447</v>
      </c>
      <c r="B53" s="314">
        <v>81485692</v>
      </c>
      <c r="C53" s="530"/>
      <c r="D53" s="530"/>
      <c r="E53" s="530"/>
      <c r="F53" s="530"/>
      <c r="G53" s="530"/>
      <c r="H53" s="530"/>
      <c r="I53" s="530"/>
      <c r="J53" s="530"/>
      <c r="K53" s="10"/>
      <c r="L53" s="11"/>
      <c r="M53" s="11"/>
      <c r="N53" s="11"/>
      <c r="O53" s="11"/>
      <c r="P53" s="11"/>
      <c r="Q53" s="11"/>
      <c r="R53" s="530"/>
      <c r="S53" s="530"/>
      <c r="T53" s="530"/>
      <c r="U53" s="530"/>
      <c r="V53" s="530"/>
      <c r="W53" s="530"/>
    </row>
    <row r="54" spans="1:23">
      <c r="A54" s="198" t="s">
        <v>1448</v>
      </c>
      <c r="B54" s="314">
        <v>116456311</v>
      </c>
      <c r="C54" s="530"/>
      <c r="D54" s="530"/>
      <c r="E54" s="530"/>
      <c r="F54" s="530"/>
      <c r="G54" s="530"/>
      <c r="H54" s="530"/>
      <c r="I54" s="530"/>
      <c r="J54" s="530"/>
      <c r="K54" s="10"/>
      <c r="L54" s="11"/>
      <c r="M54" s="11"/>
      <c r="N54" s="11"/>
      <c r="O54" s="11"/>
      <c r="P54" s="11"/>
      <c r="Q54" s="11"/>
      <c r="R54" s="530"/>
      <c r="S54" s="530"/>
      <c r="T54" s="530"/>
      <c r="U54" s="530"/>
      <c r="V54" s="530"/>
      <c r="W54" s="530"/>
    </row>
    <row r="55" spans="1:23">
      <c r="A55" s="532" t="s">
        <v>1449</v>
      </c>
      <c r="B55" s="549">
        <f>B54-B53</f>
        <v>34970619</v>
      </c>
      <c r="C55" s="530"/>
      <c r="D55" s="530"/>
      <c r="E55" s="530"/>
      <c r="F55" s="530"/>
      <c r="G55" s="530"/>
      <c r="H55" s="530"/>
      <c r="I55" s="530"/>
      <c r="J55" s="530"/>
      <c r="K55" s="10"/>
      <c r="L55" s="11"/>
      <c r="M55" s="11"/>
      <c r="N55" s="11"/>
      <c r="O55" s="11"/>
      <c r="P55" s="11"/>
      <c r="Q55" s="11"/>
      <c r="R55" s="530"/>
      <c r="S55" s="530"/>
      <c r="T55" s="530"/>
      <c r="U55" s="530"/>
      <c r="V55" s="530"/>
      <c r="W55" s="530"/>
    </row>
    <row r="56" spans="1:23">
      <c r="A56" s="550"/>
      <c r="B56" s="203">
        <v>2023</v>
      </c>
      <c r="C56" s="530"/>
      <c r="D56" s="530"/>
      <c r="E56" s="530"/>
      <c r="F56" s="530"/>
      <c r="G56" s="530"/>
      <c r="H56" s="530"/>
      <c r="I56" s="10"/>
      <c r="J56" s="11"/>
      <c r="K56" s="11"/>
      <c r="L56" s="11"/>
      <c r="M56" s="11"/>
      <c r="N56" s="11"/>
      <c r="O56" s="11"/>
      <c r="P56" s="530"/>
      <c r="Q56" s="530"/>
      <c r="R56" s="530"/>
      <c r="S56" s="530"/>
      <c r="T56" s="530"/>
      <c r="U56" s="530"/>
      <c r="V56" s="530"/>
      <c r="W56" s="530"/>
    </row>
    <row r="57" spans="1:23">
      <c r="A57" s="532" t="s">
        <v>1450</v>
      </c>
      <c r="B57" s="546">
        <v>0.6</v>
      </c>
      <c r="C57" s="530"/>
      <c r="D57" s="530"/>
      <c r="E57" s="530"/>
      <c r="F57" s="530"/>
      <c r="G57" s="530"/>
      <c r="H57" s="530"/>
      <c r="I57" s="10"/>
      <c r="J57" s="11"/>
      <c r="K57" s="11"/>
      <c r="L57" s="11"/>
      <c r="M57" s="11"/>
      <c r="N57" s="11"/>
      <c r="O57" s="11"/>
      <c r="P57" s="530"/>
      <c r="Q57" s="530"/>
      <c r="R57" s="530"/>
      <c r="S57" s="530"/>
      <c r="T57" s="530"/>
      <c r="U57" s="530"/>
      <c r="V57" s="530"/>
      <c r="W57" s="530"/>
    </row>
    <row r="58" spans="1:23">
      <c r="A58" s="532" t="s">
        <v>1451</v>
      </c>
      <c r="B58" s="551">
        <f>B57*$B$55</f>
        <v>20982371.399999999</v>
      </c>
      <c r="C58" s="530"/>
      <c r="D58" s="530"/>
      <c r="E58" s="530"/>
      <c r="F58" s="530"/>
      <c r="G58" s="530"/>
      <c r="H58" s="530"/>
      <c r="I58" s="10"/>
      <c r="J58" s="11"/>
      <c r="K58" s="11"/>
      <c r="L58" s="11"/>
      <c r="M58" s="11"/>
      <c r="N58" s="11"/>
      <c r="O58" s="11"/>
      <c r="P58" s="530"/>
      <c r="Q58" s="530"/>
      <c r="R58" s="530"/>
      <c r="S58" s="530"/>
      <c r="T58" s="530"/>
      <c r="U58" s="530"/>
      <c r="V58" s="530"/>
      <c r="W58" s="530"/>
    </row>
    <row r="59" spans="1:23">
      <c r="A59" s="532" t="s">
        <v>1452</v>
      </c>
      <c r="B59" s="532"/>
      <c r="C59" s="530"/>
      <c r="D59" s="530"/>
      <c r="E59" s="530"/>
      <c r="F59" s="530"/>
      <c r="G59" s="530"/>
      <c r="H59" s="530"/>
      <c r="I59" s="10"/>
      <c r="J59" s="11"/>
      <c r="K59" s="11"/>
      <c r="L59" s="11"/>
      <c r="M59" s="11"/>
      <c r="N59" s="11"/>
      <c r="O59" s="11"/>
      <c r="P59" s="530"/>
      <c r="Q59" s="530"/>
      <c r="R59" s="530"/>
      <c r="S59" s="530"/>
      <c r="T59" s="530"/>
      <c r="U59" s="530"/>
      <c r="V59" s="530"/>
      <c r="W59" s="530"/>
    </row>
    <row r="60" spans="1:23" ht="15" customHeight="1">
      <c r="A60" s="532" t="s">
        <v>1453</v>
      </c>
      <c r="B60" s="551">
        <f>SUM(B58:B59)</f>
        <v>20982371.399999999</v>
      </c>
      <c r="C60" s="530"/>
      <c r="D60" s="530"/>
      <c r="E60" s="530"/>
      <c r="F60" s="530"/>
      <c r="G60" s="530"/>
      <c r="H60" s="530"/>
      <c r="I60" s="10"/>
      <c r="J60" s="11"/>
      <c r="K60" s="11"/>
      <c r="L60" s="11"/>
      <c r="M60" s="11"/>
      <c r="N60" s="11"/>
      <c r="O60" s="11"/>
      <c r="P60" s="530"/>
      <c r="Q60" s="530"/>
      <c r="R60" s="530"/>
      <c r="S60" s="530"/>
      <c r="T60" s="530"/>
      <c r="U60" s="530"/>
      <c r="V60" s="530"/>
      <c r="W60" s="530"/>
    </row>
    <row r="61" spans="1:23">
      <c r="A61" s="552" t="s">
        <v>1454</v>
      </c>
      <c r="B61" s="530"/>
      <c r="C61" s="530"/>
      <c r="D61" s="530"/>
      <c r="E61" s="530"/>
      <c r="F61" s="530"/>
      <c r="G61" s="530"/>
      <c r="H61" s="530"/>
      <c r="I61" s="530"/>
      <c r="J61" s="530"/>
      <c r="K61" s="10"/>
      <c r="L61" s="11"/>
      <c r="M61" s="11"/>
      <c r="N61" s="11"/>
      <c r="O61" s="11"/>
      <c r="P61" s="11"/>
      <c r="Q61" s="11"/>
      <c r="R61" s="530"/>
      <c r="S61" s="530"/>
      <c r="T61" s="530"/>
      <c r="U61" s="530"/>
      <c r="V61" s="530"/>
      <c r="W61" s="530"/>
    </row>
    <row r="62" spans="1:23">
      <c r="A62" s="530"/>
      <c r="B62" s="530"/>
      <c r="C62" s="530"/>
      <c r="D62" s="530"/>
      <c r="E62" s="530"/>
      <c r="F62" s="530"/>
      <c r="G62" s="530"/>
      <c r="H62" s="530"/>
      <c r="I62" s="530"/>
      <c r="J62" s="530"/>
      <c r="K62" s="530"/>
      <c r="L62" s="553"/>
      <c r="M62" s="553"/>
      <c r="N62" s="553"/>
      <c r="O62" s="553"/>
      <c r="P62" s="553"/>
      <c r="Q62" s="553"/>
      <c r="R62" s="553"/>
      <c r="S62" s="530"/>
      <c r="T62" s="530"/>
      <c r="U62" s="530"/>
      <c r="V62" s="530"/>
      <c r="W62" s="530"/>
    </row>
    <row r="63" spans="1:23">
      <c r="A63" s="9" t="s">
        <v>1455</v>
      </c>
      <c r="B63" s="530"/>
      <c r="C63" s="530"/>
      <c r="D63" s="530"/>
      <c r="E63" s="530"/>
      <c r="F63" s="530"/>
      <c r="G63" s="530"/>
      <c r="H63" s="530"/>
      <c r="I63" s="530"/>
      <c r="J63" s="530"/>
      <c r="K63" s="530"/>
      <c r="L63" s="530"/>
      <c r="M63" s="530"/>
      <c r="N63" s="530"/>
      <c r="O63" s="530"/>
      <c r="P63" s="530"/>
      <c r="Q63" s="530"/>
      <c r="R63" s="530"/>
      <c r="S63" s="530"/>
      <c r="T63" s="530"/>
      <c r="U63" s="530"/>
      <c r="V63" s="530"/>
      <c r="W63" s="530"/>
    </row>
    <row r="64" spans="1:23" ht="15.75" customHeight="1">
      <c r="A64" s="481" t="s">
        <v>1365</v>
      </c>
      <c r="B64" s="484" t="s">
        <v>1456</v>
      </c>
      <c r="C64" s="530"/>
      <c r="D64" s="530"/>
      <c r="E64" s="530"/>
      <c r="F64" s="530"/>
      <c r="G64" s="530"/>
      <c r="H64" s="530"/>
      <c r="I64" s="530"/>
      <c r="J64" s="530"/>
      <c r="K64" s="530"/>
      <c r="L64" s="530"/>
      <c r="M64" s="530"/>
      <c r="N64" s="530"/>
      <c r="O64" s="530"/>
      <c r="P64" s="530"/>
      <c r="Q64" s="530"/>
      <c r="R64" s="530"/>
      <c r="S64" s="530"/>
      <c r="T64" s="530"/>
      <c r="U64" s="530"/>
      <c r="V64" s="530"/>
      <c r="W64" s="530"/>
    </row>
    <row r="65" spans="1:23" ht="16.5" customHeight="1">
      <c r="A65" s="481"/>
      <c r="B65" s="484"/>
      <c r="C65" s="530"/>
      <c r="D65" s="530"/>
      <c r="E65" s="530"/>
      <c r="F65" s="530"/>
      <c r="G65" s="530"/>
      <c r="H65" s="530"/>
      <c r="I65" s="530"/>
      <c r="J65" s="530"/>
      <c r="K65" s="530"/>
      <c r="L65" s="530"/>
      <c r="M65" s="530"/>
      <c r="N65" s="530"/>
      <c r="O65" s="530"/>
      <c r="P65" s="530"/>
      <c r="Q65" s="530"/>
      <c r="R65" s="530"/>
      <c r="S65" s="530"/>
      <c r="T65" s="530"/>
      <c r="U65" s="530"/>
      <c r="V65" s="530"/>
      <c r="W65" s="530"/>
    </row>
    <row r="66" spans="1:23">
      <c r="A66" s="532" t="s">
        <v>201</v>
      </c>
      <c r="B66" s="314">
        <v>16810126.026892178</v>
      </c>
      <c r="C66" s="530"/>
      <c r="D66" s="530"/>
      <c r="E66" s="530"/>
      <c r="F66" s="530"/>
      <c r="G66" s="530"/>
      <c r="H66" s="530"/>
      <c r="I66" s="530"/>
      <c r="J66" s="530"/>
      <c r="K66" s="530"/>
      <c r="L66" s="530"/>
      <c r="M66" s="530"/>
      <c r="N66" s="530"/>
      <c r="O66" s="530"/>
      <c r="P66" s="530"/>
      <c r="Q66" s="530"/>
      <c r="R66" s="530"/>
      <c r="S66" s="530"/>
      <c r="T66" s="530"/>
      <c r="U66" s="530"/>
      <c r="V66" s="530"/>
      <c r="W66" s="530"/>
    </row>
    <row r="67" spans="1:23">
      <c r="A67" s="532" t="s">
        <v>207</v>
      </c>
      <c r="B67" s="314">
        <v>41397665.101668797</v>
      </c>
      <c r="C67" s="530"/>
      <c r="D67" s="530"/>
      <c r="E67" s="530"/>
      <c r="F67" s="530"/>
      <c r="G67" s="554"/>
      <c r="H67" s="554"/>
      <c r="I67" s="554"/>
      <c r="J67" s="530"/>
      <c r="K67" s="530"/>
      <c r="L67" s="530"/>
      <c r="M67" s="530"/>
      <c r="N67" s="530"/>
      <c r="O67" s="530"/>
      <c r="P67" s="530"/>
      <c r="Q67" s="530"/>
      <c r="R67" s="530"/>
      <c r="S67" s="530"/>
      <c r="T67" s="530"/>
      <c r="U67" s="530"/>
      <c r="V67" s="530"/>
      <c r="W67" s="530"/>
    </row>
    <row r="68" spans="1:23">
      <c r="A68" s="532" t="s">
        <v>225</v>
      </c>
      <c r="B68" s="314">
        <v>4938845.8845752114</v>
      </c>
      <c r="C68" s="530"/>
      <c r="D68" s="530"/>
      <c r="E68" s="530"/>
      <c r="F68" s="530"/>
      <c r="G68" s="530"/>
      <c r="H68" s="530"/>
      <c r="I68" s="530"/>
      <c r="J68" s="530"/>
      <c r="K68" s="530"/>
      <c r="L68" s="530"/>
      <c r="M68" s="530"/>
      <c r="N68" s="530"/>
      <c r="O68" s="530"/>
      <c r="P68" s="530"/>
      <c r="Q68" s="530"/>
      <c r="R68" s="530"/>
      <c r="S68" s="530"/>
      <c r="T68" s="530"/>
      <c r="U68" s="530"/>
      <c r="V68" s="530"/>
      <c r="W68" s="530"/>
    </row>
    <row r="69" spans="1:23">
      <c r="A69" s="532" t="s">
        <v>1457</v>
      </c>
      <c r="B69" s="314">
        <v>2113637.2626524852</v>
      </c>
      <c r="C69" s="530"/>
      <c r="D69" s="530"/>
      <c r="E69" s="530"/>
      <c r="F69" s="530"/>
      <c r="G69" s="530"/>
      <c r="H69" s="530"/>
      <c r="I69" s="530"/>
      <c r="J69" s="530"/>
      <c r="K69" s="530"/>
      <c r="L69" s="530"/>
      <c r="M69" s="530"/>
      <c r="N69" s="530"/>
      <c r="O69" s="530"/>
      <c r="P69" s="530"/>
      <c r="Q69" s="530"/>
      <c r="R69" s="530"/>
      <c r="S69" s="530"/>
      <c r="T69" s="530"/>
      <c r="U69" s="530"/>
      <c r="V69" s="530"/>
      <c r="W69" s="530"/>
    </row>
    <row r="70" spans="1:23">
      <c r="A70" s="532" t="s">
        <v>246</v>
      </c>
      <c r="B70" s="314">
        <v>3959592.9551999997</v>
      </c>
      <c r="C70" s="530"/>
      <c r="D70" s="530"/>
      <c r="E70" s="530"/>
      <c r="F70" s="530"/>
      <c r="G70" s="530"/>
      <c r="H70" s="530"/>
      <c r="I70" s="530"/>
      <c r="J70" s="530"/>
      <c r="K70" s="530"/>
      <c r="L70" s="530"/>
      <c r="M70" s="530"/>
      <c r="N70" s="530"/>
      <c r="O70" s="530"/>
      <c r="P70" s="530"/>
      <c r="Q70" s="530"/>
      <c r="R70" s="530"/>
      <c r="S70" s="530"/>
      <c r="T70" s="530"/>
      <c r="U70" s="530"/>
      <c r="V70" s="530"/>
      <c r="W70" s="530"/>
    </row>
    <row r="71" spans="1:23">
      <c r="A71" s="532" t="s">
        <v>276</v>
      </c>
      <c r="B71" s="314">
        <v>12826944.650358442</v>
      </c>
      <c r="C71" s="530"/>
      <c r="D71" s="530"/>
      <c r="E71" s="530"/>
      <c r="F71" s="530"/>
      <c r="G71" s="530"/>
      <c r="H71" s="530"/>
      <c r="I71" s="530"/>
      <c r="J71" s="530"/>
      <c r="K71" s="530"/>
      <c r="L71" s="530"/>
      <c r="M71" s="530"/>
      <c r="N71" s="530"/>
      <c r="O71" s="530"/>
      <c r="P71" s="530"/>
      <c r="Q71" s="530"/>
      <c r="R71" s="530"/>
      <c r="S71" s="530"/>
      <c r="T71" s="530"/>
      <c r="U71" s="530"/>
      <c r="V71" s="530"/>
      <c r="W71" s="530"/>
    </row>
    <row r="72" spans="1:23">
      <c r="A72" s="532" t="s">
        <v>262</v>
      </c>
      <c r="B72" s="314">
        <v>4263417.1873000003</v>
      </c>
      <c r="C72" s="530"/>
      <c r="D72" s="530"/>
      <c r="E72" s="530"/>
      <c r="F72" s="530"/>
      <c r="G72" s="530"/>
      <c r="H72" s="530"/>
      <c r="I72" s="530"/>
      <c r="J72" s="530"/>
      <c r="K72" s="530"/>
      <c r="L72" s="530"/>
      <c r="M72" s="530"/>
      <c r="N72" s="530"/>
      <c r="O72" s="530"/>
      <c r="P72" s="530"/>
      <c r="Q72" s="530"/>
      <c r="R72" s="530"/>
      <c r="S72" s="530"/>
      <c r="T72" s="530"/>
      <c r="U72" s="530"/>
      <c r="V72" s="530"/>
      <c r="W72" s="530"/>
    </row>
    <row r="73" spans="1:23">
      <c r="A73" s="532" t="s">
        <v>1458</v>
      </c>
      <c r="B73" s="313">
        <f>+B60</f>
        <v>20982371.399999999</v>
      </c>
      <c r="C73" s="530"/>
      <c r="D73" s="530"/>
      <c r="E73" s="530"/>
      <c r="F73" s="530"/>
      <c r="G73" s="530"/>
      <c r="H73" s="530"/>
      <c r="I73" s="530"/>
      <c r="J73" s="530"/>
      <c r="K73" s="530"/>
      <c r="L73" s="530"/>
      <c r="M73" s="530"/>
      <c r="N73" s="530"/>
      <c r="O73" s="530"/>
      <c r="P73" s="530"/>
      <c r="Q73" s="530"/>
      <c r="R73" s="530"/>
      <c r="S73" s="530"/>
      <c r="T73" s="530"/>
      <c r="U73" s="530"/>
      <c r="V73" s="530"/>
      <c r="W73" s="530"/>
    </row>
    <row r="74" spans="1:23">
      <c r="A74" s="532" t="s">
        <v>271</v>
      </c>
      <c r="B74" s="314">
        <v>396119.34720000002</v>
      </c>
      <c r="C74" s="530"/>
      <c r="D74" s="530"/>
      <c r="E74" s="530"/>
      <c r="F74" s="530"/>
      <c r="G74" s="530"/>
      <c r="H74" s="530"/>
      <c r="I74" s="530"/>
      <c r="J74" s="530"/>
      <c r="K74" s="530"/>
      <c r="L74" s="530"/>
      <c r="M74" s="530"/>
      <c r="N74" s="530"/>
      <c r="O74" s="530"/>
      <c r="P74" s="530"/>
      <c r="Q74" s="530"/>
      <c r="R74" s="530"/>
      <c r="S74" s="530"/>
      <c r="T74" s="530"/>
      <c r="U74" s="530"/>
      <c r="V74" s="530"/>
      <c r="W74" s="530"/>
    </row>
    <row r="75" spans="1:23">
      <c r="A75" s="532" t="s">
        <v>426</v>
      </c>
      <c r="B75" s="314">
        <v>3769335.1749999998</v>
      </c>
      <c r="C75" s="530"/>
      <c r="D75" s="530"/>
      <c r="E75" s="530"/>
      <c r="F75" s="530"/>
      <c r="G75" s="530"/>
      <c r="H75" s="530"/>
      <c r="I75" s="530"/>
      <c r="J75" s="530"/>
      <c r="K75" s="530"/>
      <c r="L75" s="530"/>
      <c r="M75" s="530"/>
      <c r="N75" s="530"/>
      <c r="O75" s="530"/>
      <c r="P75" s="530"/>
      <c r="Q75" s="530"/>
      <c r="R75" s="530"/>
      <c r="S75" s="530"/>
      <c r="T75" s="530"/>
      <c r="U75" s="530"/>
      <c r="V75" s="530"/>
      <c r="W75" s="530"/>
    </row>
    <row r="76" spans="1:23">
      <c r="A76" s="532" t="s">
        <v>255</v>
      </c>
      <c r="B76" s="314">
        <v>3757692.7478999998</v>
      </c>
      <c r="C76" s="530"/>
      <c r="D76" s="530"/>
      <c r="E76" s="530"/>
      <c r="F76" s="530"/>
      <c r="G76" s="530"/>
      <c r="H76" s="530"/>
      <c r="I76" s="530"/>
      <c r="J76" s="530"/>
      <c r="K76" s="530"/>
      <c r="L76" s="530"/>
      <c r="M76" s="530"/>
      <c r="N76" s="530"/>
      <c r="O76" s="530"/>
      <c r="P76" s="530"/>
      <c r="Q76" s="530"/>
      <c r="R76" s="530"/>
      <c r="S76" s="530"/>
      <c r="T76" s="530"/>
      <c r="U76" s="530"/>
      <c r="V76" s="530"/>
      <c r="W76" s="530"/>
    </row>
    <row r="77" spans="1:23">
      <c r="A77" s="197" t="s">
        <v>580</v>
      </c>
      <c r="B77" s="312">
        <f>SUM(B66:B76)</f>
        <v>115215747.73874709</v>
      </c>
      <c r="C77" s="530"/>
      <c r="D77" s="530"/>
      <c r="E77" s="530"/>
      <c r="F77" s="530"/>
      <c r="G77" s="530"/>
      <c r="H77" s="530"/>
      <c r="I77" s="530"/>
      <c r="J77" s="530"/>
      <c r="K77" s="530"/>
      <c r="L77" s="530"/>
      <c r="M77" s="530"/>
      <c r="N77" s="530"/>
      <c r="O77" s="530"/>
      <c r="P77" s="530"/>
      <c r="Q77" s="530"/>
      <c r="R77" s="530"/>
      <c r="S77" s="530"/>
      <c r="T77" s="530"/>
      <c r="U77" s="530"/>
      <c r="V77" s="530"/>
      <c r="W77" s="530"/>
    </row>
    <row r="78" spans="1:23">
      <c r="A78" s="530" t="s">
        <v>1459</v>
      </c>
      <c r="B78" s="530"/>
      <c r="C78" s="530"/>
      <c r="D78" s="530"/>
      <c r="E78" s="530"/>
      <c r="F78" s="530"/>
      <c r="G78" s="530"/>
      <c r="H78" s="530"/>
      <c r="I78" s="530"/>
      <c r="J78" s="530"/>
      <c r="K78" s="530"/>
      <c r="L78" s="530"/>
      <c r="M78" s="530"/>
      <c r="N78" s="530"/>
      <c r="O78" s="530"/>
      <c r="P78" s="530"/>
      <c r="Q78" s="530"/>
      <c r="R78" s="530"/>
      <c r="S78" s="530"/>
      <c r="T78" s="530"/>
      <c r="U78" s="530"/>
      <c r="V78" s="530"/>
      <c r="W78" s="530"/>
    </row>
    <row r="79" spans="1:23" ht="16.350000000000001">
      <c r="A79" s="530" t="s">
        <v>1460</v>
      </c>
      <c r="B79" s="530"/>
      <c r="C79" s="530"/>
      <c r="D79" s="530"/>
      <c r="E79" s="530"/>
      <c r="F79" s="530"/>
      <c r="G79" s="530"/>
      <c r="H79" s="530"/>
      <c r="I79" s="530"/>
      <c r="J79" s="530"/>
      <c r="K79" s="530"/>
      <c r="L79" s="530"/>
      <c r="M79" s="530"/>
      <c r="N79" s="530"/>
      <c r="O79" s="530"/>
      <c r="P79" s="530"/>
      <c r="Q79" s="530"/>
      <c r="R79" s="530"/>
      <c r="S79" s="530"/>
      <c r="T79" s="530"/>
      <c r="U79" s="530"/>
      <c r="V79" s="530"/>
      <c r="W79" s="530"/>
    </row>
    <row r="81" spans="1:23">
      <c r="A81" s="9" t="s">
        <v>1461</v>
      </c>
      <c r="B81" s="530"/>
      <c r="C81" s="530"/>
      <c r="D81" s="530"/>
      <c r="E81" s="530"/>
      <c r="F81" s="530"/>
      <c r="G81" s="530"/>
      <c r="H81" s="530"/>
      <c r="I81" s="530"/>
      <c r="J81" s="530"/>
      <c r="K81" s="530"/>
      <c r="L81" s="530"/>
      <c r="M81" s="530"/>
      <c r="N81" s="530"/>
      <c r="O81" s="530"/>
      <c r="P81" s="530"/>
      <c r="Q81" s="530"/>
      <c r="R81" s="530"/>
      <c r="S81" s="530"/>
      <c r="T81" s="530"/>
      <c r="U81" s="530"/>
      <c r="V81" s="530"/>
      <c r="W81" s="530"/>
    </row>
    <row r="82" spans="1:23">
      <c r="A82" s="481" t="s">
        <v>1462</v>
      </c>
      <c r="B82" s="485">
        <v>2023</v>
      </c>
      <c r="C82" s="530"/>
      <c r="D82" s="530"/>
      <c r="E82" s="530"/>
      <c r="F82" s="530"/>
      <c r="G82" s="530"/>
      <c r="H82" s="530"/>
      <c r="I82" s="530"/>
      <c r="J82" s="530"/>
      <c r="K82" s="530"/>
      <c r="L82" s="530"/>
      <c r="M82" s="530"/>
      <c r="N82" s="530"/>
      <c r="O82" s="530"/>
      <c r="P82" s="530"/>
      <c r="Q82" s="530"/>
      <c r="R82" s="530"/>
      <c r="S82" s="530"/>
      <c r="T82" s="530"/>
      <c r="U82" s="530"/>
      <c r="V82" s="530"/>
      <c r="W82" s="530"/>
    </row>
    <row r="83" spans="1:23">
      <c r="A83" s="481"/>
      <c r="B83" s="485"/>
      <c r="C83" s="530"/>
      <c r="D83" s="530"/>
      <c r="E83" s="530"/>
      <c r="F83" s="530"/>
      <c r="G83" s="530"/>
      <c r="H83" s="530"/>
      <c r="I83" s="530"/>
      <c r="J83" s="530"/>
      <c r="K83" s="530"/>
      <c r="L83" s="530"/>
      <c r="M83" s="530"/>
      <c r="N83" s="530"/>
      <c r="O83" s="530"/>
      <c r="P83" s="530"/>
      <c r="Q83" s="530"/>
      <c r="R83" s="530"/>
      <c r="S83" s="530"/>
      <c r="T83" s="530"/>
      <c r="U83" s="530"/>
      <c r="V83" s="530"/>
      <c r="W83" s="530"/>
    </row>
    <row r="84" spans="1:23">
      <c r="A84" s="555" t="s">
        <v>1463</v>
      </c>
      <c r="B84" s="540">
        <f>F16</f>
        <v>40780288</v>
      </c>
      <c r="C84" s="530"/>
      <c r="D84" s="530"/>
      <c r="E84" s="530"/>
      <c r="F84" s="530"/>
      <c r="G84" s="530"/>
      <c r="H84" s="530"/>
      <c r="I84" s="530"/>
      <c r="J84" s="530"/>
      <c r="K84" s="530"/>
      <c r="L84" s="530"/>
      <c r="M84" s="530"/>
      <c r="N84" s="530"/>
      <c r="O84" s="530"/>
      <c r="P84" s="530"/>
      <c r="Q84" s="530"/>
      <c r="R84" s="530"/>
      <c r="S84" s="530"/>
      <c r="T84" s="530"/>
      <c r="U84" s="530"/>
      <c r="V84" s="530"/>
      <c r="W84" s="530"/>
    </row>
    <row r="85" spans="1:23" ht="16.350000000000001">
      <c r="A85" s="555" t="s">
        <v>1464</v>
      </c>
      <c r="B85" s="540">
        <f>H44</f>
        <v>19216670.100196324</v>
      </c>
      <c r="C85" s="530"/>
      <c r="D85" s="530"/>
      <c r="E85" s="530"/>
      <c r="F85" s="530"/>
      <c r="G85" s="530"/>
      <c r="H85" s="530"/>
      <c r="I85" s="530"/>
      <c r="J85" s="530"/>
      <c r="K85" s="530"/>
      <c r="L85" s="530"/>
      <c r="M85" s="530"/>
      <c r="N85" s="530"/>
      <c r="O85" s="530"/>
      <c r="P85" s="530"/>
      <c r="Q85" s="530"/>
      <c r="R85" s="530"/>
      <c r="S85" s="530"/>
      <c r="T85" s="530"/>
      <c r="U85" s="530"/>
      <c r="V85" s="530"/>
      <c r="W85" s="530"/>
    </row>
    <row r="86" spans="1:23">
      <c r="A86" s="555" t="s">
        <v>1465</v>
      </c>
      <c r="B86" s="540">
        <f>B73</f>
        <v>20982371.399999999</v>
      </c>
      <c r="C86" s="530"/>
      <c r="D86" s="530"/>
      <c r="E86" s="530"/>
      <c r="F86" s="530"/>
      <c r="G86" s="530"/>
      <c r="H86" s="530"/>
      <c r="I86" s="530"/>
      <c r="J86" s="530"/>
      <c r="K86" s="530"/>
      <c r="L86" s="530"/>
      <c r="M86" s="530"/>
      <c r="N86" s="530"/>
      <c r="O86" s="530"/>
      <c r="P86" s="530"/>
      <c r="Q86" s="530"/>
      <c r="R86" s="530"/>
      <c r="S86" s="530"/>
      <c r="T86" s="530"/>
      <c r="U86" s="530"/>
      <c r="V86" s="530"/>
      <c r="W86" s="530"/>
    </row>
    <row r="87" spans="1:23">
      <c r="A87" s="199" t="s">
        <v>1466</v>
      </c>
      <c r="B87" s="330">
        <f>SUM(B84:B86)</f>
        <v>80979329.500196323</v>
      </c>
      <c r="C87" s="530"/>
      <c r="D87" s="530"/>
      <c r="E87" s="530"/>
      <c r="F87" s="530"/>
      <c r="G87" s="530"/>
      <c r="H87" s="530"/>
      <c r="I87" s="530"/>
      <c r="J87" s="530"/>
      <c r="K87" s="530"/>
      <c r="L87" s="530"/>
      <c r="M87" s="530"/>
      <c r="N87" s="530"/>
      <c r="O87" s="530"/>
      <c r="P87" s="530"/>
      <c r="Q87" s="530"/>
      <c r="R87" s="530"/>
      <c r="S87" s="530"/>
      <c r="T87" s="530"/>
      <c r="U87" s="530"/>
      <c r="V87" s="530"/>
      <c r="W87" s="530"/>
    </row>
    <row r="88" spans="1:23">
      <c r="A88" s="555" t="s">
        <v>1467</v>
      </c>
      <c r="B88" s="331">
        <f>+B77</f>
        <v>115215747.73874709</v>
      </c>
      <c r="C88" s="530"/>
      <c r="D88" s="530"/>
      <c r="E88" s="530"/>
      <c r="F88" s="530"/>
      <c r="G88" s="530"/>
      <c r="H88" s="530"/>
      <c r="I88" s="530"/>
      <c r="J88" s="530"/>
      <c r="K88" s="530"/>
      <c r="L88" s="530"/>
      <c r="M88" s="530"/>
      <c r="N88" s="530"/>
      <c r="O88" s="530"/>
      <c r="P88" s="530"/>
      <c r="Q88" s="530"/>
      <c r="R88" s="530"/>
      <c r="S88" s="530"/>
      <c r="T88" s="530"/>
      <c r="U88" s="530"/>
      <c r="V88" s="530"/>
      <c r="W88" s="530"/>
    </row>
    <row r="89" spans="1:23">
      <c r="A89" s="555" t="s">
        <v>1468</v>
      </c>
      <c r="B89" s="200">
        <f>IFERROR(B87/B88, "")</f>
        <v>0.70284948967061167</v>
      </c>
      <c r="C89" s="530"/>
      <c r="D89" s="530"/>
      <c r="E89" s="530"/>
      <c r="F89" s="530"/>
      <c r="G89" s="530"/>
      <c r="H89" s="530"/>
      <c r="I89" s="530"/>
      <c r="J89" s="530"/>
      <c r="K89" s="530"/>
      <c r="L89" s="530"/>
      <c r="M89" s="530"/>
      <c r="N89" s="530"/>
      <c r="O89" s="530"/>
      <c r="P89" s="530"/>
      <c r="Q89" s="530"/>
      <c r="R89" s="530"/>
      <c r="S89" s="530"/>
      <c r="T89" s="530"/>
      <c r="U89" s="530"/>
      <c r="V89" s="530"/>
      <c r="W89" s="530"/>
    </row>
    <row r="90" spans="1:23">
      <c r="A90" s="555" t="s">
        <v>1469</v>
      </c>
      <c r="B90" s="201">
        <v>0.6</v>
      </c>
      <c r="C90" s="530"/>
      <c r="D90" s="530"/>
      <c r="E90" s="530"/>
      <c r="F90" s="530"/>
      <c r="G90" s="530"/>
      <c r="H90" s="530"/>
      <c r="I90" s="530"/>
      <c r="J90" s="530"/>
      <c r="K90" s="530"/>
      <c r="L90" s="530"/>
      <c r="M90" s="530"/>
      <c r="N90" s="530"/>
      <c r="O90" s="530"/>
      <c r="P90" s="530"/>
      <c r="Q90" s="530"/>
      <c r="R90" s="530"/>
      <c r="S90" s="530"/>
      <c r="T90" s="530"/>
      <c r="U90" s="530"/>
      <c r="V90" s="530"/>
      <c r="W90" s="530"/>
    </row>
    <row r="91" spans="1:23">
      <c r="A91" s="556" t="s">
        <v>1470</v>
      </c>
      <c r="B91" s="202" t="b">
        <f>IF(B89&gt;=B90, TRUE, FALSE)</f>
        <v>1</v>
      </c>
      <c r="C91" s="530"/>
      <c r="D91" s="530"/>
      <c r="E91" s="530"/>
      <c r="F91" s="530"/>
      <c r="G91" s="530"/>
      <c r="H91" s="530"/>
      <c r="I91" s="530"/>
      <c r="J91" s="530"/>
      <c r="K91" s="530"/>
      <c r="L91" s="530"/>
      <c r="M91" s="530"/>
      <c r="N91" s="530"/>
      <c r="O91" s="530"/>
      <c r="P91" s="530"/>
      <c r="Q91" s="530"/>
      <c r="R91" s="530"/>
      <c r="S91" s="530"/>
      <c r="T91" s="530"/>
      <c r="U91" s="530"/>
      <c r="V91" s="530"/>
      <c r="W91" s="530"/>
    </row>
    <row r="93" spans="1:23">
      <c r="A93" s="530"/>
      <c r="B93" s="530"/>
      <c r="C93" s="530"/>
      <c r="D93" s="530"/>
      <c r="E93" s="530"/>
      <c r="F93" s="530"/>
      <c r="G93" s="530"/>
      <c r="H93" s="530"/>
      <c r="I93" s="530"/>
      <c r="J93" s="530"/>
      <c r="K93" s="530"/>
      <c r="L93" s="530"/>
      <c r="M93" s="530"/>
      <c r="N93" s="530"/>
      <c r="O93" s="530"/>
      <c r="P93" s="530"/>
      <c r="Q93" s="530"/>
      <c r="R93" s="530"/>
      <c r="S93" s="530"/>
      <c r="T93" s="530"/>
      <c r="U93" s="530"/>
      <c r="V93" s="530"/>
      <c r="W93" s="530"/>
    </row>
    <row r="97" spans="1:23">
      <c r="A97" s="530"/>
      <c r="B97" s="530"/>
      <c r="C97" s="553"/>
      <c r="D97" s="530"/>
      <c r="E97" s="530"/>
      <c r="F97" s="530"/>
      <c r="G97" s="530"/>
      <c r="H97" s="530"/>
      <c r="I97" s="530"/>
      <c r="J97" s="530"/>
      <c r="K97" s="530"/>
      <c r="L97" s="530"/>
      <c r="M97" s="530"/>
      <c r="N97" s="530"/>
      <c r="O97" s="530"/>
      <c r="P97" s="530"/>
      <c r="Q97" s="530"/>
      <c r="R97" s="530"/>
      <c r="S97" s="530"/>
      <c r="T97" s="530"/>
      <c r="U97" s="530"/>
      <c r="V97" s="530"/>
      <c r="W97" s="530"/>
    </row>
    <row r="98" spans="1:23">
      <c r="A98" s="530"/>
      <c r="B98" s="530"/>
      <c r="C98" s="530"/>
      <c r="D98" s="530"/>
      <c r="E98" s="530"/>
      <c r="F98" s="530"/>
      <c r="G98" s="530"/>
      <c r="H98" s="530"/>
      <c r="I98" s="530"/>
      <c r="J98" s="530"/>
      <c r="K98" s="530"/>
      <c r="L98" s="530"/>
      <c r="M98" s="530"/>
      <c r="N98" s="530"/>
      <c r="O98" s="530"/>
      <c r="P98" s="530"/>
      <c r="Q98" s="530"/>
      <c r="R98" s="530"/>
      <c r="S98" s="530"/>
      <c r="T98" s="530"/>
      <c r="U98" s="530"/>
      <c r="V98" s="530"/>
      <c r="W98" s="530"/>
    </row>
    <row r="99" spans="1:23">
      <c r="A99" s="530"/>
      <c r="B99" s="530"/>
      <c r="C99" s="530"/>
      <c r="D99" s="530"/>
      <c r="E99" s="530"/>
      <c r="F99" s="530"/>
      <c r="G99" s="530"/>
      <c r="H99" s="530"/>
      <c r="I99" s="530"/>
      <c r="J99" s="530"/>
      <c r="K99" s="530"/>
      <c r="L99" s="530"/>
      <c r="M99" s="530"/>
      <c r="N99" s="530"/>
      <c r="O99" s="530"/>
      <c r="P99" s="530"/>
      <c r="Q99" s="530"/>
      <c r="R99" s="530"/>
      <c r="S99" s="530"/>
      <c r="T99" s="530"/>
      <c r="U99" s="530"/>
      <c r="V99" s="530"/>
      <c r="W99" s="530"/>
    </row>
    <row r="100" spans="1:23">
      <c r="A100" s="530"/>
      <c r="B100" s="530"/>
      <c r="C100" s="530"/>
      <c r="D100" s="530"/>
      <c r="E100" s="530"/>
      <c r="F100" s="530"/>
      <c r="G100" s="530"/>
      <c r="H100" s="530"/>
      <c r="I100" s="530"/>
      <c r="J100" s="530"/>
      <c r="K100" s="530"/>
      <c r="L100" s="530"/>
      <c r="M100" s="530"/>
      <c r="N100" s="530"/>
      <c r="O100" s="530"/>
      <c r="P100" s="530"/>
      <c r="Q100" s="530"/>
      <c r="R100" s="530"/>
      <c r="S100" s="530"/>
      <c r="T100" s="530"/>
      <c r="U100" s="530"/>
      <c r="V100" s="530"/>
      <c r="W100" s="530"/>
    </row>
    <row r="101" spans="1:23">
      <c r="A101" s="530"/>
      <c r="B101" s="530"/>
      <c r="C101" s="530"/>
      <c r="D101" s="530"/>
      <c r="E101" s="530"/>
      <c r="F101" s="530"/>
      <c r="G101" s="530"/>
      <c r="H101" s="530"/>
      <c r="I101" s="530"/>
      <c r="J101" s="530"/>
      <c r="K101" s="530"/>
      <c r="L101" s="530"/>
      <c r="M101" s="530"/>
      <c r="N101" s="530"/>
      <c r="O101" s="530"/>
      <c r="P101" s="530"/>
      <c r="Q101" s="530"/>
      <c r="R101" s="530"/>
      <c r="S101" s="530"/>
      <c r="T101" s="530"/>
      <c r="U101" s="530"/>
      <c r="V101" s="530"/>
      <c r="W101" s="530"/>
    </row>
  </sheetData>
  <mergeCells count="19">
    <mergeCell ref="A16:D16"/>
    <mergeCell ref="A82:A83"/>
    <mergeCell ref="B82:B83"/>
    <mergeCell ref="A64:A65"/>
    <mergeCell ref="B64:B65"/>
    <mergeCell ref="A47:F47"/>
    <mergeCell ref="A48:F48"/>
    <mergeCell ref="A49:F49"/>
    <mergeCell ref="G22:G23"/>
    <mergeCell ref="E22:E23"/>
    <mergeCell ref="B22:B23"/>
    <mergeCell ref="A22:A23"/>
    <mergeCell ref="C22:C23"/>
    <mergeCell ref="D22:D23"/>
    <mergeCell ref="E4:E5"/>
    <mergeCell ref="B4:B5"/>
    <mergeCell ref="A4:A5"/>
    <mergeCell ref="C4:C5"/>
    <mergeCell ref="D4:D5"/>
  </mergeCells>
  <conditionalFormatting sqref="A55:B55 A53:A54">
    <cfRule type="expression" dxfId="19" priority="3">
      <formula>MOD(ROW(#REF!), 2) =0</formula>
    </cfRule>
  </conditionalFormatting>
  <conditionalFormatting sqref="A57:B60">
    <cfRule type="expression" dxfId="18" priority="4">
      <formula>MOD(ROW(#REF!),2)=0</formula>
    </cfRule>
  </conditionalFormatting>
  <conditionalFormatting sqref="A66:B77">
    <cfRule type="expression" dxfId="17" priority="5">
      <formula>MOD(ROW(#REF!), 2)=0</formula>
    </cfRule>
  </conditionalFormatting>
  <conditionalFormatting sqref="B53:B54">
    <cfRule type="expression" dxfId="16" priority="1">
      <formula>MOD(ROW(#REF!), 2)=0</formula>
    </cfRule>
  </conditionalFormatting>
  <dataValidations count="2">
    <dataValidation type="list" allowBlank="1" showInputMessage="1" showErrorMessage="1" sqref="E24:E43 E15" xr:uid="{886638EC-5C59-4DC0-B268-BCA8A8008D55}">
      <formula1>$A$66:$A$76</formula1>
    </dataValidation>
    <dataValidation type="list" allowBlank="1" showInputMessage="1" showErrorMessage="1" sqref="E6:E14" xr:uid="{B6969201-2592-46AD-B1EA-8182DBF57E85}">
      <formula1>$A$68:$A$78</formula1>
    </dataValidation>
  </dataValidations>
  <pageMargins left="0.7" right="0.7" top="0.75" bottom="0.75" header="0.3" footer="0.3"/>
  <pageSetup orientation="portrait" r:id="rId1"/>
  <headerFooter>
    <oddFooter>&amp;C&amp;1#&amp;"Calibri"&amp;12&amp;K000000Public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58CA-B94F-468F-9FA3-54A1DD2CBD7A}">
  <sheetPr>
    <tabColor rgb="FF70AD47"/>
  </sheetPr>
  <dimension ref="A1:N14"/>
  <sheetViews>
    <sheetView showGridLines="0" topLeftCell="E1" zoomScaleNormal="100" workbookViewId="0">
      <selection activeCell="G4" sqref="G4"/>
    </sheetView>
  </sheetViews>
  <sheetFormatPr defaultColWidth="8.7109375" defaultRowHeight="14.65"/>
  <cols>
    <col min="1" max="1" width="27.85546875" style="12" customWidth="1"/>
    <col min="2" max="2" width="50.5703125" style="12" bestFit="1" customWidth="1"/>
    <col min="3" max="3" width="20.140625" style="12" bestFit="1" customWidth="1"/>
    <col min="4" max="4" width="31" style="12" customWidth="1"/>
    <col min="5" max="5" width="38.85546875" style="12" customWidth="1"/>
    <col min="6" max="6" width="14" style="12" bestFit="1" customWidth="1"/>
    <col min="7" max="7" width="21.140625" style="12" bestFit="1" customWidth="1"/>
    <col min="8" max="8" width="16.85546875" style="12" customWidth="1"/>
    <col min="9" max="9" width="26.5703125" style="12" customWidth="1"/>
    <col min="10" max="10" width="19.140625" style="12" customWidth="1"/>
    <col min="11" max="11" width="18.42578125" style="12" customWidth="1"/>
    <col min="12" max="12" width="19.140625" style="12" customWidth="1"/>
    <col min="13" max="13" width="18.42578125" style="12" customWidth="1"/>
    <col min="14" max="14" width="20.7109375" style="12" customWidth="1"/>
    <col min="15" max="16384" width="8.7109375" style="12"/>
  </cols>
  <sheetData>
    <row r="1" spans="1:14">
      <c r="A1" s="21" t="s">
        <v>1471</v>
      </c>
    </row>
    <row r="3" spans="1:14">
      <c r="A3" s="204" t="s">
        <v>153</v>
      </c>
      <c r="B3" s="204" t="s">
        <v>154</v>
      </c>
      <c r="C3" s="204" t="s">
        <v>1472</v>
      </c>
      <c r="D3" s="204" t="s">
        <v>1473</v>
      </c>
      <c r="E3" s="204" t="s">
        <v>1474</v>
      </c>
      <c r="F3" s="204" t="s">
        <v>1475</v>
      </c>
      <c r="G3" s="204" t="s">
        <v>1476</v>
      </c>
      <c r="H3" s="204" t="s">
        <v>1477</v>
      </c>
      <c r="I3" s="204" t="s">
        <v>1478</v>
      </c>
      <c r="J3" s="204" t="s">
        <v>1479</v>
      </c>
      <c r="K3" s="204" t="s">
        <v>1480</v>
      </c>
      <c r="L3" s="204" t="s">
        <v>1481</v>
      </c>
      <c r="M3" s="204" t="s">
        <v>1482</v>
      </c>
      <c r="N3" s="204" t="s">
        <v>1483</v>
      </c>
    </row>
    <row r="4" spans="1:14">
      <c r="A4" s="557" t="s">
        <v>287</v>
      </c>
      <c r="B4" s="306" t="s">
        <v>288</v>
      </c>
      <c r="C4" s="306" t="s">
        <v>1367</v>
      </c>
      <c r="D4" s="306" t="s">
        <v>201</v>
      </c>
      <c r="E4" s="306" t="s">
        <v>1484</v>
      </c>
      <c r="F4" s="306" t="s">
        <v>1485</v>
      </c>
      <c r="G4" s="306" t="s">
        <v>1484</v>
      </c>
      <c r="H4" s="306" t="s">
        <v>161</v>
      </c>
      <c r="I4" s="306">
        <v>34</v>
      </c>
      <c r="J4" s="307">
        <v>44682</v>
      </c>
      <c r="K4" s="307">
        <v>45747</v>
      </c>
      <c r="L4" s="307">
        <v>44896</v>
      </c>
      <c r="M4" s="307">
        <v>45657</v>
      </c>
      <c r="N4" s="308">
        <v>4500000</v>
      </c>
    </row>
    <row r="5" spans="1:14">
      <c r="A5" s="557" t="s">
        <v>291</v>
      </c>
      <c r="B5" s="306" t="s">
        <v>292</v>
      </c>
      <c r="C5" s="306" t="s">
        <v>1367</v>
      </c>
      <c r="D5" s="306" t="s">
        <v>201</v>
      </c>
      <c r="E5" s="306" t="s">
        <v>1486</v>
      </c>
      <c r="F5" s="306" t="s">
        <v>1487</v>
      </c>
      <c r="G5" s="306" t="s">
        <v>1486</v>
      </c>
      <c r="H5" s="306" t="s">
        <v>161</v>
      </c>
      <c r="I5" s="306">
        <v>42</v>
      </c>
      <c r="J5" s="307">
        <v>44012</v>
      </c>
      <c r="K5" s="307">
        <v>45291</v>
      </c>
      <c r="L5" s="307">
        <v>44085</v>
      </c>
      <c r="M5" s="307">
        <v>45291</v>
      </c>
      <c r="N5" s="308">
        <v>14570000</v>
      </c>
    </row>
    <row r="6" spans="1:14">
      <c r="A6" s="557" t="s">
        <v>297</v>
      </c>
      <c r="B6" s="306" t="s">
        <v>298</v>
      </c>
      <c r="C6" s="306" t="s">
        <v>1371</v>
      </c>
      <c r="D6" s="306" t="s">
        <v>207</v>
      </c>
      <c r="E6" s="306" t="s">
        <v>1488</v>
      </c>
      <c r="F6" s="306" t="s">
        <v>1489</v>
      </c>
      <c r="G6" s="306" t="s">
        <v>1488</v>
      </c>
      <c r="H6" s="306" t="s">
        <v>161</v>
      </c>
      <c r="I6" s="306">
        <v>66</v>
      </c>
      <c r="J6" s="307">
        <v>44012</v>
      </c>
      <c r="K6" s="307">
        <v>46022</v>
      </c>
      <c r="L6" s="307">
        <v>44197</v>
      </c>
      <c r="M6" s="307">
        <v>45291</v>
      </c>
      <c r="N6" s="308">
        <v>45681892</v>
      </c>
    </row>
    <row r="7" spans="1:14">
      <c r="A7" s="557" t="s">
        <v>1372</v>
      </c>
      <c r="B7" s="306" t="s">
        <v>1490</v>
      </c>
      <c r="C7" s="306" t="s">
        <v>1374</v>
      </c>
      <c r="D7" s="306" t="s">
        <v>225</v>
      </c>
      <c r="E7" s="306" t="s">
        <v>225</v>
      </c>
      <c r="F7" s="306" t="s">
        <v>1491</v>
      </c>
      <c r="G7" s="306" t="s">
        <v>225</v>
      </c>
      <c r="H7" s="306" t="s">
        <v>161</v>
      </c>
      <c r="I7" s="306">
        <v>66</v>
      </c>
      <c r="J7" s="307">
        <v>44804</v>
      </c>
      <c r="K7" s="307">
        <v>46812</v>
      </c>
      <c r="L7" s="307">
        <v>44932</v>
      </c>
      <c r="M7" s="307">
        <v>46387</v>
      </c>
      <c r="N7" s="308">
        <v>15831757</v>
      </c>
    </row>
    <row r="8" spans="1:14">
      <c r="A8" s="557" t="s">
        <v>300</v>
      </c>
      <c r="B8" s="306" t="s">
        <v>301</v>
      </c>
      <c r="C8" s="306" t="s">
        <v>1374</v>
      </c>
      <c r="D8" s="306" t="s">
        <v>239</v>
      </c>
      <c r="E8" s="306" t="s">
        <v>239</v>
      </c>
      <c r="F8" s="306" t="s">
        <v>1492</v>
      </c>
      <c r="G8" s="306" t="s">
        <v>239</v>
      </c>
      <c r="H8" s="306" t="s">
        <v>161</v>
      </c>
      <c r="I8" s="306">
        <v>69</v>
      </c>
      <c r="J8" s="307">
        <v>44741</v>
      </c>
      <c r="K8" s="307">
        <v>46843</v>
      </c>
      <c r="L8" s="307">
        <v>44804</v>
      </c>
      <c r="M8" s="307">
        <v>46387</v>
      </c>
      <c r="N8" s="308">
        <v>1516961</v>
      </c>
    </row>
    <row r="9" spans="1:14">
      <c r="A9" s="557" t="s">
        <v>303</v>
      </c>
      <c r="B9" s="306" t="s">
        <v>304</v>
      </c>
      <c r="C9" s="306" t="s">
        <v>1377</v>
      </c>
      <c r="D9" s="306" t="s">
        <v>276</v>
      </c>
      <c r="E9" s="306" t="s">
        <v>1493</v>
      </c>
      <c r="F9" s="306" t="s">
        <v>1494</v>
      </c>
      <c r="G9" s="306" t="s">
        <v>1493</v>
      </c>
      <c r="H9" s="306" t="s">
        <v>161</v>
      </c>
      <c r="I9" s="306">
        <v>34</v>
      </c>
      <c r="J9" s="307">
        <v>44682</v>
      </c>
      <c r="K9" s="307">
        <v>46904</v>
      </c>
      <c r="L9" s="307">
        <v>44784</v>
      </c>
      <c r="M9" s="307">
        <v>46022</v>
      </c>
      <c r="N9" s="308">
        <v>9114924</v>
      </c>
    </row>
    <row r="10" spans="1:14">
      <c r="A10" s="557" t="s">
        <v>306</v>
      </c>
      <c r="B10" s="306" t="s">
        <v>307</v>
      </c>
      <c r="C10" s="306" t="s">
        <v>1379</v>
      </c>
      <c r="D10" s="306" t="s">
        <v>276</v>
      </c>
      <c r="E10" s="306" t="s">
        <v>1495</v>
      </c>
      <c r="F10" s="306" t="s">
        <v>1496</v>
      </c>
      <c r="G10" s="306" t="s">
        <v>1495</v>
      </c>
      <c r="H10" s="306" t="s">
        <v>161</v>
      </c>
      <c r="I10" s="306">
        <v>40</v>
      </c>
      <c r="J10" s="307">
        <v>44287</v>
      </c>
      <c r="K10" s="307">
        <v>46022</v>
      </c>
      <c r="L10" s="307">
        <v>44426</v>
      </c>
      <c r="M10" s="307">
        <v>45657</v>
      </c>
      <c r="N10" s="308">
        <v>10501927</v>
      </c>
    </row>
    <row r="11" spans="1:14">
      <c r="A11" s="557" t="s">
        <v>309</v>
      </c>
      <c r="B11" s="306" t="s">
        <v>310</v>
      </c>
      <c r="C11" s="306" t="s">
        <v>1371</v>
      </c>
      <c r="D11" s="306" t="s">
        <v>276</v>
      </c>
      <c r="E11" s="306" t="s">
        <v>1497</v>
      </c>
      <c r="F11" s="306" t="s">
        <v>1498</v>
      </c>
      <c r="G11" s="306" t="s">
        <v>1497</v>
      </c>
      <c r="H11" s="306" t="s">
        <v>161</v>
      </c>
      <c r="I11" s="306">
        <v>43</v>
      </c>
      <c r="J11" s="307">
        <v>44378</v>
      </c>
      <c r="K11" s="307">
        <v>46112</v>
      </c>
      <c r="L11" s="307">
        <v>45139</v>
      </c>
      <c r="M11" s="307">
        <v>45657</v>
      </c>
      <c r="N11" s="308">
        <v>18360000</v>
      </c>
    </row>
    <row r="12" spans="1:14">
      <c r="A12" s="557" t="s">
        <v>1381</v>
      </c>
      <c r="B12" s="306" t="s">
        <v>1499</v>
      </c>
      <c r="C12" s="306" t="s">
        <v>1383</v>
      </c>
      <c r="D12" s="306" t="s">
        <v>201</v>
      </c>
      <c r="E12" s="306" t="s">
        <v>201</v>
      </c>
      <c r="F12" s="306" t="s">
        <v>1485</v>
      </c>
      <c r="G12" s="306" t="s">
        <v>201</v>
      </c>
      <c r="H12" s="306" t="s">
        <v>1500</v>
      </c>
      <c r="I12" s="306">
        <v>41</v>
      </c>
      <c r="J12" s="307">
        <v>44875</v>
      </c>
      <c r="K12" s="307">
        <v>46102</v>
      </c>
      <c r="L12" s="307">
        <v>45139</v>
      </c>
      <c r="M12" s="307">
        <v>46022</v>
      </c>
      <c r="N12" s="308">
        <v>12045618</v>
      </c>
    </row>
    <row r="13" spans="1:14">
      <c r="A13" s="557" t="s">
        <v>349</v>
      </c>
      <c r="B13" s="306" t="s">
        <v>350</v>
      </c>
      <c r="C13" s="306" t="s">
        <v>1393</v>
      </c>
      <c r="D13" s="306" t="s">
        <v>1501</v>
      </c>
      <c r="E13" s="306" t="s">
        <v>1501</v>
      </c>
      <c r="F13" s="306" t="s">
        <v>1502</v>
      </c>
      <c r="G13" s="306" t="s">
        <v>1501</v>
      </c>
      <c r="H13" s="306" t="s">
        <v>160</v>
      </c>
      <c r="I13" s="306">
        <v>39</v>
      </c>
      <c r="J13" s="307">
        <v>45200</v>
      </c>
      <c r="K13" s="307">
        <v>45291</v>
      </c>
      <c r="L13" s="307">
        <v>44197</v>
      </c>
      <c r="M13" s="307">
        <v>45291</v>
      </c>
      <c r="N13" s="308">
        <v>34748550</v>
      </c>
    </row>
    <row r="14" spans="1:14">
      <c r="A14" s="557" t="s">
        <v>353</v>
      </c>
      <c r="B14" s="306" t="s">
        <v>354</v>
      </c>
      <c r="C14" s="306" t="s">
        <v>1393</v>
      </c>
      <c r="D14" s="306" t="s">
        <v>201</v>
      </c>
      <c r="E14" s="306" t="s">
        <v>201</v>
      </c>
      <c r="F14" s="306" t="s">
        <v>1502</v>
      </c>
      <c r="G14" s="306" t="s">
        <v>201</v>
      </c>
      <c r="H14" s="306" t="s">
        <v>160</v>
      </c>
      <c r="I14" s="306">
        <v>39</v>
      </c>
      <c r="J14" s="307">
        <v>44580</v>
      </c>
      <c r="K14" s="307">
        <v>45747</v>
      </c>
      <c r="L14" s="307">
        <v>42238</v>
      </c>
      <c r="M14" s="307">
        <v>45657</v>
      </c>
      <c r="N14" s="308">
        <v>49480461</v>
      </c>
    </row>
  </sheetData>
  <pageMargins left="0.7" right="0.7" top="0.75" bottom="0.75" header="0.3" footer="0.3"/>
  <pageSetup orientation="portrait" r:id="rId1"/>
  <headerFooter>
    <oddFooter>&amp;C&amp;1#&amp;"Calibri"&amp;12&amp;K000000Public</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8466-9D6E-4338-9A5F-D0DB66AE8A5F}">
  <sheetPr>
    <tabColor rgb="FF70AD47"/>
  </sheetPr>
  <dimension ref="A1:A3"/>
  <sheetViews>
    <sheetView showGridLines="0" zoomScaleNormal="100" workbookViewId="0"/>
  </sheetViews>
  <sheetFormatPr defaultColWidth="8.7109375" defaultRowHeight="14.65"/>
  <cols>
    <col min="1" max="1" width="56.7109375" style="12" bestFit="1" customWidth="1"/>
    <col min="2" max="16384" width="8.7109375" style="12"/>
  </cols>
  <sheetData>
    <row r="1" spans="1:1">
      <c r="A1" s="20" t="s">
        <v>1503</v>
      </c>
    </row>
    <row r="3" spans="1:1">
      <c r="A3" s="12" t="s">
        <v>1504</v>
      </c>
    </row>
  </sheetData>
  <pageMargins left="0.7" right="0.7" top="0.75" bottom="0.75" header="0.3" footer="0.3"/>
  <pageSetup orientation="portrait" horizontalDpi="90" verticalDpi="90" r:id="rId1"/>
  <headerFooter>
    <oddFooter>&amp;C&amp;1#&amp;"Calibri"&amp;12&amp;K000000Public</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6D37-51E6-48C7-BFFE-4D595C1DD23A}">
  <dimension ref="A1:G12"/>
  <sheetViews>
    <sheetView zoomScaleNormal="100" workbookViewId="0">
      <selection activeCell="I26" sqref="I26:I27"/>
    </sheetView>
  </sheetViews>
  <sheetFormatPr defaultRowHeight="12.4"/>
  <cols>
    <col min="1" max="1" width="18.85546875" bestFit="1" customWidth="1"/>
    <col min="3" max="3" width="16.7109375" customWidth="1"/>
    <col min="5" max="5" width="35.42578125" bestFit="1" customWidth="1"/>
    <col min="7" max="7" width="9.28515625" customWidth="1"/>
  </cols>
  <sheetData>
    <row r="1" spans="1:7">
      <c r="A1" t="s">
        <v>1505</v>
      </c>
      <c r="C1" t="s">
        <v>1506</v>
      </c>
      <c r="E1" t="s">
        <v>158</v>
      </c>
      <c r="G1" t="s">
        <v>1507</v>
      </c>
    </row>
    <row r="2" spans="1:7">
      <c r="A2" t="s">
        <v>62</v>
      </c>
      <c r="C2" t="s">
        <v>239</v>
      </c>
      <c r="E2" t="s">
        <v>255</v>
      </c>
      <c r="G2" t="s">
        <v>204</v>
      </c>
    </row>
    <row r="3" spans="1:7">
      <c r="A3" t="s">
        <v>426</v>
      </c>
      <c r="C3" t="s">
        <v>207</v>
      </c>
      <c r="E3" t="s">
        <v>247</v>
      </c>
      <c r="G3" t="s">
        <v>248</v>
      </c>
    </row>
    <row r="4" spans="1:7">
      <c r="A4" t="s">
        <v>363</v>
      </c>
      <c r="C4" t="s">
        <v>486</v>
      </c>
      <c r="E4" t="s">
        <v>1508</v>
      </c>
    </row>
    <row r="5" spans="1:7">
      <c r="A5" t="s">
        <v>200</v>
      </c>
      <c r="C5" t="s">
        <v>225</v>
      </c>
      <c r="E5" t="s">
        <v>1509</v>
      </c>
    </row>
    <row r="6" spans="1:7">
      <c r="A6" t="s">
        <v>211</v>
      </c>
      <c r="C6" t="s">
        <v>276</v>
      </c>
      <c r="E6" t="s">
        <v>272</v>
      </c>
    </row>
    <row r="7" spans="1:7">
      <c r="A7" t="s">
        <v>203</v>
      </c>
      <c r="C7" t="s">
        <v>201</v>
      </c>
      <c r="E7" t="s">
        <v>277</v>
      </c>
    </row>
    <row r="8" spans="1:7">
      <c r="E8" t="s">
        <v>226</v>
      </c>
    </row>
    <row r="9" spans="1:7">
      <c r="E9" t="s">
        <v>1510</v>
      </c>
    </row>
    <row r="10" spans="1:7">
      <c r="E10" t="s">
        <v>216</v>
      </c>
    </row>
    <row r="11" spans="1:7">
      <c r="E11" t="s">
        <v>212</v>
      </c>
    </row>
    <row r="12" spans="1:7">
      <c r="E12" t="s">
        <v>263</v>
      </c>
    </row>
  </sheetData>
  <sortState xmlns:xlrd2="http://schemas.microsoft.com/office/spreadsheetml/2017/richdata2" ref="A2:A6">
    <sortCondition ref="A2:A6"/>
  </sortState>
  <pageMargins left="0.7" right="0.7" top="0.75" bottom="0.75" header="0.3" footer="0.3"/>
  <pageSetup orientation="portrait" r:id="rId1"/>
  <headerFooter>
    <oddFooter>&amp;C&amp;1#&amp;"Calibri"&amp;12&amp;K000000Public</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DC46-63CB-45D4-B61C-3E3D6A222A4D}">
  <sheetPr>
    <tabColor rgb="FF70AD47"/>
    <pageSetUpPr fitToPage="1"/>
  </sheetPr>
  <dimension ref="A1:H47"/>
  <sheetViews>
    <sheetView showGridLines="0" zoomScaleNormal="100" workbookViewId="0"/>
  </sheetViews>
  <sheetFormatPr defaultColWidth="8" defaultRowHeight="14.65"/>
  <cols>
    <col min="1" max="1" width="55.7109375" style="4" customWidth="1"/>
    <col min="2" max="3" width="11.85546875" style="4" customWidth="1"/>
    <col min="4" max="4" width="12.5703125" style="4" bestFit="1" customWidth="1"/>
    <col min="5" max="6" width="14.5703125" style="4" customWidth="1"/>
    <col min="7" max="8" width="12.5703125" style="4" bestFit="1" customWidth="1"/>
    <col min="9" max="10" width="8" style="4"/>
    <col min="11" max="11" width="12.5703125" style="4" bestFit="1" customWidth="1"/>
    <col min="12" max="12" width="33" style="4" customWidth="1"/>
    <col min="13" max="13" width="10.5703125" style="4" customWidth="1"/>
    <col min="14" max="16384" width="8" style="4"/>
  </cols>
  <sheetData>
    <row r="1" spans="1:8">
      <c r="A1" s="251" t="s">
        <v>16</v>
      </c>
      <c r="B1" s="251"/>
      <c r="C1" s="251"/>
      <c r="D1" s="252"/>
      <c r="E1" s="252"/>
      <c r="F1" s="252"/>
      <c r="G1" s="252"/>
      <c r="H1" s="252"/>
    </row>
    <row r="2" spans="1:8">
      <c r="A2" s="252"/>
      <c r="B2" s="252"/>
      <c r="C2" s="252"/>
      <c r="D2" s="252"/>
      <c r="E2" s="252"/>
      <c r="F2" s="252"/>
      <c r="G2" s="252"/>
      <c r="H2" s="252"/>
    </row>
    <row r="3" spans="1:8">
      <c r="A3" s="253" t="s">
        <v>17</v>
      </c>
      <c r="B3" s="258" t="s">
        <v>18</v>
      </c>
      <c r="C3" s="257" t="s">
        <v>19</v>
      </c>
      <c r="D3" s="259" t="s">
        <v>20</v>
      </c>
      <c r="E3" s="260" t="s">
        <v>18</v>
      </c>
      <c r="F3" s="258" t="s">
        <v>19</v>
      </c>
      <c r="G3" s="258" t="s">
        <v>20</v>
      </c>
      <c r="H3" s="252"/>
    </row>
    <row r="4" spans="1:8">
      <c r="A4" s="254" t="s">
        <v>17</v>
      </c>
      <c r="B4" s="426" t="s">
        <v>21</v>
      </c>
      <c r="C4" s="426"/>
      <c r="D4" s="427"/>
      <c r="E4" s="426" t="s">
        <v>22</v>
      </c>
      <c r="F4" s="426"/>
      <c r="G4" s="427"/>
      <c r="H4" s="252"/>
    </row>
    <row r="5" spans="1:8">
      <c r="A5" s="255" t="s">
        <v>23</v>
      </c>
      <c r="B5" s="265">
        <v>50.4</v>
      </c>
      <c r="C5" s="266">
        <v>9.4</v>
      </c>
      <c r="D5" s="267">
        <v>2</v>
      </c>
      <c r="E5" s="268">
        <v>500.3</v>
      </c>
      <c r="F5" s="265">
        <v>82.9</v>
      </c>
      <c r="G5" s="265">
        <v>3.6</v>
      </c>
      <c r="H5" s="252"/>
    </row>
    <row r="6" spans="1:8">
      <c r="A6" s="255" t="s">
        <v>24</v>
      </c>
      <c r="B6" s="265">
        <v>104</v>
      </c>
      <c r="C6" s="266">
        <v>22</v>
      </c>
      <c r="D6" s="267">
        <v>2</v>
      </c>
      <c r="E6" s="268">
        <v>205</v>
      </c>
      <c r="F6" s="265">
        <v>39</v>
      </c>
      <c r="G6" s="265">
        <v>2</v>
      </c>
      <c r="H6" s="252"/>
    </row>
    <row r="7" spans="1:8">
      <c r="A7" s="255" t="s">
        <v>25</v>
      </c>
      <c r="B7" s="256">
        <v>0.49</v>
      </c>
      <c r="C7" s="256">
        <v>0.43</v>
      </c>
      <c r="D7" s="256">
        <v>1</v>
      </c>
      <c r="E7" s="256">
        <v>2.44</v>
      </c>
      <c r="F7" s="256">
        <v>2.13</v>
      </c>
      <c r="G7" s="256">
        <v>1.78</v>
      </c>
      <c r="H7" s="252"/>
    </row>
    <row r="8" spans="1:8" ht="29.1">
      <c r="A8" s="255" t="s">
        <v>26</v>
      </c>
      <c r="B8" s="261">
        <v>0</v>
      </c>
      <c r="C8" s="262">
        <v>0</v>
      </c>
      <c r="D8" s="263">
        <v>0.04</v>
      </c>
      <c r="E8" s="264">
        <v>0</v>
      </c>
      <c r="F8" s="261">
        <v>0</v>
      </c>
      <c r="G8" s="261">
        <v>0</v>
      </c>
      <c r="H8" s="252"/>
    </row>
    <row r="9" spans="1:8" ht="29.1">
      <c r="A9" s="255" t="s">
        <v>27</v>
      </c>
      <c r="B9" s="261">
        <v>104</v>
      </c>
      <c r="C9" s="261">
        <v>22</v>
      </c>
      <c r="D9" s="261">
        <v>1.96</v>
      </c>
      <c r="E9" s="261">
        <v>205</v>
      </c>
      <c r="F9" s="261">
        <v>39</v>
      </c>
      <c r="G9" s="261">
        <v>2</v>
      </c>
      <c r="H9" s="252"/>
    </row>
    <row r="10" spans="1:8">
      <c r="A10" s="252"/>
      <c r="B10" s="252"/>
      <c r="C10" s="252"/>
      <c r="D10" s="252"/>
      <c r="E10" s="252"/>
      <c r="F10" s="252"/>
      <c r="G10" s="252"/>
      <c r="H10" s="252"/>
    </row>
    <row r="11" spans="1:8" ht="20.100000000000001" customHeight="1">
      <c r="A11" s="252" t="s">
        <v>28</v>
      </c>
      <c r="B11" s="252"/>
      <c r="C11" s="252"/>
      <c r="D11" s="252"/>
      <c r="E11" s="252"/>
      <c r="F11" s="252"/>
      <c r="G11" s="252"/>
      <c r="H11" s="252"/>
    </row>
    <row r="12" spans="1:8" ht="20.100000000000001" customHeight="1">
      <c r="A12" s="252" t="s">
        <v>29</v>
      </c>
      <c r="B12" s="252"/>
      <c r="C12" s="252"/>
      <c r="D12" s="252"/>
      <c r="E12" s="252"/>
      <c r="F12" s="252"/>
      <c r="G12" s="252"/>
      <c r="H12" s="252"/>
    </row>
    <row r="13" spans="1:8" ht="20.100000000000001" customHeight="1">
      <c r="A13" s="252" t="s">
        <v>30</v>
      </c>
      <c r="B13" s="252"/>
      <c r="C13" s="252"/>
      <c r="D13" s="252"/>
      <c r="E13" s="252"/>
      <c r="F13" s="252"/>
      <c r="G13" s="252"/>
      <c r="H13" s="252"/>
    </row>
    <row r="14" spans="1:8" ht="20.100000000000001" customHeight="1">
      <c r="A14" s="252" t="s">
        <v>31</v>
      </c>
      <c r="B14" s="252"/>
      <c r="C14" s="252"/>
      <c r="D14" s="252"/>
      <c r="E14" s="252"/>
      <c r="F14" s="252"/>
      <c r="G14" s="252"/>
      <c r="H14" s="252"/>
    </row>
    <row r="15" spans="1:8" ht="20.100000000000001" customHeight="1">
      <c r="A15" s="252" t="s">
        <v>32</v>
      </c>
      <c r="B15" s="252"/>
      <c r="C15" s="252"/>
      <c r="D15" s="252"/>
      <c r="E15" s="252"/>
      <c r="F15" s="252"/>
      <c r="G15" s="252"/>
      <c r="H15" s="252"/>
    </row>
    <row r="16" spans="1:8" ht="20.100000000000001" customHeight="1">
      <c r="A16" s="252" t="s">
        <v>33</v>
      </c>
      <c r="B16" s="252"/>
      <c r="C16" s="252"/>
      <c r="D16" s="252"/>
      <c r="E16" s="252"/>
      <c r="F16" s="252"/>
      <c r="G16" s="252"/>
      <c r="H16" s="252"/>
    </row>
    <row r="17" spans="1:8" ht="20.100000000000001" customHeight="1">
      <c r="A17" s="252"/>
      <c r="B17" s="252"/>
      <c r="C17" s="252"/>
      <c r="D17" s="252"/>
      <c r="E17" s="252"/>
      <c r="F17" s="252"/>
      <c r="G17" s="252"/>
      <c r="H17" s="252"/>
    </row>
    <row r="18" spans="1:8" ht="20.100000000000001" customHeight="1"/>
    <row r="19" spans="1:8" ht="20.100000000000001" customHeight="1"/>
    <row r="20" spans="1:8" ht="20.100000000000001" customHeight="1"/>
    <row r="21" spans="1:8" ht="20.100000000000001" customHeight="1"/>
    <row r="22" spans="1:8" ht="20.100000000000001" customHeight="1"/>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mergeCells count="2">
    <mergeCell ref="B4:D4"/>
    <mergeCell ref="E4:G4"/>
  </mergeCells>
  <pageMargins left="0.75" right="0.75" top="1" bottom="1" header="0.5" footer="0.5"/>
  <pageSetup scale="74" orientation="portrait" horizontalDpi="1200" verticalDpi="1200" r:id="rId1"/>
  <headerFooter alignWithMargins="0">
    <oddFooter>&amp;C&amp;1#&amp;"Calibri"&amp;12&amp;K000000Public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C905-1DC6-4235-A4D1-35C4A709FBB0}">
  <sheetPr>
    <tabColor rgb="FF70AD47"/>
  </sheetPr>
  <dimension ref="A1:AQ68"/>
  <sheetViews>
    <sheetView showGridLines="0" topLeftCell="A36" zoomScaleNormal="100" workbookViewId="0">
      <selection activeCell="A55" sqref="A55"/>
    </sheetView>
  </sheetViews>
  <sheetFormatPr defaultColWidth="8.7109375" defaultRowHeight="14.65"/>
  <cols>
    <col min="1" max="1" width="30.5703125" style="12" customWidth="1"/>
    <col min="2" max="8" width="12.140625" style="12" customWidth="1"/>
    <col min="9" max="11" width="14" style="12" customWidth="1"/>
    <col min="12" max="12" width="20.42578125" style="12" customWidth="1"/>
    <col min="13" max="16384" width="8.7109375" style="12"/>
  </cols>
  <sheetData>
    <row r="1" spans="1:43" ht="15" customHeight="1">
      <c r="A1" s="21" t="s">
        <v>34</v>
      </c>
    </row>
    <row r="2" spans="1:43">
      <c r="A2" s="12" t="s">
        <v>35</v>
      </c>
      <c r="D2" s="89" t="s">
        <v>36</v>
      </c>
    </row>
    <row r="3" spans="1:43">
      <c r="A3" s="90"/>
    </row>
    <row r="4" spans="1:43">
      <c r="A4" s="21" t="s">
        <v>37</v>
      </c>
    </row>
    <row r="5" spans="1:43" ht="27" customHeight="1">
      <c r="A5" s="433" t="s">
        <v>38</v>
      </c>
      <c r="B5" s="435" t="s">
        <v>39</v>
      </c>
      <c r="C5" s="435" t="s">
        <v>40</v>
      </c>
      <c r="D5" s="437" t="s">
        <v>41</v>
      </c>
      <c r="E5" s="438"/>
      <c r="F5" s="439" t="s">
        <v>42</v>
      </c>
      <c r="G5" s="440"/>
      <c r="H5" s="441"/>
      <c r="I5" s="432" t="s">
        <v>43</v>
      </c>
      <c r="J5" s="432"/>
      <c r="K5" s="432"/>
      <c r="L5" s="91" t="s">
        <v>44</v>
      </c>
    </row>
    <row r="6" spans="1:43">
      <c r="A6" s="434"/>
      <c r="B6" s="436"/>
      <c r="C6" s="436"/>
      <c r="D6" s="104" t="s">
        <v>45</v>
      </c>
      <c r="E6" s="104" t="s">
        <v>46</v>
      </c>
      <c r="F6" s="104" t="s">
        <v>47</v>
      </c>
      <c r="G6" s="104" t="s">
        <v>48</v>
      </c>
      <c r="H6" s="104" t="s">
        <v>49</v>
      </c>
      <c r="I6" s="120" t="s">
        <v>50</v>
      </c>
      <c r="J6" s="120" t="s">
        <v>51</v>
      </c>
      <c r="K6" s="120" t="s">
        <v>52</v>
      </c>
      <c r="L6" s="92" t="s">
        <v>53</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3">
      <c r="A7" s="29" t="s">
        <v>54</v>
      </c>
      <c r="B7" s="270" t="s">
        <v>17</v>
      </c>
      <c r="C7" s="271" t="s">
        <v>17</v>
      </c>
      <c r="D7" s="271" t="s">
        <v>17</v>
      </c>
      <c r="E7" s="271" t="s">
        <v>17</v>
      </c>
      <c r="F7" s="271" t="s">
        <v>17</v>
      </c>
      <c r="G7" s="272" t="s">
        <v>17</v>
      </c>
      <c r="H7" s="272" t="s">
        <v>17</v>
      </c>
      <c r="I7" s="93"/>
      <c r="J7" s="93"/>
      <c r="K7" s="93"/>
      <c r="L7" s="94" t="s">
        <v>55</v>
      </c>
    </row>
    <row r="8" spans="1:43">
      <c r="A8" s="29" t="s">
        <v>56</v>
      </c>
      <c r="B8" s="273" t="s">
        <v>17</v>
      </c>
      <c r="C8" s="274" t="s">
        <v>17</v>
      </c>
      <c r="D8" s="274" t="s">
        <v>17</v>
      </c>
      <c r="E8" s="274" t="s">
        <v>17</v>
      </c>
      <c r="F8" s="274" t="s">
        <v>17</v>
      </c>
      <c r="G8" s="275" t="s">
        <v>17</v>
      </c>
      <c r="H8" s="275" t="s">
        <v>17</v>
      </c>
      <c r="I8" s="93"/>
      <c r="J8" s="93"/>
      <c r="K8" s="93"/>
      <c r="L8" s="94" t="s">
        <v>57</v>
      </c>
    </row>
    <row r="9" spans="1:43">
      <c r="A9" s="29" t="s">
        <v>58</v>
      </c>
      <c r="B9" s="273" t="s">
        <v>17</v>
      </c>
      <c r="C9" s="274" t="s">
        <v>17</v>
      </c>
      <c r="D9" s="274" t="s">
        <v>17</v>
      </c>
      <c r="E9" s="274" t="s">
        <v>17</v>
      </c>
      <c r="F9" s="274" t="s">
        <v>17</v>
      </c>
      <c r="G9" s="275" t="s">
        <v>17</v>
      </c>
      <c r="H9" s="275" t="s">
        <v>17</v>
      </c>
      <c r="I9" s="93"/>
      <c r="J9" s="93"/>
      <c r="K9" s="93"/>
      <c r="L9" s="94" t="s">
        <v>59</v>
      </c>
    </row>
    <row r="10" spans="1:43">
      <c r="A10" s="29" t="s">
        <v>60</v>
      </c>
      <c r="B10" s="273" t="s">
        <v>17</v>
      </c>
      <c r="C10" s="274" t="s">
        <v>17</v>
      </c>
      <c r="D10" s="274" t="s">
        <v>17</v>
      </c>
      <c r="E10" s="274" t="s">
        <v>17</v>
      </c>
      <c r="F10" s="274" t="s">
        <v>17</v>
      </c>
      <c r="G10" s="275" t="s">
        <v>17</v>
      </c>
      <c r="H10" s="275" t="s">
        <v>17</v>
      </c>
      <c r="I10" s="93"/>
      <c r="J10" s="93"/>
      <c r="K10" s="93"/>
      <c r="L10" s="94" t="s">
        <v>61</v>
      </c>
    </row>
    <row r="11" spans="1:43">
      <c r="A11" s="29" t="s">
        <v>22</v>
      </c>
      <c r="B11" s="273" t="s">
        <v>17</v>
      </c>
      <c r="C11" s="274" t="s">
        <v>17</v>
      </c>
      <c r="D11" s="274" t="s">
        <v>17</v>
      </c>
      <c r="E11" s="274" t="s">
        <v>17</v>
      </c>
      <c r="F11" s="274" t="s">
        <v>17</v>
      </c>
      <c r="G11" s="275" t="s">
        <v>17</v>
      </c>
      <c r="H11" s="275" t="s">
        <v>17</v>
      </c>
      <c r="I11" s="93"/>
      <c r="J11" s="93"/>
      <c r="K11" s="93"/>
      <c r="L11" s="94" t="s">
        <v>62</v>
      </c>
    </row>
    <row r="12" spans="1:43">
      <c r="A12" s="29" t="s">
        <v>63</v>
      </c>
      <c r="B12" s="273" t="s">
        <v>17</v>
      </c>
      <c r="C12" s="274" t="s">
        <v>17</v>
      </c>
      <c r="D12" s="274" t="s">
        <v>17</v>
      </c>
      <c r="E12" s="274" t="s">
        <v>17</v>
      </c>
      <c r="F12" s="274" t="s">
        <v>17</v>
      </c>
      <c r="G12" s="275" t="s">
        <v>17</v>
      </c>
      <c r="H12" s="275" t="s">
        <v>17</v>
      </c>
      <c r="I12" s="93"/>
      <c r="J12" s="93"/>
      <c r="K12" s="93"/>
      <c r="L12" s="94" t="s">
        <v>64</v>
      </c>
    </row>
    <row r="13" spans="1:43">
      <c r="A13" s="29" t="s">
        <v>65</v>
      </c>
      <c r="B13" s="276">
        <v>4122</v>
      </c>
      <c r="C13" s="274" t="s">
        <v>45</v>
      </c>
      <c r="D13" s="277">
        <v>1208132</v>
      </c>
      <c r="E13" s="274" t="s">
        <v>17</v>
      </c>
      <c r="F13" s="274" t="s">
        <v>66</v>
      </c>
      <c r="G13" s="275" t="s">
        <v>67</v>
      </c>
      <c r="H13" s="278">
        <v>41233</v>
      </c>
      <c r="I13" s="93"/>
      <c r="J13" s="93"/>
      <c r="K13" s="93"/>
      <c r="L13" s="94" t="s">
        <v>65</v>
      </c>
    </row>
    <row r="14" spans="1:43">
      <c r="A14" s="29" t="s">
        <v>68</v>
      </c>
      <c r="B14" s="273" t="s">
        <v>17</v>
      </c>
      <c r="C14" s="274" t="s">
        <v>17</v>
      </c>
      <c r="D14" s="274" t="s">
        <v>17</v>
      </c>
      <c r="E14" s="274" t="s">
        <v>17</v>
      </c>
      <c r="F14" s="274" t="s">
        <v>17</v>
      </c>
      <c r="G14" s="275" t="s">
        <v>17</v>
      </c>
      <c r="H14" s="275" t="s">
        <v>17</v>
      </c>
      <c r="I14" s="93"/>
      <c r="J14" s="93"/>
      <c r="K14" s="93"/>
      <c r="L14" s="94" t="s">
        <v>69</v>
      </c>
    </row>
    <row r="15" spans="1:43">
      <c r="A15" s="29" t="s">
        <v>70</v>
      </c>
      <c r="B15" s="273" t="s">
        <v>17</v>
      </c>
      <c r="C15" s="274" t="s">
        <v>17</v>
      </c>
      <c r="D15" s="274" t="s">
        <v>17</v>
      </c>
      <c r="E15" s="274" t="s">
        <v>17</v>
      </c>
      <c r="F15" s="274" t="s">
        <v>17</v>
      </c>
      <c r="G15" s="275" t="s">
        <v>17</v>
      </c>
      <c r="H15" s="275" t="s">
        <v>17</v>
      </c>
      <c r="I15" s="93"/>
      <c r="J15" s="93"/>
      <c r="K15" s="93"/>
      <c r="L15" s="94" t="s">
        <v>70</v>
      </c>
    </row>
    <row r="16" spans="1:43">
      <c r="A16" s="29" t="s">
        <v>71</v>
      </c>
      <c r="B16" s="273" t="s">
        <v>17</v>
      </c>
      <c r="C16" s="274" t="s">
        <v>17</v>
      </c>
      <c r="D16" s="274" t="s">
        <v>17</v>
      </c>
      <c r="E16" s="274" t="s">
        <v>17</v>
      </c>
      <c r="F16" s="274" t="s">
        <v>17</v>
      </c>
      <c r="G16" s="275" t="s">
        <v>17</v>
      </c>
      <c r="H16" s="275" t="s">
        <v>17</v>
      </c>
      <c r="I16" s="93"/>
      <c r="J16" s="93"/>
      <c r="K16" s="93"/>
      <c r="L16" s="94" t="s">
        <v>72</v>
      </c>
    </row>
    <row r="17" spans="1:12">
      <c r="A17" s="29" t="s">
        <v>73</v>
      </c>
      <c r="B17" s="273" t="s">
        <v>17</v>
      </c>
      <c r="C17" s="274" t="s">
        <v>17</v>
      </c>
      <c r="D17" s="274" t="s">
        <v>17</v>
      </c>
      <c r="E17" s="274" t="s">
        <v>17</v>
      </c>
      <c r="F17" s="274" t="s">
        <v>17</v>
      </c>
      <c r="G17" s="275" t="s">
        <v>17</v>
      </c>
      <c r="H17" s="275" t="s">
        <v>17</v>
      </c>
      <c r="I17" s="93"/>
      <c r="J17" s="93"/>
      <c r="K17" s="93"/>
      <c r="L17" s="94" t="s">
        <v>74</v>
      </c>
    </row>
    <row r="18" spans="1:12">
      <c r="A18" s="29" t="s">
        <v>75</v>
      </c>
      <c r="B18" s="273" t="s">
        <v>17</v>
      </c>
      <c r="C18" s="274" t="s">
        <v>17</v>
      </c>
      <c r="D18" s="274" t="s">
        <v>17</v>
      </c>
      <c r="E18" s="274" t="s">
        <v>17</v>
      </c>
      <c r="F18" s="274" t="s">
        <v>17</v>
      </c>
      <c r="G18" s="275" t="s">
        <v>17</v>
      </c>
      <c r="H18" s="275" t="s">
        <v>17</v>
      </c>
      <c r="I18" s="93"/>
      <c r="J18" s="93"/>
      <c r="K18" s="93"/>
      <c r="L18" s="94" t="s">
        <v>76</v>
      </c>
    </row>
    <row r="19" spans="1:12">
      <c r="A19" s="29" t="s">
        <v>77</v>
      </c>
      <c r="B19" s="273" t="s">
        <v>17</v>
      </c>
      <c r="C19" s="274" t="s">
        <v>17</v>
      </c>
      <c r="D19" s="274" t="s">
        <v>17</v>
      </c>
      <c r="E19" s="274" t="s">
        <v>17</v>
      </c>
      <c r="F19" s="274" t="s">
        <v>17</v>
      </c>
      <c r="G19" s="275" t="s">
        <v>17</v>
      </c>
      <c r="H19" s="275" t="s">
        <v>17</v>
      </c>
      <c r="I19" s="93"/>
      <c r="J19" s="93"/>
      <c r="K19" s="93"/>
      <c r="L19" s="94" t="s">
        <v>78</v>
      </c>
    </row>
    <row r="20" spans="1:12">
      <c r="A20" s="29" t="s">
        <v>79</v>
      </c>
      <c r="B20" s="273" t="s">
        <v>17</v>
      </c>
      <c r="C20" s="274" t="s">
        <v>17</v>
      </c>
      <c r="D20" s="274" t="s">
        <v>17</v>
      </c>
      <c r="E20" s="274" t="s">
        <v>17</v>
      </c>
      <c r="F20" s="274" t="s">
        <v>17</v>
      </c>
      <c r="G20" s="275" t="s">
        <v>17</v>
      </c>
      <c r="H20" s="275" t="s">
        <v>17</v>
      </c>
      <c r="I20" s="93"/>
      <c r="J20" s="93"/>
      <c r="K20" s="93"/>
      <c r="L20" s="94" t="s">
        <v>80</v>
      </c>
    </row>
    <row r="21" spans="1:12">
      <c r="A21" s="29" t="s">
        <v>81</v>
      </c>
      <c r="B21" s="273" t="s">
        <v>17</v>
      </c>
      <c r="C21" s="274" t="s">
        <v>17</v>
      </c>
      <c r="D21" s="274" t="s">
        <v>17</v>
      </c>
      <c r="E21" s="274" t="s">
        <v>17</v>
      </c>
      <c r="F21" s="274" t="s">
        <v>17</v>
      </c>
      <c r="G21" s="275" t="s">
        <v>17</v>
      </c>
      <c r="H21" s="275" t="s">
        <v>17</v>
      </c>
      <c r="I21" s="93"/>
      <c r="J21" s="93"/>
      <c r="K21" s="93"/>
      <c r="L21" s="94" t="s">
        <v>82</v>
      </c>
    </row>
    <row r="22" spans="1:12">
      <c r="A22" s="29" t="s">
        <v>83</v>
      </c>
      <c r="B22" s="273" t="s">
        <v>17</v>
      </c>
      <c r="C22" s="274" t="s">
        <v>17</v>
      </c>
      <c r="D22" s="274" t="s">
        <v>17</v>
      </c>
      <c r="E22" s="274" t="s">
        <v>17</v>
      </c>
      <c r="F22" s="274" t="s">
        <v>17</v>
      </c>
      <c r="G22" s="275" t="s">
        <v>17</v>
      </c>
      <c r="H22" s="275" t="s">
        <v>17</v>
      </c>
      <c r="I22" s="93"/>
      <c r="J22" s="93"/>
      <c r="K22" s="93"/>
      <c r="L22" s="94" t="s">
        <v>83</v>
      </c>
    </row>
    <row r="23" spans="1:12">
      <c r="A23" s="29" t="s">
        <v>84</v>
      </c>
      <c r="B23" s="273">
        <v>217</v>
      </c>
      <c r="C23" s="274" t="s">
        <v>45</v>
      </c>
      <c r="D23" s="277">
        <v>63553</v>
      </c>
      <c r="E23" s="274" t="s">
        <v>17</v>
      </c>
      <c r="F23" s="274" t="s">
        <v>66</v>
      </c>
      <c r="G23" s="275" t="s">
        <v>67</v>
      </c>
      <c r="H23" s="278">
        <v>2169</v>
      </c>
      <c r="I23" s="93"/>
      <c r="J23" s="93"/>
      <c r="K23" s="93"/>
      <c r="L23" s="94" t="s">
        <v>85</v>
      </c>
    </row>
    <row r="24" spans="1:12">
      <c r="A24" s="29" t="s">
        <v>86</v>
      </c>
      <c r="B24" s="273" t="s">
        <v>17</v>
      </c>
      <c r="C24" s="274" t="s">
        <v>17</v>
      </c>
      <c r="D24" s="274" t="s">
        <v>17</v>
      </c>
      <c r="E24" s="274" t="s">
        <v>17</v>
      </c>
      <c r="F24" s="274" t="s">
        <v>17</v>
      </c>
      <c r="G24" s="275" t="s">
        <v>17</v>
      </c>
      <c r="H24" s="275" t="s">
        <v>17</v>
      </c>
      <c r="I24" s="93"/>
      <c r="J24" s="93"/>
      <c r="K24" s="93"/>
      <c r="L24" s="94" t="s">
        <v>87</v>
      </c>
    </row>
    <row r="25" spans="1:12">
      <c r="A25" s="95" t="s">
        <v>88</v>
      </c>
      <c r="B25" s="279">
        <v>4339</v>
      </c>
      <c r="C25" s="274" t="s">
        <v>45</v>
      </c>
      <c r="D25" s="280">
        <v>1271685</v>
      </c>
      <c r="E25" s="281" t="s">
        <v>67</v>
      </c>
      <c r="F25" s="274" t="s">
        <v>66</v>
      </c>
      <c r="G25" s="282" t="s">
        <v>67</v>
      </c>
      <c r="H25" s="283">
        <v>43402</v>
      </c>
      <c r="I25" s="96"/>
      <c r="J25" s="96"/>
      <c r="K25" s="96"/>
    </row>
    <row r="26" spans="1:12">
      <c r="A26" s="12" t="s">
        <v>89</v>
      </c>
      <c r="B26" s="97"/>
      <c r="C26" s="23"/>
      <c r="D26" s="97"/>
      <c r="E26" s="97"/>
      <c r="F26" s="23"/>
      <c r="G26" s="97"/>
      <c r="H26" s="97"/>
    </row>
    <row r="27" spans="1:12">
      <c r="A27" s="12" t="s">
        <v>90</v>
      </c>
      <c r="I27" s="12" t="s">
        <v>91</v>
      </c>
    </row>
    <row r="28" spans="1:12">
      <c r="A28" s="12" t="s">
        <v>92</v>
      </c>
    </row>
    <row r="29" spans="1:12">
      <c r="A29" s="12" t="s">
        <v>93</v>
      </c>
    </row>
    <row r="30" spans="1:12">
      <c r="A30" s="12" t="s">
        <v>94</v>
      </c>
    </row>
    <row r="31" spans="1:12">
      <c r="A31" s="12" t="s">
        <v>95</v>
      </c>
    </row>
    <row r="32" spans="1:12">
      <c r="A32" s="12" t="s">
        <v>96</v>
      </c>
    </row>
    <row r="33" spans="1:7">
      <c r="A33" s="12" t="s">
        <v>97</v>
      </c>
    </row>
    <row r="34" spans="1:7">
      <c r="A34" s="12" t="s">
        <v>98</v>
      </c>
    </row>
    <row r="35" spans="1:7">
      <c r="A35" s="12" t="s">
        <v>99</v>
      </c>
    </row>
    <row r="37" spans="1:7">
      <c r="A37" s="21" t="s">
        <v>100</v>
      </c>
    </row>
    <row r="38" spans="1:7" ht="45" customHeight="1">
      <c r="A38" s="429" t="s">
        <v>101</v>
      </c>
      <c r="B38" s="430" t="s">
        <v>102</v>
      </c>
      <c r="C38" s="430"/>
      <c r="D38" s="430" t="s">
        <v>103</v>
      </c>
      <c r="E38" s="430"/>
      <c r="F38" s="430" t="s">
        <v>104</v>
      </c>
      <c r="G38" s="430"/>
    </row>
    <row r="39" spans="1:7" ht="12.95" customHeight="1">
      <c r="A39" s="501"/>
      <c r="B39" s="122" t="s">
        <v>45</v>
      </c>
      <c r="C39" s="122" t="s">
        <v>46</v>
      </c>
      <c r="D39" s="122" t="s">
        <v>45</v>
      </c>
      <c r="E39" s="122" t="s">
        <v>46</v>
      </c>
      <c r="F39" s="122" t="s">
        <v>45</v>
      </c>
      <c r="G39" s="122" t="s">
        <v>46</v>
      </c>
    </row>
    <row r="40" spans="1:7">
      <c r="A40" s="29" t="s">
        <v>105</v>
      </c>
      <c r="B40" s="285" t="s">
        <v>17</v>
      </c>
      <c r="C40" s="271" t="s">
        <v>17</v>
      </c>
      <c r="D40" s="271" t="s">
        <v>17</v>
      </c>
      <c r="E40" s="271" t="s">
        <v>17</v>
      </c>
      <c r="F40" s="271" t="s">
        <v>17</v>
      </c>
      <c r="G40" s="271" t="s">
        <v>17</v>
      </c>
    </row>
    <row r="41" spans="1:7">
      <c r="A41" s="29" t="s">
        <v>106</v>
      </c>
      <c r="B41" s="286" t="s">
        <v>17</v>
      </c>
      <c r="C41" s="274" t="s">
        <v>17</v>
      </c>
      <c r="D41" s="274" t="s">
        <v>17</v>
      </c>
      <c r="E41" s="274" t="s">
        <v>17</v>
      </c>
      <c r="F41" s="274" t="s">
        <v>17</v>
      </c>
      <c r="G41" s="274" t="s">
        <v>17</v>
      </c>
    </row>
    <row r="42" spans="1:7">
      <c r="A42" s="29" t="s">
        <v>66</v>
      </c>
      <c r="B42" s="286" t="s">
        <v>17</v>
      </c>
      <c r="C42" s="277">
        <v>43402</v>
      </c>
      <c r="D42" s="274" t="s">
        <v>17</v>
      </c>
      <c r="E42" s="274" t="s">
        <v>17</v>
      </c>
      <c r="F42" s="274" t="s">
        <v>17</v>
      </c>
      <c r="G42" s="277">
        <v>43402</v>
      </c>
    </row>
    <row r="43" spans="1:7">
      <c r="A43" s="29" t="s">
        <v>107</v>
      </c>
      <c r="B43" s="286" t="s">
        <v>17</v>
      </c>
      <c r="C43" s="274" t="s">
        <v>17</v>
      </c>
      <c r="D43" s="274" t="s">
        <v>17</v>
      </c>
      <c r="E43" s="274" t="s">
        <v>17</v>
      </c>
      <c r="F43" s="274" t="s">
        <v>17</v>
      </c>
      <c r="G43" s="274" t="s">
        <v>17</v>
      </c>
    </row>
    <row r="44" spans="1:7">
      <c r="A44" s="29" t="s">
        <v>108</v>
      </c>
      <c r="B44" s="286" t="s">
        <v>17</v>
      </c>
      <c r="C44" s="274" t="s">
        <v>17</v>
      </c>
      <c r="D44" s="274" t="s">
        <v>17</v>
      </c>
      <c r="E44" s="274" t="s">
        <v>17</v>
      </c>
      <c r="F44" s="274" t="s">
        <v>17</v>
      </c>
      <c r="G44" s="274" t="s">
        <v>17</v>
      </c>
    </row>
    <row r="45" spans="1:7">
      <c r="A45" s="29" t="s">
        <v>109</v>
      </c>
      <c r="B45" s="286" t="s">
        <v>17</v>
      </c>
      <c r="C45" s="274" t="s">
        <v>17</v>
      </c>
      <c r="D45" s="274" t="s">
        <v>17</v>
      </c>
      <c r="E45" s="274" t="s">
        <v>17</v>
      </c>
      <c r="F45" s="274" t="s">
        <v>17</v>
      </c>
      <c r="G45" s="274" t="s">
        <v>17</v>
      </c>
    </row>
    <row r="46" spans="1:7">
      <c r="A46" s="29" t="s">
        <v>110</v>
      </c>
      <c r="B46" s="286" t="s">
        <v>17</v>
      </c>
      <c r="C46" s="274" t="s">
        <v>17</v>
      </c>
      <c r="D46" s="274" t="s">
        <v>17</v>
      </c>
      <c r="E46" s="274" t="s">
        <v>17</v>
      </c>
      <c r="F46" s="274" t="s">
        <v>17</v>
      </c>
      <c r="G46" s="274" t="s">
        <v>17</v>
      </c>
    </row>
    <row r="47" spans="1:7">
      <c r="A47" s="29" t="s">
        <v>111</v>
      </c>
      <c r="B47" s="286" t="s">
        <v>17</v>
      </c>
      <c r="C47" s="274" t="s">
        <v>17</v>
      </c>
      <c r="D47" s="274" t="s">
        <v>17</v>
      </c>
      <c r="E47" s="274" t="s">
        <v>17</v>
      </c>
      <c r="F47" s="274" t="s">
        <v>17</v>
      </c>
      <c r="G47" s="274" t="s">
        <v>17</v>
      </c>
    </row>
    <row r="48" spans="1:7">
      <c r="A48" s="29" t="s">
        <v>112</v>
      </c>
      <c r="B48" s="286" t="s">
        <v>17</v>
      </c>
      <c r="C48" s="274" t="s">
        <v>17</v>
      </c>
      <c r="D48" s="274" t="s">
        <v>17</v>
      </c>
      <c r="E48" s="274" t="s">
        <v>17</v>
      </c>
      <c r="F48" s="274" t="s">
        <v>17</v>
      </c>
      <c r="G48" s="274" t="s">
        <v>17</v>
      </c>
    </row>
    <row r="49" spans="1:43">
      <c r="A49" s="29" t="s">
        <v>113</v>
      </c>
      <c r="B49" s="286" t="s">
        <v>17</v>
      </c>
      <c r="C49" s="274" t="s">
        <v>17</v>
      </c>
      <c r="D49" s="274" t="s">
        <v>17</v>
      </c>
      <c r="E49" s="274" t="s">
        <v>17</v>
      </c>
      <c r="F49" s="274" t="s">
        <v>17</v>
      </c>
      <c r="G49" s="274" t="s">
        <v>17</v>
      </c>
    </row>
    <row r="50" spans="1:43">
      <c r="A50" s="29" t="s">
        <v>114</v>
      </c>
      <c r="B50" s="286" t="s">
        <v>17</v>
      </c>
      <c r="C50" s="274" t="s">
        <v>17</v>
      </c>
      <c r="D50" s="274" t="s">
        <v>17</v>
      </c>
      <c r="E50" s="274" t="s">
        <v>17</v>
      </c>
      <c r="F50" s="274" t="s">
        <v>17</v>
      </c>
      <c r="G50" s="274" t="s">
        <v>17</v>
      </c>
    </row>
    <row r="51" spans="1:43">
      <c r="A51" s="29" t="s">
        <v>115</v>
      </c>
      <c r="B51" s="286" t="s">
        <v>17</v>
      </c>
      <c r="C51" s="274" t="s">
        <v>17</v>
      </c>
      <c r="D51" s="274" t="s">
        <v>17</v>
      </c>
      <c r="E51" s="274" t="s">
        <v>17</v>
      </c>
      <c r="F51" s="274" t="s">
        <v>17</v>
      </c>
      <c r="G51" s="274" t="s">
        <v>17</v>
      </c>
    </row>
    <row r="52" spans="1:43">
      <c r="A52" s="95" t="s">
        <v>116</v>
      </c>
      <c r="B52" s="287" t="s">
        <v>67</v>
      </c>
      <c r="C52" s="280">
        <v>43402</v>
      </c>
      <c r="D52" s="281" t="s">
        <v>67</v>
      </c>
      <c r="E52" s="281" t="s">
        <v>67</v>
      </c>
      <c r="F52" s="281" t="s">
        <v>67</v>
      </c>
      <c r="G52" s="280">
        <v>43402</v>
      </c>
    </row>
    <row r="53" spans="1:43">
      <c r="A53" s="293" t="s">
        <v>117</v>
      </c>
    </row>
    <row r="54" spans="1:43">
      <c r="A54" s="293" t="s">
        <v>118</v>
      </c>
    </row>
    <row r="55" spans="1:43">
      <c r="A55" s="293" t="s">
        <v>119</v>
      </c>
    </row>
    <row r="56" spans="1:43">
      <c r="A56" s="293" t="s">
        <v>120</v>
      </c>
    </row>
    <row r="57" spans="1:43">
      <c r="A57" s="12" t="s">
        <v>121</v>
      </c>
    </row>
    <row r="59" spans="1:43" s="90" customFormat="1">
      <c r="A59" s="98" t="s">
        <v>122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row>
    <row r="60" spans="1:43" s="19" customFormat="1">
      <c r="A60" s="99" t="s">
        <v>123</v>
      </c>
    </row>
    <row r="61" spans="1:43" s="19" customFormat="1">
      <c r="A61" s="428" t="s">
        <v>124</v>
      </c>
      <c r="B61" s="428"/>
      <c r="C61" s="428"/>
      <c r="D61" s="428"/>
      <c r="E61" s="428"/>
      <c r="F61" s="428"/>
      <c r="G61" s="428"/>
      <c r="H61" s="428"/>
    </row>
    <row r="62" spans="1:43" s="19" customFormat="1">
      <c r="A62" s="428" t="s">
        <v>125</v>
      </c>
      <c r="B62" s="428"/>
      <c r="C62" s="428"/>
      <c r="D62" s="428"/>
      <c r="E62" s="428"/>
      <c r="F62" s="428"/>
      <c r="G62" s="428"/>
      <c r="H62" s="428"/>
    </row>
    <row r="63" spans="1:43" s="19" customFormat="1">
      <c r="A63" s="428" t="s">
        <v>126</v>
      </c>
      <c r="B63" s="428"/>
      <c r="C63" s="428"/>
      <c r="D63" s="428"/>
      <c r="E63" s="428"/>
      <c r="F63" s="428"/>
      <c r="G63" s="428"/>
      <c r="H63" s="428"/>
    </row>
    <row r="64" spans="1:43" s="19" customFormat="1">
      <c r="A64" s="431" t="s">
        <v>127</v>
      </c>
      <c r="B64" s="431"/>
      <c r="C64" s="431"/>
      <c r="D64" s="431"/>
      <c r="E64" s="431"/>
      <c r="F64" s="431"/>
      <c r="G64" s="431"/>
      <c r="H64" s="431"/>
    </row>
    <row r="65" spans="1:9" s="19" customFormat="1" ht="46.5" customHeight="1">
      <c r="A65" s="428" t="s">
        <v>128</v>
      </c>
      <c r="B65" s="428"/>
      <c r="C65" s="428"/>
      <c r="D65" s="428"/>
      <c r="E65" s="428"/>
      <c r="F65" s="428"/>
      <c r="G65" s="428"/>
      <c r="H65" s="428"/>
      <c r="I65" s="100"/>
    </row>
    <row r="66" spans="1:9" s="19" customFormat="1">
      <c r="A66" s="428" t="s">
        <v>129</v>
      </c>
      <c r="B66" s="428"/>
      <c r="C66" s="428"/>
      <c r="D66" s="428"/>
      <c r="E66" s="428"/>
      <c r="F66" s="428"/>
      <c r="G66" s="428"/>
      <c r="H66" s="428"/>
    </row>
    <row r="67" spans="1:9" s="19" customFormat="1">
      <c r="A67" s="428" t="s">
        <v>130</v>
      </c>
      <c r="B67" s="428"/>
      <c r="C67" s="428"/>
      <c r="D67" s="428"/>
      <c r="E67" s="428"/>
      <c r="F67" s="428"/>
      <c r="G67" s="428"/>
      <c r="H67" s="428"/>
    </row>
    <row r="68" spans="1:9" s="19" customFormat="1" ht="43.5" customHeight="1">
      <c r="A68" s="428" t="s">
        <v>131</v>
      </c>
      <c r="B68" s="428"/>
      <c r="C68" s="428"/>
      <c r="D68" s="428"/>
      <c r="E68" s="428"/>
      <c r="F68" s="428"/>
      <c r="G68" s="428"/>
      <c r="H68" s="428"/>
    </row>
  </sheetData>
  <mergeCells count="18">
    <mergeCell ref="I5:K5"/>
    <mergeCell ref="A5:A6"/>
    <mergeCell ref="B5:B6"/>
    <mergeCell ref="C5:C6"/>
    <mergeCell ref="D5:E5"/>
    <mergeCell ref="F5:H5"/>
    <mergeCell ref="A68:H68"/>
    <mergeCell ref="A38:A39"/>
    <mergeCell ref="B38:C38"/>
    <mergeCell ref="D38:E38"/>
    <mergeCell ref="F38:G38"/>
    <mergeCell ref="A61:H61"/>
    <mergeCell ref="A62:H62"/>
    <mergeCell ref="A63:H63"/>
    <mergeCell ref="A64:H64"/>
    <mergeCell ref="A65:H65"/>
    <mergeCell ref="A66:H66"/>
    <mergeCell ref="A67:H67"/>
  </mergeCells>
  <dataValidations count="1">
    <dataValidation type="list" allowBlank="1" showInputMessage="1" showErrorMessage="1" sqref="C5:C6" xr:uid="{61664AC5-DA6B-47D5-92DF-FC97BDF95075}">
      <formula1>"kWh,Thm,n/a"</formula1>
    </dataValidation>
  </dataValidations>
  <hyperlinks>
    <hyperlink ref="D2" r:id="rId1" xr:uid="{D49FD99F-16A2-4FD2-A50D-F1C90BD92FDC}"/>
  </hyperlinks>
  <pageMargins left="0.7" right="0.7" top="0.75" bottom="0.75" header="0.3" footer="0.3"/>
  <pageSetup scale="51" orientation="portrait" horizontalDpi="90" verticalDpi="90" r:id="rId2"/>
  <headerFooter>
    <oddFooter>&amp;C&amp;1#&amp;"Calibri"&amp;12&amp;K000000Public</oddFooter>
  </headerFooter>
  <colBreaks count="1" manualBreakCount="1">
    <brk id="12"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29E2-A7C0-447B-AF0F-E2C809358A78}">
  <sheetPr>
    <tabColor rgb="FF70AD47"/>
    <pageSetUpPr fitToPage="1"/>
  </sheetPr>
  <dimension ref="A1:M27"/>
  <sheetViews>
    <sheetView showGridLines="0" topLeftCell="A11" zoomScaleNormal="100" workbookViewId="0">
      <selection activeCell="C18" sqref="C18"/>
    </sheetView>
  </sheetViews>
  <sheetFormatPr defaultColWidth="9.140625" defaultRowHeight="14.65"/>
  <cols>
    <col min="1" max="1" width="28.28515625" style="13" customWidth="1"/>
    <col min="2" max="13" width="19.42578125" style="13" customWidth="1"/>
    <col min="14" max="16384" width="9.140625" style="13"/>
  </cols>
  <sheetData>
    <row r="1" spans="1:13">
      <c r="A1" s="101" t="s">
        <v>132</v>
      </c>
      <c r="B1" s="4"/>
      <c r="C1" s="4"/>
      <c r="D1" s="4"/>
      <c r="E1" s="4"/>
      <c r="F1" s="4"/>
      <c r="G1" s="4"/>
      <c r="H1" s="4"/>
      <c r="I1" s="4"/>
      <c r="J1" s="4"/>
      <c r="K1" s="4"/>
      <c r="L1" s="4"/>
      <c r="M1" s="4"/>
    </row>
    <row r="2" spans="1:13">
      <c r="A2" s="502"/>
      <c r="B2" s="4"/>
      <c r="C2" s="4"/>
      <c r="D2" s="4"/>
      <c r="E2" s="4"/>
      <c r="F2" s="4"/>
      <c r="G2" s="4"/>
      <c r="H2" s="4"/>
      <c r="I2" s="4"/>
      <c r="J2" s="4"/>
      <c r="K2" s="4"/>
      <c r="L2" s="4"/>
      <c r="M2" s="88"/>
    </row>
    <row r="3" spans="1:13" ht="30.95">
      <c r="A3" s="205" t="s">
        <v>133</v>
      </c>
      <c r="B3" s="102" t="s">
        <v>134</v>
      </c>
      <c r="C3" s="102" t="s">
        <v>135</v>
      </c>
      <c r="D3" s="102" t="s">
        <v>136</v>
      </c>
      <c r="E3" s="102" t="s">
        <v>137</v>
      </c>
      <c r="F3" s="102" t="s">
        <v>138</v>
      </c>
      <c r="G3" s="102" t="s">
        <v>139</v>
      </c>
      <c r="H3" s="102" t="s">
        <v>140</v>
      </c>
      <c r="I3" s="102" t="s">
        <v>141</v>
      </c>
      <c r="J3" s="102" t="s">
        <v>142</v>
      </c>
      <c r="K3" s="102" t="s">
        <v>143</v>
      </c>
      <c r="L3" s="102" t="s">
        <v>144</v>
      </c>
      <c r="M3" s="102" t="s">
        <v>145</v>
      </c>
    </row>
    <row r="4" spans="1:13">
      <c r="A4" s="103" t="s">
        <v>54</v>
      </c>
      <c r="B4" s="373">
        <v>10174</v>
      </c>
      <c r="C4" s="373">
        <v>10171</v>
      </c>
      <c r="D4" s="373">
        <v>99691</v>
      </c>
      <c r="E4" s="373">
        <v>99652</v>
      </c>
      <c r="F4" s="374">
        <v>3</v>
      </c>
      <c r="G4" s="374">
        <v>3</v>
      </c>
      <c r="H4" s="374">
        <v>24</v>
      </c>
      <c r="I4" s="374">
        <v>24</v>
      </c>
      <c r="J4" s="374">
        <v>1</v>
      </c>
      <c r="K4" s="374">
        <v>1</v>
      </c>
      <c r="L4" s="374">
        <v>9</v>
      </c>
      <c r="M4" s="374">
        <v>9</v>
      </c>
    </row>
    <row r="5" spans="1:13">
      <c r="A5" s="103" t="s">
        <v>56</v>
      </c>
      <c r="B5" s="373">
        <v>4863</v>
      </c>
      <c r="C5" s="373">
        <v>4832</v>
      </c>
      <c r="D5" s="373">
        <v>107373</v>
      </c>
      <c r="E5" s="373">
        <v>107221</v>
      </c>
      <c r="F5" s="374">
        <v>1</v>
      </c>
      <c r="G5" s="374">
        <v>1</v>
      </c>
      <c r="H5" s="374">
        <v>13</v>
      </c>
      <c r="I5" s="374">
        <v>13</v>
      </c>
      <c r="J5" s="374" t="s">
        <v>146</v>
      </c>
      <c r="K5" s="374" t="s">
        <v>146</v>
      </c>
      <c r="L5" s="374">
        <v>5</v>
      </c>
      <c r="M5" s="374">
        <v>5</v>
      </c>
    </row>
    <row r="6" spans="1:13">
      <c r="A6" s="103" t="s">
        <v>58</v>
      </c>
      <c r="B6" s="374">
        <v>209</v>
      </c>
      <c r="C6" s="374">
        <v>209</v>
      </c>
      <c r="D6" s="373">
        <v>3898</v>
      </c>
      <c r="E6" s="373">
        <v>3898</v>
      </c>
      <c r="F6" s="374" t="s">
        <v>146</v>
      </c>
      <c r="G6" s="374" t="s">
        <v>146</v>
      </c>
      <c r="H6" s="374">
        <v>1</v>
      </c>
      <c r="I6" s="374">
        <v>1</v>
      </c>
      <c r="J6" s="374" t="s">
        <v>146</v>
      </c>
      <c r="K6" s="374" t="s">
        <v>146</v>
      </c>
      <c r="L6" s="374" t="s">
        <v>146</v>
      </c>
      <c r="M6" s="374" t="s">
        <v>146</v>
      </c>
    </row>
    <row r="7" spans="1:13" ht="12.95" customHeight="1">
      <c r="A7" s="103" t="s">
        <v>60</v>
      </c>
      <c r="B7" s="373">
        <v>10136</v>
      </c>
      <c r="C7" s="373">
        <v>9475</v>
      </c>
      <c r="D7" s="373">
        <v>94205</v>
      </c>
      <c r="E7" s="373">
        <v>89820</v>
      </c>
      <c r="F7" s="374">
        <v>3</v>
      </c>
      <c r="G7" s="374">
        <v>3</v>
      </c>
      <c r="H7" s="374">
        <v>23</v>
      </c>
      <c r="I7" s="374">
        <v>22</v>
      </c>
      <c r="J7" s="374">
        <v>1</v>
      </c>
      <c r="K7" s="374">
        <v>1</v>
      </c>
      <c r="L7" s="374">
        <v>8</v>
      </c>
      <c r="M7" s="374">
        <v>8</v>
      </c>
    </row>
    <row r="8" spans="1:13">
      <c r="A8" s="103" t="s">
        <v>22</v>
      </c>
      <c r="B8" s="373">
        <v>7041</v>
      </c>
      <c r="C8" s="373">
        <v>7041</v>
      </c>
      <c r="D8" s="373">
        <v>142279</v>
      </c>
      <c r="E8" s="373">
        <v>142279</v>
      </c>
      <c r="F8" s="374">
        <v>2</v>
      </c>
      <c r="G8" s="374">
        <v>2</v>
      </c>
      <c r="H8" s="374">
        <v>31</v>
      </c>
      <c r="I8" s="374">
        <v>31</v>
      </c>
      <c r="J8" s="374">
        <v>1</v>
      </c>
      <c r="K8" s="374">
        <v>1</v>
      </c>
      <c r="L8" s="374">
        <v>12</v>
      </c>
      <c r="M8" s="374">
        <v>12</v>
      </c>
    </row>
    <row r="9" spans="1:13">
      <c r="A9" s="103" t="s">
        <v>63</v>
      </c>
      <c r="B9" s="373">
        <v>1427</v>
      </c>
      <c r="C9" s="374">
        <v>928</v>
      </c>
      <c r="D9" s="373">
        <v>17108</v>
      </c>
      <c r="E9" s="373">
        <v>11127</v>
      </c>
      <c r="F9" s="374">
        <v>1</v>
      </c>
      <c r="G9" s="374" t="s">
        <v>146</v>
      </c>
      <c r="H9" s="374">
        <v>6</v>
      </c>
      <c r="I9" s="374">
        <v>4</v>
      </c>
      <c r="J9" s="374" t="s">
        <v>146</v>
      </c>
      <c r="K9" s="374" t="s">
        <v>146</v>
      </c>
      <c r="L9" s="374" t="s">
        <v>146</v>
      </c>
      <c r="M9" s="374" t="s">
        <v>146</v>
      </c>
    </row>
    <row r="10" spans="1:13">
      <c r="A10" s="103" t="s">
        <v>65</v>
      </c>
      <c r="B10" s="373">
        <v>13999</v>
      </c>
      <c r="C10" s="373">
        <v>13740</v>
      </c>
      <c r="D10" s="373">
        <v>215609</v>
      </c>
      <c r="E10" s="373">
        <v>210975</v>
      </c>
      <c r="F10" s="374">
        <v>3</v>
      </c>
      <c r="G10" s="374">
        <v>3</v>
      </c>
      <c r="H10" s="374">
        <v>39</v>
      </c>
      <c r="I10" s="374">
        <v>38</v>
      </c>
      <c r="J10" s="374">
        <v>1</v>
      </c>
      <c r="K10" s="374">
        <v>1</v>
      </c>
      <c r="L10" s="374">
        <v>13</v>
      </c>
      <c r="M10" s="374">
        <v>13</v>
      </c>
    </row>
    <row r="11" spans="1:13">
      <c r="A11" s="103" t="s">
        <v>68</v>
      </c>
      <c r="B11" s="374" t="s">
        <v>147</v>
      </c>
      <c r="C11" s="374" t="s">
        <v>146</v>
      </c>
      <c r="D11" s="374" t="s">
        <v>146</v>
      </c>
      <c r="E11" s="374" t="s">
        <v>146</v>
      </c>
      <c r="F11" s="374" t="s">
        <v>146</v>
      </c>
      <c r="G11" s="374" t="s">
        <v>146</v>
      </c>
      <c r="H11" s="374" t="s">
        <v>146</v>
      </c>
      <c r="I11" s="374" t="s">
        <v>146</v>
      </c>
      <c r="J11" s="374" t="s">
        <v>146</v>
      </c>
      <c r="K11" s="374" t="s">
        <v>146</v>
      </c>
      <c r="L11" s="374" t="s">
        <v>146</v>
      </c>
      <c r="M11" s="374" t="s">
        <v>146</v>
      </c>
    </row>
    <row r="12" spans="1:13">
      <c r="A12" s="103" t="s">
        <v>70</v>
      </c>
      <c r="B12" s="373">
        <v>76554</v>
      </c>
      <c r="C12" s="373">
        <v>76447</v>
      </c>
      <c r="D12" s="373">
        <v>1090884</v>
      </c>
      <c r="E12" s="373">
        <v>1090057</v>
      </c>
      <c r="F12" s="374">
        <v>21</v>
      </c>
      <c r="G12" s="374">
        <v>21</v>
      </c>
      <c r="H12" s="374">
        <v>253</v>
      </c>
      <c r="I12" s="374">
        <v>252</v>
      </c>
      <c r="J12" s="374">
        <v>8</v>
      </c>
      <c r="K12" s="374">
        <v>8</v>
      </c>
      <c r="L12" s="374">
        <v>94</v>
      </c>
      <c r="M12" s="374">
        <v>94</v>
      </c>
    </row>
    <row r="13" spans="1:13">
      <c r="A13" s="103" t="s">
        <v>71</v>
      </c>
      <c r="B13" s="374" t="s">
        <v>147</v>
      </c>
      <c r="C13" s="374" t="s">
        <v>146</v>
      </c>
      <c r="D13" s="374" t="s">
        <v>146</v>
      </c>
      <c r="E13" s="374" t="s">
        <v>146</v>
      </c>
      <c r="F13" s="374" t="s">
        <v>146</v>
      </c>
      <c r="G13" s="374" t="s">
        <v>146</v>
      </c>
      <c r="H13" s="374" t="s">
        <v>146</v>
      </c>
      <c r="I13" s="374" t="s">
        <v>146</v>
      </c>
      <c r="J13" s="374" t="s">
        <v>146</v>
      </c>
      <c r="K13" s="374" t="s">
        <v>146</v>
      </c>
      <c r="L13" s="374" t="s">
        <v>146</v>
      </c>
      <c r="M13" s="374" t="s">
        <v>146</v>
      </c>
    </row>
    <row r="14" spans="1:13">
      <c r="A14" s="103" t="s">
        <v>73</v>
      </c>
      <c r="B14" s="374">
        <v>68</v>
      </c>
      <c r="C14" s="374">
        <v>44</v>
      </c>
      <c r="D14" s="373">
        <v>1257</v>
      </c>
      <c r="E14" s="374">
        <v>817</v>
      </c>
      <c r="F14" s="374" t="s">
        <v>146</v>
      </c>
      <c r="G14" s="374" t="s">
        <v>146</v>
      </c>
      <c r="H14" s="374" t="s">
        <v>146</v>
      </c>
      <c r="I14" s="374" t="s">
        <v>146</v>
      </c>
      <c r="J14" s="374" t="s">
        <v>146</v>
      </c>
      <c r="K14" s="374" t="s">
        <v>146</v>
      </c>
      <c r="L14" s="374" t="s">
        <v>146</v>
      </c>
      <c r="M14" s="374" t="s">
        <v>146</v>
      </c>
    </row>
    <row r="15" spans="1:13">
      <c r="A15" s="103" t="s">
        <v>75</v>
      </c>
      <c r="B15" s="374" t="s">
        <v>147</v>
      </c>
      <c r="C15" s="374" t="s">
        <v>146</v>
      </c>
      <c r="D15" s="374" t="s">
        <v>146</v>
      </c>
      <c r="E15" s="374" t="s">
        <v>146</v>
      </c>
      <c r="F15" s="374" t="s">
        <v>146</v>
      </c>
      <c r="G15" s="374" t="s">
        <v>146</v>
      </c>
      <c r="H15" s="374" t="s">
        <v>146</v>
      </c>
      <c r="I15" s="374" t="s">
        <v>146</v>
      </c>
      <c r="J15" s="374" t="s">
        <v>146</v>
      </c>
      <c r="K15" s="374" t="s">
        <v>146</v>
      </c>
      <c r="L15" s="374" t="s">
        <v>146</v>
      </c>
      <c r="M15" s="374" t="s">
        <v>146</v>
      </c>
    </row>
    <row r="16" spans="1:13">
      <c r="A16" s="103" t="s">
        <v>77</v>
      </c>
      <c r="B16" s="374">
        <v>362</v>
      </c>
      <c r="C16" s="374">
        <v>335</v>
      </c>
      <c r="D16" s="373">
        <v>5699</v>
      </c>
      <c r="E16" s="373">
        <v>5215</v>
      </c>
      <c r="F16" s="374" t="s">
        <v>146</v>
      </c>
      <c r="G16" s="374" t="s">
        <v>146</v>
      </c>
      <c r="H16" s="374">
        <v>2</v>
      </c>
      <c r="I16" s="374">
        <v>1</v>
      </c>
      <c r="J16" s="374" t="s">
        <v>146</v>
      </c>
      <c r="K16" s="374" t="s">
        <v>146</v>
      </c>
      <c r="L16" s="374" t="s">
        <v>146</v>
      </c>
      <c r="M16" s="374" t="s">
        <v>146</v>
      </c>
    </row>
    <row r="17" spans="1:13">
      <c r="A17" s="103" t="s">
        <v>79</v>
      </c>
      <c r="B17" s="374" t="s">
        <v>147</v>
      </c>
      <c r="C17" s="374" t="s">
        <v>146</v>
      </c>
      <c r="D17" s="374" t="s">
        <v>146</v>
      </c>
      <c r="E17" s="374" t="s">
        <v>146</v>
      </c>
      <c r="F17" s="374" t="s">
        <v>146</v>
      </c>
      <c r="G17" s="374" t="s">
        <v>146</v>
      </c>
      <c r="H17" s="374" t="s">
        <v>146</v>
      </c>
      <c r="I17" s="374" t="s">
        <v>146</v>
      </c>
      <c r="J17" s="374" t="s">
        <v>146</v>
      </c>
      <c r="K17" s="374" t="s">
        <v>146</v>
      </c>
      <c r="L17" s="374" t="s">
        <v>146</v>
      </c>
      <c r="M17" s="374" t="s">
        <v>146</v>
      </c>
    </row>
    <row r="18" spans="1:13">
      <c r="A18" s="103" t="s">
        <v>81</v>
      </c>
      <c r="B18" s="373">
        <v>1365</v>
      </c>
      <c r="C18" s="373">
        <v>1342</v>
      </c>
      <c r="D18" s="373">
        <v>16719</v>
      </c>
      <c r="E18" s="373">
        <v>16607</v>
      </c>
      <c r="F18" s="374" t="s">
        <v>146</v>
      </c>
      <c r="G18" s="374" t="s">
        <v>146</v>
      </c>
      <c r="H18" s="374">
        <v>4</v>
      </c>
      <c r="I18" s="374">
        <v>4</v>
      </c>
      <c r="J18" s="374" t="s">
        <v>146</v>
      </c>
      <c r="K18" s="374" t="s">
        <v>146</v>
      </c>
      <c r="L18" s="374">
        <v>1</v>
      </c>
      <c r="M18" s="374">
        <v>1</v>
      </c>
    </row>
    <row r="19" spans="1:13">
      <c r="A19" s="103" t="s">
        <v>83</v>
      </c>
      <c r="B19" s="374" t="s">
        <v>147</v>
      </c>
      <c r="C19" s="374" t="s">
        <v>146</v>
      </c>
      <c r="D19" s="374" t="s">
        <v>146</v>
      </c>
      <c r="E19" s="374" t="s">
        <v>146</v>
      </c>
      <c r="F19" s="374" t="s">
        <v>146</v>
      </c>
      <c r="G19" s="374" t="s">
        <v>146</v>
      </c>
      <c r="H19" s="374" t="s">
        <v>146</v>
      </c>
      <c r="I19" s="374" t="s">
        <v>146</v>
      </c>
      <c r="J19" s="374" t="s">
        <v>146</v>
      </c>
      <c r="K19" s="374" t="s">
        <v>146</v>
      </c>
      <c r="L19" s="374" t="s">
        <v>146</v>
      </c>
      <c r="M19" s="374" t="s">
        <v>146</v>
      </c>
    </row>
    <row r="20" spans="1:13">
      <c r="A20" s="103" t="s">
        <v>84</v>
      </c>
      <c r="B20" s="373">
        <v>21381</v>
      </c>
      <c r="C20" s="373">
        <v>17413</v>
      </c>
      <c r="D20" s="373">
        <v>200464</v>
      </c>
      <c r="E20" s="373">
        <v>171103</v>
      </c>
      <c r="F20" s="374">
        <v>4</v>
      </c>
      <c r="G20" s="374">
        <v>3</v>
      </c>
      <c r="H20" s="374">
        <v>35</v>
      </c>
      <c r="I20" s="374">
        <v>22</v>
      </c>
      <c r="J20" s="374" t="s">
        <v>146</v>
      </c>
      <c r="K20" s="374" t="s">
        <v>146</v>
      </c>
      <c r="L20" s="374">
        <v>1</v>
      </c>
      <c r="M20" s="374">
        <v>1</v>
      </c>
    </row>
    <row r="21" spans="1:13">
      <c r="A21" s="103" t="s">
        <v>86</v>
      </c>
      <c r="B21" s="373">
        <v>25528</v>
      </c>
      <c r="C21" s="373">
        <v>26176</v>
      </c>
      <c r="D21" s="373">
        <v>310221</v>
      </c>
      <c r="E21" s="373">
        <v>311043</v>
      </c>
      <c r="F21" s="374">
        <v>7</v>
      </c>
      <c r="G21" s="374">
        <v>8</v>
      </c>
      <c r="H21" s="374">
        <v>50</v>
      </c>
      <c r="I21" s="374">
        <v>50</v>
      </c>
      <c r="J21" s="374">
        <v>2</v>
      </c>
      <c r="K21" s="374">
        <v>2</v>
      </c>
      <c r="L21" s="374">
        <v>17</v>
      </c>
      <c r="M21" s="374">
        <v>17</v>
      </c>
    </row>
    <row r="22" spans="1:13">
      <c r="A22" s="503" t="s">
        <v>88</v>
      </c>
      <c r="B22" s="504">
        <f>SUM(B4:B21)</f>
        <v>173107</v>
      </c>
      <c r="C22" s="504">
        <f t="shared" ref="C22:M22" si="0">SUM(C4:C21)</f>
        <v>168153</v>
      </c>
      <c r="D22" s="504">
        <f t="shared" si="0"/>
        <v>2305407</v>
      </c>
      <c r="E22" s="504">
        <f t="shared" si="0"/>
        <v>2259814</v>
      </c>
      <c r="F22" s="504">
        <f t="shared" si="0"/>
        <v>45</v>
      </c>
      <c r="G22" s="504">
        <f t="shared" si="0"/>
        <v>44</v>
      </c>
      <c r="H22" s="504">
        <f t="shared" si="0"/>
        <v>481</v>
      </c>
      <c r="I22" s="504">
        <f t="shared" si="0"/>
        <v>462</v>
      </c>
      <c r="J22" s="504">
        <f t="shared" si="0"/>
        <v>14</v>
      </c>
      <c r="K22" s="504">
        <f t="shared" si="0"/>
        <v>14</v>
      </c>
      <c r="L22" s="504">
        <f t="shared" si="0"/>
        <v>160</v>
      </c>
      <c r="M22" s="504">
        <f t="shared" si="0"/>
        <v>160</v>
      </c>
    </row>
    <row r="24" spans="1:13">
      <c r="A24" s="502" t="s">
        <v>148</v>
      </c>
      <c r="B24" s="502"/>
      <c r="C24" s="502"/>
      <c r="D24" s="502"/>
      <c r="E24" s="502"/>
      <c r="F24" s="502"/>
      <c r="G24" s="502"/>
      <c r="H24" s="502"/>
      <c r="I24" s="502"/>
      <c r="J24" s="502"/>
      <c r="K24" s="502"/>
      <c r="L24" s="502"/>
      <c r="M24" s="502"/>
    </row>
    <row r="25" spans="1:13">
      <c r="A25" s="502" t="s">
        <v>149</v>
      </c>
      <c r="B25" s="502"/>
      <c r="C25" s="502"/>
      <c r="D25" s="502"/>
      <c r="E25" s="502"/>
      <c r="F25" s="502"/>
      <c r="G25" s="502"/>
      <c r="H25" s="502"/>
      <c r="I25" s="502"/>
      <c r="J25" s="502"/>
      <c r="K25" s="502"/>
      <c r="L25" s="502"/>
      <c r="M25" s="502"/>
    </row>
    <row r="26" spans="1:13">
      <c r="A26" s="502" t="s">
        <v>150</v>
      </c>
      <c r="B26" s="502"/>
      <c r="C26" s="502"/>
      <c r="D26" s="502"/>
      <c r="E26" s="502"/>
      <c r="F26" s="502"/>
      <c r="G26" s="502"/>
      <c r="H26" s="502"/>
      <c r="I26" s="502"/>
      <c r="J26" s="502"/>
      <c r="K26" s="502"/>
      <c r="L26" s="502"/>
      <c r="M26" s="502"/>
    </row>
    <row r="27" spans="1:13">
      <c r="A27" s="502"/>
      <c r="B27" s="502"/>
      <c r="C27" s="502"/>
      <c r="D27" s="502"/>
      <c r="E27" s="502"/>
      <c r="F27" s="502"/>
      <c r="G27" s="502"/>
      <c r="H27" s="502"/>
      <c r="I27" s="502"/>
      <c r="J27" s="502"/>
      <c r="K27" s="502"/>
      <c r="L27" s="502"/>
      <c r="M27" s="502"/>
    </row>
  </sheetData>
  <pageMargins left="0.7" right="0.7" top="0.75" bottom="0.75" header="0.3" footer="0.3"/>
  <pageSetup scale="47" fitToHeight="0" orientation="landscape" r:id="rId1"/>
  <headerFooter>
    <oddFooter>&amp;C&amp;1#&amp;"Calibri"&amp;12&amp;K000000Public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2314-06A9-452B-8EEE-79F99C4846E6}">
  <sheetPr>
    <tabColor rgb="FF70AD47"/>
  </sheetPr>
  <dimension ref="A1:AS153"/>
  <sheetViews>
    <sheetView showGridLines="0" zoomScaleNormal="100" workbookViewId="0">
      <pane xSplit="3" ySplit="5" topLeftCell="W109" activePane="bottomRight" state="frozen"/>
      <selection pane="bottomRight" activeCell="X111" sqref="X111:Y113"/>
      <selection pane="bottomLeft" activeCell="A6" sqref="A6"/>
      <selection pane="topRight" activeCell="D1" sqref="D1"/>
    </sheetView>
  </sheetViews>
  <sheetFormatPr defaultColWidth="9.140625" defaultRowHeight="14.65"/>
  <cols>
    <col min="1" max="1" width="10" style="44" customWidth="1"/>
    <col min="2" max="2" width="37.42578125" style="44" customWidth="1"/>
    <col min="3" max="3" width="81.7109375" style="44" bestFit="1" customWidth="1"/>
    <col min="4" max="4" width="29" style="44" customWidth="1"/>
    <col min="5" max="5" width="21.5703125" style="44" bestFit="1" customWidth="1"/>
    <col min="6" max="6" width="19.5703125" style="45" bestFit="1" customWidth="1"/>
    <col min="7" max="7" width="31.42578125" style="46" bestFit="1" customWidth="1"/>
    <col min="8" max="8" width="9.7109375" style="46" bestFit="1" customWidth="1"/>
    <col min="9" max="9" width="10.7109375" style="46" bestFit="1" customWidth="1"/>
    <col min="10" max="10" width="12.28515625" style="46" bestFit="1" customWidth="1"/>
    <col min="11" max="12" width="15.5703125" style="46" customWidth="1"/>
    <col min="13" max="15" width="22.85546875" style="44" customWidth="1"/>
    <col min="16" max="22" width="22.85546875" style="84" customWidth="1"/>
    <col min="23" max="24" width="22.85546875" style="85" customWidth="1"/>
    <col min="25" max="25" width="16.7109375" style="85" customWidth="1"/>
    <col min="26" max="26" width="20.7109375" style="85" customWidth="1"/>
    <col min="27" max="27" width="20.7109375" style="86" customWidth="1"/>
    <col min="28" max="35" width="16.7109375" style="86" customWidth="1"/>
    <col min="36" max="36" width="9.28515625" style="86" bestFit="1" customWidth="1"/>
    <col min="37" max="37" width="10.42578125" style="86" bestFit="1" customWidth="1"/>
    <col min="38" max="38" width="10.7109375" style="86" customWidth="1"/>
    <col min="39" max="39" width="9.140625" style="86"/>
    <col min="40" max="41" width="9.28515625" style="86" bestFit="1" customWidth="1"/>
    <col min="42" max="42" width="10.42578125" style="44" bestFit="1" customWidth="1"/>
    <col min="43" max="43" width="12.7109375" style="44" customWidth="1"/>
    <col min="44" max="44" width="9.28515625" style="44" bestFit="1" customWidth="1"/>
    <col min="45" max="45" width="12.42578125" style="44" bestFit="1" customWidth="1"/>
    <col min="46" max="16384" width="9.140625" style="44"/>
  </cols>
  <sheetData>
    <row r="1" spans="1:45">
      <c r="A1" s="43" t="s">
        <v>151</v>
      </c>
      <c r="B1" s="43"/>
      <c r="N1" s="47"/>
      <c r="O1" s="47"/>
      <c r="P1" s="48"/>
      <c r="Q1" s="48"/>
      <c r="R1" s="48"/>
      <c r="S1" s="48"/>
      <c r="T1" s="48"/>
      <c r="U1" s="48"/>
      <c r="V1" s="48"/>
      <c r="W1" s="49"/>
      <c r="X1" s="49"/>
      <c r="Y1" s="49"/>
      <c r="Z1" s="50"/>
      <c r="AA1" s="51"/>
      <c r="AB1" s="51"/>
      <c r="AC1" s="51"/>
      <c r="AD1" s="51"/>
      <c r="AE1" s="51"/>
      <c r="AF1" s="51"/>
      <c r="AG1" s="51"/>
      <c r="AH1" s="51"/>
      <c r="AI1" s="51"/>
      <c r="AJ1" s="51"/>
      <c r="AK1" s="51"/>
      <c r="AL1" s="51"/>
      <c r="AM1" s="51"/>
      <c r="AN1" s="51"/>
      <c r="AO1" s="51"/>
    </row>
    <row r="2" spans="1:45" s="52" customFormat="1" ht="16.350000000000001" customHeight="1">
      <c r="A2" s="53"/>
      <c r="B2" s="53"/>
      <c r="C2" s="54"/>
      <c r="D2" s="55"/>
      <c r="E2" s="55"/>
      <c r="F2" s="55"/>
      <c r="G2" s="55"/>
      <c r="H2" s="55"/>
      <c r="I2" s="55"/>
      <c r="J2" s="55"/>
      <c r="K2" s="55"/>
      <c r="L2" s="55"/>
      <c r="O2" s="47"/>
      <c r="P2" s="56"/>
      <c r="Q2" s="56"/>
      <c r="R2" s="56"/>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45" s="227" customFormat="1" ht="15" customHeight="1">
      <c r="A3" s="448" t="s">
        <v>152</v>
      </c>
      <c r="B3" s="448" t="s">
        <v>153</v>
      </c>
      <c r="C3" s="448" t="s">
        <v>154</v>
      </c>
      <c r="D3" s="448" t="s">
        <v>155</v>
      </c>
      <c r="E3" s="448" t="s">
        <v>156</v>
      </c>
      <c r="F3" s="448" t="s">
        <v>157</v>
      </c>
      <c r="G3" s="448" t="s">
        <v>158</v>
      </c>
      <c r="H3" s="448" t="s">
        <v>159</v>
      </c>
      <c r="I3" s="448" t="s">
        <v>160</v>
      </c>
      <c r="J3" s="448" t="s">
        <v>161</v>
      </c>
      <c r="K3" s="448" t="s">
        <v>162</v>
      </c>
      <c r="L3" s="448" t="s">
        <v>163</v>
      </c>
      <c r="M3" s="449" t="s">
        <v>164</v>
      </c>
      <c r="N3" s="449"/>
      <c r="O3" s="444" t="s">
        <v>165</v>
      </c>
      <c r="P3" s="444"/>
      <c r="Q3" s="444"/>
      <c r="R3" s="444"/>
      <c r="S3" s="444" t="s">
        <v>166</v>
      </c>
      <c r="T3" s="444"/>
      <c r="U3" s="444"/>
      <c r="V3" s="444"/>
      <c r="W3" s="443" t="s">
        <v>167</v>
      </c>
      <c r="X3" s="443"/>
      <c r="Y3" s="442" t="s">
        <v>168</v>
      </c>
      <c r="Z3" s="443" t="s">
        <v>169</v>
      </c>
      <c r="AA3" s="443"/>
      <c r="AB3" s="445" t="s">
        <v>170</v>
      </c>
      <c r="AC3" s="445" t="s">
        <v>171</v>
      </c>
      <c r="AD3" s="445" t="s">
        <v>172</v>
      </c>
      <c r="AE3" s="445" t="s">
        <v>173</v>
      </c>
      <c r="AF3" s="445" t="s">
        <v>174</v>
      </c>
      <c r="AG3" s="430" t="s">
        <v>175</v>
      </c>
      <c r="AH3" s="430" t="s">
        <v>176</v>
      </c>
      <c r="AI3" s="430" t="s">
        <v>177</v>
      </c>
      <c r="AJ3" s="442" t="s">
        <v>178</v>
      </c>
      <c r="AK3" s="442"/>
      <c r="AL3" s="442" t="s">
        <v>179</v>
      </c>
      <c r="AM3" s="442" t="s">
        <v>180</v>
      </c>
      <c r="AN3" s="442"/>
      <c r="AO3" s="442" t="s">
        <v>181</v>
      </c>
      <c r="AP3" s="442"/>
      <c r="AQ3" s="442" t="s">
        <v>182</v>
      </c>
      <c r="AR3" s="442" t="s">
        <v>183</v>
      </c>
      <c r="AS3" s="442"/>
    </row>
    <row r="4" spans="1:45" s="227" customFormat="1">
      <c r="A4" s="448"/>
      <c r="B4" s="448"/>
      <c r="C4" s="448"/>
      <c r="D4" s="448"/>
      <c r="E4" s="448"/>
      <c r="F4" s="448"/>
      <c r="G4" s="448"/>
      <c r="H4" s="448"/>
      <c r="I4" s="448"/>
      <c r="J4" s="448"/>
      <c r="K4" s="448"/>
      <c r="L4" s="448"/>
      <c r="M4" s="449"/>
      <c r="N4" s="449"/>
      <c r="O4" s="444" t="s">
        <v>184</v>
      </c>
      <c r="P4" s="444"/>
      <c r="Q4" s="444" t="s">
        <v>185</v>
      </c>
      <c r="R4" s="444"/>
      <c r="S4" s="444" t="s">
        <v>186</v>
      </c>
      <c r="T4" s="444"/>
      <c r="U4" s="444" t="s">
        <v>187</v>
      </c>
      <c r="V4" s="444"/>
      <c r="W4" s="443"/>
      <c r="X4" s="443"/>
      <c r="Y4" s="442"/>
      <c r="Z4" s="443"/>
      <c r="AA4" s="443"/>
      <c r="AB4" s="445"/>
      <c r="AC4" s="445"/>
      <c r="AD4" s="445"/>
      <c r="AE4" s="445"/>
      <c r="AF4" s="445"/>
      <c r="AG4" s="430"/>
      <c r="AH4" s="430"/>
      <c r="AI4" s="430"/>
      <c r="AJ4" s="442"/>
      <c r="AK4" s="442"/>
      <c r="AL4" s="442"/>
      <c r="AM4" s="442"/>
      <c r="AN4" s="442"/>
      <c r="AO4" s="442"/>
      <c r="AP4" s="442"/>
      <c r="AQ4" s="442"/>
      <c r="AR4" s="442"/>
      <c r="AS4" s="442"/>
    </row>
    <row r="5" spans="1:45" s="227" customFormat="1" ht="45.4">
      <c r="A5" s="448"/>
      <c r="B5" s="448"/>
      <c r="C5" s="448"/>
      <c r="D5" s="448"/>
      <c r="E5" s="448"/>
      <c r="F5" s="448"/>
      <c r="G5" s="448"/>
      <c r="H5" s="448"/>
      <c r="I5" s="448"/>
      <c r="J5" s="448"/>
      <c r="K5" s="448"/>
      <c r="L5" s="448"/>
      <c r="M5" s="212" t="s">
        <v>188</v>
      </c>
      <c r="N5" s="212" t="s">
        <v>189</v>
      </c>
      <c r="O5" s="358" t="s">
        <v>190</v>
      </c>
      <c r="P5" s="358" t="s">
        <v>191</v>
      </c>
      <c r="Q5" s="358" t="s">
        <v>190</v>
      </c>
      <c r="R5" s="358" t="s">
        <v>191</v>
      </c>
      <c r="S5" s="358" t="s">
        <v>190</v>
      </c>
      <c r="T5" s="358" t="s">
        <v>191</v>
      </c>
      <c r="U5" s="358" t="s">
        <v>190</v>
      </c>
      <c r="V5" s="358" t="s">
        <v>192</v>
      </c>
      <c r="W5" s="358" t="s">
        <v>190</v>
      </c>
      <c r="X5" s="358" t="s">
        <v>191</v>
      </c>
      <c r="Y5" s="442"/>
      <c r="Z5" s="358" t="s">
        <v>190</v>
      </c>
      <c r="AA5" s="358" t="s">
        <v>191</v>
      </c>
      <c r="AB5" s="445"/>
      <c r="AC5" s="445"/>
      <c r="AD5" s="445"/>
      <c r="AE5" s="445"/>
      <c r="AF5" s="445"/>
      <c r="AG5" s="430"/>
      <c r="AH5" s="430"/>
      <c r="AI5" s="430"/>
      <c r="AJ5" s="102" t="s">
        <v>193</v>
      </c>
      <c r="AK5" s="102" t="s">
        <v>194</v>
      </c>
      <c r="AL5" s="102" t="s">
        <v>195</v>
      </c>
      <c r="AM5" s="102" t="s">
        <v>193</v>
      </c>
      <c r="AN5" s="102" t="s">
        <v>194</v>
      </c>
      <c r="AO5" s="102" t="s">
        <v>193</v>
      </c>
      <c r="AP5" s="102" t="s">
        <v>194</v>
      </c>
      <c r="AQ5" s="102" t="s">
        <v>195</v>
      </c>
      <c r="AR5" s="102" t="s">
        <v>193</v>
      </c>
      <c r="AS5" s="102" t="s">
        <v>194</v>
      </c>
    </row>
    <row r="6" spans="1:45" s="52" customFormat="1">
      <c r="A6" s="105" t="s">
        <v>196</v>
      </c>
      <c r="B6" s="106" t="s">
        <v>197</v>
      </c>
      <c r="C6" s="108" t="s">
        <v>198</v>
      </c>
      <c r="D6" s="208" t="s">
        <v>199</v>
      </c>
      <c r="E6" s="208" t="s">
        <v>200</v>
      </c>
      <c r="F6" s="105" t="s">
        <v>201</v>
      </c>
      <c r="G6" s="106" t="s">
        <v>202</v>
      </c>
      <c r="H6" s="105" t="s">
        <v>203</v>
      </c>
      <c r="I6" s="105" t="s">
        <v>203</v>
      </c>
      <c r="J6" s="105" t="s">
        <v>203</v>
      </c>
      <c r="K6" s="209" t="s">
        <v>204</v>
      </c>
      <c r="L6" s="209" t="s">
        <v>204</v>
      </c>
      <c r="M6" s="233">
        <v>597594.30999999994</v>
      </c>
      <c r="N6" s="233">
        <v>89081.76</v>
      </c>
      <c r="O6" s="107">
        <v>0</v>
      </c>
      <c r="P6" s="107">
        <v>0</v>
      </c>
      <c r="Q6" s="107">
        <v>0</v>
      </c>
      <c r="R6" s="107">
        <v>90552.714664403567</v>
      </c>
      <c r="S6" s="107">
        <v>0</v>
      </c>
      <c r="T6" s="107">
        <v>402632.52999999997</v>
      </c>
      <c r="U6" s="107">
        <v>0</v>
      </c>
      <c r="V6" s="107">
        <v>0</v>
      </c>
      <c r="W6" s="107">
        <v>0</v>
      </c>
      <c r="X6" s="107">
        <v>10456.48</v>
      </c>
      <c r="Y6" s="107">
        <v>0</v>
      </c>
      <c r="Z6" s="107">
        <v>0</v>
      </c>
      <c r="AA6" s="107">
        <v>0</v>
      </c>
      <c r="AB6" s="107">
        <v>0</v>
      </c>
      <c r="AC6" s="107">
        <f>SUM(O6:AA6)</f>
        <v>503641.72466440353</v>
      </c>
      <c r="AD6" s="336">
        <v>0</v>
      </c>
      <c r="AE6" s="336">
        <v>503641.69</v>
      </c>
      <c r="AF6" s="336">
        <v>503641.69</v>
      </c>
      <c r="AG6" s="356">
        <f>IF(AE6&lt;&gt;0,AD6/AE6,0)</f>
        <v>0</v>
      </c>
      <c r="AH6" s="356">
        <f>IF(AF6&lt;&gt;0,AD6/AF6,0)</f>
        <v>0</v>
      </c>
      <c r="AI6" s="359"/>
      <c r="AJ6" s="342"/>
      <c r="AK6" s="342"/>
      <c r="AL6" s="342"/>
      <c r="AM6" s="342"/>
      <c r="AN6" s="342"/>
      <c r="AO6" s="342"/>
      <c r="AP6" s="342"/>
      <c r="AQ6" s="342"/>
      <c r="AR6" s="342"/>
      <c r="AS6" s="343"/>
    </row>
    <row r="7" spans="1:45" s="52" customFormat="1">
      <c r="A7" s="105" t="s">
        <v>196</v>
      </c>
      <c r="B7" s="106" t="s">
        <v>205</v>
      </c>
      <c r="C7" s="108" t="s">
        <v>206</v>
      </c>
      <c r="D7" s="208" t="s">
        <v>199</v>
      </c>
      <c r="E7" s="208" t="s">
        <v>200</v>
      </c>
      <c r="F7" s="105" t="s">
        <v>207</v>
      </c>
      <c r="G7" s="106" t="s">
        <v>202</v>
      </c>
      <c r="H7" s="105" t="s">
        <v>203</v>
      </c>
      <c r="I7" s="105" t="s">
        <v>203</v>
      </c>
      <c r="J7" s="105" t="s">
        <v>203</v>
      </c>
      <c r="K7" s="209" t="s">
        <v>204</v>
      </c>
      <c r="L7" s="209" t="s">
        <v>204</v>
      </c>
      <c r="M7" s="233">
        <v>78875.680000000008</v>
      </c>
      <c r="N7" s="233">
        <v>23910.240000000002</v>
      </c>
      <c r="O7" s="107">
        <v>0</v>
      </c>
      <c r="P7" s="107">
        <v>0</v>
      </c>
      <c r="Q7" s="107">
        <v>0</v>
      </c>
      <c r="R7" s="107">
        <v>10747.489862539504</v>
      </c>
      <c r="S7" s="107">
        <v>0</v>
      </c>
      <c r="T7" s="107">
        <v>20803.02</v>
      </c>
      <c r="U7" s="107">
        <v>0</v>
      </c>
      <c r="V7" s="107">
        <v>0</v>
      </c>
      <c r="W7" s="107">
        <v>0</v>
      </c>
      <c r="X7" s="107">
        <v>0</v>
      </c>
      <c r="Y7" s="107">
        <v>0</v>
      </c>
      <c r="Z7" s="107">
        <v>0</v>
      </c>
      <c r="AA7" s="107">
        <v>0</v>
      </c>
      <c r="AB7" s="107">
        <v>0</v>
      </c>
      <c r="AC7" s="107">
        <f t="shared" ref="AC7:AC70" si="0">SUM(O7:AA7)</f>
        <v>31550.509862539504</v>
      </c>
      <c r="AD7" s="336">
        <v>0</v>
      </c>
      <c r="AE7" s="336">
        <v>31550.51</v>
      </c>
      <c r="AF7" s="336">
        <v>31550.51</v>
      </c>
      <c r="AG7" s="356">
        <f t="shared" ref="AG7:AG66" si="1">IF(AE7&lt;&gt;0,AD7/AE7,0)</f>
        <v>0</v>
      </c>
      <c r="AH7" s="356">
        <f t="shared" ref="AH7:AH66" si="2">IF(AF7&lt;&gt;0,AD7/AF7,0)</f>
        <v>0</v>
      </c>
      <c r="AI7" s="360"/>
      <c r="AJ7" s="344"/>
      <c r="AK7" s="344"/>
      <c r="AL7" s="344"/>
      <c r="AM7" s="344"/>
      <c r="AN7" s="344"/>
      <c r="AO7" s="344"/>
      <c r="AP7" s="344"/>
      <c r="AQ7" s="344"/>
      <c r="AR7" s="344"/>
      <c r="AS7" s="345"/>
    </row>
    <row r="8" spans="1:45" s="52" customFormat="1">
      <c r="A8" s="105" t="s">
        <v>196</v>
      </c>
      <c r="B8" s="106" t="s">
        <v>208</v>
      </c>
      <c r="C8" s="108" t="s">
        <v>209</v>
      </c>
      <c r="D8" s="208" t="s">
        <v>210</v>
      </c>
      <c r="E8" s="208" t="s">
        <v>211</v>
      </c>
      <c r="F8" s="105" t="s">
        <v>207</v>
      </c>
      <c r="G8" s="106" t="s">
        <v>212</v>
      </c>
      <c r="H8" s="105" t="s">
        <v>203</v>
      </c>
      <c r="I8" s="105" t="s">
        <v>203</v>
      </c>
      <c r="J8" s="105" t="s">
        <v>213</v>
      </c>
      <c r="K8" s="209" t="s">
        <v>204</v>
      </c>
      <c r="L8" s="209" t="s">
        <v>204</v>
      </c>
      <c r="M8" s="233">
        <v>882538.10329999996</v>
      </c>
      <c r="N8" s="233">
        <v>135349.07</v>
      </c>
      <c r="O8" s="107">
        <v>0</v>
      </c>
      <c r="P8" s="107">
        <v>0</v>
      </c>
      <c r="Q8" s="107">
        <v>0</v>
      </c>
      <c r="R8" s="107">
        <v>43071.208848995215</v>
      </c>
      <c r="S8" s="107">
        <v>7000</v>
      </c>
      <c r="T8" s="107">
        <v>96006.120000000024</v>
      </c>
      <c r="U8" s="107">
        <v>60500</v>
      </c>
      <c r="V8" s="107">
        <v>166644.96999999997</v>
      </c>
      <c r="W8" s="107">
        <v>0</v>
      </c>
      <c r="X8" s="107">
        <v>0</v>
      </c>
      <c r="Y8" s="107">
        <v>0</v>
      </c>
      <c r="Z8" s="107">
        <v>0</v>
      </c>
      <c r="AA8" s="107">
        <v>0</v>
      </c>
      <c r="AB8" s="107">
        <v>0</v>
      </c>
      <c r="AC8" s="107">
        <f t="shared" si="0"/>
        <v>373222.29884899524</v>
      </c>
      <c r="AD8" s="336">
        <v>376724.32</v>
      </c>
      <c r="AE8" s="336">
        <v>752895.18</v>
      </c>
      <c r="AF8" s="336">
        <v>359791.17</v>
      </c>
      <c r="AG8" s="356">
        <f t="shared" si="1"/>
        <v>0.50036755448480885</v>
      </c>
      <c r="AH8" s="356">
        <f t="shared" si="2"/>
        <v>1.0470638287204215</v>
      </c>
      <c r="AI8" s="360">
        <v>376724.32</v>
      </c>
      <c r="AJ8" s="344">
        <v>0.74</v>
      </c>
      <c r="AK8" s="344">
        <v>2.23</v>
      </c>
      <c r="AL8" s="344"/>
      <c r="AM8" s="344">
        <v>7.0000000000000007E-2</v>
      </c>
      <c r="AN8" s="344">
        <v>0.21</v>
      </c>
      <c r="AO8" s="344">
        <v>0.71</v>
      </c>
      <c r="AP8" s="344">
        <v>2.12</v>
      </c>
      <c r="AQ8" s="344"/>
      <c r="AR8" s="344">
        <v>7.0000000000000007E-2</v>
      </c>
      <c r="AS8" s="345">
        <v>0.2</v>
      </c>
    </row>
    <row r="9" spans="1:45" s="52" customFormat="1">
      <c r="A9" s="105" t="s">
        <v>196</v>
      </c>
      <c r="B9" s="106" t="s">
        <v>214</v>
      </c>
      <c r="C9" s="111" t="s">
        <v>215</v>
      </c>
      <c r="D9" s="208" t="s">
        <v>210</v>
      </c>
      <c r="E9" s="208" t="s">
        <v>211</v>
      </c>
      <c r="F9" s="105" t="s">
        <v>207</v>
      </c>
      <c r="G9" s="106" t="s">
        <v>216</v>
      </c>
      <c r="H9" s="105" t="s">
        <v>203</v>
      </c>
      <c r="I9" s="105" t="s">
        <v>203</v>
      </c>
      <c r="J9" s="105" t="s">
        <v>213</v>
      </c>
      <c r="K9" s="209" t="s">
        <v>204</v>
      </c>
      <c r="L9" s="209" t="s">
        <v>204</v>
      </c>
      <c r="M9" s="233">
        <v>1057237.0799999998</v>
      </c>
      <c r="N9" s="233">
        <v>145554.18</v>
      </c>
      <c r="O9" s="107">
        <v>0</v>
      </c>
      <c r="P9" s="107">
        <v>0</v>
      </c>
      <c r="Q9" s="107">
        <v>0</v>
      </c>
      <c r="R9" s="107">
        <v>66172.132216502563</v>
      </c>
      <c r="S9" s="107">
        <v>0</v>
      </c>
      <c r="T9" s="107">
        <v>105062.34</v>
      </c>
      <c r="U9" s="107">
        <v>330055.47000000003</v>
      </c>
      <c r="V9" s="107">
        <v>111559.5</v>
      </c>
      <c r="W9" s="107">
        <v>0</v>
      </c>
      <c r="X9" s="107">
        <v>0</v>
      </c>
      <c r="Y9" s="107">
        <v>0</v>
      </c>
      <c r="Z9" s="107">
        <v>0</v>
      </c>
      <c r="AA9" s="107">
        <v>0</v>
      </c>
      <c r="AB9" s="107">
        <v>0</v>
      </c>
      <c r="AC9" s="107">
        <f t="shared" si="0"/>
        <v>612849.44221650262</v>
      </c>
      <c r="AD9" s="336">
        <v>425884.44</v>
      </c>
      <c r="AE9" s="336">
        <v>939311.54</v>
      </c>
      <c r="AF9" s="336">
        <v>606405.15</v>
      </c>
      <c r="AG9" s="356">
        <f t="shared" si="1"/>
        <v>0.45340062573914508</v>
      </c>
      <c r="AH9" s="356">
        <f t="shared" si="2"/>
        <v>0.70231006448411593</v>
      </c>
      <c r="AI9" s="360">
        <v>425884.44</v>
      </c>
      <c r="AJ9" s="344">
        <v>0.32</v>
      </c>
      <c r="AK9" s="344">
        <v>4.5599999999999996</v>
      </c>
      <c r="AL9" s="344">
        <v>0.1</v>
      </c>
      <c r="AM9" s="344">
        <v>0</v>
      </c>
      <c r="AN9" s="344">
        <v>0.04</v>
      </c>
      <c r="AO9" s="344">
        <v>0.42</v>
      </c>
      <c r="AP9" s="344">
        <v>6.1</v>
      </c>
      <c r="AQ9" s="344">
        <v>0.13</v>
      </c>
      <c r="AR9" s="344">
        <v>0</v>
      </c>
      <c r="AS9" s="345">
        <v>0.05</v>
      </c>
    </row>
    <row r="10" spans="1:45" s="52" customFormat="1">
      <c r="A10" s="105" t="s">
        <v>196</v>
      </c>
      <c r="B10" s="106" t="s">
        <v>217</v>
      </c>
      <c r="C10" s="111" t="s">
        <v>218</v>
      </c>
      <c r="D10" s="208" t="s">
        <v>210</v>
      </c>
      <c r="E10" s="208" t="s">
        <v>211</v>
      </c>
      <c r="F10" s="105" t="s">
        <v>207</v>
      </c>
      <c r="G10" s="106" t="s">
        <v>212</v>
      </c>
      <c r="H10" s="105" t="s">
        <v>203</v>
      </c>
      <c r="I10" s="105" t="s">
        <v>203</v>
      </c>
      <c r="J10" s="105" t="s">
        <v>213</v>
      </c>
      <c r="K10" s="209" t="s">
        <v>204</v>
      </c>
      <c r="L10" s="209" t="s">
        <v>204</v>
      </c>
      <c r="M10" s="233">
        <v>248542.17</v>
      </c>
      <c r="N10" s="233">
        <v>50954.12</v>
      </c>
      <c r="O10" s="107">
        <v>0</v>
      </c>
      <c r="P10" s="107">
        <v>0</v>
      </c>
      <c r="Q10" s="107">
        <v>0</v>
      </c>
      <c r="R10" s="107">
        <v>24574.564625504674</v>
      </c>
      <c r="S10" s="107">
        <v>0</v>
      </c>
      <c r="T10" s="107">
        <v>60208.670000000035</v>
      </c>
      <c r="U10" s="107">
        <v>0</v>
      </c>
      <c r="V10" s="107">
        <v>0</v>
      </c>
      <c r="W10" s="107">
        <v>0</v>
      </c>
      <c r="X10" s="107">
        <v>0</v>
      </c>
      <c r="Y10" s="107">
        <v>0</v>
      </c>
      <c r="Z10" s="107">
        <v>0</v>
      </c>
      <c r="AA10" s="107">
        <v>0</v>
      </c>
      <c r="AB10" s="107">
        <v>0</v>
      </c>
      <c r="AC10" s="107">
        <f t="shared" si="0"/>
        <v>84783.234625504701</v>
      </c>
      <c r="AD10" s="336">
        <v>0</v>
      </c>
      <c r="AE10" s="336">
        <v>84783.23</v>
      </c>
      <c r="AF10" s="336">
        <v>84783.23</v>
      </c>
      <c r="AG10" s="356">
        <f t="shared" si="1"/>
        <v>0</v>
      </c>
      <c r="AH10" s="356">
        <f t="shared" si="2"/>
        <v>0</v>
      </c>
      <c r="AI10" s="360"/>
      <c r="AJ10" s="344"/>
      <c r="AK10" s="344"/>
      <c r="AL10" s="344"/>
      <c r="AM10" s="344"/>
      <c r="AN10" s="344"/>
      <c r="AO10" s="344"/>
      <c r="AP10" s="344"/>
      <c r="AQ10" s="344"/>
      <c r="AR10" s="344"/>
      <c r="AS10" s="345"/>
    </row>
    <row r="11" spans="1:45" s="52" customFormat="1">
      <c r="A11" s="105" t="s">
        <v>196</v>
      </c>
      <c r="B11" s="106" t="s">
        <v>219</v>
      </c>
      <c r="C11" s="111" t="s">
        <v>220</v>
      </c>
      <c r="D11" s="208" t="s">
        <v>210</v>
      </c>
      <c r="E11" s="208" t="s">
        <v>211</v>
      </c>
      <c r="F11" s="105" t="s">
        <v>207</v>
      </c>
      <c r="G11" s="106" t="s">
        <v>212</v>
      </c>
      <c r="H11" s="105" t="s">
        <v>203</v>
      </c>
      <c r="I11" s="105" t="s">
        <v>203</v>
      </c>
      <c r="J11" s="105" t="s">
        <v>213</v>
      </c>
      <c r="K11" s="209" t="s">
        <v>204</v>
      </c>
      <c r="L11" s="209" t="s">
        <v>204</v>
      </c>
      <c r="M11" s="233">
        <v>0</v>
      </c>
      <c r="N11" s="233">
        <v>0</v>
      </c>
      <c r="O11" s="107">
        <v>0</v>
      </c>
      <c r="P11" s="107">
        <v>0</v>
      </c>
      <c r="Q11" s="107">
        <v>0</v>
      </c>
      <c r="R11" s="107">
        <v>0</v>
      </c>
      <c r="S11" s="107">
        <v>0</v>
      </c>
      <c r="T11" s="107">
        <v>0</v>
      </c>
      <c r="U11" s="107">
        <v>59696.899999999994</v>
      </c>
      <c r="V11" s="107">
        <v>0</v>
      </c>
      <c r="W11" s="107">
        <v>0</v>
      </c>
      <c r="X11" s="107">
        <v>0</v>
      </c>
      <c r="Y11" s="107">
        <v>0</v>
      </c>
      <c r="Z11" s="107">
        <v>0</v>
      </c>
      <c r="AA11" s="107">
        <v>0</v>
      </c>
      <c r="AB11" s="107">
        <v>0</v>
      </c>
      <c r="AC11" s="107">
        <f t="shared" si="0"/>
        <v>59696.899999999994</v>
      </c>
      <c r="AD11" s="336">
        <v>0</v>
      </c>
      <c r="AE11" s="336">
        <v>59696.9</v>
      </c>
      <c r="AF11" s="336">
        <v>59696.9</v>
      </c>
      <c r="AG11" s="356">
        <f t="shared" si="1"/>
        <v>0</v>
      </c>
      <c r="AH11" s="356">
        <f t="shared" si="2"/>
        <v>0</v>
      </c>
      <c r="AI11" s="360"/>
      <c r="AJ11" s="344"/>
      <c r="AK11" s="344"/>
      <c r="AL11" s="344"/>
      <c r="AM11" s="344"/>
      <c r="AN11" s="344"/>
      <c r="AO11" s="344"/>
      <c r="AP11" s="344"/>
      <c r="AQ11" s="344"/>
      <c r="AR11" s="344"/>
      <c r="AS11" s="345"/>
    </row>
    <row r="12" spans="1:45" s="52" customFormat="1">
      <c r="A12" s="105" t="s">
        <v>196</v>
      </c>
      <c r="B12" s="106" t="s">
        <v>221</v>
      </c>
      <c r="C12" s="111" t="s">
        <v>222</v>
      </c>
      <c r="D12" s="208" t="s">
        <v>199</v>
      </c>
      <c r="E12" s="208" t="s">
        <v>211</v>
      </c>
      <c r="F12" s="105" t="s">
        <v>207</v>
      </c>
      <c r="G12" s="106" t="s">
        <v>212</v>
      </c>
      <c r="H12" s="105" t="s">
        <v>203</v>
      </c>
      <c r="I12" s="105" t="s">
        <v>203</v>
      </c>
      <c r="J12" s="105" t="s">
        <v>213</v>
      </c>
      <c r="K12" s="209" t="s">
        <v>204</v>
      </c>
      <c r="L12" s="209" t="s">
        <v>204</v>
      </c>
      <c r="M12" s="233">
        <v>741870.92079999996</v>
      </c>
      <c r="N12" s="233">
        <v>119021.666</v>
      </c>
      <c r="O12" s="107">
        <v>0</v>
      </c>
      <c r="P12" s="107">
        <v>7067.4599999999982</v>
      </c>
      <c r="Q12" s="107">
        <v>0</v>
      </c>
      <c r="R12" s="107">
        <v>222522.71176624831</v>
      </c>
      <c r="S12" s="107">
        <v>0</v>
      </c>
      <c r="T12" s="107">
        <v>196440.32000000012</v>
      </c>
      <c r="U12" s="107">
        <v>0</v>
      </c>
      <c r="V12" s="107">
        <v>249370.99999999994</v>
      </c>
      <c r="W12" s="107">
        <v>0</v>
      </c>
      <c r="X12" s="107">
        <v>42658.240000000005</v>
      </c>
      <c r="Y12" s="107">
        <v>0</v>
      </c>
      <c r="Z12" s="107">
        <v>0</v>
      </c>
      <c r="AA12" s="107">
        <v>0</v>
      </c>
      <c r="AB12" s="107">
        <v>0</v>
      </c>
      <c r="AC12" s="107">
        <f t="shared" si="0"/>
        <v>718059.73176624835</v>
      </c>
      <c r="AD12" s="336">
        <v>317899.76</v>
      </c>
      <c r="AE12" s="336">
        <v>716959.75</v>
      </c>
      <c r="AF12" s="336">
        <v>705137.32</v>
      </c>
      <c r="AG12" s="356">
        <f t="shared" si="1"/>
        <v>0.44339973059854476</v>
      </c>
      <c r="AH12" s="356">
        <f t="shared" si="2"/>
        <v>0.450833831912343</v>
      </c>
      <c r="AI12" s="360">
        <v>317899.76</v>
      </c>
      <c r="AJ12" s="344">
        <v>0.24</v>
      </c>
      <c r="AK12" s="344">
        <v>1.37</v>
      </c>
      <c r="AL12" s="344">
        <v>0.04</v>
      </c>
      <c r="AM12" s="344">
        <v>0.04</v>
      </c>
      <c r="AN12" s="344">
        <v>0.2</v>
      </c>
      <c r="AO12" s="344">
        <v>0.35</v>
      </c>
      <c r="AP12" s="344">
        <v>2.0099999999999998</v>
      </c>
      <c r="AQ12" s="344">
        <v>0.05</v>
      </c>
      <c r="AR12" s="344">
        <v>0.06</v>
      </c>
      <c r="AS12" s="345">
        <v>0.31</v>
      </c>
    </row>
    <row r="13" spans="1:45" s="52" customFormat="1">
      <c r="A13" s="105" t="s">
        <v>196</v>
      </c>
      <c r="B13" s="106" t="s">
        <v>223</v>
      </c>
      <c r="C13" s="111" t="s">
        <v>224</v>
      </c>
      <c r="D13" s="208" t="s">
        <v>199</v>
      </c>
      <c r="E13" s="208" t="s">
        <v>211</v>
      </c>
      <c r="F13" s="105" t="s">
        <v>225</v>
      </c>
      <c r="G13" s="106" t="s">
        <v>226</v>
      </c>
      <c r="H13" s="105" t="s">
        <v>203</v>
      </c>
      <c r="I13" s="105" t="s">
        <v>203</v>
      </c>
      <c r="J13" s="105" t="s">
        <v>213</v>
      </c>
      <c r="K13" s="209" t="s">
        <v>204</v>
      </c>
      <c r="L13" s="209" t="s">
        <v>204</v>
      </c>
      <c r="M13" s="233">
        <v>1009822.53</v>
      </c>
      <c r="N13" s="233">
        <v>146556.25</v>
      </c>
      <c r="O13" s="107">
        <v>0</v>
      </c>
      <c r="P13" s="107">
        <v>10700.69</v>
      </c>
      <c r="Q13" s="107">
        <v>0</v>
      </c>
      <c r="R13" s="107">
        <v>139172.72202814184</v>
      </c>
      <c r="S13" s="107">
        <v>0</v>
      </c>
      <c r="T13" s="107">
        <v>98642.450000000041</v>
      </c>
      <c r="U13" s="107">
        <v>0</v>
      </c>
      <c r="V13" s="107">
        <v>438364.92000000004</v>
      </c>
      <c r="W13" s="107">
        <v>0</v>
      </c>
      <c r="X13" s="107">
        <v>0</v>
      </c>
      <c r="Y13" s="107">
        <v>0</v>
      </c>
      <c r="Z13" s="107">
        <v>0</v>
      </c>
      <c r="AA13" s="107">
        <v>0</v>
      </c>
      <c r="AB13" s="107">
        <v>0</v>
      </c>
      <c r="AC13" s="107">
        <f t="shared" si="0"/>
        <v>686880.7820281419</v>
      </c>
      <c r="AD13" s="336">
        <v>1033037.91</v>
      </c>
      <c r="AE13" s="336">
        <v>654880.79</v>
      </c>
      <c r="AF13" s="336">
        <v>685177.45</v>
      </c>
      <c r="AG13" s="356">
        <f t="shared" si="1"/>
        <v>1.5774442093499184</v>
      </c>
      <c r="AH13" s="356">
        <f t="shared" si="2"/>
        <v>1.5076939703722008</v>
      </c>
      <c r="AI13" s="360">
        <v>1033037.91</v>
      </c>
      <c r="AJ13" s="344">
        <v>1.84</v>
      </c>
      <c r="AK13" s="344">
        <v>9.19</v>
      </c>
      <c r="AL13" s="344">
        <v>0.24</v>
      </c>
      <c r="AM13" s="344">
        <v>0.05</v>
      </c>
      <c r="AN13" s="344">
        <v>0.27</v>
      </c>
      <c r="AO13" s="344">
        <v>1.75</v>
      </c>
      <c r="AP13" s="344">
        <v>8.75</v>
      </c>
      <c r="AQ13" s="344">
        <v>0.23</v>
      </c>
      <c r="AR13" s="344">
        <v>0.05</v>
      </c>
      <c r="AS13" s="345">
        <v>0.26</v>
      </c>
    </row>
    <row r="14" spans="1:45" s="52" customFormat="1">
      <c r="A14" s="105" t="s">
        <v>196</v>
      </c>
      <c r="B14" s="106" t="s">
        <v>227</v>
      </c>
      <c r="C14" s="111" t="s">
        <v>228</v>
      </c>
      <c r="D14" s="208" t="s">
        <v>199</v>
      </c>
      <c r="E14" s="208" t="s">
        <v>200</v>
      </c>
      <c r="F14" s="105" t="s">
        <v>225</v>
      </c>
      <c r="G14" s="106" t="s">
        <v>202</v>
      </c>
      <c r="H14" s="105" t="s">
        <v>203</v>
      </c>
      <c r="I14" s="105" t="s">
        <v>203</v>
      </c>
      <c r="J14" s="105" t="s">
        <v>203</v>
      </c>
      <c r="K14" s="209" t="s">
        <v>204</v>
      </c>
      <c r="L14" s="209" t="s">
        <v>204</v>
      </c>
      <c r="M14" s="233">
        <v>324494.76</v>
      </c>
      <c r="N14" s="233">
        <v>51820.05</v>
      </c>
      <c r="O14" s="107">
        <v>0</v>
      </c>
      <c r="P14" s="107">
        <v>0</v>
      </c>
      <c r="Q14" s="107">
        <v>0</v>
      </c>
      <c r="R14" s="107">
        <v>36422.901439328882</v>
      </c>
      <c r="S14" s="107">
        <v>0</v>
      </c>
      <c r="T14" s="107">
        <v>28787.639999999981</v>
      </c>
      <c r="U14" s="107">
        <v>0</v>
      </c>
      <c r="V14" s="107">
        <v>95724.510000000009</v>
      </c>
      <c r="W14" s="107">
        <v>0</v>
      </c>
      <c r="X14" s="107">
        <v>0</v>
      </c>
      <c r="Y14" s="107">
        <v>0</v>
      </c>
      <c r="Z14" s="107">
        <v>0</v>
      </c>
      <c r="AA14" s="107">
        <v>0</v>
      </c>
      <c r="AB14" s="107">
        <v>0</v>
      </c>
      <c r="AC14" s="107">
        <f t="shared" si="0"/>
        <v>160935.05143932888</v>
      </c>
      <c r="AD14" s="336">
        <v>0</v>
      </c>
      <c r="AE14" s="336">
        <v>160935</v>
      </c>
      <c r="AF14" s="336">
        <v>160935</v>
      </c>
      <c r="AG14" s="356">
        <f t="shared" si="1"/>
        <v>0</v>
      </c>
      <c r="AH14" s="356">
        <f t="shared" si="2"/>
        <v>0</v>
      </c>
      <c r="AI14" s="360"/>
      <c r="AJ14" s="344"/>
      <c r="AK14" s="344"/>
      <c r="AL14" s="344"/>
      <c r="AM14" s="344"/>
      <c r="AN14" s="344"/>
      <c r="AO14" s="344"/>
      <c r="AP14" s="344"/>
      <c r="AQ14" s="344"/>
      <c r="AR14" s="344"/>
      <c r="AS14" s="345"/>
    </row>
    <row r="15" spans="1:45" s="52" customFormat="1">
      <c r="A15" s="105" t="s">
        <v>196</v>
      </c>
      <c r="B15" s="106" t="s">
        <v>229</v>
      </c>
      <c r="C15" s="111" t="s">
        <v>230</v>
      </c>
      <c r="D15" s="208" t="s">
        <v>210</v>
      </c>
      <c r="E15" s="208" t="s">
        <v>211</v>
      </c>
      <c r="F15" s="105" t="s">
        <v>225</v>
      </c>
      <c r="G15" s="106" t="s">
        <v>212</v>
      </c>
      <c r="H15" s="105" t="s">
        <v>203</v>
      </c>
      <c r="I15" s="105" t="s">
        <v>203</v>
      </c>
      <c r="J15" s="105" t="s">
        <v>213</v>
      </c>
      <c r="K15" s="209" t="s">
        <v>204</v>
      </c>
      <c r="L15" s="209" t="s">
        <v>204</v>
      </c>
      <c r="M15" s="233">
        <v>1100013.6199999999</v>
      </c>
      <c r="N15" s="233">
        <v>168449.36</v>
      </c>
      <c r="O15" s="107">
        <v>0</v>
      </c>
      <c r="P15" s="107">
        <v>0</v>
      </c>
      <c r="Q15" s="107">
        <v>0</v>
      </c>
      <c r="R15" s="107">
        <v>42478.802658139379</v>
      </c>
      <c r="S15" s="107">
        <v>0</v>
      </c>
      <c r="T15" s="107">
        <v>102613.15999999987</v>
      </c>
      <c r="U15" s="107">
        <v>258405.03999999998</v>
      </c>
      <c r="V15" s="107">
        <v>0</v>
      </c>
      <c r="W15" s="107">
        <v>0</v>
      </c>
      <c r="X15" s="107">
        <v>0</v>
      </c>
      <c r="Y15" s="107">
        <v>0</v>
      </c>
      <c r="Z15" s="107">
        <v>0</v>
      </c>
      <c r="AA15" s="107">
        <v>0</v>
      </c>
      <c r="AB15" s="107">
        <v>0</v>
      </c>
      <c r="AC15" s="107">
        <f t="shared" si="0"/>
        <v>403497.00265813922</v>
      </c>
      <c r="AD15" s="336">
        <v>0</v>
      </c>
      <c r="AE15" s="336">
        <v>403497</v>
      </c>
      <c r="AF15" s="336">
        <v>403497</v>
      </c>
      <c r="AG15" s="356">
        <f t="shared" si="1"/>
        <v>0</v>
      </c>
      <c r="AH15" s="356">
        <f t="shared" si="2"/>
        <v>0</v>
      </c>
      <c r="AI15" s="360"/>
      <c r="AJ15" s="344"/>
      <c r="AK15" s="344"/>
      <c r="AL15" s="344"/>
      <c r="AM15" s="344"/>
      <c r="AN15" s="344"/>
      <c r="AO15" s="344"/>
      <c r="AP15" s="344"/>
      <c r="AQ15" s="344"/>
      <c r="AR15" s="344"/>
      <c r="AS15" s="345"/>
    </row>
    <row r="16" spans="1:45" s="52" customFormat="1">
      <c r="A16" s="105" t="s">
        <v>196</v>
      </c>
      <c r="B16" s="106" t="s">
        <v>231</v>
      </c>
      <c r="C16" s="111" t="s">
        <v>232</v>
      </c>
      <c r="D16" s="208" t="s">
        <v>210</v>
      </c>
      <c r="E16" s="208" t="s">
        <v>211</v>
      </c>
      <c r="F16" s="105" t="s">
        <v>225</v>
      </c>
      <c r="G16" s="106" t="s">
        <v>212</v>
      </c>
      <c r="H16" s="105" t="s">
        <v>203</v>
      </c>
      <c r="I16" s="105" t="s">
        <v>203</v>
      </c>
      <c r="J16" s="105" t="s">
        <v>213</v>
      </c>
      <c r="K16" s="209" t="s">
        <v>204</v>
      </c>
      <c r="L16" s="209" t="s">
        <v>204</v>
      </c>
      <c r="M16" s="233">
        <v>202667.39</v>
      </c>
      <c r="N16" s="233">
        <v>49970.14</v>
      </c>
      <c r="O16" s="107">
        <v>0</v>
      </c>
      <c r="P16" s="107">
        <v>0</v>
      </c>
      <c r="Q16" s="107">
        <v>0</v>
      </c>
      <c r="R16" s="107">
        <v>38744.579843449166</v>
      </c>
      <c r="S16" s="107">
        <v>0</v>
      </c>
      <c r="T16" s="107">
        <v>78995.179999999964</v>
      </c>
      <c r="U16" s="107">
        <v>0</v>
      </c>
      <c r="V16" s="107">
        <v>26784</v>
      </c>
      <c r="W16" s="107">
        <v>0</v>
      </c>
      <c r="X16" s="107">
        <v>96.84</v>
      </c>
      <c r="Y16" s="107">
        <v>0</v>
      </c>
      <c r="Z16" s="107">
        <v>0</v>
      </c>
      <c r="AA16" s="107">
        <v>0</v>
      </c>
      <c r="AB16" s="107">
        <v>0</v>
      </c>
      <c r="AC16" s="107">
        <f t="shared" si="0"/>
        <v>144620.59984344913</v>
      </c>
      <c r="AD16" s="336">
        <v>138986.14000000001</v>
      </c>
      <c r="AE16" s="336">
        <v>145905.07</v>
      </c>
      <c r="AF16" s="336">
        <v>143194.91</v>
      </c>
      <c r="AG16" s="356">
        <f t="shared" si="1"/>
        <v>0.95257923525207178</v>
      </c>
      <c r="AH16" s="356">
        <f t="shared" si="2"/>
        <v>0.97060810331875635</v>
      </c>
      <c r="AI16" s="360">
        <v>138986.14000000001</v>
      </c>
      <c r="AJ16" s="344" t="s">
        <v>233</v>
      </c>
      <c r="AK16" s="344" t="s">
        <v>234</v>
      </c>
      <c r="AL16" s="344" t="s">
        <v>235</v>
      </c>
      <c r="AM16" s="344">
        <v>0.01</v>
      </c>
      <c r="AN16" s="344">
        <v>0.17</v>
      </c>
      <c r="AO16" s="344" t="s">
        <v>233</v>
      </c>
      <c r="AP16" s="344" t="s">
        <v>234</v>
      </c>
      <c r="AQ16" s="344" t="s">
        <v>236</v>
      </c>
      <c r="AR16" s="344">
        <v>0.01</v>
      </c>
      <c r="AS16" s="345">
        <v>0.26</v>
      </c>
    </row>
    <row r="17" spans="1:45" s="52" customFormat="1">
      <c r="A17" s="105" t="s">
        <v>196</v>
      </c>
      <c r="B17" s="106" t="s">
        <v>237</v>
      </c>
      <c r="C17" s="111" t="s">
        <v>238</v>
      </c>
      <c r="D17" s="208" t="s">
        <v>199</v>
      </c>
      <c r="E17" s="208" t="s">
        <v>200</v>
      </c>
      <c r="F17" s="105" t="s">
        <v>239</v>
      </c>
      <c r="G17" s="106" t="s">
        <v>202</v>
      </c>
      <c r="H17" s="105" t="s">
        <v>203</v>
      </c>
      <c r="I17" s="105" t="s">
        <v>203</v>
      </c>
      <c r="J17" s="105" t="s">
        <v>203</v>
      </c>
      <c r="K17" s="209" t="s">
        <v>204</v>
      </c>
      <c r="L17" s="209" t="s">
        <v>204</v>
      </c>
      <c r="M17" s="233">
        <v>109831.44</v>
      </c>
      <c r="N17" s="233">
        <v>21399.93</v>
      </c>
      <c r="O17" s="107">
        <v>0</v>
      </c>
      <c r="P17" s="107">
        <v>0</v>
      </c>
      <c r="Q17" s="107">
        <v>0</v>
      </c>
      <c r="R17" s="107">
        <v>12545.948441963035</v>
      </c>
      <c r="S17" s="107">
        <v>0</v>
      </c>
      <c r="T17" s="107">
        <v>21468.520000000004</v>
      </c>
      <c r="U17" s="107">
        <v>0</v>
      </c>
      <c r="V17" s="107">
        <v>0</v>
      </c>
      <c r="W17" s="107">
        <v>0</v>
      </c>
      <c r="X17" s="107">
        <v>0</v>
      </c>
      <c r="Y17" s="107">
        <v>0</v>
      </c>
      <c r="Z17" s="107">
        <v>0</v>
      </c>
      <c r="AA17" s="107">
        <v>0</v>
      </c>
      <c r="AB17" s="107">
        <v>0</v>
      </c>
      <c r="AC17" s="107">
        <f t="shared" si="0"/>
        <v>34014.468441963036</v>
      </c>
      <c r="AD17" s="336">
        <v>0</v>
      </c>
      <c r="AE17" s="336">
        <v>34014.47</v>
      </c>
      <c r="AF17" s="336">
        <v>34014.47</v>
      </c>
      <c r="AG17" s="356">
        <f t="shared" si="1"/>
        <v>0</v>
      </c>
      <c r="AH17" s="356">
        <f t="shared" si="2"/>
        <v>0</v>
      </c>
      <c r="AI17" s="360"/>
      <c r="AJ17" s="344"/>
      <c r="AK17" s="344"/>
      <c r="AL17" s="344"/>
      <c r="AM17" s="344"/>
      <c r="AN17" s="344"/>
      <c r="AO17" s="344"/>
      <c r="AP17" s="344"/>
      <c r="AQ17" s="344"/>
      <c r="AR17" s="344"/>
      <c r="AS17" s="345"/>
    </row>
    <row r="18" spans="1:45" s="52" customFormat="1">
      <c r="A18" s="105" t="s">
        <v>196</v>
      </c>
      <c r="B18" s="106" t="s">
        <v>240</v>
      </c>
      <c r="C18" s="108" t="s">
        <v>241</v>
      </c>
      <c r="D18" s="208" t="s">
        <v>210</v>
      </c>
      <c r="E18" s="208" t="s">
        <v>211</v>
      </c>
      <c r="F18" s="105" t="s">
        <v>239</v>
      </c>
      <c r="G18" s="106" t="s">
        <v>212</v>
      </c>
      <c r="H18" s="105" t="s">
        <v>203</v>
      </c>
      <c r="I18" s="105" t="s">
        <v>203</v>
      </c>
      <c r="J18" s="105" t="s">
        <v>213</v>
      </c>
      <c r="K18" s="209" t="s">
        <v>204</v>
      </c>
      <c r="L18" s="209" t="s">
        <v>204</v>
      </c>
      <c r="M18" s="233">
        <v>125638.38</v>
      </c>
      <c r="N18" s="233">
        <v>25551.040000000001</v>
      </c>
      <c r="O18" s="107">
        <v>0</v>
      </c>
      <c r="P18" s="107">
        <v>0</v>
      </c>
      <c r="Q18" s="107">
        <v>0</v>
      </c>
      <c r="R18" s="107">
        <v>15900.378260502566</v>
      </c>
      <c r="S18" s="107">
        <v>0</v>
      </c>
      <c r="T18" s="107">
        <v>42612.070000000022</v>
      </c>
      <c r="U18" s="107">
        <v>0</v>
      </c>
      <c r="V18" s="107">
        <v>0</v>
      </c>
      <c r="W18" s="107">
        <v>0</v>
      </c>
      <c r="X18" s="107">
        <v>0</v>
      </c>
      <c r="Y18" s="107">
        <v>0</v>
      </c>
      <c r="Z18" s="107">
        <v>0</v>
      </c>
      <c r="AA18" s="107">
        <v>0</v>
      </c>
      <c r="AB18" s="107">
        <v>0</v>
      </c>
      <c r="AC18" s="107">
        <f t="shared" si="0"/>
        <v>58512.448260502584</v>
      </c>
      <c r="AD18" s="336">
        <v>0</v>
      </c>
      <c r="AE18" s="336">
        <v>58512.45</v>
      </c>
      <c r="AF18" s="336">
        <v>58512.45</v>
      </c>
      <c r="AG18" s="356">
        <f t="shared" si="1"/>
        <v>0</v>
      </c>
      <c r="AH18" s="356">
        <f t="shared" si="2"/>
        <v>0</v>
      </c>
      <c r="AI18" s="360"/>
      <c r="AJ18" s="344"/>
      <c r="AK18" s="344"/>
      <c r="AL18" s="344"/>
      <c r="AM18" s="344"/>
      <c r="AN18" s="344"/>
      <c r="AO18" s="344"/>
      <c r="AP18" s="344"/>
      <c r="AQ18" s="344"/>
      <c r="AR18" s="344"/>
      <c r="AS18" s="345"/>
    </row>
    <row r="19" spans="1:45" s="52" customFormat="1">
      <c r="A19" s="105" t="s">
        <v>196</v>
      </c>
      <c r="B19" s="106" t="s">
        <v>242</v>
      </c>
      <c r="C19" s="108" t="s">
        <v>243</v>
      </c>
      <c r="D19" s="208" t="s">
        <v>210</v>
      </c>
      <c r="E19" s="208" t="s">
        <v>211</v>
      </c>
      <c r="F19" s="105" t="s">
        <v>239</v>
      </c>
      <c r="G19" s="106" t="s">
        <v>212</v>
      </c>
      <c r="H19" s="105" t="s">
        <v>203</v>
      </c>
      <c r="I19" s="105" t="s">
        <v>203</v>
      </c>
      <c r="J19" s="105" t="s">
        <v>213</v>
      </c>
      <c r="K19" s="209" t="s">
        <v>204</v>
      </c>
      <c r="L19" s="209" t="s">
        <v>204</v>
      </c>
      <c r="M19" s="233">
        <v>142703.07</v>
      </c>
      <c r="N19" s="233">
        <v>29507.77</v>
      </c>
      <c r="O19" s="107">
        <v>0</v>
      </c>
      <c r="P19" s="107">
        <v>0</v>
      </c>
      <c r="Q19" s="107">
        <v>0</v>
      </c>
      <c r="R19" s="107">
        <v>24507.345697829045</v>
      </c>
      <c r="S19" s="107">
        <v>0</v>
      </c>
      <c r="T19" s="107">
        <v>53352.200000000055</v>
      </c>
      <c r="U19" s="107">
        <v>0</v>
      </c>
      <c r="V19" s="107">
        <v>0</v>
      </c>
      <c r="W19" s="107">
        <v>0</v>
      </c>
      <c r="X19" s="107">
        <v>0</v>
      </c>
      <c r="Y19" s="107">
        <v>0</v>
      </c>
      <c r="Z19" s="107">
        <v>0</v>
      </c>
      <c r="AA19" s="107">
        <v>0</v>
      </c>
      <c r="AB19" s="107">
        <v>0</v>
      </c>
      <c r="AC19" s="107">
        <f t="shared" si="0"/>
        <v>77859.545697829104</v>
      </c>
      <c r="AD19" s="336">
        <v>0</v>
      </c>
      <c r="AE19" s="336">
        <v>77859.55</v>
      </c>
      <c r="AF19" s="336">
        <v>77859.55</v>
      </c>
      <c r="AG19" s="356">
        <f t="shared" si="1"/>
        <v>0</v>
      </c>
      <c r="AH19" s="356">
        <f t="shared" si="2"/>
        <v>0</v>
      </c>
      <c r="AI19" s="360"/>
      <c r="AJ19" s="344"/>
      <c r="AK19" s="344"/>
      <c r="AL19" s="344"/>
      <c r="AM19" s="344"/>
      <c r="AN19" s="344"/>
      <c r="AO19" s="344"/>
      <c r="AP19" s="344"/>
      <c r="AQ19" s="344"/>
      <c r="AR19" s="344"/>
      <c r="AS19" s="345"/>
    </row>
    <row r="20" spans="1:45" s="52" customFormat="1">
      <c r="A20" s="105" t="s">
        <v>196</v>
      </c>
      <c r="B20" s="106" t="s">
        <v>244</v>
      </c>
      <c r="C20" s="108" t="s">
        <v>245</v>
      </c>
      <c r="D20" s="208" t="s">
        <v>210</v>
      </c>
      <c r="E20" s="208" t="s">
        <v>200</v>
      </c>
      <c r="F20" s="105" t="s">
        <v>246</v>
      </c>
      <c r="G20" s="106" t="s">
        <v>247</v>
      </c>
      <c r="H20" s="105" t="s">
        <v>203</v>
      </c>
      <c r="I20" s="105" t="s">
        <v>203</v>
      </c>
      <c r="J20" s="105" t="s">
        <v>203</v>
      </c>
      <c r="K20" s="209" t="s">
        <v>204</v>
      </c>
      <c r="L20" s="209" t="s">
        <v>248</v>
      </c>
      <c r="M20" s="233">
        <v>132099.43599999999</v>
      </c>
      <c r="N20" s="233">
        <v>19438.77</v>
      </c>
      <c r="O20" s="107">
        <v>0</v>
      </c>
      <c r="P20" s="107">
        <v>0</v>
      </c>
      <c r="Q20" s="107">
        <v>0</v>
      </c>
      <c r="R20" s="107">
        <v>24979.13992969496</v>
      </c>
      <c r="S20" s="107">
        <v>0</v>
      </c>
      <c r="T20" s="107">
        <v>105106.96999999999</v>
      </c>
      <c r="U20" s="107">
        <v>0</v>
      </c>
      <c r="V20" s="107">
        <v>0</v>
      </c>
      <c r="W20" s="107">
        <v>0</v>
      </c>
      <c r="X20" s="107">
        <v>0</v>
      </c>
      <c r="Y20" s="107">
        <v>0</v>
      </c>
      <c r="Z20" s="107">
        <v>0</v>
      </c>
      <c r="AA20" s="107">
        <v>0</v>
      </c>
      <c r="AB20" s="107">
        <v>0</v>
      </c>
      <c r="AC20" s="107">
        <f t="shared" si="0"/>
        <v>130086.10992969494</v>
      </c>
      <c r="AD20" s="336">
        <v>0</v>
      </c>
      <c r="AE20" s="336">
        <v>0</v>
      </c>
      <c r="AF20" s="336">
        <v>0</v>
      </c>
      <c r="AG20" s="356">
        <f t="shared" si="1"/>
        <v>0</v>
      </c>
      <c r="AH20" s="356">
        <f t="shared" si="2"/>
        <v>0</v>
      </c>
      <c r="AI20" s="360"/>
      <c r="AJ20" s="344"/>
      <c r="AK20" s="344"/>
      <c r="AL20" s="344"/>
      <c r="AM20" s="344"/>
      <c r="AN20" s="344"/>
      <c r="AO20" s="344"/>
      <c r="AP20" s="344"/>
      <c r="AQ20" s="344"/>
      <c r="AR20" s="344"/>
      <c r="AS20" s="345"/>
    </row>
    <row r="21" spans="1:45" s="52" customFormat="1">
      <c r="A21" s="105" t="s">
        <v>196</v>
      </c>
      <c r="B21" s="106" t="s">
        <v>249</v>
      </c>
      <c r="C21" s="108" t="s">
        <v>250</v>
      </c>
      <c r="D21" s="208" t="s">
        <v>210</v>
      </c>
      <c r="E21" s="208" t="s">
        <v>200</v>
      </c>
      <c r="F21" s="105" t="s">
        <v>246</v>
      </c>
      <c r="G21" s="106" t="s">
        <v>247</v>
      </c>
      <c r="H21" s="105" t="s">
        <v>203</v>
      </c>
      <c r="I21" s="105" t="s">
        <v>203</v>
      </c>
      <c r="J21" s="105" t="s">
        <v>203</v>
      </c>
      <c r="K21" s="209" t="s">
        <v>204</v>
      </c>
      <c r="L21" s="209" t="s">
        <v>248</v>
      </c>
      <c r="M21" s="233">
        <v>849784.38599999994</v>
      </c>
      <c r="N21" s="233">
        <v>114685.84</v>
      </c>
      <c r="O21" s="107">
        <v>0</v>
      </c>
      <c r="P21" s="107">
        <v>0</v>
      </c>
      <c r="Q21" s="107">
        <v>0</v>
      </c>
      <c r="R21" s="107">
        <v>299876.81906435353</v>
      </c>
      <c r="S21" s="107">
        <v>0</v>
      </c>
      <c r="T21" s="107">
        <v>535371.96000000008</v>
      </c>
      <c r="U21" s="107">
        <v>0</v>
      </c>
      <c r="V21" s="107">
        <v>0</v>
      </c>
      <c r="W21" s="107">
        <v>0</v>
      </c>
      <c r="X21" s="107">
        <v>0</v>
      </c>
      <c r="Y21" s="107">
        <v>0</v>
      </c>
      <c r="Z21" s="107">
        <v>0</v>
      </c>
      <c r="AA21" s="107">
        <v>0</v>
      </c>
      <c r="AB21" s="107">
        <v>0</v>
      </c>
      <c r="AC21" s="107">
        <f t="shared" si="0"/>
        <v>835248.77906435356</v>
      </c>
      <c r="AD21" s="336">
        <v>0</v>
      </c>
      <c r="AE21" s="336">
        <v>0</v>
      </c>
      <c r="AF21" s="336">
        <v>0</v>
      </c>
      <c r="AG21" s="356">
        <f t="shared" si="1"/>
        <v>0</v>
      </c>
      <c r="AH21" s="356">
        <f t="shared" si="2"/>
        <v>0</v>
      </c>
      <c r="AI21" s="360"/>
      <c r="AJ21" s="344"/>
      <c r="AK21" s="344"/>
      <c r="AL21" s="344"/>
      <c r="AM21" s="344"/>
      <c r="AN21" s="344"/>
      <c r="AO21" s="344"/>
      <c r="AP21" s="344"/>
      <c r="AQ21" s="344"/>
      <c r="AR21" s="344"/>
      <c r="AS21" s="345"/>
    </row>
    <row r="22" spans="1:45" s="52" customFormat="1">
      <c r="A22" s="105" t="s">
        <v>196</v>
      </c>
      <c r="B22" s="106" t="s">
        <v>251</v>
      </c>
      <c r="C22" s="108" t="s">
        <v>252</v>
      </c>
      <c r="D22" s="208" t="s">
        <v>210</v>
      </c>
      <c r="E22" s="208" t="s">
        <v>200</v>
      </c>
      <c r="F22" s="105" t="s">
        <v>246</v>
      </c>
      <c r="G22" s="106" t="s">
        <v>247</v>
      </c>
      <c r="H22" s="105" t="s">
        <v>203</v>
      </c>
      <c r="I22" s="105" t="s">
        <v>203</v>
      </c>
      <c r="J22" s="105" t="s">
        <v>203</v>
      </c>
      <c r="K22" s="209" t="s">
        <v>204</v>
      </c>
      <c r="L22" s="209" t="s">
        <v>248</v>
      </c>
      <c r="M22" s="233">
        <v>142352.93599999999</v>
      </c>
      <c r="N22" s="233">
        <v>20175.97</v>
      </c>
      <c r="O22" s="107">
        <v>0</v>
      </c>
      <c r="P22" s="107">
        <v>0</v>
      </c>
      <c r="Q22" s="107">
        <v>0</v>
      </c>
      <c r="R22" s="107">
        <v>25368.365104875931</v>
      </c>
      <c r="S22" s="107">
        <v>0</v>
      </c>
      <c r="T22" s="107">
        <v>116523.69</v>
      </c>
      <c r="U22" s="107">
        <v>0</v>
      </c>
      <c r="V22" s="107">
        <v>0</v>
      </c>
      <c r="W22" s="107">
        <v>0</v>
      </c>
      <c r="X22" s="107">
        <v>0</v>
      </c>
      <c r="Y22" s="107">
        <v>0</v>
      </c>
      <c r="Z22" s="107">
        <v>0</v>
      </c>
      <c r="AA22" s="107">
        <v>0</v>
      </c>
      <c r="AB22" s="107">
        <v>0</v>
      </c>
      <c r="AC22" s="107">
        <f t="shared" si="0"/>
        <v>141892.05510487594</v>
      </c>
      <c r="AD22" s="336">
        <v>0</v>
      </c>
      <c r="AE22" s="336">
        <v>0</v>
      </c>
      <c r="AF22" s="336">
        <v>0</v>
      </c>
      <c r="AG22" s="356">
        <f t="shared" si="1"/>
        <v>0</v>
      </c>
      <c r="AH22" s="356">
        <f t="shared" si="2"/>
        <v>0</v>
      </c>
      <c r="AI22" s="360"/>
      <c r="AJ22" s="344"/>
      <c r="AK22" s="344"/>
      <c r="AL22" s="344"/>
      <c r="AM22" s="344"/>
      <c r="AN22" s="344"/>
      <c r="AO22" s="344"/>
      <c r="AP22" s="344"/>
      <c r="AQ22" s="344"/>
      <c r="AR22" s="344"/>
      <c r="AS22" s="345"/>
    </row>
    <row r="23" spans="1:45" s="52" customFormat="1">
      <c r="A23" s="105" t="s">
        <v>196</v>
      </c>
      <c r="B23" s="106" t="s">
        <v>253</v>
      </c>
      <c r="C23" s="108" t="s">
        <v>254</v>
      </c>
      <c r="D23" s="208" t="s">
        <v>210</v>
      </c>
      <c r="E23" s="208" t="s">
        <v>255</v>
      </c>
      <c r="F23" s="105" t="s">
        <v>255</v>
      </c>
      <c r="G23" s="106" t="s">
        <v>255</v>
      </c>
      <c r="H23" s="105" t="s">
        <v>203</v>
      </c>
      <c r="I23" s="105" t="s">
        <v>203</v>
      </c>
      <c r="J23" s="105" t="s">
        <v>203</v>
      </c>
      <c r="K23" s="209" t="s">
        <v>204</v>
      </c>
      <c r="L23" s="209" t="s">
        <v>204</v>
      </c>
      <c r="M23" s="233">
        <v>718791.6</v>
      </c>
      <c r="N23" s="233">
        <v>101963.84</v>
      </c>
      <c r="O23" s="107">
        <v>0</v>
      </c>
      <c r="P23" s="107">
        <v>0</v>
      </c>
      <c r="Q23" s="107">
        <v>0</v>
      </c>
      <c r="R23" s="107">
        <v>152748.75466758735</v>
      </c>
      <c r="S23" s="107">
        <v>0</v>
      </c>
      <c r="T23" s="107">
        <v>673779.19000000018</v>
      </c>
      <c r="U23" s="107">
        <v>0</v>
      </c>
      <c r="V23" s="107">
        <v>0</v>
      </c>
      <c r="W23" s="107">
        <v>0</v>
      </c>
      <c r="X23" s="107">
        <v>0</v>
      </c>
      <c r="Y23" s="107">
        <v>0</v>
      </c>
      <c r="Z23" s="107">
        <v>0</v>
      </c>
      <c r="AA23" s="107">
        <v>0</v>
      </c>
      <c r="AB23" s="107">
        <v>0</v>
      </c>
      <c r="AC23" s="107">
        <f t="shared" si="0"/>
        <v>826527.94466758752</v>
      </c>
      <c r="AD23" s="336">
        <v>0</v>
      </c>
      <c r="AE23" s="336">
        <v>826528</v>
      </c>
      <c r="AF23" s="336">
        <v>826528</v>
      </c>
      <c r="AG23" s="356">
        <f t="shared" si="1"/>
        <v>0</v>
      </c>
      <c r="AH23" s="356">
        <f t="shared" si="2"/>
        <v>0</v>
      </c>
      <c r="AI23" s="360"/>
      <c r="AJ23" s="344"/>
      <c r="AK23" s="344"/>
      <c r="AL23" s="344"/>
      <c r="AM23" s="344"/>
      <c r="AN23" s="344"/>
      <c r="AO23" s="344"/>
      <c r="AP23" s="344"/>
      <c r="AQ23" s="344"/>
      <c r="AR23" s="344"/>
      <c r="AS23" s="345"/>
    </row>
    <row r="24" spans="1:45" s="52" customFormat="1">
      <c r="A24" s="105" t="s">
        <v>196</v>
      </c>
      <c r="B24" s="106" t="s">
        <v>256</v>
      </c>
      <c r="C24" s="108" t="s">
        <v>257</v>
      </c>
      <c r="D24" s="208" t="s">
        <v>210</v>
      </c>
      <c r="E24" s="208" t="s">
        <v>255</v>
      </c>
      <c r="F24" s="105" t="s">
        <v>255</v>
      </c>
      <c r="G24" s="106" t="s">
        <v>255</v>
      </c>
      <c r="H24" s="105" t="s">
        <v>203</v>
      </c>
      <c r="I24" s="105" t="s">
        <v>203</v>
      </c>
      <c r="J24" s="105" t="s">
        <v>203</v>
      </c>
      <c r="K24" s="209" t="s">
        <v>204</v>
      </c>
      <c r="L24" s="209" t="s">
        <v>204</v>
      </c>
      <c r="M24" s="233">
        <v>365761.44</v>
      </c>
      <c r="N24" s="233">
        <v>52665.73</v>
      </c>
      <c r="O24" s="107">
        <v>0</v>
      </c>
      <c r="P24" s="107">
        <v>0</v>
      </c>
      <c r="Q24" s="107">
        <v>0</v>
      </c>
      <c r="R24" s="107">
        <v>105482.97982590631</v>
      </c>
      <c r="S24" s="107">
        <v>0</v>
      </c>
      <c r="T24" s="107">
        <v>708018.29</v>
      </c>
      <c r="U24" s="107">
        <v>0</v>
      </c>
      <c r="V24" s="107">
        <v>0</v>
      </c>
      <c r="W24" s="107">
        <v>0</v>
      </c>
      <c r="X24" s="107">
        <v>0</v>
      </c>
      <c r="Y24" s="107">
        <v>0</v>
      </c>
      <c r="Z24" s="107">
        <v>0</v>
      </c>
      <c r="AA24" s="107">
        <v>0</v>
      </c>
      <c r="AB24" s="107">
        <v>0</v>
      </c>
      <c r="AC24" s="107">
        <f t="shared" si="0"/>
        <v>813501.26982590638</v>
      </c>
      <c r="AD24" s="336">
        <v>0</v>
      </c>
      <c r="AE24" s="336">
        <v>813501.3</v>
      </c>
      <c r="AF24" s="336">
        <v>813501.3</v>
      </c>
      <c r="AG24" s="356">
        <f t="shared" si="1"/>
        <v>0</v>
      </c>
      <c r="AH24" s="356">
        <f t="shared" si="2"/>
        <v>0</v>
      </c>
      <c r="AI24" s="360"/>
      <c r="AJ24" s="344"/>
      <c r="AK24" s="344"/>
      <c r="AL24" s="344"/>
      <c r="AM24" s="344"/>
      <c r="AN24" s="344"/>
      <c r="AO24" s="344"/>
      <c r="AP24" s="344"/>
      <c r="AQ24" s="344"/>
      <c r="AR24" s="344"/>
      <c r="AS24" s="345"/>
    </row>
    <row r="25" spans="1:45" s="52" customFormat="1">
      <c r="A25" s="105" t="s">
        <v>196</v>
      </c>
      <c r="B25" s="106" t="s">
        <v>258</v>
      </c>
      <c r="C25" s="111" t="s">
        <v>259</v>
      </c>
      <c r="D25" s="208" t="s">
        <v>210</v>
      </c>
      <c r="E25" s="208" t="s">
        <v>255</v>
      </c>
      <c r="F25" s="105" t="s">
        <v>255</v>
      </c>
      <c r="G25" s="106" t="s">
        <v>255</v>
      </c>
      <c r="H25" s="105" t="s">
        <v>203</v>
      </c>
      <c r="I25" s="105" t="s">
        <v>203</v>
      </c>
      <c r="J25" s="105" t="s">
        <v>203</v>
      </c>
      <c r="K25" s="209" t="s">
        <v>204</v>
      </c>
      <c r="L25" s="209" t="s">
        <v>204</v>
      </c>
      <c r="M25" s="233">
        <v>269474.48</v>
      </c>
      <c r="N25" s="233">
        <v>37795.86</v>
      </c>
      <c r="O25" s="107">
        <v>0</v>
      </c>
      <c r="P25" s="107">
        <v>0</v>
      </c>
      <c r="Q25" s="107">
        <v>0</v>
      </c>
      <c r="R25" s="107">
        <v>52032.652815644018</v>
      </c>
      <c r="S25" s="107">
        <v>0</v>
      </c>
      <c r="T25" s="107">
        <v>222133.54000000004</v>
      </c>
      <c r="U25" s="107">
        <v>0</v>
      </c>
      <c r="V25" s="107">
        <v>0</v>
      </c>
      <c r="W25" s="107">
        <v>0</v>
      </c>
      <c r="X25" s="107">
        <v>0</v>
      </c>
      <c r="Y25" s="107">
        <v>0</v>
      </c>
      <c r="Z25" s="107">
        <v>0</v>
      </c>
      <c r="AA25" s="107">
        <v>0</v>
      </c>
      <c r="AB25" s="107">
        <v>0</v>
      </c>
      <c r="AC25" s="107">
        <f t="shared" si="0"/>
        <v>274166.19281564408</v>
      </c>
      <c r="AD25" s="336">
        <v>0</v>
      </c>
      <c r="AE25" s="336">
        <v>274166.15000000002</v>
      </c>
      <c r="AF25" s="336">
        <v>274166.15000000002</v>
      </c>
      <c r="AG25" s="356">
        <f t="shared" si="1"/>
        <v>0</v>
      </c>
      <c r="AH25" s="356">
        <f t="shared" si="2"/>
        <v>0</v>
      </c>
      <c r="AI25" s="360"/>
      <c r="AJ25" s="344"/>
      <c r="AK25" s="344"/>
      <c r="AL25" s="344"/>
      <c r="AM25" s="344"/>
      <c r="AN25" s="344"/>
      <c r="AO25" s="344"/>
      <c r="AP25" s="344"/>
      <c r="AQ25" s="344"/>
      <c r="AR25" s="344"/>
      <c r="AS25" s="345"/>
    </row>
    <row r="26" spans="1:45" s="52" customFormat="1">
      <c r="A26" s="105" t="s">
        <v>196</v>
      </c>
      <c r="B26" s="106" t="s">
        <v>260</v>
      </c>
      <c r="C26" s="111" t="s">
        <v>261</v>
      </c>
      <c r="D26" s="208" t="s">
        <v>210</v>
      </c>
      <c r="E26" s="208" t="s">
        <v>200</v>
      </c>
      <c r="F26" s="105" t="s">
        <v>262</v>
      </c>
      <c r="G26" s="106" t="s">
        <v>263</v>
      </c>
      <c r="H26" s="105" t="s">
        <v>203</v>
      </c>
      <c r="I26" s="105" t="s">
        <v>203</v>
      </c>
      <c r="J26" s="105" t="s">
        <v>203</v>
      </c>
      <c r="K26" s="209" t="s">
        <v>204</v>
      </c>
      <c r="L26" s="209" t="s">
        <v>204</v>
      </c>
      <c r="M26" s="233">
        <v>4101953.8600000003</v>
      </c>
      <c r="N26" s="233">
        <v>933375.78</v>
      </c>
      <c r="O26" s="107">
        <v>0</v>
      </c>
      <c r="P26" s="107">
        <v>0</v>
      </c>
      <c r="Q26" s="107">
        <v>0</v>
      </c>
      <c r="R26" s="107">
        <v>1041201.7041647079</v>
      </c>
      <c r="S26" s="107">
        <v>0</v>
      </c>
      <c r="T26" s="107">
        <v>2064963.9700000014</v>
      </c>
      <c r="U26" s="107">
        <v>0</v>
      </c>
      <c r="V26" s="107">
        <v>0</v>
      </c>
      <c r="W26" s="107">
        <v>0</v>
      </c>
      <c r="X26" s="107">
        <v>282028.06999999995</v>
      </c>
      <c r="Y26" s="107">
        <v>0</v>
      </c>
      <c r="Z26" s="107">
        <v>0</v>
      </c>
      <c r="AA26" s="107">
        <v>0</v>
      </c>
      <c r="AB26" s="107">
        <v>0</v>
      </c>
      <c r="AC26" s="107">
        <f t="shared" si="0"/>
        <v>3388193.744164709</v>
      </c>
      <c r="AD26" s="336">
        <v>0</v>
      </c>
      <c r="AE26" s="336">
        <v>3388194.1</v>
      </c>
      <c r="AF26" s="336">
        <v>3388194.1</v>
      </c>
      <c r="AG26" s="356">
        <f t="shared" si="1"/>
        <v>0</v>
      </c>
      <c r="AH26" s="356">
        <f t="shared" si="2"/>
        <v>0</v>
      </c>
      <c r="AI26" s="360"/>
      <c r="AJ26" s="344"/>
      <c r="AK26" s="344"/>
      <c r="AL26" s="344"/>
      <c r="AM26" s="344"/>
      <c r="AN26" s="344"/>
      <c r="AO26" s="344"/>
      <c r="AP26" s="344"/>
      <c r="AQ26" s="344"/>
      <c r="AR26" s="344"/>
      <c r="AS26" s="345"/>
    </row>
    <row r="27" spans="1:45" s="52" customFormat="1">
      <c r="A27" s="105" t="s">
        <v>196</v>
      </c>
      <c r="B27" s="106" t="s">
        <v>264</v>
      </c>
      <c r="C27" s="111" t="s">
        <v>265</v>
      </c>
      <c r="D27" s="208" t="s">
        <v>210</v>
      </c>
      <c r="E27" s="208" t="s">
        <v>200</v>
      </c>
      <c r="F27" s="105" t="s">
        <v>207</v>
      </c>
      <c r="G27" s="106" t="s">
        <v>266</v>
      </c>
      <c r="H27" s="105" t="s">
        <v>203</v>
      </c>
      <c r="I27" s="105" t="s">
        <v>203</v>
      </c>
      <c r="J27" s="105" t="s">
        <v>203</v>
      </c>
      <c r="K27" s="209" t="s">
        <v>204</v>
      </c>
      <c r="L27" s="209" t="s">
        <v>204</v>
      </c>
      <c r="M27" s="233">
        <v>0</v>
      </c>
      <c r="N27" s="233">
        <v>0</v>
      </c>
      <c r="O27" s="107">
        <v>0</v>
      </c>
      <c r="P27" s="107">
        <v>0</v>
      </c>
      <c r="Q27" s="107">
        <v>0</v>
      </c>
      <c r="R27" s="107">
        <v>0</v>
      </c>
      <c r="S27" s="107">
        <v>226356.88</v>
      </c>
      <c r="T27" s="107">
        <v>0</v>
      </c>
      <c r="U27" s="107">
        <v>0</v>
      </c>
      <c r="V27" s="107">
        <v>0</v>
      </c>
      <c r="W27" s="107">
        <v>0</v>
      </c>
      <c r="X27" s="107">
        <v>0</v>
      </c>
      <c r="Y27" s="107">
        <v>0</v>
      </c>
      <c r="Z27" s="107">
        <v>0</v>
      </c>
      <c r="AA27" s="107">
        <v>0</v>
      </c>
      <c r="AB27" s="107">
        <v>0</v>
      </c>
      <c r="AC27" s="107">
        <f t="shared" si="0"/>
        <v>226356.88</v>
      </c>
      <c r="AD27" s="336">
        <v>0</v>
      </c>
      <c r="AE27" s="336">
        <v>226356.9</v>
      </c>
      <c r="AF27" s="336">
        <v>226356.9</v>
      </c>
      <c r="AG27" s="356">
        <f t="shared" si="1"/>
        <v>0</v>
      </c>
      <c r="AH27" s="356">
        <f t="shared" si="2"/>
        <v>0</v>
      </c>
      <c r="AI27" s="360"/>
      <c r="AJ27" s="344"/>
      <c r="AK27" s="344"/>
      <c r="AL27" s="344"/>
      <c r="AM27" s="344"/>
      <c r="AN27" s="344"/>
      <c r="AO27" s="344"/>
      <c r="AP27" s="344"/>
      <c r="AQ27" s="344"/>
      <c r="AR27" s="344"/>
      <c r="AS27" s="345"/>
    </row>
    <row r="28" spans="1:45" s="52" customFormat="1">
      <c r="A28" s="105" t="s">
        <v>196</v>
      </c>
      <c r="B28" s="106" t="s">
        <v>267</v>
      </c>
      <c r="C28" s="111" t="s">
        <v>268</v>
      </c>
      <c r="D28" s="208" t="s">
        <v>199</v>
      </c>
      <c r="E28" s="208" t="s">
        <v>211</v>
      </c>
      <c r="F28" s="105" t="s">
        <v>201</v>
      </c>
      <c r="G28" s="106" t="s">
        <v>266</v>
      </c>
      <c r="H28" s="105" t="s">
        <v>203</v>
      </c>
      <c r="I28" s="105" t="s">
        <v>203</v>
      </c>
      <c r="J28" s="105" t="s">
        <v>213</v>
      </c>
      <c r="K28" s="209" t="s">
        <v>204</v>
      </c>
      <c r="L28" s="209" t="s">
        <v>204</v>
      </c>
      <c r="M28" s="233">
        <v>3626610.7680000002</v>
      </c>
      <c r="N28" s="233">
        <v>491982.68800000002</v>
      </c>
      <c r="O28" s="107">
        <v>0</v>
      </c>
      <c r="P28" s="107">
        <v>0</v>
      </c>
      <c r="Q28" s="107">
        <v>0</v>
      </c>
      <c r="R28" s="107">
        <v>509604.2879956211</v>
      </c>
      <c r="S28" s="107">
        <v>0</v>
      </c>
      <c r="T28" s="107">
        <v>3082121.8600000003</v>
      </c>
      <c r="U28" s="107">
        <v>0</v>
      </c>
      <c r="V28" s="107">
        <v>0</v>
      </c>
      <c r="W28" s="107">
        <v>0</v>
      </c>
      <c r="X28" s="107">
        <v>23398.11</v>
      </c>
      <c r="Y28" s="107">
        <v>0</v>
      </c>
      <c r="Z28" s="107">
        <v>0</v>
      </c>
      <c r="AA28" s="107">
        <v>0</v>
      </c>
      <c r="AB28" s="107">
        <v>0</v>
      </c>
      <c r="AC28" s="107">
        <f t="shared" si="0"/>
        <v>3615124.2579956213</v>
      </c>
      <c r="AD28" s="336">
        <v>4338715.17</v>
      </c>
      <c r="AE28" s="336">
        <v>3615124.41</v>
      </c>
      <c r="AF28" s="336">
        <v>3615124.41</v>
      </c>
      <c r="AG28" s="356">
        <f t="shared" si="1"/>
        <v>1.2001565307125903</v>
      </c>
      <c r="AH28" s="356">
        <f t="shared" si="2"/>
        <v>1.2001565307125903</v>
      </c>
      <c r="AI28" s="360">
        <v>4338715.17</v>
      </c>
      <c r="AJ28" s="344">
        <v>37.76</v>
      </c>
      <c r="AK28" s="344">
        <v>37.76</v>
      </c>
      <c r="AL28" s="344">
        <v>7.25</v>
      </c>
      <c r="AM28" s="344">
        <v>0.53</v>
      </c>
      <c r="AN28" s="344">
        <v>0.53</v>
      </c>
      <c r="AO28" s="344">
        <v>35.96</v>
      </c>
      <c r="AP28" s="344">
        <v>35.96</v>
      </c>
      <c r="AQ28" s="344">
        <v>6.9</v>
      </c>
      <c r="AR28" s="344">
        <v>0.51</v>
      </c>
      <c r="AS28" s="345">
        <v>0.51</v>
      </c>
    </row>
    <row r="29" spans="1:45" s="52" customFormat="1">
      <c r="A29" s="105" t="s">
        <v>196</v>
      </c>
      <c r="B29" s="106" t="s">
        <v>269</v>
      </c>
      <c r="C29" s="113" t="s">
        <v>270</v>
      </c>
      <c r="D29" s="208" t="s">
        <v>210</v>
      </c>
      <c r="E29" s="208" t="s">
        <v>200</v>
      </c>
      <c r="F29" s="105" t="s">
        <v>271</v>
      </c>
      <c r="G29" s="106" t="s">
        <v>272</v>
      </c>
      <c r="H29" s="105" t="s">
        <v>203</v>
      </c>
      <c r="I29" s="105" t="s">
        <v>203</v>
      </c>
      <c r="J29" s="105" t="s">
        <v>203</v>
      </c>
      <c r="K29" s="209" t="s">
        <v>204</v>
      </c>
      <c r="L29" s="209" t="s">
        <v>204</v>
      </c>
      <c r="M29" s="233">
        <v>287704.90000000002</v>
      </c>
      <c r="N29" s="233">
        <v>70727.320000000007</v>
      </c>
      <c r="O29" s="107">
        <v>0</v>
      </c>
      <c r="P29" s="107">
        <v>0</v>
      </c>
      <c r="Q29" s="107">
        <v>0</v>
      </c>
      <c r="R29" s="107">
        <v>34973.433130150042</v>
      </c>
      <c r="S29" s="107">
        <v>0</v>
      </c>
      <c r="T29" s="107">
        <v>67603.230000000069</v>
      </c>
      <c r="U29" s="107">
        <v>0</v>
      </c>
      <c r="V29" s="107">
        <v>0</v>
      </c>
      <c r="W29" s="107">
        <v>0</v>
      </c>
      <c r="X29" s="107">
        <v>7735.84</v>
      </c>
      <c r="Y29" s="107">
        <v>0</v>
      </c>
      <c r="Z29" s="107">
        <v>0</v>
      </c>
      <c r="AA29" s="107">
        <v>0</v>
      </c>
      <c r="AB29" s="107">
        <v>30267</v>
      </c>
      <c r="AC29" s="107">
        <f t="shared" si="0"/>
        <v>110312.50313015011</v>
      </c>
      <c r="AD29" s="336">
        <v>0</v>
      </c>
      <c r="AE29" s="336">
        <v>110312.5</v>
      </c>
      <c r="AF29" s="336">
        <v>110312.5</v>
      </c>
      <c r="AG29" s="356">
        <f t="shared" si="1"/>
        <v>0</v>
      </c>
      <c r="AH29" s="356">
        <f t="shared" si="2"/>
        <v>0</v>
      </c>
      <c r="AI29" s="360"/>
      <c r="AJ29" s="344"/>
      <c r="AK29" s="344"/>
      <c r="AL29" s="344"/>
      <c r="AM29" s="344"/>
      <c r="AN29" s="344"/>
      <c r="AO29" s="344"/>
      <c r="AP29" s="344"/>
      <c r="AQ29" s="344"/>
      <c r="AR29" s="344"/>
      <c r="AS29" s="345"/>
    </row>
    <row r="30" spans="1:45" s="52" customFormat="1">
      <c r="A30" s="105" t="s">
        <v>196</v>
      </c>
      <c r="B30" s="106" t="s">
        <v>273</v>
      </c>
      <c r="C30" s="108" t="s">
        <v>274</v>
      </c>
      <c r="D30" s="208" t="s">
        <v>275</v>
      </c>
      <c r="E30" s="208" t="s">
        <v>200</v>
      </c>
      <c r="F30" s="105" t="s">
        <v>276</v>
      </c>
      <c r="G30" s="106" t="s">
        <v>277</v>
      </c>
      <c r="H30" s="105" t="s">
        <v>203</v>
      </c>
      <c r="I30" s="105" t="s">
        <v>203</v>
      </c>
      <c r="J30" s="105" t="s">
        <v>203</v>
      </c>
      <c r="K30" s="209" t="s">
        <v>204</v>
      </c>
      <c r="L30" s="209" t="s">
        <v>204</v>
      </c>
      <c r="M30" s="233">
        <v>104205.78</v>
      </c>
      <c r="N30" s="233">
        <v>35136.550000000003</v>
      </c>
      <c r="O30" s="107">
        <v>0</v>
      </c>
      <c r="P30" s="107">
        <v>3724.1199999999953</v>
      </c>
      <c r="Q30" s="107">
        <v>0</v>
      </c>
      <c r="R30" s="107">
        <v>23100.570871161599</v>
      </c>
      <c r="S30" s="107">
        <v>0</v>
      </c>
      <c r="T30" s="107">
        <v>58777.860000000088</v>
      </c>
      <c r="U30" s="107">
        <v>0</v>
      </c>
      <c r="V30" s="107">
        <v>0</v>
      </c>
      <c r="W30" s="107">
        <v>0</v>
      </c>
      <c r="X30" s="107">
        <v>0</v>
      </c>
      <c r="Y30" s="107">
        <v>0</v>
      </c>
      <c r="Z30" s="107">
        <v>0</v>
      </c>
      <c r="AA30" s="107">
        <v>0</v>
      </c>
      <c r="AB30" s="107">
        <v>0</v>
      </c>
      <c r="AC30" s="107">
        <f t="shared" si="0"/>
        <v>85602.550871161686</v>
      </c>
      <c r="AD30" s="336">
        <v>0</v>
      </c>
      <c r="AE30" s="336">
        <v>85602.55</v>
      </c>
      <c r="AF30" s="336">
        <v>85602.55</v>
      </c>
      <c r="AG30" s="356">
        <f t="shared" si="1"/>
        <v>0</v>
      </c>
      <c r="AH30" s="356">
        <f t="shared" si="2"/>
        <v>0</v>
      </c>
      <c r="AI30" s="360"/>
      <c r="AJ30" s="344"/>
      <c r="AK30" s="344"/>
      <c r="AL30" s="344"/>
      <c r="AM30" s="344"/>
      <c r="AN30" s="344"/>
      <c r="AO30" s="344"/>
      <c r="AP30" s="344"/>
      <c r="AQ30" s="344"/>
      <c r="AR30" s="344"/>
      <c r="AS30" s="345"/>
    </row>
    <row r="31" spans="1:45" s="52" customFormat="1">
      <c r="A31" s="105" t="s">
        <v>196</v>
      </c>
      <c r="B31" s="106" t="s">
        <v>278</v>
      </c>
      <c r="C31" s="108" t="s">
        <v>279</v>
      </c>
      <c r="D31" s="208" t="s">
        <v>275</v>
      </c>
      <c r="E31" s="208" t="s">
        <v>200</v>
      </c>
      <c r="F31" s="105" t="s">
        <v>276</v>
      </c>
      <c r="G31" s="106" t="s">
        <v>277</v>
      </c>
      <c r="H31" s="105" t="s">
        <v>203</v>
      </c>
      <c r="I31" s="105" t="s">
        <v>203</v>
      </c>
      <c r="J31" s="105" t="s">
        <v>203</v>
      </c>
      <c r="K31" s="209" t="s">
        <v>204</v>
      </c>
      <c r="L31" s="209" t="s">
        <v>204</v>
      </c>
      <c r="M31" s="233">
        <v>255703.04000000001</v>
      </c>
      <c r="N31" s="233">
        <v>51525.279999999999</v>
      </c>
      <c r="O31" s="107">
        <v>0</v>
      </c>
      <c r="P31" s="107">
        <v>26771.789999999997</v>
      </c>
      <c r="Q31" s="107">
        <v>0</v>
      </c>
      <c r="R31" s="107">
        <v>55915.525262596311</v>
      </c>
      <c r="S31" s="107">
        <v>0</v>
      </c>
      <c r="T31" s="107">
        <v>161980.50000000006</v>
      </c>
      <c r="U31" s="107">
        <v>0</v>
      </c>
      <c r="V31" s="107">
        <v>0</v>
      </c>
      <c r="W31" s="107">
        <v>0</v>
      </c>
      <c r="X31" s="107">
        <v>0</v>
      </c>
      <c r="Y31" s="107">
        <v>0</v>
      </c>
      <c r="Z31" s="107">
        <v>0</v>
      </c>
      <c r="AA31" s="107">
        <v>0</v>
      </c>
      <c r="AB31" s="107">
        <v>0</v>
      </c>
      <c r="AC31" s="107">
        <f t="shared" si="0"/>
        <v>244667.81526259636</v>
      </c>
      <c r="AD31" s="336">
        <v>0</v>
      </c>
      <c r="AE31" s="336">
        <v>244667.81</v>
      </c>
      <c r="AF31" s="336">
        <v>244667.81</v>
      </c>
      <c r="AG31" s="356">
        <f t="shared" si="1"/>
        <v>0</v>
      </c>
      <c r="AH31" s="356">
        <f t="shared" si="2"/>
        <v>0</v>
      </c>
      <c r="AI31" s="360"/>
      <c r="AJ31" s="344"/>
      <c r="AK31" s="344"/>
      <c r="AL31" s="344"/>
      <c r="AM31" s="344"/>
      <c r="AN31" s="344"/>
      <c r="AO31" s="344"/>
      <c r="AP31" s="344"/>
      <c r="AQ31" s="344"/>
      <c r="AR31" s="344"/>
      <c r="AS31" s="345"/>
    </row>
    <row r="32" spans="1:45" s="52" customFormat="1">
      <c r="A32" s="105" t="s">
        <v>196</v>
      </c>
      <c r="B32" s="106" t="s">
        <v>280</v>
      </c>
      <c r="C32" s="108" t="s">
        <v>281</v>
      </c>
      <c r="D32" s="208" t="s">
        <v>282</v>
      </c>
      <c r="E32" s="208" t="s">
        <v>200</v>
      </c>
      <c r="F32" s="105" t="s">
        <v>207</v>
      </c>
      <c r="G32" s="106" t="s">
        <v>226</v>
      </c>
      <c r="H32" s="105" t="s">
        <v>203</v>
      </c>
      <c r="I32" s="105" t="s">
        <v>203</v>
      </c>
      <c r="J32" s="105" t="s">
        <v>203</v>
      </c>
      <c r="K32" s="209" t="s">
        <v>204</v>
      </c>
      <c r="L32" s="209" t="s">
        <v>204</v>
      </c>
      <c r="M32" s="233">
        <v>2670958.5699999998</v>
      </c>
      <c r="N32" s="233">
        <v>462504.54</v>
      </c>
      <c r="O32" s="107">
        <v>0</v>
      </c>
      <c r="P32" s="107">
        <v>3072.34</v>
      </c>
      <c r="Q32" s="107">
        <v>0</v>
      </c>
      <c r="R32" s="107">
        <v>439206.76744521363</v>
      </c>
      <c r="S32" s="107">
        <v>0</v>
      </c>
      <c r="T32" s="107">
        <v>1609108.419999999</v>
      </c>
      <c r="U32" s="107">
        <v>0</v>
      </c>
      <c r="V32" s="107">
        <v>0</v>
      </c>
      <c r="W32" s="107">
        <v>0</v>
      </c>
      <c r="X32" s="107">
        <v>0</v>
      </c>
      <c r="Y32" s="107">
        <v>0</v>
      </c>
      <c r="Z32" s="107">
        <v>0</v>
      </c>
      <c r="AA32" s="107">
        <v>0</v>
      </c>
      <c r="AB32" s="107">
        <v>0</v>
      </c>
      <c r="AC32" s="107">
        <f t="shared" si="0"/>
        <v>2051387.5274452127</v>
      </c>
      <c r="AD32" s="336">
        <v>0</v>
      </c>
      <c r="AE32" s="336">
        <v>2051387.14</v>
      </c>
      <c r="AF32" s="336">
        <v>2051387.14</v>
      </c>
      <c r="AG32" s="356">
        <f t="shared" si="1"/>
        <v>0</v>
      </c>
      <c r="AH32" s="356">
        <f t="shared" si="2"/>
        <v>0</v>
      </c>
      <c r="AI32" s="360"/>
      <c r="AJ32" s="344"/>
      <c r="AK32" s="344"/>
      <c r="AL32" s="344"/>
      <c r="AM32" s="344"/>
      <c r="AN32" s="344"/>
      <c r="AO32" s="344"/>
      <c r="AP32" s="344"/>
      <c r="AQ32" s="344"/>
      <c r="AR32" s="344"/>
      <c r="AS32" s="345"/>
    </row>
    <row r="33" spans="1:45" s="52" customFormat="1">
      <c r="A33" s="105" t="s">
        <v>196</v>
      </c>
      <c r="B33" s="106" t="s">
        <v>283</v>
      </c>
      <c r="C33" s="108" t="s">
        <v>284</v>
      </c>
      <c r="D33" s="208" t="s">
        <v>199</v>
      </c>
      <c r="E33" s="208" t="s">
        <v>211</v>
      </c>
      <c r="F33" s="105" t="s">
        <v>207</v>
      </c>
      <c r="G33" s="106" t="s">
        <v>212</v>
      </c>
      <c r="H33" s="105" t="s">
        <v>203</v>
      </c>
      <c r="I33" s="105" t="s">
        <v>203</v>
      </c>
      <c r="J33" s="105" t="s">
        <v>213</v>
      </c>
      <c r="K33" s="209" t="s">
        <v>204</v>
      </c>
      <c r="L33" s="209" t="s">
        <v>204</v>
      </c>
      <c r="M33" s="233">
        <v>476647.30000000005</v>
      </c>
      <c r="N33" s="233">
        <v>78253.149999999994</v>
      </c>
      <c r="O33" s="107">
        <v>0</v>
      </c>
      <c r="P33" s="107">
        <v>0</v>
      </c>
      <c r="Q33" s="107">
        <v>0</v>
      </c>
      <c r="R33" s="107">
        <v>73203.021518620619</v>
      </c>
      <c r="S33" s="107">
        <v>0</v>
      </c>
      <c r="T33" s="107">
        <v>94657.769999999975</v>
      </c>
      <c r="U33" s="107">
        <v>0</v>
      </c>
      <c r="V33" s="107">
        <v>137140.86000000002</v>
      </c>
      <c r="W33" s="107">
        <v>0</v>
      </c>
      <c r="X33" s="107">
        <v>0</v>
      </c>
      <c r="Y33" s="107">
        <v>0</v>
      </c>
      <c r="Z33" s="107">
        <v>0</v>
      </c>
      <c r="AA33" s="107">
        <v>0</v>
      </c>
      <c r="AB33" s="107">
        <v>0</v>
      </c>
      <c r="AC33" s="107">
        <f t="shared" si="0"/>
        <v>305001.65151862061</v>
      </c>
      <c r="AD33" s="336">
        <v>78234.66</v>
      </c>
      <c r="AE33" s="336">
        <v>291472.36</v>
      </c>
      <c r="AF33" s="336">
        <v>297701.73</v>
      </c>
      <c r="AG33" s="356">
        <f t="shared" si="1"/>
        <v>0.26841193449697942</v>
      </c>
      <c r="AH33" s="356">
        <f t="shared" si="2"/>
        <v>0.26279544966030266</v>
      </c>
      <c r="AI33" s="360">
        <v>78234.66</v>
      </c>
      <c r="AJ33" s="344">
        <v>0.11</v>
      </c>
      <c r="AK33" s="344">
        <v>0.32</v>
      </c>
      <c r="AL33" s="344" t="s">
        <v>235</v>
      </c>
      <c r="AM33" s="344">
        <v>0.02</v>
      </c>
      <c r="AN33" s="344">
        <v>0.05</v>
      </c>
      <c r="AO33" s="344">
        <v>0.1</v>
      </c>
      <c r="AP33" s="344">
        <v>0.3</v>
      </c>
      <c r="AQ33" s="344" t="s">
        <v>236</v>
      </c>
      <c r="AR33" s="344">
        <v>0.02</v>
      </c>
      <c r="AS33" s="345">
        <v>0.05</v>
      </c>
    </row>
    <row r="34" spans="1:45" s="52" customFormat="1">
      <c r="A34" s="105" t="s">
        <v>196</v>
      </c>
      <c r="B34" s="106" t="s">
        <v>285</v>
      </c>
      <c r="C34" s="108" t="s">
        <v>286</v>
      </c>
      <c r="D34" s="208" t="s">
        <v>199</v>
      </c>
      <c r="E34" s="208" t="s">
        <v>211</v>
      </c>
      <c r="F34" s="105" t="s">
        <v>239</v>
      </c>
      <c r="G34" s="106" t="s">
        <v>212</v>
      </c>
      <c r="H34" s="105" t="s">
        <v>203</v>
      </c>
      <c r="I34" s="105" t="s">
        <v>203</v>
      </c>
      <c r="J34" s="105" t="s">
        <v>213</v>
      </c>
      <c r="K34" s="209" t="s">
        <v>204</v>
      </c>
      <c r="L34" s="209" t="s">
        <v>204</v>
      </c>
      <c r="M34" s="233">
        <v>883557.82</v>
      </c>
      <c r="N34" s="233">
        <v>151122.42000000001</v>
      </c>
      <c r="O34" s="107">
        <v>0</v>
      </c>
      <c r="P34" s="107">
        <v>18000</v>
      </c>
      <c r="Q34" s="107">
        <v>0</v>
      </c>
      <c r="R34" s="107">
        <v>53447.128462998357</v>
      </c>
      <c r="S34" s="107">
        <v>0</v>
      </c>
      <c r="T34" s="107">
        <v>35780.409999999982</v>
      </c>
      <c r="U34" s="107">
        <v>0</v>
      </c>
      <c r="V34" s="107">
        <v>112429.41</v>
      </c>
      <c r="W34" s="107">
        <v>0</v>
      </c>
      <c r="X34" s="107">
        <v>16000</v>
      </c>
      <c r="Y34" s="107">
        <v>0</v>
      </c>
      <c r="Z34" s="107">
        <v>0</v>
      </c>
      <c r="AA34" s="107">
        <v>0</v>
      </c>
      <c r="AB34" s="107">
        <v>0</v>
      </c>
      <c r="AC34" s="107">
        <f t="shared" si="0"/>
        <v>235656.94846299835</v>
      </c>
      <c r="AD34" s="336">
        <v>0</v>
      </c>
      <c r="AE34" s="336">
        <v>167715.31</v>
      </c>
      <c r="AF34" s="336">
        <v>232812.66</v>
      </c>
      <c r="AG34" s="356">
        <f t="shared" si="1"/>
        <v>0</v>
      </c>
      <c r="AH34" s="356">
        <f t="shared" si="2"/>
        <v>0</v>
      </c>
      <c r="AI34" s="360"/>
      <c r="AJ34" s="344"/>
      <c r="AK34" s="344"/>
      <c r="AL34" s="344"/>
      <c r="AM34" s="344"/>
      <c r="AN34" s="344"/>
      <c r="AO34" s="344"/>
      <c r="AP34" s="344"/>
      <c r="AQ34" s="344"/>
      <c r="AR34" s="344"/>
      <c r="AS34" s="345"/>
    </row>
    <row r="35" spans="1:45" s="52" customFormat="1">
      <c r="A35" s="105" t="s">
        <v>196</v>
      </c>
      <c r="B35" s="106" t="s">
        <v>287</v>
      </c>
      <c r="C35" s="108" t="s">
        <v>288</v>
      </c>
      <c r="D35" s="208" t="s">
        <v>289</v>
      </c>
      <c r="E35" s="208" t="s">
        <v>211</v>
      </c>
      <c r="F35" s="105" t="s">
        <v>201</v>
      </c>
      <c r="G35" s="106" t="s">
        <v>212</v>
      </c>
      <c r="H35" s="105" t="s">
        <v>203</v>
      </c>
      <c r="I35" s="105" t="s">
        <v>203</v>
      </c>
      <c r="J35" s="105" t="s">
        <v>213</v>
      </c>
      <c r="K35" s="209" t="s">
        <v>204</v>
      </c>
      <c r="L35" s="209" t="s">
        <v>204</v>
      </c>
      <c r="M35" s="233">
        <v>375000</v>
      </c>
      <c r="N35" s="233">
        <v>37500</v>
      </c>
      <c r="O35" s="107">
        <v>0</v>
      </c>
      <c r="P35" s="107">
        <v>29.07000000000005</v>
      </c>
      <c r="Q35" s="107">
        <v>0</v>
      </c>
      <c r="R35" s="107">
        <v>0</v>
      </c>
      <c r="S35" s="107">
        <v>0</v>
      </c>
      <c r="T35" s="107">
        <v>57.309999999999491</v>
      </c>
      <c r="U35" s="107">
        <v>0</v>
      </c>
      <c r="V35" s="107">
        <v>466.25</v>
      </c>
      <c r="W35" s="107">
        <v>0</v>
      </c>
      <c r="X35" s="107">
        <v>29.090000000000032</v>
      </c>
      <c r="Y35" s="107">
        <v>0</v>
      </c>
      <c r="Z35" s="107">
        <v>0</v>
      </c>
      <c r="AA35" s="107">
        <v>0</v>
      </c>
      <c r="AB35" s="107">
        <v>0</v>
      </c>
      <c r="AC35" s="107">
        <f t="shared" si="0"/>
        <v>581.71999999999957</v>
      </c>
      <c r="AD35" s="336">
        <v>1175.42</v>
      </c>
      <c r="AE35" s="336">
        <v>26311.07</v>
      </c>
      <c r="AF35" s="336">
        <v>26289</v>
      </c>
      <c r="AG35" s="356">
        <f t="shared" si="1"/>
        <v>4.4673971830108017E-2</v>
      </c>
      <c r="AH35" s="356">
        <f t="shared" si="2"/>
        <v>4.4711476282855947E-2</v>
      </c>
      <c r="AI35" s="360">
        <v>1175.42</v>
      </c>
      <c r="AJ35" s="344">
        <v>0</v>
      </c>
      <c r="AK35" s="344">
        <v>0</v>
      </c>
      <c r="AL35" s="344">
        <v>0</v>
      </c>
      <c r="AM35" s="344">
        <v>0</v>
      </c>
      <c r="AN35" s="344">
        <v>0</v>
      </c>
      <c r="AO35" s="344">
        <v>0</v>
      </c>
      <c r="AP35" s="344">
        <v>0</v>
      </c>
      <c r="AQ35" s="344">
        <v>0</v>
      </c>
      <c r="AR35" s="344">
        <v>0</v>
      </c>
      <c r="AS35" s="345">
        <v>0</v>
      </c>
    </row>
    <row r="36" spans="1:45" s="52" customFormat="1">
      <c r="A36" s="105" t="s">
        <v>196</v>
      </c>
      <c r="B36" s="106" t="s">
        <v>287</v>
      </c>
      <c r="C36" s="111" t="s">
        <v>290</v>
      </c>
      <c r="D36" s="208" t="s">
        <v>289</v>
      </c>
      <c r="E36" s="208" t="s">
        <v>211</v>
      </c>
      <c r="F36" s="105" t="s">
        <v>201</v>
      </c>
      <c r="G36" s="106" t="s">
        <v>212</v>
      </c>
      <c r="H36" s="105" t="s">
        <v>203</v>
      </c>
      <c r="I36" s="105" t="s">
        <v>203</v>
      </c>
      <c r="J36" s="105" t="s">
        <v>213</v>
      </c>
      <c r="K36" s="209" t="s">
        <v>204</v>
      </c>
      <c r="L36" s="209" t="s">
        <v>204</v>
      </c>
      <c r="M36" s="233">
        <v>199622.71</v>
      </c>
      <c r="N36" s="233">
        <v>128530.29</v>
      </c>
      <c r="O36" s="107">
        <v>0</v>
      </c>
      <c r="P36" s="107">
        <v>0</v>
      </c>
      <c r="Q36" s="107">
        <v>0</v>
      </c>
      <c r="R36" s="107">
        <v>7445.8846972119018</v>
      </c>
      <c r="S36" s="107">
        <v>0</v>
      </c>
      <c r="T36" s="107">
        <v>18286.21</v>
      </c>
      <c r="U36" s="107">
        <v>0</v>
      </c>
      <c r="V36" s="107">
        <v>0</v>
      </c>
      <c r="W36" s="107">
        <v>0</v>
      </c>
      <c r="X36" s="107">
        <v>0</v>
      </c>
      <c r="Y36" s="107">
        <v>0</v>
      </c>
      <c r="Z36" s="107">
        <v>0</v>
      </c>
      <c r="AA36" s="107">
        <v>0</v>
      </c>
      <c r="AB36" s="107">
        <v>0</v>
      </c>
      <c r="AC36" s="107">
        <f t="shared" si="0"/>
        <v>25732.094697211902</v>
      </c>
      <c r="AD36" s="336">
        <v>0</v>
      </c>
      <c r="AE36" s="336">
        <v>0</v>
      </c>
      <c r="AF36" s="336">
        <v>0</v>
      </c>
      <c r="AG36" s="356">
        <f t="shared" si="1"/>
        <v>0</v>
      </c>
      <c r="AH36" s="356">
        <f t="shared" si="2"/>
        <v>0</v>
      </c>
      <c r="AI36" s="360"/>
      <c r="AJ36" s="344"/>
      <c r="AK36" s="344"/>
      <c r="AL36" s="344"/>
      <c r="AM36" s="344"/>
      <c r="AN36" s="344"/>
      <c r="AO36" s="344"/>
      <c r="AP36" s="344"/>
      <c r="AQ36" s="344"/>
      <c r="AR36" s="344"/>
      <c r="AS36" s="345"/>
    </row>
    <row r="37" spans="1:45" s="52" customFormat="1">
      <c r="A37" s="105" t="s">
        <v>196</v>
      </c>
      <c r="B37" s="106" t="s">
        <v>291</v>
      </c>
      <c r="C37" s="111" t="s">
        <v>292</v>
      </c>
      <c r="D37" s="208" t="s">
        <v>289</v>
      </c>
      <c r="E37" s="208" t="s">
        <v>211</v>
      </c>
      <c r="F37" s="105" t="s">
        <v>201</v>
      </c>
      <c r="G37" s="106" t="s">
        <v>212</v>
      </c>
      <c r="H37" s="105" t="s">
        <v>203</v>
      </c>
      <c r="I37" s="105" t="s">
        <v>203</v>
      </c>
      <c r="J37" s="105" t="s">
        <v>213</v>
      </c>
      <c r="K37" s="209" t="s">
        <v>204</v>
      </c>
      <c r="L37" s="209" t="s">
        <v>204</v>
      </c>
      <c r="M37" s="233">
        <v>4400000.0266999993</v>
      </c>
      <c r="N37" s="233">
        <v>132000</v>
      </c>
      <c r="O37" s="107">
        <v>0</v>
      </c>
      <c r="P37" s="107">
        <v>130185.99000000003</v>
      </c>
      <c r="Q37" s="107">
        <v>0</v>
      </c>
      <c r="R37" s="107">
        <v>0</v>
      </c>
      <c r="S37" s="107">
        <v>0</v>
      </c>
      <c r="T37" s="107">
        <v>273427.18999999989</v>
      </c>
      <c r="U37" s="107">
        <v>0</v>
      </c>
      <c r="V37" s="107">
        <v>3805685.7599999998</v>
      </c>
      <c r="W37" s="107">
        <v>0</v>
      </c>
      <c r="X37" s="107">
        <v>130185.85000000002</v>
      </c>
      <c r="Y37" s="107">
        <v>0</v>
      </c>
      <c r="Z37" s="107">
        <v>0</v>
      </c>
      <c r="AA37" s="107">
        <v>0</v>
      </c>
      <c r="AB37" s="107">
        <v>0</v>
      </c>
      <c r="AC37" s="107">
        <f t="shared" si="0"/>
        <v>4339484.7899999991</v>
      </c>
      <c r="AD37" s="336">
        <v>6257406.9100000001</v>
      </c>
      <c r="AE37" s="336">
        <v>4739751.5199999996</v>
      </c>
      <c r="AF37" s="336">
        <v>4556435.66</v>
      </c>
      <c r="AG37" s="356">
        <f t="shared" si="1"/>
        <v>1.3201972473865045</v>
      </c>
      <c r="AH37" s="356">
        <f t="shared" si="2"/>
        <v>1.3733118114521998</v>
      </c>
      <c r="AI37" s="360">
        <v>6257406.9100000001</v>
      </c>
      <c r="AJ37" s="344">
        <v>0.87</v>
      </c>
      <c r="AK37" s="344">
        <v>10.09</v>
      </c>
      <c r="AL37" s="344">
        <v>0.36</v>
      </c>
      <c r="AM37" s="344">
        <v>0.9</v>
      </c>
      <c r="AN37" s="344">
        <v>5.15</v>
      </c>
      <c r="AO37" s="344">
        <v>1.06</v>
      </c>
      <c r="AP37" s="344">
        <v>10.86</v>
      </c>
      <c r="AQ37" s="344">
        <v>0.38</v>
      </c>
      <c r="AR37" s="344">
        <v>1.54</v>
      </c>
      <c r="AS37" s="345">
        <v>8.83</v>
      </c>
    </row>
    <row r="38" spans="1:45" s="52" customFormat="1">
      <c r="A38" s="105" t="s">
        <v>196</v>
      </c>
      <c r="B38" s="106" t="s">
        <v>291</v>
      </c>
      <c r="C38" s="111" t="s">
        <v>293</v>
      </c>
      <c r="D38" s="208" t="s">
        <v>289</v>
      </c>
      <c r="E38" s="208" t="s">
        <v>211</v>
      </c>
      <c r="F38" s="105" t="s">
        <v>201</v>
      </c>
      <c r="G38" s="106" t="s">
        <v>212</v>
      </c>
      <c r="H38" s="105" t="s">
        <v>203</v>
      </c>
      <c r="I38" s="105" t="s">
        <v>203</v>
      </c>
      <c r="J38" s="105" t="s">
        <v>213</v>
      </c>
      <c r="K38" s="209" t="s">
        <v>204</v>
      </c>
      <c r="L38" s="209" t="s">
        <v>204</v>
      </c>
      <c r="M38" s="233">
        <v>367771.11</v>
      </c>
      <c r="N38" s="233">
        <v>214016.04</v>
      </c>
      <c r="O38" s="107">
        <v>0</v>
      </c>
      <c r="P38" s="107">
        <v>0</v>
      </c>
      <c r="Q38" s="107">
        <v>0</v>
      </c>
      <c r="R38" s="107">
        <v>173562.42866264933</v>
      </c>
      <c r="S38" s="107">
        <v>0</v>
      </c>
      <c r="T38" s="107">
        <v>185058.77999999997</v>
      </c>
      <c r="U38" s="107">
        <v>0</v>
      </c>
      <c r="V38" s="107">
        <v>0</v>
      </c>
      <c r="W38" s="107">
        <v>0</v>
      </c>
      <c r="X38" s="107">
        <v>2237.8000000000002</v>
      </c>
      <c r="Y38" s="107">
        <v>0</v>
      </c>
      <c r="Z38" s="107">
        <v>0</v>
      </c>
      <c r="AA38" s="107">
        <v>0</v>
      </c>
      <c r="AB38" s="107">
        <v>0</v>
      </c>
      <c r="AC38" s="107">
        <f t="shared" si="0"/>
        <v>360859.00866264926</v>
      </c>
      <c r="AD38" s="336">
        <v>0</v>
      </c>
      <c r="AE38" s="336">
        <v>0</v>
      </c>
      <c r="AF38" s="336">
        <v>0</v>
      </c>
      <c r="AG38" s="356">
        <f t="shared" si="1"/>
        <v>0</v>
      </c>
      <c r="AH38" s="356">
        <f t="shared" si="2"/>
        <v>0</v>
      </c>
      <c r="AI38" s="360"/>
      <c r="AJ38" s="344"/>
      <c r="AK38" s="344"/>
      <c r="AL38" s="344"/>
      <c r="AM38" s="344"/>
      <c r="AN38" s="344"/>
      <c r="AO38" s="344"/>
      <c r="AP38" s="344"/>
      <c r="AQ38" s="344"/>
      <c r="AR38" s="344"/>
      <c r="AS38" s="345"/>
    </row>
    <row r="39" spans="1:45" s="52" customFormat="1">
      <c r="A39" s="105" t="s">
        <v>196</v>
      </c>
      <c r="B39" s="106" t="s">
        <v>294</v>
      </c>
      <c r="C39" s="108" t="s">
        <v>295</v>
      </c>
      <c r="D39" s="208" t="s">
        <v>289</v>
      </c>
      <c r="E39" s="208" t="s">
        <v>211</v>
      </c>
      <c r="F39" s="105" t="s">
        <v>207</v>
      </c>
      <c r="G39" s="106" t="s">
        <v>212</v>
      </c>
      <c r="H39" s="105" t="s">
        <v>203</v>
      </c>
      <c r="I39" s="105" t="s">
        <v>203</v>
      </c>
      <c r="J39" s="105" t="s">
        <v>213</v>
      </c>
      <c r="K39" s="209" t="s">
        <v>204</v>
      </c>
      <c r="L39" s="209" t="s">
        <v>204</v>
      </c>
      <c r="M39" s="233">
        <v>7579105.2264999999</v>
      </c>
      <c r="N39" s="233">
        <v>582253.39630000002</v>
      </c>
      <c r="O39" s="107">
        <v>0</v>
      </c>
      <c r="P39" s="107">
        <v>775.12</v>
      </c>
      <c r="Q39" s="107">
        <v>0</v>
      </c>
      <c r="R39" s="107">
        <v>0</v>
      </c>
      <c r="S39" s="107">
        <v>0</v>
      </c>
      <c r="T39" s="107">
        <v>1.0231815394945443E-12</v>
      </c>
      <c r="U39" s="107">
        <v>0</v>
      </c>
      <c r="V39" s="107">
        <v>8635.49</v>
      </c>
      <c r="W39" s="107">
        <v>0</v>
      </c>
      <c r="X39" s="107">
        <v>278.69000000000005</v>
      </c>
      <c r="Y39" s="107">
        <v>0</v>
      </c>
      <c r="Z39" s="107">
        <v>0</v>
      </c>
      <c r="AA39" s="107">
        <v>0</v>
      </c>
      <c r="AB39" s="107">
        <v>0</v>
      </c>
      <c r="AC39" s="107">
        <f t="shared" si="0"/>
        <v>9689.3000000000011</v>
      </c>
      <c r="AD39" s="336">
        <v>16851.93</v>
      </c>
      <c r="AE39" s="336">
        <v>109653.08</v>
      </c>
      <c r="AF39" s="336">
        <v>109244.29</v>
      </c>
      <c r="AG39" s="356">
        <f t="shared" si="1"/>
        <v>0.15368405520392131</v>
      </c>
      <c r="AH39" s="356">
        <f t="shared" si="2"/>
        <v>0.15425913793755264</v>
      </c>
      <c r="AI39" s="360">
        <v>16851.93</v>
      </c>
      <c r="AJ39" s="344">
        <v>0.03</v>
      </c>
      <c r="AK39" s="344">
        <v>0.2</v>
      </c>
      <c r="AL39" s="344">
        <v>0.01</v>
      </c>
      <c r="AM39" s="344">
        <v>0</v>
      </c>
      <c r="AN39" s="344">
        <v>0</v>
      </c>
      <c r="AO39" s="344">
        <v>0.04</v>
      </c>
      <c r="AP39" s="344">
        <v>0.27</v>
      </c>
      <c r="AQ39" s="344">
        <v>0.01</v>
      </c>
      <c r="AR39" s="344">
        <v>0</v>
      </c>
      <c r="AS39" s="345">
        <v>0</v>
      </c>
    </row>
    <row r="40" spans="1:45" s="52" customFormat="1">
      <c r="A40" s="105" t="s">
        <v>196</v>
      </c>
      <c r="B40" s="106" t="s">
        <v>294</v>
      </c>
      <c r="C40" s="108" t="s">
        <v>296</v>
      </c>
      <c r="D40" s="208" t="s">
        <v>289</v>
      </c>
      <c r="E40" s="208" t="s">
        <v>211</v>
      </c>
      <c r="F40" s="105" t="s">
        <v>207</v>
      </c>
      <c r="G40" s="106" t="s">
        <v>212</v>
      </c>
      <c r="H40" s="105" t="s">
        <v>203</v>
      </c>
      <c r="I40" s="105" t="s">
        <v>203</v>
      </c>
      <c r="J40" s="105" t="s">
        <v>213</v>
      </c>
      <c r="K40" s="209" t="s">
        <v>204</v>
      </c>
      <c r="L40" s="209" t="s">
        <v>204</v>
      </c>
      <c r="M40" s="233">
        <v>697165.60599999991</v>
      </c>
      <c r="N40" s="233">
        <v>343963.79599999997</v>
      </c>
      <c r="O40" s="107">
        <v>0</v>
      </c>
      <c r="P40" s="107">
        <v>0</v>
      </c>
      <c r="Q40" s="107">
        <v>0</v>
      </c>
      <c r="R40" s="107">
        <v>75330.776656301285</v>
      </c>
      <c r="S40" s="107">
        <v>0</v>
      </c>
      <c r="T40" s="107">
        <v>24683.87999999999</v>
      </c>
      <c r="U40" s="107">
        <v>0</v>
      </c>
      <c r="V40" s="107">
        <v>0</v>
      </c>
      <c r="W40" s="107">
        <v>0</v>
      </c>
      <c r="X40" s="107">
        <v>0</v>
      </c>
      <c r="Y40" s="107">
        <v>0</v>
      </c>
      <c r="Z40" s="107">
        <v>0</v>
      </c>
      <c r="AA40" s="107">
        <v>0</v>
      </c>
      <c r="AB40" s="107">
        <v>0</v>
      </c>
      <c r="AC40" s="107">
        <f t="shared" si="0"/>
        <v>100014.65665630127</v>
      </c>
      <c r="AD40" s="336">
        <v>0</v>
      </c>
      <c r="AE40" s="336"/>
      <c r="AF40" s="336"/>
      <c r="AG40" s="356">
        <f t="shared" si="1"/>
        <v>0</v>
      </c>
      <c r="AH40" s="356">
        <f t="shared" si="2"/>
        <v>0</v>
      </c>
      <c r="AI40" s="360" t="s">
        <v>17</v>
      </c>
      <c r="AJ40" s="344" t="s">
        <v>17</v>
      </c>
      <c r="AK40" s="344" t="s">
        <v>17</v>
      </c>
      <c r="AL40" s="344" t="s">
        <v>17</v>
      </c>
      <c r="AM40" s="344" t="s">
        <v>17</v>
      </c>
      <c r="AN40" s="344" t="s">
        <v>17</v>
      </c>
      <c r="AO40" s="344" t="s">
        <v>17</v>
      </c>
      <c r="AP40" s="344" t="s">
        <v>17</v>
      </c>
      <c r="AQ40" s="344" t="s">
        <v>17</v>
      </c>
      <c r="AR40" s="344" t="s">
        <v>17</v>
      </c>
      <c r="AS40" s="345"/>
    </row>
    <row r="41" spans="1:45" s="52" customFormat="1">
      <c r="A41" s="105" t="s">
        <v>196</v>
      </c>
      <c r="B41" s="106" t="s">
        <v>297</v>
      </c>
      <c r="C41" s="108" t="s">
        <v>298</v>
      </c>
      <c r="D41" s="208" t="s">
        <v>289</v>
      </c>
      <c r="E41" s="208" t="s">
        <v>211</v>
      </c>
      <c r="F41" s="105" t="s">
        <v>207</v>
      </c>
      <c r="G41" s="106" t="s">
        <v>212</v>
      </c>
      <c r="H41" s="105" t="s">
        <v>203</v>
      </c>
      <c r="I41" s="105" t="s">
        <v>203</v>
      </c>
      <c r="J41" s="105" t="s">
        <v>213</v>
      </c>
      <c r="K41" s="209" t="s">
        <v>204</v>
      </c>
      <c r="L41" s="209" t="s">
        <v>204</v>
      </c>
      <c r="M41" s="233">
        <v>13812694.998069651</v>
      </c>
      <c r="N41" s="233">
        <v>253320.88</v>
      </c>
      <c r="O41" s="107">
        <v>0</v>
      </c>
      <c r="P41" s="107">
        <v>146290.77999999994</v>
      </c>
      <c r="Q41" s="107">
        <v>0</v>
      </c>
      <c r="R41" s="107">
        <v>0</v>
      </c>
      <c r="S41" s="107">
        <v>0</v>
      </c>
      <c r="T41" s="107">
        <v>1057933.4400000006</v>
      </c>
      <c r="U41" s="107">
        <v>0</v>
      </c>
      <c r="V41" s="107">
        <v>1160824.4900000002</v>
      </c>
      <c r="W41" s="107">
        <v>0</v>
      </c>
      <c r="X41" s="107">
        <v>80933.229999999967</v>
      </c>
      <c r="Y41" s="107">
        <v>0</v>
      </c>
      <c r="Z41" s="107">
        <v>0</v>
      </c>
      <c r="AA41" s="107">
        <v>0</v>
      </c>
      <c r="AB41" s="107">
        <v>0</v>
      </c>
      <c r="AC41" s="107">
        <f t="shared" si="0"/>
        <v>2445981.9400000009</v>
      </c>
      <c r="AD41" s="336">
        <v>3561602.08</v>
      </c>
      <c r="AE41" s="336">
        <v>3460903.74</v>
      </c>
      <c r="AF41" s="336">
        <v>2858483.08</v>
      </c>
      <c r="AG41" s="356">
        <f t="shared" si="1"/>
        <v>1.029095966708395</v>
      </c>
      <c r="AH41" s="356">
        <f t="shared" si="2"/>
        <v>1.2459762679441853</v>
      </c>
      <c r="AI41" s="360">
        <v>3555423.38</v>
      </c>
      <c r="AJ41" s="344">
        <v>5.44</v>
      </c>
      <c r="AK41" s="344">
        <v>39.81</v>
      </c>
      <c r="AL41" s="344">
        <v>0.96</v>
      </c>
      <c r="AM41" s="344">
        <v>0.05</v>
      </c>
      <c r="AN41" s="344">
        <v>0.28999999999999998</v>
      </c>
      <c r="AO41" s="344">
        <v>8.36</v>
      </c>
      <c r="AP41" s="344">
        <v>61.09</v>
      </c>
      <c r="AQ41" s="344">
        <v>1.48</v>
      </c>
      <c r="AR41" s="344">
        <v>0.08</v>
      </c>
      <c r="AS41" s="345">
        <v>0.45</v>
      </c>
    </row>
    <row r="42" spans="1:45" s="52" customFormat="1">
      <c r="A42" s="105" t="s">
        <v>196</v>
      </c>
      <c r="B42" s="106" t="s">
        <v>297</v>
      </c>
      <c r="C42" s="108" t="s">
        <v>299</v>
      </c>
      <c r="D42" s="208" t="s">
        <v>289</v>
      </c>
      <c r="E42" s="208" t="s">
        <v>211</v>
      </c>
      <c r="F42" s="105" t="s">
        <v>207</v>
      </c>
      <c r="G42" s="106" t="s">
        <v>212</v>
      </c>
      <c r="H42" s="105" t="s">
        <v>203</v>
      </c>
      <c r="I42" s="105" t="s">
        <v>203</v>
      </c>
      <c r="J42" s="105" t="s">
        <v>213</v>
      </c>
      <c r="K42" s="209" t="s">
        <v>204</v>
      </c>
      <c r="L42" s="209" t="s">
        <v>204</v>
      </c>
      <c r="M42" s="233">
        <v>693853.78720000002</v>
      </c>
      <c r="N42" s="233">
        <v>341611.75719999999</v>
      </c>
      <c r="O42" s="107">
        <v>0</v>
      </c>
      <c r="P42" s="107">
        <v>0</v>
      </c>
      <c r="Q42" s="107">
        <v>0</v>
      </c>
      <c r="R42" s="107">
        <v>226087.77989155188</v>
      </c>
      <c r="S42" s="107">
        <v>0</v>
      </c>
      <c r="T42" s="107">
        <v>227938.63999999998</v>
      </c>
      <c r="U42" s="107">
        <v>0</v>
      </c>
      <c r="V42" s="107">
        <v>0</v>
      </c>
      <c r="W42" s="107">
        <v>0</v>
      </c>
      <c r="X42" s="107">
        <v>0</v>
      </c>
      <c r="Y42" s="107">
        <v>0</v>
      </c>
      <c r="Z42" s="107">
        <v>0</v>
      </c>
      <c r="AA42" s="107">
        <v>0</v>
      </c>
      <c r="AB42" s="107">
        <v>0</v>
      </c>
      <c r="AC42" s="107">
        <f t="shared" si="0"/>
        <v>454026.41989155184</v>
      </c>
      <c r="AD42" s="336">
        <v>0</v>
      </c>
      <c r="AE42" s="336"/>
      <c r="AF42" s="336"/>
      <c r="AG42" s="356">
        <f t="shared" si="1"/>
        <v>0</v>
      </c>
      <c r="AH42" s="356">
        <f t="shared" si="2"/>
        <v>0</v>
      </c>
      <c r="AI42" s="360" t="s">
        <v>17</v>
      </c>
      <c r="AJ42" s="344" t="s">
        <v>17</v>
      </c>
      <c r="AK42" s="344" t="s">
        <v>17</v>
      </c>
      <c r="AL42" s="344" t="s">
        <v>17</v>
      </c>
      <c r="AM42" s="344" t="s">
        <v>17</v>
      </c>
      <c r="AN42" s="344" t="s">
        <v>17</v>
      </c>
      <c r="AO42" s="344" t="s">
        <v>17</v>
      </c>
      <c r="AP42" s="344" t="s">
        <v>17</v>
      </c>
      <c r="AQ42" s="344" t="s">
        <v>17</v>
      </c>
      <c r="AR42" s="344" t="s">
        <v>17</v>
      </c>
      <c r="AS42" s="345"/>
    </row>
    <row r="43" spans="1:45" s="52" customFormat="1">
      <c r="A43" s="105" t="s">
        <v>196</v>
      </c>
      <c r="B43" s="106" t="s">
        <v>300</v>
      </c>
      <c r="C43" s="113" t="s">
        <v>301</v>
      </c>
      <c r="D43" s="208" t="s">
        <v>289</v>
      </c>
      <c r="E43" s="208" t="s">
        <v>211</v>
      </c>
      <c r="F43" s="105" t="s">
        <v>239</v>
      </c>
      <c r="G43" s="106" t="s">
        <v>212</v>
      </c>
      <c r="H43" s="105" t="s">
        <v>203</v>
      </c>
      <c r="I43" s="105" t="s">
        <v>203</v>
      </c>
      <c r="J43" s="105" t="s">
        <v>213</v>
      </c>
      <c r="K43" s="209" t="s">
        <v>204</v>
      </c>
      <c r="L43" s="209" t="s">
        <v>204</v>
      </c>
      <c r="M43" s="233">
        <v>400000</v>
      </c>
      <c r="N43" s="233">
        <v>40000</v>
      </c>
      <c r="O43" s="107">
        <v>0</v>
      </c>
      <c r="P43" s="107">
        <v>2075.41</v>
      </c>
      <c r="Q43" s="107">
        <v>0</v>
      </c>
      <c r="R43" s="107">
        <v>0</v>
      </c>
      <c r="S43" s="107">
        <v>0</v>
      </c>
      <c r="T43" s="107">
        <v>8322.85</v>
      </c>
      <c r="U43" s="107">
        <v>0</v>
      </c>
      <c r="V43" s="107">
        <v>2192</v>
      </c>
      <c r="W43" s="107">
        <v>0</v>
      </c>
      <c r="X43" s="107">
        <v>21515.03</v>
      </c>
      <c r="Y43" s="107">
        <v>0</v>
      </c>
      <c r="Z43" s="107">
        <v>0</v>
      </c>
      <c r="AA43" s="107">
        <v>0</v>
      </c>
      <c r="AB43" s="107">
        <v>0</v>
      </c>
      <c r="AC43" s="107">
        <f t="shared" si="0"/>
        <v>34105.29</v>
      </c>
      <c r="AD43" s="336">
        <v>29495.26</v>
      </c>
      <c r="AE43" s="336">
        <v>149680.38</v>
      </c>
      <c r="AF43" s="336">
        <v>147618.54999999999</v>
      </c>
      <c r="AG43" s="356">
        <f t="shared" si="1"/>
        <v>0.19705495135701817</v>
      </c>
      <c r="AH43" s="356">
        <f t="shared" si="2"/>
        <v>0.19980727354387373</v>
      </c>
      <c r="AI43" s="360">
        <v>29495.26</v>
      </c>
      <c r="AJ43" s="344" t="s">
        <v>233</v>
      </c>
      <c r="AK43" s="344" t="s">
        <v>234</v>
      </c>
      <c r="AL43" s="344" t="s">
        <v>235</v>
      </c>
      <c r="AM43" s="344">
        <v>0.01</v>
      </c>
      <c r="AN43" s="344">
        <v>0.03</v>
      </c>
      <c r="AO43" s="344" t="s">
        <v>233</v>
      </c>
      <c r="AP43" s="344" t="s">
        <v>234</v>
      </c>
      <c r="AQ43" s="344" t="s">
        <v>236</v>
      </c>
      <c r="AR43" s="344">
        <v>0.01</v>
      </c>
      <c r="AS43" s="345">
        <v>0.06</v>
      </c>
    </row>
    <row r="44" spans="1:45" s="52" customFormat="1">
      <c r="A44" s="105" t="s">
        <v>196</v>
      </c>
      <c r="B44" s="106" t="s">
        <v>300</v>
      </c>
      <c r="C44" s="113" t="s">
        <v>302</v>
      </c>
      <c r="D44" s="208" t="s">
        <v>289</v>
      </c>
      <c r="E44" s="208" t="s">
        <v>211</v>
      </c>
      <c r="F44" s="105" t="s">
        <v>239</v>
      </c>
      <c r="G44" s="106" t="s">
        <v>212</v>
      </c>
      <c r="H44" s="105" t="s">
        <v>203</v>
      </c>
      <c r="I44" s="105" t="s">
        <v>203</v>
      </c>
      <c r="J44" s="105" t="s">
        <v>213</v>
      </c>
      <c r="K44" s="209" t="s">
        <v>204</v>
      </c>
      <c r="L44" s="209" t="s">
        <v>204</v>
      </c>
      <c r="M44" s="233">
        <v>190532.58000000002</v>
      </c>
      <c r="N44" s="233">
        <v>111271.78</v>
      </c>
      <c r="O44" s="107">
        <v>0</v>
      </c>
      <c r="P44" s="107">
        <v>0</v>
      </c>
      <c r="Q44" s="107">
        <v>0</v>
      </c>
      <c r="R44" s="107">
        <v>64435.892840736917</v>
      </c>
      <c r="S44" s="107">
        <v>0</v>
      </c>
      <c r="T44" s="107">
        <v>49194.049999999988</v>
      </c>
      <c r="U44" s="107">
        <v>0</v>
      </c>
      <c r="V44" s="107">
        <v>0</v>
      </c>
      <c r="W44" s="107">
        <v>0</v>
      </c>
      <c r="X44" s="107">
        <v>0</v>
      </c>
      <c r="Y44" s="107">
        <v>0</v>
      </c>
      <c r="Z44" s="107">
        <v>0</v>
      </c>
      <c r="AA44" s="107">
        <v>0</v>
      </c>
      <c r="AB44" s="107">
        <v>0</v>
      </c>
      <c r="AC44" s="107">
        <f t="shared" si="0"/>
        <v>113629.94284073691</v>
      </c>
      <c r="AD44" s="336">
        <v>0</v>
      </c>
      <c r="AE44" s="336">
        <v>0</v>
      </c>
      <c r="AF44" s="336">
        <v>0</v>
      </c>
      <c r="AG44" s="356">
        <f t="shared" si="1"/>
        <v>0</v>
      </c>
      <c r="AH44" s="356">
        <f t="shared" si="2"/>
        <v>0</v>
      </c>
      <c r="AI44" s="360"/>
      <c r="AJ44" s="344"/>
      <c r="AK44" s="344"/>
      <c r="AL44" s="344"/>
      <c r="AM44" s="344"/>
      <c r="AN44" s="344"/>
      <c r="AO44" s="344"/>
      <c r="AP44" s="344"/>
      <c r="AQ44" s="344"/>
      <c r="AR44" s="344"/>
      <c r="AS44" s="345"/>
    </row>
    <row r="45" spans="1:45" s="52" customFormat="1">
      <c r="A45" s="105" t="s">
        <v>196</v>
      </c>
      <c r="B45" s="106" t="s">
        <v>303</v>
      </c>
      <c r="C45" s="108" t="s">
        <v>304</v>
      </c>
      <c r="D45" s="208" t="s">
        <v>289</v>
      </c>
      <c r="E45" s="208" t="s">
        <v>211</v>
      </c>
      <c r="F45" s="105" t="s">
        <v>276</v>
      </c>
      <c r="G45" s="106" t="s">
        <v>212</v>
      </c>
      <c r="H45" s="105" t="s">
        <v>203</v>
      </c>
      <c r="I45" s="105" t="s">
        <v>203</v>
      </c>
      <c r="J45" s="105" t="s">
        <v>213</v>
      </c>
      <c r="K45" s="209" t="s">
        <v>204</v>
      </c>
      <c r="L45" s="209" t="s">
        <v>204</v>
      </c>
      <c r="M45" s="233">
        <v>759000</v>
      </c>
      <c r="N45" s="233">
        <v>75900</v>
      </c>
      <c r="O45" s="107">
        <v>0</v>
      </c>
      <c r="P45" s="107">
        <v>20000</v>
      </c>
      <c r="Q45" s="107">
        <v>0</v>
      </c>
      <c r="R45" s="107">
        <v>0</v>
      </c>
      <c r="S45" s="107">
        <v>0</v>
      </c>
      <c r="T45" s="107">
        <v>20000</v>
      </c>
      <c r="U45" s="107">
        <v>0</v>
      </c>
      <c r="V45" s="107">
        <v>0</v>
      </c>
      <c r="W45" s="107">
        <v>0</v>
      </c>
      <c r="X45" s="107">
        <v>10000</v>
      </c>
      <c r="Y45" s="107">
        <v>0</v>
      </c>
      <c r="Z45" s="107">
        <v>0</v>
      </c>
      <c r="AA45" s="107">
        <v>0</v>
      </c>
      <c r="AB45" s="107">
        <v>0</v>
      </c>
      <c r="AC45" s="107">
        <f t="shared" si="0"/>
        <v>50000</v>
      </c>
      <c r="AD45" s="336">
        <v>0</v>
      </c>
      <c r="AE45" s="336">
        <v>159339.53</v>
      </c>
      <c r="AF45" s="336">
        <v>159339.53</v>
      </c>
      <c r="AG45" s="356">
        <f t="shared" si="1"/>
        <v>0</v>
      </c>
      <c r="AH45" s="356">
        <f t="shared" si="2"/>
        <v>0</v>
      </c>
      <c r="AI45" s="360"/>
      <c r="AJ45" s="344"/>
      <c r="AK45" s="344"/>
      <c r="AL45" s="344"/>
      <c r="AM45" s="344"/>
      <c r="AN45" s="344"/>
      <c r="AO45" s="344"/>
      <c r="AP45" s="344"/>
      <c r="AQ45" s="344"/>
      <c r="AR45" s="344"/>
      <c r="AS45" s="345"/>
    </row>
    <row r="46" spans="1:45" s="52" customFormat="1">
      <c r="A46" s="105" t="s">
        <v>196</v>
      </c>
      <c r="B46" s="106" t="s">
        <v>303</v>
      </c>
      <c r="C46" s="108" t="s">
        <v>305</v>
      </c>
      <c r="D46" s="208" t="s">
        <v>289</v>
      </c>
      <c r="E46" s="208" t="s">
        <v>211</v>
      </c>
      <c r="F46" s="105" t="s">
        <v>276</v>
      </c>
      <c r="G46" s="106" t="s">
        <v>212</v>
      </c>
      <c r="H46" s="105" t="s">
        <v>203</v>
      </c>
      <c r="I46" s="105" t="s">
        <v>203</v>
      </c>
      <c r="J46" s="105" t="s">
        <v>213</v>
      </c>
      <c r="K46" s="209" t="s">
        <v>204</v>
      </c>
      <c r="L46" s="209" t="s">
        <v>204</v>
      </c>
      <c r="M46" s="233">
        <v>274080.76</v>
      </c>
      <c r="N46" s="233">
        <v>176251.80499999999</v>
      </c>
      <c r="O46" s="107">
        <v>0</v>
      </c>
      <c r="P46" s="107">
        <v>0</v>
      </c>
      <c r="Q46" s="107">
        <v>0</v>
      </c>
      <c r="R46" s="107">
        <v>81953.156365977207</v>
      </c>
      <c r="S46" s="107">
        <v>0</v>
      </c>
      <c r="T46" s="107">
        <v>26346.300000000007</v>
      </c>
      <c r="U46" s="107">
        <v>0</v>
      </c>
      <c r="V46" s="107">
        <v>0</v>
      </c>
      <c r="W46" s="107">
        <v>0</v>
      </c>
      <c r="X46" s="107">
        <v>1040.0700000000002</v>
      </c>
      <c r="Y46" s="107">
        <v>0</v>
      </c>
      <c r="Z46" s="107">
        <v>0</v>
      </c>
      <c r="AA46" s="107">
        <v>0</v>
      </c>
      <c r="AB46" s="107">
        <v>0</v>
      </c>
      <c r="AC46" s="107">
        <f t="shared" si="0"/>
        <v>109339.52636597722</v>
      </c>
      <c r="AD46" s="336">
        <v>0</v>
      </c>
      <c r="AE46" s="336">
        <v>0</v>
      </c>
      <c r="AF46" s="336">
        <v>0</v>
      </c>
      <c r="AG46" s="356">
        <f t="shared" si="1"/>
        <v>0</v>
      </c>
      <c r="AH46" s="356">
        <f t="shared" si="2"/>
        <v>0</v>
      </c>
      <c r="AI46" s="360"/>
      <c r="AJ46" s="344"/>
      <c r="AK46" s="344"/>
      <c r="AL46" s="344"/>
      <c r="AM46" s="344"/>
      <c r="AN46" s="344"/>
      <c r="AO46" s="344"/>
      <c r="AP46" s="344"/>
      <c r="AQ46" s="344"/>
      <c r="AR46" s="344"/>
      <c r="AS46" s="345"/>
    </row>
    <row r="47" spans="1:45" s="52" customFormat="1">
      <c r="A47" s="105" t="s">
        <v>196</v>
      </c>
      <c r="B47" s="106" t="s">
        <v>306</v>
      </c>
      <c r="C47" s="108" t="s">
        <v>307</v>
      </c>
      <c r="D47" s="208" t="s">
        <v>289</v>
      </c>
      <c r="E47" s="208" t="s">
        <v>211</v>
      </c>
      <c r="F47" s="105" t="s">
        <v>276</v>
      </c>
      <c r="G47" s="106" t="s">
        <v>212</v>
      </c>
      <c r="H47" s="105" t="s">
        <v>203</v>
      </c>
      <c r="I47" s="105" t="s">
        <v>203</v>
      </c>
      <c r="J47" s="105" t="s">
        <v>213</v>
      </c>
      <c r="K47" s="209" t="s">
        <v>204</v>
      </c>
      <c r="L47" s="209" t="s">
        <v>204</v>
      </c>
      <c r="M47" s="233">
        <v>2863842.4759999998</v>
      </c>
      <c r="N47" s="233">
        <v>154556</v>
      </c>
      <c r="O47" s="107">
        <v>0</v>
      </c>
      <c r="P47" s="107">
        <v>0</v>
      </c>
      <c r="Q47" s="107">
        <v>0</v>
      </c>
      <c r="R47" s="107">
        <v>0</v>
      </c>
      <c r="S47" s="107">
        <v>0</v>
      </c>
      <c r="T47" s="107">
        <v>300</v>
      </c>
      <c r="U47" s="107">
        <v>0</v>
      </c>
      <c r="V47" s="107">
        <v>0</v>
      </c>
      <c r="W47" s="107">
        <v>0</v>
      </c>
      <c r="X47" s="107">
        <v>0</v>
      </c>
      <c r="Y47" s="107">
        <v>0</v>
      </c>
      <c r="Z47" s="107">
        <v>0</v>
      </c>
      <c r="AA47" s="107">
        <v>0</v>
      </c>
      <c r="AB47" s="107">
        <v>0</v>
      </c>
      <c r="AC47" s="107">
        <f t="shared" si="0"/>
        <v>300</v>
      </c>
      <c r="AD47" s="336">
        <v>0</v>
      </c>
      <c r="AE47" s="336">
        <v>118668.87</v>
      </c>
      <c r="AF47" s="336">
        <v>118668.87</v>
      </c>
      <c r="AG47" s="356">
        <f t="shared" si="1"/>
        <v>0</v>
      </c>
      <c r="AH47" s="356">
        <f t="shared" si="2"/>
        <v>0</v>
      </c>
      <c r="AI47" s="360"/>
      <c r="AJ47" s="344"/>
      <c r="AK47" s="344"/>
      <c r="AL47" s="344"/>
      <c r="AM47" s="344"/>
      <c r="AN47" s="344"/>
      <c r="AO47" s="344"/>
      <c r="AP47" s="344"/>
      <c r="AQ47" s="344"/>
      <c r="AR47" s="344"/>
      <c r="AS47" s="345"/>
    </row>
    <row r="48" spans="1:45" s="52" customFormat="1">
      <c r="A48" s="105" t="s">
        <v>196</v>
      </c>
      <c r="B48" s="106" t="s">
        <v>306</v>
      </c>
      <c r="C48" s="108" t="s">
        <v>308</v>
      </c>
      <c r="D48" s="208" t="s">
        <v>289</v>
      </c>
      <c r="E48" s="208" t="s">
        <v>211</v>
      </c>
      <c r="F48" s="105" t="s">
        <v>276</v>
      </c>
      <c r="G48" s="106" t="s">
        <v>212</v>
      </c>
      <c r="H48" s="105" t="s">
        <v>203</v>
      </c>
      <c r="I48" s="105" t="s">
        <v>203</v>
      </c>
      <c r="J48" s="105" t="s">
        <v>213</v>
      </c>
      <c r="K48" s="209" t="s">
        <v>204</v>
      </c>
      <c r="L48" s="209" t="s">
        <v>204</v>
      </c>
      <c r="M48" s="233">
        <v>573334.07000000007</v>
      </c>
      <c r="N48" s="233">
        <v>355603.20000000001</v>
      </c>
      <c r="O48" s="107">
        <v>0</v>
      </c>
      <c r="P48" s="107">
        <v>0</v>
      </c>
      <c r="Q48" s="107">
        <v>0</v>
      </c>
      <c r="R48" s="107">
        <v>74714.039503018677</v>
      </c>
      <c r="S48" s="107">
        <v>0</v>
      </c>
      <c r="T48" s="107">
        <v>41853.31</v>
      </c>
      <c r="U48" s="107">
        <v>0</v>
      </c>
      <c r="V48" s="107">
        <v>0</v>
      </c>
      <c r="W48" s="107">
        <v>0</v>
      </c>
      <c r="X48" s="107">
        <v>1801.52</v>
      </c>
      <c r="Y48" s="107">
        <v>0</v>
      </c>
      <c r="Z48" s="107">
        <v>0</v>
      </c>
      <c r="AA48" s="107">
        <v>0</v>
      </c>
      <c r="AB48" s="107">
        <v>0</v>
      </c>
      <c r="AC48" s="107">
        <f t="shared" si="0"/>
        <v>118368.86950301868</v>
      </c>
      <c r="AD48" s="336">
        <v>0</v>
      </c>
      <c r="AE48" s="336">
        <v>0</v>
      </c>
      <c r="AF48" s="336">
        <v>0</v>
      </c>
      <c r="AG48" s="356">
        <f t="shared" si="1"/>
        <v>0</v>
      </c>
      <c r="AH48" s="356">
        <f t="shared" si="2"/>
        <v>0</v>
      </c>
      <c r="AI48" s="360"/>
      <c r="AJ48" s="344"/>
      <c r="AK48" s="344"/>
      <c r="AL48" s="344"/>
      <c r="AM48" s="344"/>
      <c r="AN48" s="344"/>
      <c r="AO48" s="344"/>
      <c r="AP48" s="344"/>
      <c r="AQ48" s="344"/>
      <c r="AR48" s="344"/>
      <c r="AS48" s="345"/>
    </row>
    <row r="49" spans="1:45" s="52" customFormat="1">
      <c r="A49" s="105" t="s">
        <v>196</v>
      </c>
      <c r="B49" s="106" t="s">
        <v>309</v>
      </c>
      <c r="C49" s="108" t="s">
        <v>310</v>
      </c>
      <c r="D49" s="208" t="s">
        <v>289</v>
      </c>
      <c r="E49" s="208" t="s">
        <v>211</v>
      </c>
      <c r="F49" s="105" t="s">
        <v>276</v>
      </c>
      <c r="G49" s="106" t="s">
        <v>212</v>
      </c>
      <c r="H49" s="105" t="s">
        <v>203</v>
      </c>
      <c r="I49" s="105" t="s">
        <v>203</v>
      </c>
      <c r="J49" s="105" t="s">
        <v>213</v>
      </c>
      <c r="K49" s="209" t="s">
        <v>204</v>
      </c>
      <c r="L49" s="209" t="s">
        <v>204</v>
      </c>
      <c r="M49" s="233">
        <v>5498701.0621000025</v>
      </c>
      <c r="N49" s="233">
        <v>110000</v>
      </c>
      <c r="O49" s="107">
        <v>0</v>
      </c>
      <c r="P49" s="107">
        <v>5589.4599999999991</v>
      </c>
      <c r="Q49" s="107">
        <v>0</v>
      </c>
      <c r="R49" s="107">
        <v>0</v>
      </c>
      <c r="S49" s="107">
        <v>0</v>
      </c>
      <c r="T49" s="107">
        <v>185982.9800000001</v>
      </c>
      <c r="U49" s="107">
        <v>0</v>
      </c>
      <c r="V49" s="107">
        <v>24298.7</v>
      </c>
      <c r="W49" s="107">
        <v>0</v>
      </c>
      <c r="X49" s="107">
        <v>7707.7699999999995</v>
      </c>
      <c r="Y49" s="107">
        <v>0</v>
      </c>
      <c r="Z49" s="107">
        <v>0</v>
      </c>
      <c r="AA49" s="107">
        <v>0</v>
      </c>
      <c r="AB49" s="107">
        <v>0</v>
      </c>
      <c r="AC49" s="107">
        <f t="shared" si="0"/>
        <v>223578.91000000009</v>
      </c>
      <c r="AD49" s="336">
        <v>112826.32</v>
      </c>
      <c r="AE49" s="336">
        <v>539836.14</v>
      </c>
      <c r="AF49" s="336">
        <v>496929.95</v>
      </c>
      <c r="AG49" s="356">
        <f t="shared" si="1"/>
        <v>0.20900104983708576</v>
      </c>
      <c r="AH49" s="356">
        <f t="shared" si="2"/>
        <v>0.22704672962456782</v>
      </c>
      <c r="AI49" s="360">
        <v>112826.32</v>
      </c>
      <c r="AJ49" s="344">
        <v>0.05</v>
      </c>
      <c r="AK49" s="344">
        <v>0.53</v>
      </c>
      <c r="AL49" s="344">
        <v>0.02</v>
      </c>
      <c r="AM49" s="344">
        <v>0.01</v>
      </c>
      <c r="AN49" s="344">
        <v>0.08</v>
      </c>
      <c r="AO49" s="344">
        <v>0.06</v>
      </c>
      <c r="AP49" s="344">
        <v>0.61</v>
      </c>
      <c r="AQ49" s="344">
        <v>0.02</v>
      </c>
      <c r="AR49" s="344">
        <v>0.01</v>
      </c>
      <c r="AS49" s="345">
        <v>0.13</v>
      </c>
    </row>
    <row r="50" spans="1:45" s="52" customFormat="1">
      <c r="A50" s="105" t="s">
        <v>196</v>
      </c>
      <c r="B50" s="106" t="s">
        <v>309</v>
      </c>
      <c r="C50" s="108" t="s">
        <v>311</v>
      </c>
      <c r="D50" s="208" t="s">
        <v>289</v>
      </c>
      <c r="E50" s="208" t="s">
        <v>211</v>
      </c>
      <c r="F50" s="105" t="s">
        <v>276</v>
      </c>
      <c r="G50" s="106" t="s">
        <v>212</v>
      </c>
      <c r="H50" s="105" t="s">
        <v>203</v>
      </c>
      <c r="I50" s="105" t="s">
        <v>203</v>
      </c>
      <c r="J50" s="105" t="s">
        <v>213</v>
      </c>
      <c r="K50" s="209" t="s">
        <v>204</v>
      </c>
      <c r="L50" s="209" t="s">
        <v>204</v>
      </c>
      <c r="M50" s="233">
        <v>698016.92</v>
      </c>
      <c r="N50" s="233">
        <v>493127.65</v>
      </c>
      <c r="O50" s="107">
        <v>0</v>
      </c>
      <c r="P50" s="107">
        <v>0</v>
      </c>
      <c r="Q50" s="107">
        <v>0</v>
      </c>
      <c r="R50" s="107">
        <v>127420.13871964358</v>
      </c>
      <c r="S50" s="107">
        <v>0</v>
      </c>
      <c r="T50" s="107">
        <v>145422.75999999995</v>
      </c>
      <c r="U50" s="107">
        <v>0</v>
      </c>
      <c r="V50" s="107">
        <v>0</v>
      </c>
      <c r="W50" s="107">
        <v>0</v>
      </c>
      <c r="X50" s="107">
        <v>1801.52</v>
      </c>
      <c r="Y50" s="107">
        <v>0</v>
      </c>
      <c r="Z50" s="107">
        <v>0</v>
      </c>
      <c r="AA50" s="107">
        <v>0</v>
      </c>
      <c r="AB50" s="107">
        <v>0</v>
      </c>
      <c r="AC50" s="107">
        <f t="shared" si="0"/>
        <v>274644.41871964355</v>
      </c>
      <c r="AD50" s="336">
        <v>0</v>
      </c>
      <c r="AE50" s="336">
        <v>0</v>
      </c>
      <c r="AF50" s="336">
        <v>0</v>
      </c>
      <c r="AG50" s="356">
        <f t="shared" si="1"/>
        <v>0</v>
      </c>
      <c r="AH50" s="356">
        <f t="shared" si="2"/>
        <v>0</v>
      </c>
      <c r="AI50" s="360"/>
      <c r="AJ50" s="344"/>
      <c r="AK50" s="344"/>
      <c r="AL50" s="344"/>
      <c r="AM50" s="344"/>
      <c r="AN50" s="344"/>
      <c r="AO50" s="344"/>
      <c r="AP50" s="344"/>
      <c r="AQ50" s="344"/>
      <c r="AR50" s="344"/>
      <c r="AS50" s="345"/>
    </row>
    <row r="51" spans="1:45" s="52" customFormat="1">
      <c r="A51" s="105" t="s">
        <v>312</v>
      </c>
      <c r="B51" s="106" t="s">
        <v>313</v>
      </c>
      <c r="C51" s="108" t="s">
        <v>314</v>
      </c>
      <c r="D51" s="208" t="s">
        <v>289</v>
      </c>
      <c r="E51" s="208" t="s">
        <v>255</v>
      </c>
      <c r="F51" s="105" t="s">
        <v>255</v>
      </c>
      <c r="G51" s="106" t="s">
        <v>255</v>
      </c>
      <c r="H51" s="105" t="s">
        <v>203</v>
      </c>
      <c r="I51" s="105" t="s">
        <v>203</v>
      </c>
      <c r="J51" s="105" t="s">
        <v>203</v>
      </c>
      <c r="K51" s="209" t="s">
        <v>204</v>
      </c>
      <c r="L51" s="209" t="s">
        <v>204</v>
      </c>
      <c r="M51" s="233">
        <v>743950.74820000003</v>
      </c>
      <c r="N51" s="233">
        <v>0</v>
      </c>
      <c r="O51" s="107">
        <v>0</v>
      </c>
      <c r="P51" s="107">
        <v>0</v>
      </c>
      <c r="Q51" s="107">
        <v>0</v>
      </c>
      <c r="R51" s="107">
        <v>0</v>
      </c>
      <c r="S51" s="107">
        <v>0</v>
      </c>
      <c r="T51" s="107">
        <v>713719</v>
      </c>
      <c r="U51" s="107">
        <v>0</v>
      </c>
      <c r="V51" s="107">
        <v>0</v>
      </c>
      <c r="W51" s="107">
        <v>0</v>
      </c>
      <c r="X51" s="107">
        <v>0</v>
      </c>
      <c r="Y51" s="107">
        <v>0</v>
      </c>
      <c r="Z51" s="107">
        <v>0</v>
      </c>
      <c r="AA51" s="107">
        <v>0</v>
      </c>
      <c r="AB51" s="107">
        <v>0</v>
      </c>
      <c r="AC51" s="107">
        <f t="shared" si="0"/>
        <v>713719</v>
      </c>
      <c r="AD51" s="336">
        <v>101707394.94</v>
      </c>
      <c r="AE51" s="336">
        <v>32471707.280000001</v>
      </c>
      <c r="AF51" s="336">
        <v>713718.67</v>
      </c>
      <c r="AG51" s="356">
        <f t="shared" si="1"/>
        <v>3.1321850145724768</v>
      </c>
      <c r="AH51" s="356">
        <f t="shared" si="2"/>
        <v>142.50348101444507</v>
      </c>
      <c r="AI51" s="360">
        <v>101707394.94</v>
      </c>
      <c r="AJ51" s="344">
        <v>101.57</v>
      </c>
      <c r="AK51" s="344">
        <v>1192.4100000000001</v>
      </c>
      <c r="AL51" s="344">
        <v>18.93</v>
      </c>
      <c r="AM51" s="344">
        <v>0.28999999999999998</v>
      </c>
      <c r="AN51" s="344">
        <v>4.4000000000000004</v>
      </c>
      <c r="AO51" s="344">
        <v>101.57</v>
      </c>
      <c r="AP51" s="344">
        <v>1192.4100000000001</v>
      </c>
      <c r="AQ51" s="344">
        <v>18.93</v>
      </c>
      <c r="AR51" s="344">
        <v>0.28999999999999998</v>
      </c>
      <c r="AS51" s="345">
        <v>4.4000000000000004</v>
      </c>
    </row>
    <row r="52" spans="1:45" s="52" customFormat="1">
      <c r="A52" s="105" t="s">
        <v>312</v>
      </c>
      <c r="B52" s="106" t="s">
        <v>315</v>
      </c>
      <c r="C52" s="108" t="s">
        <v>316</v>
      </c>
      <c r="D52" s="208" t="s">
        <v>210</v>
      </c>
      <c r="E52" s="208" t="s">
        <v>255</v>
      </c>
      <c r="F52" s="105" t="s">
        <v>255</v>
      </c>
      <c r="G52" s="106" t="s">
        <v>255</v>
      </c>
      <c r="H52" s="105" t="s">
        <v>203</v>
      </c>
      <c r="I52" s="105" t="s">
        <v>203</v>
      </c>
      <c r="J52" s="105" t="s">
        <v>203</v>
      </c>
      <c r="K52" s="209" t="s">
        <v>204</v>
      </c>
      <c r="L52" s="209" t="s">
        <v>204</v>
      </c>
      <c r="M52" s="233">
        <v>39614.28</v>
      </c>
      <c r="N52" s="233">
        <v>9352.02</v>
      </c>
      <c r="O52" s="107">
        <v>0</v>
      </c>
      <c r="P52" s="107">
        <v>0</v>
      </c>
      <c r="Q52" s="107">
        <v>0</v>
      </c>
      <c r="R52" s="107">
        <v>13551.199294115238</v>
      </c>
      <c r="S52" s="107">
        <v>0</v>
      </c>
      <c r="T52" s="107">
        <v>34982.670000000013</v>
      </c>
      <c r="U52" s="107">
        <v>0</v>
      </c>
      <c r="V52" s="107">
        <v>0</v>
      </c>
      <c r="W52" s="107">
        <v>0</v>
      </c>
      <c r="X52" s="107">
        <v>0</v>
      </c>
      <c r="Y52" s="107">
        <v>0</v>
      </c>
      <c r="Z52" s="107">
        <v>0</v>
      </c>
      <c r="AA52" s="107">
        <v>0</v>
      </c>
      <c r="AB52" s="107">
        <v>0</v>
      </c>
      <c r="AC52" s="107">
        <f t="shared" si="0"/>
        <v>48533.869294115255</v>
      </c>
      <c r="AD52" s="336">
        <v>0</v>
      </c>
      <c r="AE52" s="336">
        <v>48533.87</v>
      </c>
      <c r="AF52" s="336">
        <v>48533.87</v>
      </c>
      <c r="AG52" s="356">
        <f t="shared" si="1"/>
        <v>0</v>
      </c>
      <c r="AH52" s="356">
        <f t="shared" si="2"/>
        <v>0</v>
      </c>
      <c r="AI52" s="360"/>
      <c r="AJ52" s="344"/>
      <c r="AK52" s="344"/>
      <c r="AL52" s="344"/>
      <c r="AM52" s="344"/>
      <c r="AN52" s="344"/>
      <c r="AO52" s="344"/>
      <c r="AP52" s="344"/>
      <c r="AQ52" s="344"/>
      <c r="AR52" s="344"/>
      <c r="AS52" s="345"/>
    </row>
    <row r="53" spans="1:45" s="52" customFormat="1">
      <c r="A53" s="105" t="s">
        <v>312</v>
      </c>
      <c r="B53" s="106" t="s">
        <v>317</v>
      </c>
      <c r="C53" s="108" t="s">
        <v>318</v>
      </c>
      <c r="D53" s="208" t="s">
        <v>289</v>
      </c>
      <c r="E53" s="208" t="s">
        <v>255</v>
      </c>
      <c r="F53" s="105" t="s">
        <v>255</v>
      </c>
      <c r="G53" s="106" t="s">
        <v>255</v>
      </c>
      <c r="H53" s="105" t="s">
        <v>203</v>
      </c>
      <c r="I53" s="105" t="s">
        <v>203</v>
      </c>
      <c r="J53" s="105" t="s">
        <v>203</v>
      </c>
      <c r="K53" s="209" t="s">
        <v>204</v>
      </c>
      <c r="L53" s="209" t="s">
        <v>204</v>
      </c>
      <c r="M53" s="233">
        <v>255107.6728</v>
      </c>
      <c r="N53" s="233">
        <v>0</v>
      </c>
      <c r="O53" s="107">
        <v>0</v>
      </c>
      <c r="P53" s="107">
        <v>0</v>
      </c>
      <c r="Q53" s="107">
        <v>0</v>
      </c>
      <c r="R53" s="107">
        <v>0</v>
      </c>
      <c r="S53" s="107">
        <v>0</v>
      </c>
      <c r="T53" s="107">
        <v>185049</v>
      </c>
      <c r="U53" s="107">
        <v>0</v>
      </c>
      <c r="V53" s="107">
        <v>0</v>
      </c>
      <c r="W53" s="107">
        <v>0</v>
      </c>
      <c r="X53" s="107">
        <v>0</v>
      </c>
      <c r="Y53" s="107">
        <v>0</v>
      </c>
      <c r="Z53" s="107">
        <v>0</v>
      </c>
      <c r="AA53" s="107">
        <v>0</v>
      </c>
      <c r="AB53" s="107">
        <v>0</v>
      </c>
      <c r="AC53" s="107">
        <f t="shared" si="0"/>
        <v>185049</v>
      </c>
      <c r="AD53" s="336">
        <v>228274517.25</v>
      </c>
      <c r="AE53" s="336">
        <v>19796114.949999999</v>
      </c>
      <c r="AF53" s="336">
        <v>185049.16</v>
      </c>
      <c r="AG53" s="356">
        <f t="shared" si="1"/>
        <v>11.531278628486646</v>
      </c>
      <c r="AH53" s="356">
        <f t="shared" si="2"/>
        <v>1233.5885083185462</v>
      </c>
      <c r="AI53" s="360">
        <v>228274517.25</v>
      </c>
      <c r="AJ53" s="344">
        <v>255.39</v>
      </c>
      <c r="AK53" s="344">
        <v>2587.86</v>
      </c>
      <c r="AL53" s="344">
        <v>27.14</v>
      </c>
      <c r="AM53" s="344">
        <v>1.23</v>
      </c>
      <c r="AN53" s="344">
        <v>13.55</v>
      </c>
      <c r="AO53" s="344">
        <v>255.39</v>
      </c>
      <c r="AP53" s="344">
        <v>2587.86</v>
      </c>
      <c r="AQ53" s="344">
        <v>27.14</v>
      </c>
      <c r="AR53" s="344">
        <v>1.23</v>
      </c>
      <c r="AS53" s="345">
        <v>13.55</v>
      </c>
    </row>
    <row r="54" spans="1:45" s="52" customFormat="1">
      <c r="A54" s="105" t="s">
        <v>312</v>
      </c>
      <c r="B54" s="106" t="s">
        <v>319</v>
      </c>
      <c r="C54" s="108" t="s">
        <v>320</v>
      </c>
      <c r="D54" s="208" t="s">
        <v>210</v>
      </c>
      <c r="E54" s="208" t="s">
        <v>255</v>
      </c>
      <c r="F54" s="105" t="s">
        <v>255</v>
      </c>
      <c r="G54" s="106" t="s">
        <v>255</v>
      </c>
      <c r="H54" s="105" t="s">
        <v>203</v>
      </c>
      <c r="I54" s="105" t="s">
        <v>203</v>
      </c>
      <c r="J54" s="105" t="s">
        <v>203</v>
      </c>
      <c r="K54" s="209" t="s">
        <v>204</v>
      </c>
      <c r="L54" s="209" t="s">
        <v>204</v>
      </c>
      <c r="M54" s="233">
        <v>39799.5</v>
      </c>
      <c r="N54" s="233">
        <v>9537.2000000000007</v>
      </c>
      <c r="O54" s="107">
        <v>0</v>
      </c>
      <c r="P54" s="107">
        <v>0</v>
      </c>
      <c r="Q54" s="107">
        <v>0</v>
      </c>
      <c r="R54" s="107">
        <v>11512.308515072446</v>
      </c>
      <c r="S54" s="107">
        <v>0</v>
      </c>
      <c r="T54" s="107">
        <v>34485.990000000027</v>
      </c>
      <c r="U54" s="107">
        <v>0</v>
      </c>
      <c r="V54" s="107">
        <v>0</v>
      </c>
      <c r="W54" s="107">
        <v>0</v>
      </c>
      <c r="X54" s="107">
        <v>0</v>
      </c>
      <c r="Y54" s="107">
        <v>0</v>
      </c>
      <c r="Z54" s="107">
        <v>0</v>
      </c>
      <c r="AA54" s="107">
        <v>0</v>
      </c>
      <c r="AB54" s="107">
        <v>0</v>
      </c>
      <c r="AC54" s="107">
        <f t="shared" si="0"/>
        <v>45998.298515072471</v>
      </c>
      <c r="AD54" s="336">
        <v>0</v>
      </c>
      <c r="AE54" s="336">
        <v>45998.3</v>
      </c>
      <c r="AF54" s="336">
        <v>45998.3</v>
      </c>
      <c r="AG54" s="356">
        <f t="shared" si="1"/>
        <v>0</v>
      </c>
      <c r="AH54" s="356">
        <f t="shared" si="2"/>
        <v>0</v>
      </c>
      <c r="AI54" s="360"/>
      <c r="AJ54" s="344"/>
      <c r="AK54" s="344"/>
      <c r="AL54" s="344"/>
      <c r="AM54" s="344"/>
      <c r="AN54" s="344"/>
      <c r="AO54" s="344"/>
      <c r="AP54" s="344"/>
      <c r="AQ54" s="344"/>
      <c r="AR54" s="344"/>
      <c r="AS54" s="345"/>
    </row>
    <row r="55" spans="1:45" s="52" customFormat="1">
      <c r="A55" s="105" t="s">
        <v>312</v>
      </c>
      <c r="B55" s="106" t="s">
        <v>321</v>
      </c>
      <c r="C55" s="108" t="s">
        <v>322</v>
      </c>
      <c r="D55" s="208" t="s">
        <v>289</v>
      </c>
      <c r="E55" s="208" t="s">
        <v>255</v>
      </c>
      <c r="F55" s="105" t="s">
        <v>255</v>
      </c>
      <c r="G55" s="106" t="s">
        <v>255</v>
      </c>
      <c r="H55" s="105" t="s">
        <v>203</v>
      </c>
      <c r="I55" s="105" t="s">
        <v>203</v>
      </c>
      <c r="J55" s="105" t="s">
        <v>203</v>
      </c>
      <c r="K55" s="209" t="s">
        <v>204</v>
      </c>
      <c r="L55" s="209" t="s">
        <v>204</v>
      </c>
      <c r="M55" s="233">
        <v>837379.57889999996</v>
      </c>
      <c r="N55" s="233">
        <v>0</v>
      </c>
      <c r="O55" s="107">
        <v>0</v>
      </c>
      <c r="P55" s="107">
        <v>0</v>
      </c>
      <c r="Q55" s="107">
        <v>0</v>
      </c>
      <c r="R55" s="107">
        <v>0</v>
      </c>
      <c r="S55" s="107">
        <v>0</v>
      </c>
      <c r="T55" s="107">
        <v>916634</v>
      </c>
      <c r="U55" s="107">
        <v>0</v>
      </c>
      <c r="V55" s="107">
        <v>0</v>
      </c>
      <c r="W55" s="107">
        <v>0</v>
      </c>
      <c r="X55" s="107">
        <v>0</v>
      </c>
      <c r="Y55" s="107">
        <v>0</v>
      </c>
      <c r="Z55" s="107">
        <v>0</v>
      </c>
      <c r="AA55" s="107">
        <v>0</v>
      </c>
      <c r="AB55" s="107">
        <v>0</v>
      </c>
      <c r="AC55" s="107">
        <f t="shared" si="0"/>
        <v>916634</v>
      </c>
      <c r="AD55" s="336">
        <v>240071339.22</v>
      </c>
      <c r="AE55" s="336">
        <v>94624541.730000004</v>
      </c>
      <c r="AF55" s="336">
        <v>916633.85</v>
      </c>
      <c r="AG55" s="356">
        <f t="shared" si="1"/>
        <v>2.5370938112970238</v>
      </c>
      <c r="AH55" s="356">
        <f t="shared" si="2"/>
        <v>261.90538263451651</v>
      </c>
      <c r="AI55" s="360">
        <v>240071339.22</v>
      </c>
      <c r="AJ55" s="344">
        <v>143.31</v>
      </c>
      <c r="AK55" s="344">
        <v>2294.9299999999998</v>
      </c>
      <c r="AL55" s="344">
        <v>36.81</v>
      </c>
      <c r="AM55" s="344">
        <v>2.0299999999999998</v>
      </c>
      <c r="AN55" s="344">
        <v>36.5</v>
      </c>
      <c r="AO55" s="344">
        <v>143.31</v>
      </c>
      <c r="AP55" s="344">
        <v>2294.9299999999998</v>
      </c>
      <c r="AQ55" s="344">
        <v>36.81</v>
      </c>
      <c r="AR55" s="344">
        <v>2.0299999999999998</v>
      </c>
      <c r="AS55" s="345">
        <v>36.5</v>
      </c>
    </row>
    <row r="56" spans="1:45" s="52" customFormat="1">
      <c r="A56" s="105" t="s">
        <v>312</v>
      </c>
      <c r="B56" s="106" t="s">
        <v>323</v>
      </c>
      <c r="C56" s="108" t="s">
        <v>324</v>
      </c>
      <c r="D56" s="208" t="s">
        <v>210</v>
      </c>
      <c r="E56" s="208" t="s">
        <v>255</v>
      </c>
      <c r="F56" s="105" t="s">
        <v>255</v>
      </c>
      <c r="G56" s="106" t="s">
        <v>255</v>
      </c>
      <c r="H56" s="105" t="s">
        <v>203</v>
      </c>
      <c r="I56" s="105" t="s">
        <v>203</v>
      </c>
      <c r="J56" s="105" t="s">
        <v>203</v>
      </c>
      <c r="K56" s="209" t="s">
        <v>204</v>
      </c>
      <c r="L56" s="209" t="s">
        <v>204</v>
      </c>
      <c r="M56" s="233">
        <v>49232.74</v>
      </c>
      <c r="N56" s="233">
        <v>12087</v>
      </c>
      <c r="O56" s="107">
        <v>0</v>
      </c>
      <c r="P56" s="107">
        <v>0</v>
      </c>
      <c r="Q56" s="107">
        <v>0</v>
      </c>
      <c r="R56" s="107">
        <v>16625.736451825251</v>
      </c>
      <c r="S56" s="107">
        <v>0</v>
      </c>
      <c r="T56" s="107">
        <v>43800.090000000018</v>
      </c>
      <c r="U56" s="107">
        <v>0</v>
      </c>
      <c r="V56" s="107">
        <v>0</v>
      </c>
      <c r="W56" s="107">
        <v>0</v>
      </c>
      <c r="X56" s="107">
        <v>0</v>
      </c>
      <c r="Y56" s="107">
        <v>0</v>
      </c>
      <c r="Z56" s="107">
        <v>0</v>
      </c>
      <c r="AA56" s="107">
        <v>0</v>
      </c>
      <c r="AB56" s="107">
        <v>0</v>
      </c>
      <c r="AC56" s="107">
        <f t="shared" si="0"/>
        <v>60425.826451825269</v>
      </c>
      <c r="AD56" s="336">
        <v>0</v>
      </c>
      <c r="AE56" s="336">
        <v>60425.83</v>
      </c>
      <c r="AF56" s="336">
        <v>60425.83</v>
      </c>
      <c r="AG56" s="356">
        <f t="shared" si="1"/>
        <v>0</v>
      </c>
      <c r="AH56" s="356">
        <f t="shared" si="2"/>
        <v>0</v>
      </c>
      <c r="AI56" s="360"/>
      <c r="AJ56" s="344"/>
      <c r="AK56" s="344"/>
      <c r="AL56" s="344"/>
      <c r="AM56" s="344"/>
      <c r="AN56" s="344"/>
      <c r="AO56" s="344"/>
      <c r="AP56" s="344"/>
      <c r="AQ56" s="344"/>
      <c r="AR56" s="344"/>
      <c r="AS56" s="345"/>
    </row>
    <row r="57" spans="1:45" s="52" customFormat="1">
      <c r="A57" s="105" t="s">
        <v>312</v>
      </c>
      <c r="B57" s="106" t="s">
        <v>325</v>
      </c>
      <c r="C57" s="108" t="s">
        <v>326</v>
      </c>
      <c r="D57" s="208" t="s">
        <v>289</v>
      </c>
      <c r="E57" s="208" t="s">
        <v>200</v>
      </c>
      <c r="F57" s="105" t="s">
        <v>246</v>
      </c>
      <c r="G57" s="106" t="s">
        <v>247</v>
      </c>
      <c r="H57" s="105" t="s">
        <v>203</v>
      </c>
      <c r="I57" s="105" t="s">
        <v>203</v>
      </c>
      <c r="J57" s="105" t="s">
        <v>203</v>
      </c>
      <c r="K57" s="209" t="s">
        <v>204</v>
      </c>
      <c r="L57" s="209" t="s">
        <v>248</v>
      </c>
      <c r="M57" s="233">
        <v>2302985.7063999996</v>
      </c>
      <c r="N57" s="233">
        <v>138179.14240000001</v>
      </c>
      <c r="O57" s="107">
        <v>0</v>
      </c>
      <c r="P57" s="107">
        <v>0</v>
      </c>
      <c r="Q57" s="107">
        <v>0</v>
      </c>
      <c r="R57" s="107">
        <v>0</v>
      </c>
      <c r="S57" s="107">
        <v>0</v>
      </c>
      <c r="T57" s="107">
        <v>757769</v>
      </c>
      <c r="U57" s="107">
        <v>0</v>
      </c>
      <c r="V57" s="107">
        <v>0</v>
      </c>
      <c r="W57" s="107">
        <v>0</v>
      </c>
      <c r="X57" s="107">
        <v>0</v>
      </c>
      <c r="Y57" s="107">
        <v>0</v>
      </c>
      <c r="Z57" s="107">
        <v>0</v>
      </c>
      <c r="AA57" s="107">
        <v>0</v>
      </c>
      <c r="AB57" s="107">
        <v>0</v>
      </c>
      <c r="AC57" s="107">
        <f t="shared" si="0"/>
        <v>757769</v>
      </c>
      <c r="AD57" s="336">
        <v>0</v>
      </c>
      <c r="AE57" s="336">
        <v>0</v>
      </c>
      <c r="AF57" s="336">
        <v>0</v>
      </c>
      <c r="AG57" s="356">
        <f t="shared" si="1"/>
        <v>0</v>
      </c>
      <c r="AH57" s="356">
        <f t="shared" si="2"/>
        <v>0</v>
      </c>
      <c r="AI57" s="360"/>
      <c r="AJ57" s="344"/>
      <c r="AK57" s="344"/>
      <c r="AL57" s="344"/>
      <c r="AM57" s="344"/>
      <c r="AN57" s="344"/>
      <c r="AO57" s="344"/>
      <c r="AP57" s="344"/>
      <c r="AQ57" s="344"/>
      <c r="AR57" s="344"/>
      <c r="AS57" s="345"/>
    </row>
    <row r="58" spans="1:45" s="52" customFormat="1">
      <c r="A58" s="210" t="s">
        <v>312</v>
      </c>
      <c r="B58" s="114" t="s">
        <v>327</v>
      </c>
      <c r="C58" s="113" t="s">
        <v>328</v>
      </c>
      <c r="D58" s="208" t="s">
        <v>210</v>
      </c>
      <c r="E58" s="208" t="s">
        <v>200</v>
      </c>
      <c r="F58" s="105" t="s">
        <v>246</v>
      </c>
      <c r="G58" s="106" t="s">
        <v>247</v>
      </c>
      <c r="H58" s="105" t="s">
        <v>203</v>
      </c>
      <c r="I58" s="105" t="s">
        <v>203</v>
      </c>
      <c r="J58" s="105" t="s">
        <v>203</v>
      </c>
      <c r="K58" s="209" t="s">
        <v>204</v>
      </c>
      <c r="L58" s="209" t="s">
        <v>248</v>
      </c>
      <c r="M58" s="233">
        <v>168646.682</v>
      </c>
      <c r="N58" s="233">
        <v>168616.61199999999</v>
      </c>
      <c r="O58" s="107">
        <v>0</v>
      </c>
      <c r="P58" s="107">
        <v>0</v>
      </c>
      <c r="Q58" s="107">
        <v>0</v>
      </c>
      <c r="R58" s="107">
        <v>32299.993434892625</v>
      </c>
      <c r="S58" s="107">
        <v>0</v>
      </c>
      <c r="T58" s="107">
        <v>79265.060000000027</v>
      </c>
      <c r="U58" s="107">
        <v>0</v>
      </c>
      <c r="V58" s="107">
        <v>0</v>
      </c>
      <c r="W58" s="107">
        <v>0</v>
      </c>
      <c r="X58" s="107">
        <v>0</v>
      </c>
      <c r="Y58" s="107">
        <v>0</v>
      </c>
      <c r="Z58" s="107">
        <v>0</v>
      </c>
      <c r="AA58" s="107">
        <v>0</v>
      </c>
      <c r="AB58" s="107">
        <v>0</v>
      </c>
      <c r="AC58" s="107">
        <f t="shared" si="0"/>
        <v>111565.05343489264</v>
      </c>
      <c r="AD58" s="336">
        <v>0</v>
      </c>
      <c r="AE58" s="336">
        <v>0</v>
      </c>
      <c r="AF58" s="336">
        <v>0</v>
      </c>
      <c r="AG58" s="356">
        <f t="shared" si="1"/>
        <v>0</v>
      </c>
      <c r="AH58" s="356">
        <f t="shared" si="2"/>
        <v>0</v>
      </c>
      <c r="AI58" s="360"/>
      <c r="AJ58" s="344"/>
      <c r="AK58" s="344"/>
      <c r="AL58" s="344"/>
      <c r="AM58" s="344"/>
      <c r="AN58" s="344"/>
      <c r="AO58" s="344"/>
      <c r="AP58" s="344"/>
      <c r="AQ58" s="344"/>
      <c r="AR58" s="344"/>
      <c r="AS58" s="345"/>
    </row>
    <row r="59" spans="1:45" s="52" customFormat="1">
      <c r="A59" s="105" t="s">
        <v>312</v>
      </c>
      <c r="B59" s="106" t="s">
        <v>329</v>
      </c>
      <c r="C59" s="113" t="s">
        <v>330</v>
      </c>
      <c r="D59" s="208" t="s">
        <v>289</v>
      </c>
      <c r="E59" s="208" t="s">
        <v>211</v>
      </c>
      <c r="F59" s="105" t="s">
        <v>276</v>
      </c>
      <c r="G59" s="106" t="s">
        <v>277</v>
      </c>
      <c r="H59" s="105" t="s">
        <v>203</v>
      </c>
      <c r="I59" s="105" t="s">
        <v>203</v>
      </c>
      <c r="J59" s="105" t="s">
        <v>213</v>
      </c>
      <c r="K59" s="209" t="s">
        <v>204</v>
      </c>
      <c r="L59" s="209" t="s">
        <v>204</v>
      </c>
      <c r="M59" s="233">
        <v>208053.05950800001</v>
      </c>
      <c r="N59" s="233">
        <v>13401.6</v>
      </c>
      <c r="O59" s="107">
        <v>0</v>
      </c>
      <c r="P59" s="107">
        <v>9.0949470177292824E-13</v>
      </c>
      <c r="Q59" s="107">
        <v>0</v>
      </c>
      <c r="R59" s="107">
        <v>0</v>
      </c>
      <c r="S59" s="107">
        <v>0</v>
      </c>
      <c r="T59" s="107">
        <v>109857.00000000003</v>
      </c>
      <c r="U59" s="107">
        <v>0</v>
      </c>
      <c r="V59" s="107">
        <v>-1.8189894035458565E-12</v>
      </c>
      <c r="W59" s="107">
        <v>0</v>
      </c>
      <c r="X59" s="107">
        <v>0</v>
      </c>
      <c r="Y59" s="107">
        <v>0</v>
      </c>
      <c r="Z59" s="107">
        <v>0</v>
      </c>
      <c r="AA59" s="107">
        <v>0</v>
      </c>
      <c r="AB59" s="107">
        <v>0</v>
      </c>
      <c r="AC59" s="107">
        <f t="shared" si="0"/>
        <v>109857.00000000003</v>
      </c>
      <c r="AD59" s="336">
        <v>9735.4500000000007</v>
      </c>
      <c r="AE59" s="336">
        <v>120399.3</v>
      </c>
      <c r="AF59" s="336">
        <v>109719.09</v>
      </c>
      <c r="AG59" s="356">
        <f t="shared" si="1"/>
        <v>8.0859689383576155E-2</v>
      </c>
      <c r="AH59" s="356">
        <f t="shared" si="2"/>
        <v>8.8730684878994173E-2</v>
      </c>
      <c r="AI59" s="360">
        <v>9735.4500000000007</v>
      </c>
      <c r="AJ59" s="344"/>
      <c r="AK59" s="344" t="s">
        <v>234</v>
      </c>
      <c r="AL59" s="344" t="s">
        <v>235</v>
      </c>
      <c r="AM59" s="344">
        <v>0</v>
      </c>
      <c r="AN59" s="344">
        <v>0.01</v>
      </c>
      <c r="AO59" s="344" t="s">
        <v>233</v>
      </c>
      <c r="AP59" s="344" t="s">
        <v>234</v>
      </c>
      <c r="AQ59" s="344" t="s">
        <v>236</v>
      </c>
      <c r="AR59" s="344">
        <v>0</v>
      </c>
      <c r="AS59" s="345">
        <v>0.01</v>
      </c>
    </row>
    <row r="60" spans="1:45" s="52" customFormat="1">
      <c r="A60" s="105" t="s">
        <v>312</v>
      </c>
      <c r="B60" s="106" t="s">
        <v>331</v>
      </c>
      <c r="C60" s="113" t="s">
        <v>332</v>
      </c>
      <c r="D60" s="208" t="s">
        <v>210</v>
      </c>
      <c r="E60" s="208" t="s">
        <v>211</v>
      </c>
      <c r="F60" s="105" t="s">
        <v>276</v>
      </c>
      <c r="G60" s="106" t="s">
        <v>277</v>
      </c>
      <c r="H60" s="105" t="s">
        <v>203</v>
      </c>
      <c r="I60" s="105" t="s">
        <v>203</v>
      </c>
      <c r="J60" s="105" t="s">
        <v>213</v>
      </c>
      <c r="K60" s="209" t="s">
        <v>204</v>
      </c>
      <c r="L60" s="209" t="s">
        <v>204</v>
      </c>
      <c r="M60" s="233">
        <v>3106.76</v>
      </c>
      <c r="N60" s="233">
        <v>3106.21</v>
      </c>
      <c r="O60" s="107">
        <v>0</v>
      </c>
      <c r="P60" s="107">
        <v>0</v>
      </c>
      <c r="Q60" s="107">
        <v>0</v>
      </c>
      <c r="R60" s="107">
        <v>667.95868504687382</v>
      </c>
      <c r="S60" s="107">
        <v>0</v>
      </c>
      <c r="T60" s="107">
        <v>0</v>
      </c>
      <c r="U60" s="107">
        <v>0</v>
      </c>
      <c r="V60" s="107">
        <v>0</v>
      </c>
      <c r="W60" s="107">
        <v>0</v>
      </c>
      <c r="X60" s="107">
        <v>0</v>
      </c>
      <c r="Y60" s="107">
        <v>0</v>
      </c>
      <c r="Z60" s="107">
        <v>0</v>
      </c>
      <c r="AA60" s="107">
        <v>0</v>
      </c>
      <c r="AB60" s="107">
        <v>0</v>
      </c>
      <c r="AC60" s="107">
        <f t="shared" si="0"/>
        <v>667.95868504687382</v>
      </c>
      <c r="AD60" s="336">
        <v>0</v>
      </c>
      <c r="AE60" s="336">
        <v>667.96</v>
      </c>
      <c r="AF60" s="336">
        <v>667.96</v>
      </c>
      <c r="AG60" s="356">
        <f t="shared" si="1"/>
        <v>0</v>
      </c>
      <c r="AH60" s="356">
        <f t="shared" si="2"/>
        <v>0</v>
      </c>
      <c r="AI60" s="360"/>
      <c r="AJ60" s="344"/>
      <c r="AK60" s="344"/>
      <c r="AL60" s="344"/>
      <c r="AM60" s="344"/>
      <c r="AN60" s="344"/>
      <c r="AO60" s="344"/>
      <c r="AP60" s="344"/>
      <c r="AQ60" s="344"/>
      <c r="AR60" s="344"/>
      <c r="AS60" s="345"/>
    </row>
    <row r="61" spans="1:45" s="52" customFormat="1">
      <c r="A61" s="105" t="s">
        <v>312</v>
      </c>
      <c r="B61" s="106" t="s">
        <v>333</v>
      </c>
      <c r="C61" s="113" t="s">
        <v>334</v>
      </c>
      <c r="D61" s="208" t="s">
        <v>289</v>
      </c>
      <c r="E61" s="208" t="s">
        <v>211</v>
      </c>
      <c r="F61" s="105" t="s">
        <v>276</v>
      </c>
      <c r="G61" s="106" t="s">
        <v>212</v>
      </c>
      <c r="H61" s="105" t="s">
        <v>203</v>
      </c>
      <c r="I61" s="105" t="s">
        <v>203</v>
      </c>
      <c r="J61" s="105" t="s">
        <v>213</v>
      </c>
      <c r="K61" s="209" t="s">
        <v>204</v>
      </c>
      <c r="L61" s="209" t="s">
        <v>204</v>
      </c>
      <c r="M61" s="233">
        <v>267388.77230000001</v>
      </c>
      <c r="N61" s="233">
        <v>37802.400699999998</v>
      </c>
      <c r="O61" s="107">
        <v>0</v>
      </c>
      <c r="P61" s="107">
        <v>0</v>
      </c>
      <c r="Q61" s="107">
        <v>0</v>
      </c>
      <c r="R61" s="107">
        <v>0</v>
      </c>
      <c r="S61" s="107">
        <v>0</v>
      </c>
      <c r="T61" s="107">
        <v>0</v>
      </c>
      <c r="U61" s="107">
        <v>0</v>
      </c>
      <c r="V61" s="107">
        <v>0</v>
      </c>
      <c r="W61" s="107">
        <v>0</v>
      </c>
      <c r="X61" s="107">
        <v>0</v>
      </c>
      <c r="Y61" s="107">
        <v>0</v>
      </c>
      <c r="Z61" s="107">
        <v>0</v>
      </c>
      <c r="AA61" s="107">
        <v>0</v>
      </c>
      <c r="AB61" s="107">
        <v>0</v>
      </c>
      <c r="AC61" s="107">
        <f t="shared" si="0"/>
        <v>0</v>
      </c>
      <c r="AD61" s="336">
        <v>0</v>
      </c>
      <c r="AE61" s="336"/>
      <c r="AF61" s="336"/>
      <c r="AG61" s="356">
        <f t="shared" si="1"/>
        <v>0</v>
      </c>
      <c r="AH61" s="356">
        <f t="shared" si="2"/>
        <v>0</v>
      </c>
      <c r="AI61" s="360"/>
      <c r="AJ61" s="344"/>
      <c r="AK61" s="344" t="s">
        <v>17</v>
      </c>
      <c r="AL61" s="344" t="s">
        <v>17</v>
      </c>
      <c r="AM61" s="344" t="s">
        <v>17</v>
      </c>
      <c r="AN61" s="344" t="s">
        <v>17</v>
      </c>
      <c r="AO61" s="344" t="s">
        <v>17</v>
      </c>
      <c r="AP61" s="344" t="s">
        <v>17</v>
      </c>
      <c r="AQ61" s="344" t="s">
        <v>17</v>
      </c>
      <c r="AR61" s="344" t="s">
        <v>17</v>
      </c>
      <c r="AS61" s="345"/>
    </row>
    <row r="62" spans="1:45" s="52" customFormat="1">
      <c r="A62" s="105" t="s">
        <v>312</v>
      </c>
      <c r="B62" s="106" t="s">
        <v>335</v>
      </c>
      <c r="C62" s="113" t="s">
        <v>336</v>
      </c>
      <c r="D62" s="208" t="s">
        <v>210</v>
      </c>
      <c r="E62" s="208" t="s">
        <v>211</v>
      </c>
      <c r="F62" s="105" t="s">
        <v>276</v>
      </c>
      <c r="G62" s="106" t="s">
        <v>212</v>
      </c>
      <c r="H62" s="105" t="s">
        <v>203</v>
      </c>
      <c r="I62" s="105" t="s">
        <v>203</v>
      </c>
      <c r="J62" s="105" t="s">
        <v>213</v>
      </c>
      <c r="K62" s="209" t="s">
        <v>204</v>
      </c>
      <c r="L62" s="209" t="s">
        <v>204</v>
      </c>
      <c r="M62" s="233">
        <v>3976.17</v>
      </c>
      <c r="N62" s="233">
        <v>3975.46</v>
      </c>
      <c r="O62" s="107">
        <v>0</v>
      </c>
      <c r="P62" s="107">
        <v>0</v>
      </c>
      <c r="Q62" s="107">
        <v>0</v>
      </c>
      <c r="R62" s="107">
        <v>288.10372781406727</v>
      </c>
      <c r="S62" s="107">
        <v>0</v>
      </c>
      <c r="T62" s="107">
        <v>0</v>
      </c>
      <c r="U62" s="107">
        <v>0</v>
      </c>
      <c r="V62" s="107">
        <v>0</v>
      </c>
      <c r="W62" s="107">
        <v>0</v>
      </c>
      <c r="X62" s="107">
        <v>0</v>
      </c>
      <c r="Y62" s="107">
        <v>0</v>
      </c>
      <c r="Z62" s="107">
        <v>0</v>
      </c>
      <c r="AA62" s="107">
        <v>0</v>
      </c>
      <c r="AB62" s="107">
        <v>0</v>
      </c>
      <c r="AC62" s="107">
        <f t="shared" si="0"/>
        <v>288.10372781406727</v>
      </c>
      <c r="AD62" s="336">
        <v>0</v>
      </c>
      <c r="AE62" s="336">
        <v>288.10000000000002</v>
      </c>
      <c r="AF62" s="336">
        <v>288.10000000000002</v>
      </c>
      <c r="AG62" s="356">
        <f t="shared" si="1"/>
        <v>0</v>
      </c>
      <c r="AH62" s="356">
        <f t="shared" si="2"/>
        <v>0</v>
      </c>
      <c r="AI62" s="360"/>
      <c r="AJ62" s="344"/>
      <c r="AK62" s="344"/>
      <c r="AL62" s="344"/>
      <c r="AM62" s="344"/>
      <c r="AN62" s="344"/>
      <c r="AO62" s="344"/>
      <c r="AP62" s="344"/>
      <c r="AQ62" s="344"/>
      <c r="AR62" s="344"/>
      <c r="AS62" s="345"/>
    </row>
    <row r="63" spans="1:45" s="52" customFormat="1">
      <c r="A63" s="105" t="s">
        <v>312</v>
      </c>
      <c r="B63" s="106" t="s">
        <v>337</v>
      </c>
      <c r="C63" s="111" t="s">
        <v>338</v>
      </c>
      <c r="D63" s="208" t="s">
        <v>289</v>
      </c>
      <c r="E63" s="208" t="s">
        <v>211</v>
      </c>
      <c r="F63" s="105" t="s">
        <v>207</v>
      </c>
      <c r="G63" s="106" t="s">
        <v>212</v>
      </c>
      <c r="H63" s="105" t="s">
        <v>203</v>
      </c>
      <c r="I63" s="105" t="s">
        <v>213</v>
      </c>
      <c r="J63" s="105" t="s">
        <v>203</v>
      </c>
      <c r="K63" s="209" t="s">
        <v>204</v>
      </c>
      <c r="L63" s="209" t="s">
        <v>204</v>
      </c>
      <c r="M63" s="233">
        <v>1598312.77534704</v>
      </c>
      <c r="N63" s="233">
        <v>115259.45600000001</v>
      </c>
      <c r="O63" s="107">
        <v>0</v>
      </c>
      <c r="P63" s="107">
        <v>-3.637978807091713E-12</v>
      </c>
      <c r="Q63" s="107">
        <v>0</v>
      </c>
      <c r="R63" s="107">
        <v>0</v>
      </c>
      <c r="S63" s="107">
        <v>0</v>
      </c>
      <c r="T63" s="107">
        <v>1059318</v>
      </c>
      <c r="U63" s="107">
        <v>0</v>
      </c>
      <c r="V63" s="107">
        <v>-2.9103830456733704E-11</v>
      </c>
      <c r="W63" s="107">
        <v>0</v>
      </c>
      <c r="X63" s="107">
        <v>-1.8189894035458565E-12</v>
      </c>
      <c r="Y63" s="107">
        <v>0</v>
      </c>
      <c r="Z63" s="107">
        <v>0</v>
      </c>
      <c r="AA63" s="107">
        <v>0</v>
      </c>
      <c r="AB63" s="107">
        <v>0</v>
      </c>
      <c r="AC63" s="107">
        <f t="shared" si="0"/>
        <v>1059318</v>
      </c>
      <c r="AD63" s="336">
        <v>3578500.18</v>
      </c>
      <c r="AE63" s="336">
        <v>1293597.02</v>
      </c>
      <c r="AF63" s="336">
        <v>1039543.1</v>
      </c>
      <c r="AG63" s="356">
        <f t="shared" si="1"/>
        <v>2.7663175816530563</v>
      </c>
      <c r="AH63" s="356">
        <f t="shared" si="2"/>
        <v>3.4423778869774617</v>
      </c>
      <c r="AI63" s="360">
        <v>3577970.59</v>
      </c>
      <c r="AJ63" s="344">
        <v>-0.04</v>
      </c>
      <c r="AK63" s="344">
        <v>-0.74</v>
      </c>
      <c r="AL63" s="344">
        <v>0</v>
      </c>
      <c r="AM63" s="344">
        <v>0.16</v>
      </c>
      <c r="AN63" s="344">
        <v>3.15</v>
      </c>
      <c r="AO63" s="344">
        <v>-0.06</v>
      </c>
      <c r="AP63" s="344">
        <v>-1.1499999999999999</v>
      </c>
      <c r="AQ63" s="344">
        <v>-0.01</v>
      </c>
      <c r="AR63" s="344">
        <v>0.25</v>
      </c>
      <c r="AS63" s="345">
        <v>4.8499999999999996</v>
      </c>
    </row>
    <row r="64" spans="1:45" s="52" customFormat="1">
      <c r="A64" s="105" t="s">
        <v>312</v>
      </c>
      <c r="B64" s="106" t="s">
        <v>339</v>
      </c>
      <c r="C64" s="108" t="s">
        <v>340</v>
      </c>
      <c r="D64" s="208" t="s">
        <v>210</v>
      </c>
      <c r="E64" s="208" t="s">
        <v>211</v>
      </c>
      <c r="F64" s="105" t="s">
        <v>207</v>
      </c>
      <c r="G64" s="106" t="s">
        <v>212</v>
      </c>
      <c r="H64" s="105" t="s">
        <v>203</v>
      </c>
      <c r="I64" s="105" t="s">
        <v>213</v>
      </c>
      <c r="J64" s="105" t="s">
        <v>203</v>
      </c>
      <c r="K64" s="209" t="s">
        <v>204</v>
      </c>
      <c r="L64" s="209" t="s">
        <v>204</v>
      </c>
      <c r="M64" s="233">
        <v>8183.2860000000001</v>
      </c>
      <c r="N64" s="233">
        <v>8181.826</v>
      </c>
      <c r="O64" s="107">
        <v>0</v>
      </c>
      <c r="P64" s="107">
        <v>0</v>
      </c>
      <c r="Q64" s="107">
        <v>0</v>
      </c>
      <c r="R64" s="107">
        <v>3258.8844166925651</v>
      </c>
      <c r="S64" s="107">
        <v>0</v>
      </c>
      <c r="T64" s="107">
        <v>0</v>
      </c>
      <c r="U64" s="107">
        <v>0</v>
      </c>
      <c r="V64" s="107">
        <v>0</v>
      </c>
      <c r="W64" s="107">
        <v>0</v>
      </c>
      <c r="X64" s="107">
        <v>0</v>
      </c>
      <c r="Y64" s="107">
        <v>0</v>
      </c>
      <c r="Z64" s="107">
        <v>0</v>
      </c>
      <c r="AA64" s="107">
        <v>0</v>
      </c>
      <c r="AB64" s="107">
        <v>0</v>
      </c>
      <c r="AC64" s="107">
        <f t="shared" si="0"/>
        <v>3258.8844166925651</v>
      </c>
      <c r="AD64" s="336">
        <v>0</v>
      </c>
      <c r="AE64" s="336">
        <v>3258.89</v>
      </c>
      <c r="AF64" s="336">
        <v>3258.89</v>
      </c>
      <c r="AG64" s="356">
        <f t="shared" si="1"/>
        <v>0</v>
      </c>
      <c r="AH64" s="356">
        <f t="shared" si="2"/>
        <v>0</v>
      </c>
      <c r="AI64" s="360"/>
      <c r="AJ64" s="344"/>
      <c r="AK64" s="344"/>
      <c r="AL64" s="344"/>
      <c r="AM64" s="344"/>
      <c r="AN64" s="344"/>
      <c r="AO64" s="344"/>
      <c r="AP64" s="344"/>
      <c r="AQ64" s="344"/>
      <c r="AR64" s="344"/>
      <c r="AS64" s="345"/>
    </row>
    <row r="65" spans="1:45" s="52" customFormat="1">
      <c r="A65" s="105" t="s">
        <v>312</v>
      </c>
      <c r="B65" s="106" t="s">
        <v>341</v>
      </c>
      <c r="C65" s="108" t="s">
        <v>342</v>
      </c>
      <c r="D65" s="208" t="s">
        <v>289</v>
      </c>
      <c r="E65" s="208" t="s">
        <v>211</v>
      </c>
      <c r="F65" s="105" t="s">
        <v>207</v>
      </c>
      <c r="G65" s="106" t="s">
        <v>212</v>
      </c>
      <c r="H65" s="105" t="s">
        <v>203</v>
      </c>
      <c r="I65" s="105" t="s">
        <v>213</v>
      </c>
      <c r="J65" s="105" t="s">
        <v>203</v>
      </c>
      <c r="K65" s="209" t="s">
        <v>204</v>
      </c>
      <c r="L65" s="209" t="s">
        <v>204</v>
      </c>
      <c r="M65" s="233">
        <v>1668258.6980000003</v>
      </c>
      <c r="N65" s="233">
        <v>144886.97</v>
      </c>
      <c r="O65" s="107">
        <v>0</v>
      </c>
      <c r="P65" s="107">
        <v>1.4551915228366852E-11</v>
      </c>
      <c r="Q65" s="107">
        <v>0</v>
      </c>
      <c r="R65" s="107">
        <v>0</v>
      </c>
      <c r="S65" s="107">
        <v>0</v>
      </c>
      <c r="T65" s="107">
        <v>2079729</v>
      </c>
      <c r="U65" s="107">
        <v>0</v>
      </c>
      <c r="V65" s="107">
        <v>1.4551915228366852E-11</v>
      </c>
      <c r="W65" s="107">
        <v>0</v>
      </c>
      <c r="X65" s="107">
        <v>0</v>
      </c>
      <c r="Y65" s="107">
        <v>0</v>
      </c>
      <c r="Z65" s="107">
        <v>0</v>
      </c>
      <c r="AA65" s="107">
        <v>0</v>
      </c>
      <c r="AB65" s="107">
        <v>0</v>
      </c>
      <c r="AC65" s="107">
        <f t="shared" si="0"/>
        <v>2079729</v>
      </c>
      <c r="AD65" s="336">
        <v>2699143.23</v>
      </c>
      <c r="AE65" s="336">
        <v>2453118.7400000002</v>
      </c>
      <c r="AF65" s="336">
        <v>2027897.3</v>
      </c>
      <c r="AG65" s="356">
        <f t="shared" si="1"/>
        <v>1.1002904938877927</v>
      </c>
      <c r="AH65" s="356">
        <f t="shared" si="2"/>
        <v>1.3310058798342499</v>
      </c>
      <c r="AI65" s="360">
        <v>2699143.23</v>
      </c>
      <c r="AJ65" s="344">
        <v>1.29</v>
      </c>
      <c r="AK65" s="344">
        <v>14.92</v>
      </c>
      <c r="AL65" s="344">
        <v>0.24</v>
      </c>
      <c r="AM65" s="344">
        <v>0.12</v>
      </c>
      <c r="AN65" s="344">
        <v>1.38</v>
      </c>
      <c r="AO65" s="344">
        <v>1.97</v>
      </c>
      <c r="AP65" s="344">
        <v>22.88</v>
      </c>
      <c r="AQ65" s="344">
        <v>0.36</v>
      </c>
      <c r="AR65" s="344">
        <v>0.19</v>
      </c>
      <c r="AS65" s="345">
        <v>2.13</v>
      </c>
    </row>
    <row r="66" spans="1:45" s="52" customFormat="1">
      <c r="A66" s="105" t="s">
        <v>312</v>
      </c>
      <c r="B66" s="106" t="s">
        <v>343</v>
      </c>
      <c r="C66" s="108" t="s">
        <v>344</v>
      </c>
      <c r="D66" s="208" t="s">
        <v>210</v>
      </c>
      <c r="E66" s="208" t="s">
        <v>211</v>
      </c>
      <c r="F66" s="105" t="s">
        <v>207</v>
      </c>
      <c r="G66" s="106" t="s">
        <v>212</v>
      </c>
      <c r="H66" s="105" t="s">
        <v>203</v>
      </c>
      <c r="I66" s="105" t="s">
        <v>213</v>
      </c>
      <c r="J66" s="105" t="s">
        <v>203</v>
      </c>
      <c r="K66" s="209" t="s">
        <v>204</v>
      </c>
      <c r="L66" s="209" t="s">
        <v>204</v>
      </c>
      <c r="M66" s="233">
        <v>10218.1</v>
      </c>
      <c r="N66" s="233">
        <v>10216.280000000001</v>
      </c>
      <c r="O66" s="107">
        <v>0</v>
      </c>
      <c r="P66" s="107">
        <v>0</v>
      </c>
      <c r="Q66" s="107">
        <v>0</v>
      </c>
      <c r="R66" s="107">
        <v>4521.3277916629249</v>
      </c>
      <c r="S66" s="107">
        <v>0</v>
      </c>
      <c r="T66" s="107">
        <v>0</v>
      </c>
      <c r="U66" s="107">
        <v>0</v>
      </c>
      <c r="V66" s="107">
        <v>0</v>
      </c>
      <c r="W66" s="107">
        <v>0</v>
      </c>
      <c r="X66" s="107">
        <v>0</v>
      </c>
      <c r="Y66" s="107">
        <v>0</v>
      </c>
      <c r="Z66" s="107">
        <v>0</v>
      </c>
      <c r="AA66" s="107">
        <v>0</v>
      </c>
      <c r="AB66" s="107">
        <v>0</v>
      </c>
      <c r="AC66" s="107">
        <f t="shared" si="0"/>
        <v>4521.3277916629249</v>
      </c>
      <c r="AD66" s="336">
        <v>0</v>
      </c>
      <c r="AE66" s="336">
        <v>4521.33</v>
      </c>
      <c r="AF66" s="336">
        <v>4521.33</v>
      </c>
      <c r="AG66" s="356">
        <f t="shared" si="1"/>
        <v>0</v>
      </c>
      <c r="AH66" s="356">
        <f t="shared" si="2"/>
        <v>0</v>
      </c>
      <c r="AI66" s="360"/>
      <c r="AJ66" s="344"/>
      <c r="AK66" s="344"/>
      <c r="AL66" s="344"/>
      <c r="AM66" s="344"/>
      <c r="AN66" s="344"/>
      <c r="AO66" s="344"/>
      <c r="AP66" s="344"/>
      <c r="AQ66" s="344"/>
      <c r="AR66" s="344"/>
      <c r="AS66" s="345"/>
    </row>
    <row r="67" spans="1:45" s="52" customFormat="1">
      <c r="A67" s="105" t="s">
        <v>312</v>
      </c>
      <c r="B67" s="106" t="s">
        <v>345</v>
      </c>
      <c r="C67" s="108" t="s">
        <v>346</v>
      </c>
      <c r="D67" s="208" t="s">
        <v>289</v>
      </c>
      <c r="E67" s="208" t="s">
        <v>211</v>
      </c>
      <c r="F67" s="105" t="s">
        <v>207</v>
      </c>
      <c r="G67" s="106" t="s">
        <v>212</v>
      </c>
      <c r="H67" s="105" t="s">
        <v>203</v>
      </c>
      <c r="I67" s="105" t="s">
        <v>213</v>
      </c>
      <c r="J67" s="105" t="s">
        <v>203</v>
      </c>
      <c r="K67" s="209" t="s">
        <v>204</v>
      </c>
      <c r="L67" s="209" t="s">
        <v>204</v>
      </c>
      <c r="M67" s="233">
        <v>2129327.9999615145</v>
      </c>
      <c r="N67" s="233">
        <v>212932.8</v>
      </c>
      <c r="O67" s="107">
        <v>0</v>
      </c>
      <c r="P67" s="107">
        <v>0</v>
      </c>
      <c r="Q67" s="107">
        <v>0</v>
      </c>
      <c r="R67" s="107">
        <v>0</v>
      </c>
      <c r="S67" s="107">
        <v>0</v>
      </c>
      <c r="T67" s="107">
        <v>99116</v>
      </c>
      <c r="U67" s="107">
        <v>0</v>
      </c>
      <c r="V67" s="107">
        <v>0</v>
      </c>
      <c r="W67" s="107">
        <v>0</v>
      </c>
      <c r="X67" s="107">
        <v>3.637978807091713E-12</v>
      </c>
      <c r="Y67" s="107">
        <v>0</v>
      </c>
      <c r="Z67" s="107">
        <v>0</v>
      </c>
      <c r="AA67" s="107">
        <v>0</v>
      </c>
      <c r="AB67" s="107">
        <v>0</v>
      </c>
      <c r="AC67" s="107">
        <f t="shared" si="0"/>
        <v>99116</v>
      </c>
      <c r="AD67" s="336">
        <v>225187.13</v>
      </c>
      <c r="AE67" s="336">
        <v>270641.91999999998</v>
      </c>
      <c r="AF67" s="336">
        <v>99116.35</v>
      </c>
      <c r="AG67" s="356">
        <f t="shared" ref="AG67:AG102" si="3">IF(AE67&lt;&gt;0,AD67/AE67,0)</f>
        <v>0.83204822815327362</v>
      </c>
      <c r="AH67" s="356">
        <f t="shared" ref="AH67:AH102" si="4">IF(AF67&lt;&gt;0,AD67/AF67,0)</f>
        <v>2.2719473628720186</v>
      </c>
      <c r="AI67" s="360">
        <v>225187.13</v>
      </c>
      <c r="AJ67" s="344">
        <v>0.21</v>
      </c>
      <c r="AK67" s="344">
        <v>2.4300000000000002</v>
      </c>
      <c r="AL67" s="344">
        <v>0.03</v>
      </c>
      <c r="AM67" s="344">
        <v>0</v>
      </c>
      <c r="AN67" s="344">
        <v>0</v>
      </c>
      <c r="AO67" s="344">
        <v>0.21</v>
      </c>
      <c r="AP67" s="344">
        <v>2.5299999999999998</v>
      </c>
      <c r="AQ67" s="344">
        <v>0.03</v>
      </c>
      <c r="AR67" s="344">
        <v>0</v>
      </c>
      <c r="AS67" s="345">
        <v>0</v>
      </c>
    </row>
    <row r="68" spans="1:45" s="52" customFormat="1">
      <c r="A68" s="105" t="s">
        <v>312</v>
      </c>
      <c r="B68" s="106" t="s">
        <v>347</v>
      </c>
      <c r="C68" s="108" t="s">
        <v>348</v>
      </c>
      <c r="D68" s="208" t="s">
        <v>210</v>
      </c>
      <c r="E68" s="208" t="s">
        <v>211</v>
      </c>
      <c r="F68" s="105" t="s">
        <v>207</v>
      </c>
      <c r="G68" s="106" t="s">
        <v>212</v>
      </c>
      <c r="H68" s="105" t="s">
        <v>203</v>
      </c>
      <c r="I68" s="105" t="s">
        <v>213</v>
      </c>
      <c r="J68" s="105" t="s">
        <v>203</v>
      </c>
      <c r="K68" s="209" t="s">
        <v>204</v>
      </c>
      <c r="L68" s="209" t="s">
        <v>204</v>
      </c>
      <c r="M68" s="233">
        <v>16795.41</v>
      </c>
      <c r="N68" s="233">
        <v>16792.419999999998</v>
      </c>
      <c r="O68" s="107">
        <v>0</v>
      </c>
      <c r="P68" s="107">
        <v>0</v>
      </c>
      <c r="Q68" s="107">
        <v>0</v>
      </c>
      <c r="R68" s="107">
        <v>4734.9231935179805</v>
      </c>
      <c r="S68" s="107">
        <v>0</v>
      </c>
      <c r="T68" s="107">
        <v>0</v>
      </c>
      <c r="U68" s="107">
        <v>0</v>
      </c>
      <c r="V68" s="107">
        <v>0</v>
      </c>
      <c r="W68" s="107">
        <v>0</v>
      </c>
      <c r="X68" s="107">
        <v>0</v>
      </c>
      <c r="Y68" s="107">
        <v>0</v>
      </c>
      <c r="Z68" s="107">
        <v>0</v>
      </c>
      <c r="AA68" s="107">
        <v>0</v>
      </c>
      <c r="AB68" s="107">
        <v>0</v>
      </c>
      <c r="AC68" s="107">
        <f t="shared" si="0"/>
        <v>4734.9231935179805</v>
      </c>
      <c r="AD68" s="336">
        <v>0</v>
      </c>
      <c r="AE68" s="336">
        <v>4734.92</v>
      </c>
      <c r="AF68" s="336">
        <v>4734.92</v>
      </c>
      <c r="AG68" s="356">
        <f t="shared" si="3"/>
        <v>0</v>
      </c>
      <c r="AH68" s="356">
        <f t="shared" si="4"/>
        <v>0</v>
      </c>
      <c r="AI68" s="360"/>
      <c r="AJ68" s="344"/>
      <c r="AK68" s="344"/>
      <c r="AL68" s="344"/>
      <c r="AM68" s="344"/>
      <c r="AN68" s="344"/>
      <c r="AO68" s="344"/>
      <c r="AP68" s="344"/>
      <c r="AQ68" s="344"/>
      <c r="AR68" s="344"/>
      <c r="AS68" s="345"/>
    </row>
    <row r="69" spans="1:45" s="52" customFormat="1">
      <c r="A69" s="105" t="s">
        <v>312</v>
      </c>
      <c r="B69" s="106" t="s">
        <v>349</v>
      </c>
      <c r="C69" s="108" t="s">
        <v>350</v>
      </c>
      <c r="D69" s="208" t="s">
        <v>289</v>
      </c>
      <c r="E69" s="208" t="s">
        <v>211</v>
      </c>
      <c r="F69" s="105" t="s">
        <v>207</v>
      </c>
      <c r="G69" s="106" t="s">
        <v>212</v>
      </c>
      <c r="H69" s="105" t="s">
        <v>203</v>
      </c>
      <c r="I69" s="105" t="s">
        <v>213</v>
      </c>
      <c r="J69" s="105" t="s">
        <v>203</v>
      </c>
      <c r="K69" s="209" t="s">
        <v>204</v>
      </c>
      <c r="L69" s="209" t="s">
        <v>204</v>
      </c>
      <c r="M69" s="233">
        <v>1828347.5403935907</v>
      </c>
      <c r="N69" s="233">
        <v>79856.78</v>
      </c>
      <c r="O69" s="107">
        <v>0</v>
      </c>
      <c r="P69" s="107">
        <v>-3.637978807091713E-12</v>
      </c>
      <c r="Q69" s="107">
        <v>0</v>
      </c>
      <c r="R69" s="107">
        <v>0</v>
      </c>
      <c r="S69" s="107">
        <v>0</v>
      </c>
      <c r="T69" s="107">
        <v>1369257.9999999995</v>
      </c>
      <c r="U69" s="107">
        <v>0</v>
      </c>
      <c r="V69" s="107">
        <v>0</v>
      </c>
      <c r="W69" s="107">
        <v>0</v>
      </c>
      <c r="X69" s="107">
        <v>0</v>
      </c>
      <c r="Y69" s="107">
        <v>0</v>
      </c>
      <c r="Z69" s="107">
        <v>0</v>
      </c>
      <c r="AA69" s="107">
        <v>0</v>
      </c>
      <c r="AB69" s="107">
        <v>0</v>
      </c>
      <c r="AC69" s="107">
        <f t="shared" si="0"/>
        <v>1369257.9999999995</v>
      </c>
      <c r="AD69" s="336">
        <v>1999206.7</v>
      </c>
      <c r="AE69" s="336">
        <v>2459548.66</v>
      </c>
      <c r="AF69" s="336">
        <v>1721574.72</v>
      </c>
      <c r="AG69" s="356">
        <f t="shared" si="3"/>
        <v>0.81283478245964036</v>
      </c>
      <c r="AH69" s="356">
        <f t="shared" si="4"/>
        <v>1.161266296940048</v>
      </c>
      <c r="AI69" s="360">
        <v>1599632.81</v>
      </c>
      <c r="AJ69" s="344">
        <v>1.52</v>
      </c>
      <c r="AK69" s="344">
        <v>22.99</v>
      </c>
      <c r="AL69" s="344">
        <v>0.13</v>
      </c>
      <c r="AM69" s="344">
        <v>0.03</v>
      </c>
      <c r="AN69" s="344">
        <v>0.66</v>
      </c>
      <c r="AO69" s="344">
        <v>1.7</v>
      </c>
      <c r="AP69" s="344">
        <v>25.84</v>
      </c>
      <c r="AQ69" s="344">
        <v>0.24</v>
      </c>
      <c r="AR69" s="344">
        <v>0.05</v>
      </c>
      <c r="AS69" s="345">
        <v>1.01</v>
      </c>
    </row>
    <row r="70" spans="1:45" s="52" customFormat="1">
      <c r="A70" s="105" t="s">
        <v>312</v>
      </c>
      <c r="B70" s="106" t="s">
        <v>351</v>
      </c>
      <c r="C70" s="108" t="s">
        <v>352</v>
      </c>
      <c r="D70" s="208" t="s">
        <v>210</v>
      </c>
      <c r="E70" s="208" t="s">
        <v>211</v>
      </c>
      <c r="F70" s="105" t="s">
        <v>207</v>
      </c>
      <c r="G70" s="106" t="s">
        <v>212</v>
      </c>
      <c r="H70" s="105" t="s">
        <v>203</v>
      </c>
      <c r="I70" s="105" t="s">
        <v>213</v>
      </c>
      <c r="J70" s="105" t="s">
        <v>203</v>
      </c>
      <c r="K70" s="209" t="s">
        <v>204</v>
      </c>
      <c r="L70" s="209" t="s">
        <v>204</v>
      </c>
      <c r="M70" s="233">
        <v>1112026.8500000001</v>
      </c>
      <c r="N70" s="233">
        <v>357545.54</v>
      </c>
      <c r="O70" s="107">
        <v>0</v>
      </c>
      <c r="P70" s="107">
        <v>0</v>
      </c>
      <c r="Q70" s="107">
        <v>0</v>
      </c>
      <c r="R70" s="107">
        <v>359696.68765763141</v>
      </c>
      <c r="S70" s="107">
        <v>0</v>
      </c>
      <c r="T70" s="107">
        <v>420780.56999999995</v>
      </c>
      <c r="U70" s="107">
        <v>0</v>
      </c>
      <c r="V70" s="107">
        <v>0</v>
      </c>
      <c r="W70" s="107">
        <v>0</v>
      </c>
      <c r="X70" s="107">
        <v>0</v>
      </c>
      <c r="Y70" s="107">
        <v>0</v>
      </c>
      <c r="Z70" s="107">
        <v>0</v>
      </c>
      <c r="AA70" s="107">
        <v>0</v>
      </c>
      <c r="AB70" s="107">
        <v>0</v>
      </c>
      <c r="AC70" s="107">
        <f t="shared" si="0"/>
        <v>780477.2576576313</v>
      </c>
      <c r="AD70" s="336">
        <v>0</v>
      </c>
      <c r="AE70" s="336">
        <v>780477.3</v>
      </c>
      <c r="AF70" s="336">
        <v>780477.3</v>
      </c>
      <c r="AG70" s="356">
        <f t="shared" si="3"/>
        <v>0</v>
      </c>
      <c r="AH70" s="356">
        <f t="shared" si="4"/>
        <v>0</v>
      </c>
      <c r="AI70" s="360"/>
      <c r="AJ70" s="344"/>
      <c r="AK70" s="344"/>
      <c r="AL70" s="344"/>
      <c r="AM70" s="344"/>
      <c r="AN70" s="344"/>
      <c r="AO70" s="344"/>
      <c r="AP70" s="344"/>
      <c r="AQ70" s="344"/>
      <c r="AR70" s="344"/>
      <c r="AS70" s="345"/>
    </row>
    <row r="71" spans="1:45" s="52" customFormat="1">
      <c r="A71" s="105" t="s">
        <v>312</v>
      </c>
      <c r="B71" s="106" t="s">
        <v>353</v>
      </c>
      <c r="C71" s="108" t="s">
        <v>354</v>
      </c>
      <c r="D71" s="208" t="s">
        <v>289</v>
      </c>
      <c r="E71" s="208" t="s">
        <v>211</v>
      </c>
      <c r="F71" s="105" t="s">
        <v>201</v>
      </c>
      <c r="G71" s="106" t="s">
        <v>212</v>
      </c>
      <c r="H71" s="105" t="s">
        <v>203</v>
      </c>
      <c r="I71" s="105" t="s">
        <v>213</v>
      </c>
      <c r="J71" s="105" t="s">
        <v>203</v>
      </c>
      <c r="K71" s="209" t="s">
        <v>204</v>
      </c>
      <c r="L71" s="209" t="s">
        <v>204</v>
      </c>
      <c r="M71" s="233">
        <v>2057006.5256000001</v>
      </c>
      <c r="N71" s="233">
        <v>94803.47</v>
      </c>
      <c r="O71" s="107">
        <v>0</v>
      </c>
      <c r="P71" s="107">
        <v>-6.3948846218409017E-12</v>
      </c>
      <c r="Q71" s="107">
        <v>0</v>
      </c>
      <c r="R71" s="107">
        <v>0</v>
      </c>
      <c r="S71" s="107">
        <v>0</v>
      </c>
      <c r="T71" s="107">
        <v>223667</v>
      </c>
      <c r="U71" s="107">
        <v>0</v>
      </c>
      <c r="V71" s="107">
        <v>0</v>
      </c>
      <c r="W71" s="107">
        <v>0</v>
      </c>
      <c r="X71" s="107">
        <v>0</v>
      </c>
      <c r="Y71" s="107">
        <v>0</v>
      </c>
      <c r="Z71" s="107">
        <v>0</v>
      </c>
      <c r="AA71" s="107">
        <v>0</v>
      </c>
      <c r="AB71" s="107">
        <v>0</v>
      </c>
      <c r="AC71" s="107">
        <f t="shared" ref="AC71:AC104" si="5">SUM(O71:AA71)</f>
        <v>223667</v>
      </c>
      <c r="AD71" s="336">
        <v>61972.06</v>
      </c>
      <c r="AE71" s="336">
        <v>242857.99</v>
      </c>
      <c r="AF71" s="336">
        <v>235763.5</v>
      </c>
      <c r="AG71" s="356">
        <f t="shared" si="3"/>
        <v>0.25517818046669988</v>
      </c>
      <c r="AH71" s="356">
        <f t="shared" si="4"/>
        <v>0.26285688836482324</v>
      </c>
      <c r="AI71" s="360">
        <v>47801.49</v>
      </c>
      <c r="AJ71" s="344">
        <v>7.0000000000000007E-2</v>
      </c>
      <c r="AK71" s="344">
        <v>0.73</v>
      </c>
      <c r="AL71" s="344">
        <v>0</v>
      </c>
      <c r="AM71" s="344">
        <v>0</v>
      </c>
      <c r="AN71" s="344">
        <v>0.01</v>
      </c>
      <c r="AO71" s="344">
        <v>0.09</v>
      </c>
      <c r="AP71" s="344">
        <v>0.88</v>
      </c>
      <c r="AQ71" s="344">
        <v>0</v>
      </c>
      <c r="AR71" s="344">
        <v>0</v>
      </c>
      <c r="AS71" s="345">
        <v>0.01</v>
      </c>
    </row>
    <row r="72" spans="1:45" s="52" customFormat="1">
      <c r="A72" s="105" t="s">
        <v>312</v>
      </c>
      <c r="B72" s="106" t="s">
        <v>355</v>
      </c>
      <c r="C72" s="108" t="s">
        <v>356</v>
      </c>
      <c r="D72" s="208" t="s">
        <v>210</v>
      </c>
      <c r="E72" s="208" t="s">
        <v>211</v>
      </c>
      <c r="F72" s="105" t="s">
        <v>201</v>
      </c>
      <c r="G72" s="106" t="s">
        <v>212</v>
      </c>
      <c r="H72" s="105" t="s">
        <v>203</v>
      </c>
      <c r="I72" s="105" t="s">
        <v>213</v>
      </c>
      <c r="J72" s="105" t="s">
        <v>203</v>
      </c>
      <c r="K72" s="209" t="s">
        <v>204</v>
      </c>
      <c r="L72" s="209" t="s">
        <v>204</v>
      </c>
      <c r="M72" s="233">
        <v>1366041.21</v>
      </c>
      <c r="N72" s="233">
        <v>386007.32</v>
      </c>
      <c r="O72" s="107">
        <v>0</v>
      </c>
      <c r="P72" s="107">
        <v>0</v>
      </c>
      <c r="Q72" s="107">
        <v>0</v>
      </c>
      <c r="R72" s="107">
        <v>139463.94400794388</v>
      </c>
      <c r="S72" s="107">
        <v>0</v>
      </c>
      <c r="T72" s="107">
        <v>158369.88</v>
      </c>
      <c r="U72" s="107">
        <v>0</v>
      </c>
      <c r="V72" s="107">
        <v>0</v>
      </c>
      <c r="W72" s="107">
        <v>0</v>
      </c>
      <c r="X72" s="107">
        <v>0</v>
      </c>
      <c r="Y72" s="107">
        <v>0</v>
      </c>
      <c r="Z72" s="107">
        <v>0</v>
      </c>
      <c r="AA72" s="107">
        <v>0</v>
      </c>
      <c r="AB72" s="107">
        <v>0</v>
      </c>
      <c r="AC72" s="107">
        <f t="shared" si="5"/>
        <v>297833.82400794385</v>
      </c>
      <c r="AD72" s="336">
        <v>0</v>
      </c>
      <c r="AE72" s="336">
        <v>297833.8</v>
      </c>
      <c r="AF72" s="336">
        <v>297833.8</v>
      </c>
      <c r="AG72" s="356">
        <f t="shared" si="3"/>
        <v>0</v>
      </c>
      <c r="AH72" s="356">
        <f t="shared" si="4"/>
        <v>0</v>
      </c>
      <c r="AI72" s="360"/>
      <c r="AJ72" s="344"/>
      <c r="AK72" s="344"/>
      <c r="AL72" s="344"/>
      <c r="AM72" s="344"/>
      <c r="AN72" s="344"/>
      <c r="AO72" s="344"/>
      <c r="AP72" s="344"/>
      <c r="AQ72" s="344"/>
      <c r="AR72" s="344"/>
      <c r="AS72" s="345"/>
    </row>
    <row r="73" spans="1:45" s="52" customFormat="1">
      <c r="A73" s="105" t="s">
        <v>312</v>
      </c>
      <c r="B73" s="106" t="s">
        <v>357</v>
      </c>
      <c r="C73" s="108" t="s">
        <v>358</v>
      </c>
      <c r="D73" s="208" t="s">
        <v>289</v>
      </c>
      <c r="E73" s="208" t="s">
        <v>200</v>
      </c>
      <c r="F73" s="105" t="s">
        <v>262</v>
      </c>
      <c r="G73" s="106" t="s">
        <v>263</v>
      </c>
      <c r="H73" s="105" t="s">
        <v>203</v>
      </c>
      <c r="I73" s="105" t="s">
        <v>203</v>
      </c>
      <c r="J73" s="105" t="s">
        <v>203</v>
      </c>
      <c r="K73" s="209" t="s">
        <v>204</v>
      </c>
      <c r="L73" s="209" t="s">
        <v>204</v>
      </c>
      <c r="M73" s="233">
        <v>139600</v>
      </c>
      <c r="N73" s="233">
        <v>1396</v>
      </c>
      <c r="O73" s="107">
        <v>0</v>
      </c>
      <c r="P73" s="107">
        <v>-1.4210854715202004E-14</v>
      </c>
      <c r="Q73" s="107">
        <v>0</v>
      </c>
      <c r="R73" s="107">
        <v>0</v>
      </c>
      <c r="S73" s="107">
        <v>0</v>
      </c>
      <c r="T73" s="107">
        <v>139600</v>
      </c>
      <c r="U73" s="107">
        <v>0</v>
      </c>
      <c r="V73" s="107">
        <v>0</v>
      </c>
      <c r="W73" s="107">
        <v>0</v>
      </c>
      <c r="X73" s="107">
        <v>-6.8212102632969618E-13</v>
      </c>
      <c r="Y73" s="107">
        <v>0</v>
      </c>
      <c r="Z73" s="107">
        <v>0</v>
      </c>
      <c r="AA73" s="107">
        <v>0</v>
      </c>
      <c r="AB73" s="107">
        <v>0</v>
      </c>
      <c r="AC73" s="107">
        <f t="shared" si="5"/>
        <v>139600</v>
      </c>
      <c r="AD73" s="336">
        <v>0</v>
      </c>
      <c r="AE73" s="336">
        <v>139600</v>
      </c>
      <c r="AF73" s="336">
        <v>139600</v>
      </c>
      <c r="AG73" s="356">
        <f t="shared" si="3"/>
        <v>0</v>
      </c>
      <c r="AH73" s="356">
        <f t="shared" si="4"/>
        <v>0</v>
      </c>
      <c r="AI73" s="360"/>
      <c r="AJ73" s="344"/>
      <c r="AK73" s="344"/>
      <c r="AL73" s="344"/>
      <c r="AM73" s="344"/>
      <c r="AN73" s="344"/>
      <c r="AO73" s="344"/>
      <c r="AP73" s="344"/>
      <c r="AQ73" s="344"/>
      <c r="AR73" s="344"/>
      <c r="AS73" s="345"/>
    </row>
    <row r="74" spans="1:45" s="52" customFormat="1">
      <c r="A74" s="105" t="s">
        <v>312</v>
      </c>
      <c r="B74" s="106" t="s">
        <v>359</v>
      </c>
      <c r="C74" s="108" t="s">
        <v>360</v>
      </c>
      <c r="D74" s="208" t="s">
        <v>210</v>
      </c>
      <c r="E74" s="208" t="s">
        <v>200</v>
      </c>
      <c r="F74" s="105" t="s">
        <v>262</v>
      </c>
      <c r="G74" s="106" t="s">
        <v>263</v>
      </c>
      <c r="H74" s="105" t="s">
        <v>203</v>
      </c>
      <c r="I74" s="105" t="s">
        <v>203</v>
      </c>
      <c r="J74" s="105" t="s">
        <v>203</v>
      </c>
      <c r="K74" s="209" t="s">
        <v>204</v>
      </c>
      <c r="L74" s="209" t="s">
        <v>204</v>
      </c>
      <c r="M74" s="233">
        <v>2900.68</v>
      </c>
      <c r="N74" s="233">
        <v>2900.16</v>
      </c>
      <c r="O74" s="107">
        <v>0</v>
      </c>
      <c r="P74" s="107">
        <v>0</v>
      </c>
      <c r="Q74" s="107">
        <v>0</v>
      </c>
      <c r="R74" s="107">
        <v>2847.1652873010753</v>
      </c>
      <c r="S74" s="107">
        <v>0</v>
      </c>
      <c r="T74" s="107">
        <v>0</v>
      </c>
      <c r="U74" s="107">
        <v>0</v>
      </c>
      <c r="V74" s="107">
        <v>0</v>
      </c>
      <c r="W74" s="107">
        <v>0</v>
      </c>
      <c r="X74" s="107">
        <v>0</v>
      </c>
      <c r="Y74" s="107">
        <v>0</v>
      </c>
      <c r="Z74" s="107">
        <v>0</v>
      </c>
      <c r="AA74" s="107">
        <v>0</v>
      </c>
      <c r="AB74" s="107">
        <v>0</v>
      </c>
      <c r="AC74" s="107">
        <f t="shared" si="5"/>
        <v>2847.1652873010753</v>
      </c>
      <c r="AD74" s="336">
        <v>0</v>
      </c>
      <c r="AE74" s="336">
        <v>2847.17</v>
      </c>
      <c r="AF74" s="336">
        <v>2847.17</v>
      </c>
      <c r="AG74" s="356">
        <f t="shared" si="3"/>
        <v>0</v>
      </c>
      <c r="AH74" s="356">
        <f t="shared" si="4"/>
        <v>0</v>
      </c>
      <c r="AI74" s="360"/>
      <c r="AJ74" s="344"/>
      <c r="AK74" s="344"/>
      <c r="AL74" s="344"/>
      <c r="AM74" s="344"/>
      <c r="AN74" s="344"/>
      <c r="AO74" s="344"/>
      <c r="AP74" s="344"/>
      <c r="AQ74" s="344"/>
      <c r="AR74" s="344"/>
      <c r="AS74" s="345"/>
    </row>
    <row r="75" spans="1:45" s="52" customFormat="1">
      <c r="A75" s="105" t="s">
        <v>312</v>
      </c>
      <c r="B75" s="106" t="s">
        <v>361</v>
      </c>
      <c r="C75" s="108" t="s">
        <v>362</v>
      </c>
      <c r="D75" s="208" t="s">
        <v>289</v>
      </c>
      <c r="E75" s="208" t="s">
        <v>363</v>
      </c>
      <c r="F75" s="105" t="s">
        <v>262</v>
      </c>
      <c r="G75" s="106" t="s">
        <v>212</v>
      </c>
      <c r="H75" s="105" t="s">
        <v>203</v>
      </c>
      <c r="I75" s="105" t="s">
        <v>203</v>
      </c>
      <c r="J75" s="105" t="s">
        <v>213</v>
      </c>
      <c r="K75" s="209" t="s">
        <v>204</v>
      </c>
      <c r="L75" s="209" t="s">
        <v>204</v>
      </c>
      <c r="M75" s="233">
        <v>245145.1384</v>
      </c>
      <c r="N75" s="233">
        <v>21817.917300000001</v>
      </c>
      <c r="O75" s="107">
        <v>0</v>
      </c>
      <c r="P75" s="107">
        <v>-4.5474735088646412E-13</v>
      </c>
      <c r="Q75" s="107">
        <v>0</v>
      </c>
      <c r="R75" s="107">
        <v>0</v>
      </c>
      <c r="S75" s="107">
        <v>0</v>
      </c>
      <c r="T75" s="107">
        <v>243381.00000000003</v>
      </c>
      <c r="U75" s="107">
        <v>0</v>
      </c>
      <c r="V75" s="107">
        <v>0</v>
      </c>
      <c r="W75" s="107">
        <v>0</v>
      </c>
      <c r="X75" s="107">
        <v>0</v>
      </c>
      <c r="Y75" s="107">
        <v>0</v>
      </c>
      <c r="Z75" s="107">
        <v>0</v>
      </c>
      <c r="AA75" s="107">
        <v>0</v>
      </c>
      <c r="AB75" s="107">
        <v>0</v>
      </c>
      <c r="AC75" s="107">
        <f t="shared" si="5"/>
        <v>243381.00000000003</v>
      </c>
      <c r="AD75" s="336">
        <v>0</v>
      </c>
      <c r="AE75" s="336">
        <v>243381.14</v>
      </c>
      <c r="AF75" s="336">
        <v>243381.14</v>
      </c>
      <c r="AG75" s="356">
        <f t="shared" si="3"/>
        <v>0</v>
      </c>
      <c r="AH75" s="356">
        <f t="shared" si="4"/>
        <v>0</v>
      </c>
      <c r="AI75" s="360"/>
      <c r="AJ75" s="344"/>
      <c r="AK75" s="344"/>
      <c r="AL75" s="344"/>
      <c r="AM75" s="344"/>
      <c r="AN75" s="344"/>
      <c r="AO75" s="344"/>
      <c r="AP75" s="344"/>
      <c r="AQ75" s="344"/>
      <c r="AR75" s="344"/>
      <c r="AS75" s="345"/>
    </row>
    <row r="76" spans="1:45" s="52" customFormat="1">
      <c r="A76" s="105" t="s">
        <v>312</v>
      </c>
      <c r="B76" s="106" t="s">
        <v>364</v>
      </c>
      <c r="C76" s="108" t="s">
        <v>365</v>
      </c>
      <c r="D76" s="208" t="s">
        <v>210</v>
      </c>
      <c r="E76" s="208" t="s">
        <v>363</v>
      </c>
      <c r="F76" s="105" t="s">
        <v>262</v>
      </c>
      <c r="G76" s="106" t="s">
        <v>212</v>
      </c>
      <c r="H76" s="105" t="s">
        <v>203</v>
      </c>
      <c r="I76" s="105" t="s">
        <v>203</v>
      </c>
      <c r="J76" s="105" t="s">
        <v>213</v>
      </c>
      <c r="K76" s="209" t="s">
        <v>204</v>
      </c>
      <c r="L76" s="209" t="s">
        <v>204</v>
      </c>
      <c r="M76" s="233">
        <v>3250.35</v>
      </c>
      <c r="N76" s="233">
        <v>3249.77</v>
      </c>
      <c r="O76" s="107">
        <v>0</v>
      </c>
      <c r="P76" s="107">
        <v>0</v>
      </c>
      <c r="Q76" s="107">
        <v>0</v>
      </c>
      <c r="R76" s="107">
        <v>3213.9625693551138</v>
      </c>
      <c r="S76" s="107">
        <v>0</v>
      </c>
      <c r="T76" s="107">
        <v>0</v>
      </c>
      <c r="U76" s="107">
        <v>0</v>
      </c>
      <c r="V76" s="107">
        <v>0</v>
      </c>
      <c r="W76" s="107">
        <v>0</v>
      </c>
      <c r="X76" s="107">
        <v>0</v>
      </c>
      <c r="Y76" s="107">
        <v>0</v>
      </c>
      <c r="Z76" s="107">
        <v>0</v>
      </c>
      <c r="AA76" s="107">
        <v>0</v>
      </c>
      <c r="AB76" s="107">
        <v>0</v>
      </c>
      <c r="AC76" s="107">
        <f t="shared" si="5"/>
        <v>3213.9625693551138</v>
      </c>
      <c r="AD76" s="336">
        <v>0</v>
      </c>
      <c r="AE76" s="336">
        <v>3213.96</v>
      </c>
      <c r="AF76" s="336">
        <v>3213.96</v>
      </c>
      <c r="AG76" s="356">
        <f t="shared" si="3"/>
        <v>0</v>
      </c>
      <c r="AH76" s="356">
        <f t="shared" si="4"/>
        <v>0</v>
      </c>
      <c r="AI76" s="360"/>
      <c r="AJ76" s="344"/>
      <c r="AK76" s="344"/>
      <c r="AL76" s="344"/>
      <c r="AM76" s="344"/>
      <c r="AN76" s="344"/>
      <c r="AO76" s="344"/>
      <c r="AP76" s="344"/>
      <c r="AQ76" s="344"/>
      <c r="AR76" s="344"/>
      <c r="AS76" s="345"/>
    </row>
    <row r="77" spans="1:45" s="52" customFormat="1">
      <c r="A77" s="105" t="s">
        <v>312</v>
      </c>
      <c r="B77" s="106" t="s">
        <v>366</v>
      </c>
      <c r="C77" s="108" t="s">
        <v>367</v>
      </c>
      <c r="D77" s="208" t="s">
        <v>289</v>
      </c>
      <c r="E77" s="208" t="s">
        <v>211</v>
      </c>
      <c r="F77" s="105" t="s">
        <v>276</v>
      </c>
      <c r="G77" s="106" t="s">
        <v>212</v>
      </c>
      <c r="H77" s="105" t="s">
        <v>203</v>
      </c>
      <c r="I77" s="105" t="s">
        <v>203</v>
      </c>
      <c r="J77" s="105" t="s">
        <v>213</v>
      </c>
      <c r="K77" s="209" t="s">
        <v>204</v>
      </c>
      <c r="L77" s="209" t="s">
        <v>204</v>
      </c>
      <c r="M77" s="233">
        <v>277628.39390000002</v>
      </c>
      <c r="N77" s="233">
        <v>37802.400699999998</v>
      </c>
      <c r="O77" s="107">
        <v>0</v>
      </c>
      <c r="P77" s="107">
        <v>0</v>
      </c>
      <c r="Q77" s="107">
        <v>0</v>
      </c>
      <c r="R77" s="107">
        <v>0</v>
      </c>
      <c r="S77" s="107">
        <v>0</v>
      </c>
      <c r="T77" s="107">
        <v>0</v>
      </c>
      <c r="U77" s="107">
        <v>0</v>
      </c>
      <c r="V77" s="107">
        <v>0</v>
      </c>
      <c r="W77" s="107">
        <v>0</v>
      </c>
      <c r="X77" s="107">
        <v>0</v>
      </c>
      <c r="Y77" s="107">
        <v>0</v>
      </c>
      <c r="Z77" s="107">
        <v>0</v>
      </c>
      <c r="AA77" s="107">
        <v>0</v>
      </c>
      <c r="AB77" s="107">
        <v>0</v>
      </c>
      <c r="AC77" s="107">
        <f t="shared" si="5"/>
        <v>0</v>
      </c>
      <c r="AD77" s="336">
        <v>0</v>
      </c>
      <c r="AE77" s="336"/>
      <c r="AF77" s="336"/>
      <c r="AG77" s="356">
        <f t="shared" si="3"/>
        <v>0</v>
      </c>
      <c r="AH77" s="356">
        <f t="shared" si="4"/>
        <v>0</v>
      </c>
      <c r="AI77" s="360"/>
      <c r="AJ77" s="344"/>
      <c r="AK77" s="344"/>
      <c r="AL77" s="344"/>
      <c r="AM77" s="344"/>
      <c r="AN77" s="344"/>
      <c r="AO77" s="344"/>
      <c r="AP77" s="344"/>
      <c r="AQ77" s="344"/>
      <c r="AR77" s="344"/>
      <c r="AS77" s="345"/>
    </row>
    <row r="78" spans="1:45" s="52" customFormat="1">
      <c r="A78" s="105" t="s">
        <v>312</v>
      </c>
      <c r="B78" s="106" t="s">
        <v>368</v>
      </c>
      <c r="C78" s="111" t="s">
        <v>369</v>
      </c>
      <c r="D78" s="208" t="s">
        <v>210</v>
      </c>
      <c r="E78" s="208" t="s">
        <v>211</v>
      </c>
      <c r="F78" s="105" t="s">
        <v>276</v>
      </c>
      <c r="G78" s="106" t="s">
        <v>212</v>
      </c>
      <c r="H78" s="105" t="s">
        <v>203</v>
      </c>
      <c r="I78" s="105" t="s">
        <v>203</v>
      </c>
      <c r="J78" s="105" t="s">
        <v>213</v>
      </c>
      <c r="K78" s="209" t="s">
        <v>204</v>
      </c>
      <c r="L78" s="209" t="s">
        <v>204</v>
      </c>
      <c r="M78" s="233">
        <v>3974.4</v>
      </c>
      <c r="N78" s="233">
        <v>3973.69</v>
      </c>
      <c r="O78" s="107">
        <v>0</v>
      </c>
      <c r="P78" s="107">
        <v>0</v>
      </c>
      <c r="Q78" s="107">
        <v>0</v>
      </c>
      <c r="R78" s="107">
        <v>293.20237040378237</v>
      </c>
      <c r="S78" s="107">
        <v>0</v>
      </c>
      <c r="T78" s="107">
        <v>0</v>
      </c>
      <c r="U78" s="107">
        <v>0</v>
      </c>
      <c r="V78" s="107">
        <v>0</v>
      </c>
      <c r="W78" s="107">
        <v>0</v>
      </c>
      <c r="X78" s="107">
        <v>0</v>
      </c>
      <c r="Y78" s="107">
        <v>0</v>
      </c>
      <c r="Z78" s="107">
        <v>0</v>
      </c>
      <c r="AA78" s="107">
        <v>0</v>
      </c>
      <c r="AB78" s="107">
        <v>0</v>
      </c>
      <c r="AC78" s="107">
        <f t="shared" si="5"/>
        <v>293.20237040378237</v>
      </c>
      <c r="AD78" s="336">
        <v>0</v>
      </c>
      <c r="AE78" s="336">
        <v>293.2</v>
      </c>
      <c r="AF78" s="336">
        <v>293.2</v>
      </c>
      <c r="AG78" s="356">
        <f t="shared" si="3"/>
        <v>0</v>
      </c>
      <c r="AH78" s="356">
        <f t="shared" si="4"/>
        <v>0</v>
      </c>
      <c r="AI78" s="360"/>
      <c r="AJ78" s="344"/>
      <c r="AK78" s="344"/>
      <c r="AL78" s="344"/>
      <c r="AM78" s="344"/>
      <c r="AN78" s="344"/>
      <c r="AO78" s="344"/>
      <c r="AP78" s="344"/>
      <c r="AQ78" s="344"/>
      <c r="AR78" s="344"/>
      <c r="AS78" s="345"/>
    </row>
    <row r="79" spans="1:45" s="52" customFormat="1">
      <c r="A79" s="105" t="s">
        <v>312</v>
      </c>
      <c r="B79" s="106" t="s">
        <v>370</v>
      </c>
      <c r="C79" s="108" t="s">
        <v>371</v>
      </c>
      <c r="D79" s="208" t="s">
        <v>289</v>
      </c>
      <c r="E79" s="208" t="s">
        <v>200</v>
      </c>
      <c r="F79" s="105" t="s">
        <v>246</v>
      </c>
      <c r="G79" s="106" t="s">
        <v>247</v>
      </c>
      <c r="H79" s="105" t="s">
        <v>203</v>
      </c>
      <c r="I79" s="105" t="s">
        <v>203</v>
      </c>
      <c r="J79" s="105" t="s">
        <v>203</v>
      </c>
      <c r="K79" s="209" t="s">
        <v>204</v>
      </c>
      <c r="L79" s="209" t="s">
        <v>248</v>
      </c>
      <c r="M79" s="233">
        <v>160211.37600000002</v>
      </c>
      <c r="N79" s="233">
        <v>4118.3999999999996</v>
      </c>
      <c r="O79" s="107">
        <v>0</v>
      </c>
      <c r="P79" s="107">
        <v>5.6843418860808015E-13</v>
      </c>
      <c r="Q79" s="107">
        <v>0</v>
      </c>
      <c r="R79" s="107">
        <v>0</v>
      </c>
      <c r="S79" s="107">
        <v>0</v>
      </c>
      <c r="T79" s="107">
        <v>52638.000000000029</v>
      </c>
      <c r="U79" s="107">
        <v>0</v>
      </c>
      <c r="V79" s="107">
        <v>0</v>
      </c>
      <c r="W79" s="107">
        <v>0</v>
      </c>
      <c r="X79" s="107">
        <v>2.8421709430404007E-14</v>
      </c>
      <c r="Y79" s="107">
        <v>0</v>
      </c>
      <c r="Z79" s="107">
        <v>0</v>
      </c>
      <c r="AA79" s="107">
        <v>0</v>
      </c>
      <c r="AB79" s="107">
        <v>0</v>
      </c>
      <c r="AC79" s="107">
        <f t="shared" si="5"/>
        <v>52638.000000000029</v>
      </c>
      <c r="AD79" s="336">
        <v>0</v>
      </c>
      <c r="AE79" s="336">
        <v>0</v>
      </c>
      <c r="AF79" s="336">
        <v>0</v>
      </c>
      <c r="AG79" s="356">
        <f t="shared" si="3"/>
        <v>0</v>
      </c>
      <c r="AH79" s="356">
        <f t="shared" si="4"/>
        <v>0</v>
      </c>
      <c r="AI79" s="360"/>
      <c r="AJ79" s="344"/>
      <c r="AK79" s="344"/>
      <c r="AL79" s="344"/>
      <c r="AM79" s="344"/>
      <c r="AN79" s="344"/>
      <c r="AO79" s="344"/>
      <c r="AP79" s="344"/>
      <c r="AQ79" s="344"/>
      <c r="AR79" s="344"/>
      <c r="AS79" s="345"/>
    </row>
    <row r="80" spans="1:45" s="52" customFormat="1">
      <c r="A80" s="105" t="s">
        <v>312</v>
      </c>
      <c r="B80" s="106" t="s">
        <v>372</v>
      </c>
      <c r="C80" s="108" t="s">
        <v>373</v>
      </c>
      <c r="D80" s="208" t="s">
        <v>210</v>
      </c>
      <c r="E80" s="208" t="s">
        <v>200</v>
      </c>
      <c r="F80" s="105" t="s">
        <v>246</v>
      </c>
      <c r="G80" s="106" t="s">
        <v>247</v>
      </c>
      <c r="H80" s="105" t="s">
        <v>203</v>
      </c>
      <c r="I80" s="105" t="s">
        <v>203</v>
      </c>
      <c r="J80" s="105" t="s">
        <v>203</v>
      </c>
      <c r="K80" s="209" t="s">
        <v>204</v>
      </c>
      <c r="L80" s="209" t="s">
        <v>248</v>
      </c>
      <c r="M80" s="233">
        <v>15811.558000000001</v>
      </c>
      <c r="N80" s="233">
        <v>15811.558000000001</v>
      </c>
      <c r="O80" s="107">
        <v>0</v>
      </c>
      <c r="P80" s="107">
        <v>0</v>
      </c>
      <c r="Q80" s="107">
        <v>0</v>
      </c>
      <c r="R80" s="107">
        <v>3483.518591878701</v>
      </c>
      <c r="S80" s="107">
        <v>0</v>
      </c>
      <c r="T80" s="107">
        <v>12220.970000000001</v>
      </c>
      <c r="U80" s="107">
        <v>0</v>
      </c>
      <c r="V80" s="107">
        <v>0</v>
      </c>
      <c r="W80" s="107">
        <v>0</v>
      </c>
      <c r="X80" s="107">
        <v>0</v>
      </c>
      <c r="Y80" s="107">
        <v>0</v>
      </c>
      <c r="Z80" s="107">
        <v>0</v>
      </c>
      <c r="AA80" s="107">
        <v>0</v>
      </c>
      <c r="AB80" s="107">
        <v>0</v>
      </c>
      <c r="AC80" s="107">
        <f t="shared" si="5"/>
        <v>15704.488591878702</v>
      </c>
      <c r="AD80" s="336">
        <v>0</v>
      </c>
      <c r="AE80" s="336">
        <v>0</v>
      </c>
      <c r="AF80" s="336">
        <v>0</v>
      </c>
      <c r="AG80" s="356">
        <f t="shared" si="3"/>
        <v>0</v>
      </c>
      <c r="AH80" s="356">
        <f t="shared" si="4"/>
        <v>0</v>
      </c>
      <c r="AI80" s="360"/>
      <c r="AJ80" s="344"/>
      <c r="AK80" s="344"/>
      <c r="AL80" s="344"/>
      <c r="AM80" s="344"/>
      <c r="AN80" s="344"/>
      <c r="AO80" s="344"/>
      <c r="AP80" s="344"/>
      <c r="AQ80" s="344"/>
      <c r="AR80" s="344"/>
      <c r="AS80" s="345"/>
    </row>
    <row r="81" spans="1:45" s="52" customFormat="1">
      <c r="A81" s="105" t="s">
        <v>312</v>
      </c>
      <c r="B81" s="106" t="s">
        <v>374</v>
      </c>
      <c r="C81" s="108" t="s">
        <v>375</v>
      </c>
      <c r="D81" s="208" t="s">
        <v>289</v>
      </c>
      <c r="E81" s="208" t="s">
        <v>200</v>
      </c>
      <c r="F81" s="105" t="s">
        <v>239</v>
      </c>
      <c r="G81" s="106" t="s">
        <v>216</v>
      </c>
      <c r="H81" s="105" t="s">
        <v>203</v>
      </c>
      <c r="I81" s="105" t="s">
        <v>203</v>
      </c>
      <c r="J81" s="105" t="s">
        <v>213</v>
      </c>
      <c r="K81" s="209" t="s">
        <v>204</v>
      </c>
      <c r="L81" s="209" t="s">
        <v>204</v>
      </c>
      <c r="M81" s="233">
        <v>3766.9580263132475</v>
      </c>
      <c r="N81" s="233">
        <v>421.8408</v>
      </c>
      <c r="O81" s="107">
        <v>0</v>
      </c>
      <c r="P81" s="107">
        <v>0</v>
      </c>
      <c r="Q81" s="107">
        <v>0</v>
      </c>
      <c r="R81" s="107">
        <v>0</v>
      </c>
      <c r="S81" s="107">
        <v>0</v>
      </c>
      <c r="T81" s="107">
        <v>31877</v>
      </c>
      <c r="U81" s="107">
        <v>0</v>
      </c>
      <c r="V81" s="107">
        <v>0</v>
      </c>
      <c r="W81" s="107">
        <v>0</v>
      </c>
      <c r="X81" s="107">
        <v>0</v>
      </c>
      <c r="Y81" s="107">
        <v>0</v>
      </c>
      <c r="Z81" s="107">
        <v>0</v>
      </c>
      <c r="AA81" s="107">
        <v>0</v>
      </c>
      <c r="AB81" s="107">
        <v>0</v>
      </c>
      <c r="AC81" s="107">
        <f t="shared" si="5"/>
        <v>31877</v>
      </c>
      <c r="AD81" s="336">
        <v>0</v>
      </c>
      <c r="AE81" s="336">
        <v>31877</v>
      </c>
      <c r="AF81" s="336">
        <v>31877</v>
      </c>
      <c r="AG81" s="356">
        <f t="shared" si="3"/>
        <v>0</v>
      </c>
      <c r="AH81" s="356">
        <f t="shared" si="4"/>
        <v>0</v>
      </c>
      <c r="AI81" s="360"/>
      <c r="AJ81" s="344"/>
      <c r="AK81" s="344"/>
      <c r="AL81" s="344"/>
      <c r="AM81" s="344"/>
      <c r="AN81" s="344"/>
      <c r="AO81" s="344"/>
      <c r="AP81" s="344"/>
      <c r="AQ81" s="344"/>
      <c r="AR81" s="344"/>
      <c r="AS81" s="345"/>
    </row>
    <row r="82" spans="1:45" s="52" customFormat="1">
      <c r="A82" s="105" t="s">
        <v>312</v>
      </c>
      <c r="B82" s="106" t="s">
        <v>376</v>
      </c>
      <c r="C82" s="108" t="s">
        <v>377</v>
      </c>
      <c r="D82" s="208" t="s">
        <v>210</v>
      </c>
      <c r="E82" s="208" t="s">
        <v>200</v>
      </c>
      <c r="F82" s="105" t="s">
        <v>239</v>
      </c>
      <c r="G82" s="106" t="s">
        <v>216</v>
      </c>
      <c r="H82" s="105" t="s">
        <v>203</v>
      </c>
      <c r="I82" s="105" t="s">
        <v>203</v>
      </c>
      <c r="J82" s="105" t="s">
        <v>213</v>
      </c>
      <c r="K82" s="209" t="s">
        <v>204</v>
      </c>
      <c r="L82" s="209" t="s">
        <v>204</v>
      </c>
      <c r="M82" s="233">
        <v>477.52599999999995</v>
      </c>
      <c r="N82" s="233">
        <v>477.43599999999998</v>
      </c>
      <c r="O82" s="107">
        <v>0</v>
      </c>
      <c r="P82" s="107">
        <v>0</v>
      </c>
      <c r="Q82" s="107">
        <v>0</v>
      </c>
      <c r="R82" s="107">
        <v>151.98578984616069</v>
      </c>
      <c r="S82" s="107">
        <v>0</v>
      </c>
      <c r="T82" s="107">
        <v>0</v>
      </c>
      <c r="U82" s="107">
        <v>0</v>
      </c>
      <c r="V82" s="107">
        <v>0</v>
      </c>
      <c r="W82" s="107">
        <v>0</v>
      </c>
      <c r="X82" s="107">
        <v>0</v>
      </c>
      <c r="Y82" s="107">
        <v>0</v>
      </c>
      <c r="Z82" s="107">
        <v>0</v>
      </c>
      <c r="AA82" s="107">
        <v>0</v>
      </c>
      <c r="AB82" s="107">
        <v>0</v>
      </c>
      <c r="AC82" s="107">
        <f t="shared" si="5"/>
        <v>151.98578984616069</v>
      </c>
      <c r="AD82" s="336">
        <v>0</v>
      </c>
      <c r="AE82" s="336">
        <v>151.99</v>
      </c>
      <c r="AF82" s="336">
        <v>151.99</v>
      </c>
      <c r="AG82" s="356">
        <f t="shared" si="3"/>
        <v>0</v>
      </c>
      <c r="AH82" s="356">
        <f t="shared" si="4"/>
        <v>0</v>
      </c>
      <c r="AI82" s="360"/>
      <c r="AJ82" s="344"/>
      <c r="AK82" s="344"/>
      <c r="AL82" s="344"/>
      <c r="AM82" s="344"/>
      <c r="AN82" s="344"/>
      <c r="AO82" s="344"/>
      <c r="AP82" s="344"/>
      <c r="AQ82" s="344"/>
      <c r="AR82" s="344"/>
      <c r="AS82" s="345"/>
    </row>
    <row r="83" spans="1:45" s="52" customFormat="1">
      <c r="A83" s="105" t="s">
        <v>312</v>
      </c>
      <c r="B83" s="106" t="s">
        <v>378</v>
      </c>
      <c r="C83" s="111" t="s">
        <v>379</v>
      </c>
      <c r="D83" s="208" t="s">
        <v>289</v>
      </c>
      <c r="E83" s="208" t="s">
        <v>200</v>
      </c>
      <c r="F83" s="105" t="s">
        <v>207</v>
      </c>
      <c r="G83" s="106" t="s">
        <v>216</v>
      </c>
      <c r="H83" s="105" t="s">
        <v>203</v>
      </c>
      <c r="I83" s="105" t="s">
        <v>203</v>
      </c>
      <c r="J83" s="105" t="s">
        <v>213</v>
      </c>
      <c r="K83" s="209" t="s">
        <v>204</v>
      </c>
      <c r="L83" s="209" t="s">
        <v>204</v>
      </c>
      <c r="M83" s="233">
        <v>17177.741967724378</v>
      </c>
      <c r="N83" s="233">
        <v>2041.3904</v>
      </c>
      <c r="O83" s="107">
        <v>0</v>
      </c>
      <c r="P83" s="107">
        <v>0</v>
      </c>
      <c r="Q83" s="107">
        <v>0</v>
      </c>
      <c r="R83" s="107">
        <v>0</v>
      </c>
      <c r="S83" s="107">
        <v>0</v>
      </c>
      <c r="T83" s="107">
        <v>71226</v>
      </c>
      <c r="U83" s="107">
        <v>0</v>
      </c>
      <c r="V83" s="107">
        <v>0</v>
      </c>
      <c r="W83" s="107">
        <v>0</v>
      </c>
      <c r="X83" s="107">
        <v>0</v>
      </c>
      <c r="Y83" s="107">
        <v>0</v>
      </c>
      <c r="Z83" s="107">
        <v>0</v>
      </c>
      <c r="AA83" s="107">
        <v>0</v>
      </c>
      <c r="AB83" s="107">
        <v>0</v>
      </c>
      <c r="AC83" s="107">
        <f t="shared" si="5"/>
        <v>71226</v>
      </c>
      <c r="AD83" s="336">
        <v>0</v>
      </c>
      <c r="AE83" s="336">
        <v>71225.97</v>
      </c>
      <c r="AF83" s="336">
        <v>71225.97</v>
      </c>
      <c r="AG83" s="356">
        <f t="shared" si="3"/>
        <v>0</v>
      </c>
      <c r="AH83" s="356">
        <f t="shared" si="4"/>
        <v>0</v>
      </c>
      <c r="AI83" s="360"/>
      <c r="AJ83" s="344"/>
      <c r="AK83" s="344"/>
      <c r="AL83" s="344"/>
      <c r="AM83" s="344"/>
      <c r="AN83" s="344"/>
      <c r="AO83" s="344"/>
      <c r="AP83" s="344"/>
      <c r="AQ83" s="344"/>
      <c r="AR83" s="344"/>
      <c r="AS83" s="345"/>
    </row>
    <row r="84" spans="1:45" s="52" customFormat="1">
      <c r="A84" s="105" t="s">
        <v>312</v>
      </c>
      <c r="B84" s="106" t="s">
        <v>380</v>
      </c>
      <c r="C84" s="111" t="s">
        <v>381</v>
      </c>
      <c r="D84" s="208" t="s">
        <v>210</v>
      </c>
      <c r="E84" s="208" t="s">
        <v>200</v>
      </c>
      <c r="F84" s="105" t="s">
        <v>207</v>
      </c>
      <c r="G84" s="106" t="s">
        <v>216</v>
      </c>
      <c r="H84" s="105" t="s">
        <v>203</v>
      </c>
      <c r="I84" s="105" t="s">
        <v>203</v>
      </c>
      <c r="J84" s="105" t="s">
        <v>213</v>
      </c>
      <c r="K84" s="209" t="s">
        <v>204</v>
      </c>
      <c r="L84" s="209" t="s">
        <v>204</v>
      </c>
      <c r="M84" s="233">
        <v>1593.61</v>
      </c>
      <c r="N84" s="233">
        <v>1593.33</v>
      </c>
      <c r="O84" s="107">
        <v>0</v>
      </c>
      <c r="P84" s="107">
        <v>0</v>
      </c>
      <c r="Q84" s="107">
        <v>0</v>
      </c>
      <c r="R84" s="107">
        <v>141.66681868606906</v>
      </c>
      <c r="S84" s="107">
        <v>0</v>
      </c>
      <c r="T84" s="107">
        <v>0</v>
      </c>
      <c r="U84" s="107">
        <v>0</v>
      </c>
      <c r="V84" s="107">
        <v>0</v>
      </c>
      <c r="W84" s="107">
        <v>0</v>
      </c>
      <c r="X84" s="107">
        <v>0</v>
      </c>
      <c r="Y84" s="107">
        <v>0</v>
      </c>
      <c r="Z84" s="107">
        <v>0</v>
      </c>
      <c r="AA84" s="107">
        <v>0</v>
      </c>
      <c r="AB84" s="107">
        <v>0</v>
      </c>
      <c r="AC84" s="107">
        <f t="shared" si="5"/>
        <v>141.66681868606906</v>
      </c>
      <c r="AD84" s="336">
        <v>0</v>
      </c>
      <c r="AE84" s="336">
        <v>141.66999999999999</v>
      </c>
      <c r="AF84" s="336">
        <v>141.66999999999999</v>
      </c>
      <c r="AG84" s="356">
        <f t="shared" si="3"/>
        <v>0</v>
      </c>
      <c r="AH84" s="356">
        <f t="shared" si="4"/>
        <v>0</v>
      </c>
      <c r="AI84" s="360"/>
      <c r="AJ84" s="344"/>
      <c r="AK84" s="344"/>
      <c r="AL84" s="344"/>
      <c r="AM84" s="344"/>
      <c r="AN84" s="344"/>
      <c r="AO84" s="344"/>
      <c r="AP84" s="344"/>
      <c r="AQ84" s="344"/>
      <c r="AR84" s="344"/>
      <c r="AS84" s="345"/>
    </row>
    <row r="85" spans="1:45" s="52" customFormat="1">
      <c r="A85" s="105" t="s">
        <v>312</v>
      </c>
      <c r="B85" s="106" t="s">
        <v>382</v>
      </c>
      <c r="C85" s="111" t="s">
        <v>383</v>
      </c>
      <c r="D85" s="208" t="s">
        <v>289</v>
      </c>
      <c r="E85" s="208" t="s">
        <v>200</v>
      </c>
      <c r="F85" s="105" t="s">
        <v>225</v>
      </c>
      <c r="G85" s="106" t="s">
        <v>216</v>
      </c>
      <c r="H85" s="105" t="s">
        <v>203</v>
      </c>
      <c r="I85" s="105" t="s">
        <v>203</v>
      </c>
      <c r="J85" s="105" t="s">
        <v>213</v>
      </c>
      <c r="K85" s="209" t="s">
        <v>204</v>
      </c>
      <c r="L85" s="209" t="s">
        <v>204</v>
      </c>
      <c r="M85" s="233">
        <v>9714.0405197025339</v>
      </c>
      <c r="N85" s="233">
        <v>1205.5851</v>
      </c>
      <c r="O85" s="107">
        <v>0</v>
      </c>
      <c r="P85" s="107">
        <v>0</v>
      </c>
      <c r="Q85" s="107">
        <v>0</v>
      </c>
      <c r="R85" s="107">
        <v>0</v>
      </c>
      <c r="S85" s="107">
        <v>0</v>
      </c>
      <c r="T85" s="107">
        <v>10274</v>
      </c>
      <c r="U85" s="107">
        <v>0</v>
      </c>
      <c r="V85" s="107">
        <v>0</v>
      </c>
      <c r="W85" s="107">
        <v>0</v>
      </c>
      <c r="X85" s="107">
        <v>0</v>
      </c>
      <c r="Y85" s="107">
        <v>0</v>
      </c>
      <c r="Z85" s="107">
        <v>0</v>
      </c>
      <c r="AA85" s="107">
        <v>0</v>
      </c>
      <c r="AB85" s="107">
        <v>0</v>
      </c>
      <c r="AC85" s="107">
        <f t="shared" si="5"/>
        <v>10274</v>
      </c>
      <c r="AD85" s="336">
        <v>0</v>
      </c>
      <c r="AE85" s="336">
        <v>10273.709999999999</v>
      </c>
      <c r="AF85" s="336">
        <v>10273.709999999999</v>
      </c>
      <c r="AG85" s="356">
        <f t="shared" si="3"/>
        <v>0</v>
      </c>
      <c r="AH85" s="356">
        <f t="shared" si="4"/>
        <v>0</v>
      </c>
      <c r="AI85" s="360"/>
      <c r="AJ85" s="344"/>
      <c r="AK85" s="344"/>
      <c r="AL85" s="344"/>
      <c r="AM85" s="344"/>
      <c r="AN85" s="344"/>
      <c r="AO85" s="344"/>
      <c r="AP85" s="344"/>
      <c r="AQ85" s="344"/>
      <c r="AR85" s="344"/>
      <c r="AS85" s="345"/>
    </row>
    <row r="86" spans="1:45" s="52" customFormat="1">
      <c r="A86" s="105" t="s">
        <v>312</v>
      </c>
      <c r="B86" s="106" t="s">
        <v>384</v>
      </c>
      <c r="C86" s="111" t="s">
        <v>385</v>
      </c>
      <c r="D86" s="208" t="s">
        <v>210</v>
      </c>
      <c r="E86" s="208" t="s">
        <v>200</v>
      </c>
      <c r="F86" s="105" t="s">
        <v>225</v>
      </c>
      <c r="G86" s="106" t="s">
        <v>216</v>
      </c>
      <c r="H86" s="105" t="s">
        <v>203</v>
      </c>
      <c r="I86" s="105" t="s">
        <v>203</v>
      </c>
      <c r="J86" s="105" t="s">
        <v>213</v>
      </c>
      <c r="K86" s="209" t="s">
        <v>204</v>
      </c>
      <c r="L86" s="209" t="s">
        <v>204</v>
      </c>
      <c r="M86" s="233">
        <v>489.62599999999998</v>
      </c>
      <c r="N86" s="233">
        <v>489.536</v>
      </c>
      <c r="O86" s="107">
        <v>0</v>
      </c>
      <c r="P86" s="107">
        <v>0</v>
      </c>
      <c r="Q86" s="107">
        <v>0</v>
      </c>
      <c r="R86" s="107">
        <v>168.53508321611895</v>
      </c>
      <c r="S86" s="107">
        <v>0</v>
      </c>
      <c r="T86" s="107">
        <v>0</v>
      </c>
      <c r="U86" s="107">
        <v>0</v>
      </c>
      <c r="V86" s="107">
        <v>0</v>
      </c>
      <c r="W86" s="107">
        <v>0</v>
      </c>
      <c r="X86" s="107">
        <v>0</v>
      </c>
      <c r="Y86" s="107">
        <v>0</v>
      </c>
      <c r="Z86" s="107">
        <v>0</v>
      </c>
      <c r="AA86" s="107">
        <v>0</v>
      </c>
      <c r="AB86" s="107">
        <v>0</v>
      </c>
      <c r="AC86" s="107">
        <f t="shared" si="5"/>
        <v>168.53508321611895</v>
      </c>
      <c r="AD86" s="336">
        <v>0</v>
      </c>
      <c r="AE86" s="336">
        <v>168.54</v>
      </c>
      <c r="AF86" s="336">
        <v>168.54</v>
      </c>
      <c r="AG86" s="356">
        <f t="shared" si="3"/>
        <v>0</v>
      </c>
      <c r="AH86" s="356">
        <f t="shared" si="4"/>
        <v>0</v>
      </c>
      <c r="AI86" s="360"/>
      <c r="AJ86" s="344"/>
      <c r="AK86" s="344"/>
      <c r="AL86" s="344"/>
      <c r="AM86" s="344"/>
      <c r="AN86" s="344"/>
      <c r="AO86" s="344"/>
      <c r="AP86" s="344"/>
      <c r="AQ86" s="344"/>
      <c r="AR86" s="344"/>
      <c r="AS86" s="345"/>
    </row>
    <row r="87" spans="1:45" s="52" customFormat="1">
      <c r="A87" s="105" t="s">
        <v>312</v>
      </c>
      <c r="B87" s="106" t="s">
        <v>386</v>
      </c>
      <c r="C87" s="111" t="s">
        <v>387</v>
      </c>
      <c r="D87" s="208" t="s">
        <v>289</v>
      </c>
      <c r="E87" s="208" t="s">
        <v>200</v>
      </c>
      <c r="F87" s="105" t="s">
        <v>276</v>
      </c>
      <c r="G87" s="106" t="s">
        <v>216</v>
      </c>
      <c r="H87" s="105" t="s">
        <v>203</v>
      </c>
      <c r="I87" s="105" t="s">
        <v>203</v>
      </c>
      <c r="J87" s="105" t="s">
        <v>213</v>
      </c>
      <c r="K87" s="209" t="s">
        <v>204</v>
      </c>
      <c r="L87" s="209" t="s">
        <v>204</v>
      </c>
      <c r="M87" s="233">
        <v>8550.3966620967112</v>
      </c>
      <c r="N87" s="233">
        <v>1064.8230000000001</v>
      </c>
      <c r="O87" s="107">
        <v>0</v>
      </c>
      <c r="P87" s="107">
        <v>0</v>
      </c>
      <c r="Q87" s="107">
        <v>0</v>
      </c>
      <c r="R87" s="107">
        <v>0</v>
      </c>
      <c r="S87" s="107">
        <v>0</v>
      </c>
      <c r="T87" s="107">
        <v>88601</v>
      </c>
      <c r="U87" s="107">
        <v>0</v>
      </c>
      <c r="V87" s="107">
        <v>0</v>
      </c>
      <c r="W87" s="107">
        <v>0</v>
      </c>
      <c r="X87" s="107">
        <v>0</v>
      </c>
      <c r="Y87" s="107">
        <v>0</v>
      </c>
      <c r="Z87" s="107">
        <v>0</v>
      </c>
      <c r="AA87" s="107">
        <v>0</v>
      </c>
      <c r="AB87" s="107">
        <v>0</v>
      </c>
      <c r="AC87" s="107">
        <f t="shared" si="5"/>
        <v>88601</v>
      </c>
      <c r="AD87" s="336">
        <v>0</v>
      </c>
      <c r="AE87" s="336">
        <v>88601.22</v>
      </c>
      <c r="AF87" s="336">
        <v>88601.22</v>
      </c>
      <c r="AG87" s="356">
        <f t="shared" si="3"/>
        <v>0</v>
      </c>
      <c r="AH87" s="356">
        <f t="shared" si="4"/>
        <v>0</v>
      </c>
      <c r="AI87" s="360"/>
      <c r="AJ87" s="344"/>
      <c r="AK87" s="344"/>
      <c r="AL87" s="344"/>
      <c r="AM87" s="344"/>
      <c r="AN87" s="344"/>
      <c r="AO87" s="344"/>
      <c r="AP87" s="344"/>
      <c r="AQ87" s="344"/>
      <c r="AR87" s="344"/>
      <c r="AS87" s="345"/>
    </row>
    <row r="88" spans="1:45" s="52" customFormat="1">
      <c r="A88" s="105" t="s">
        <v>312</v>
      </c>
      <c r="B88" s="106" t="s">
        <v>388</v>
      </c>
      <c r="C88" s="111" t="s">
        <v>389</v>
      </c>
      <c r="D88" s="208" t="s">
        <v>210</v>
      </c>
      <c r="E88" s="208" t="s">
        <v>200</v>
      </c>
      <c r="F88" s="105" t="s">
        <v>276</v>
      </c>
      <c r="G88" s="106" t="s">
        <v>216</v>
      </c>
      <c r="H88" s="105" t="s">
        <v>203</v>
      </c>
      <c r="I88" s="105" t="s">
        <v>203</v>
      </c>
      <c r="J88" s="105" t="s">
        <v>213</v>
      </c>
      <c r="K88" s="209" t="s">
        <v>204</v>
      </c>
      <c r="L88" s="209" t="s">
        <v>204</v>
      </c>
      <c r="M88" s="233">
        <v>487.15599999999995</v>
      </c>
      <c r="N88" s="233">
        <v>487.06599999999997</v>
      </c>
      <c r="O88" s="107">
        <v>0</v>
      </c>
      <c r="P88" s="107">
        <v>0</v>
      </c>
      <c r="Q88" s="107">
        <v>0</v>
      </c>
      <c r="R88" s="107">
        <v>125.83547260201341</v>
      </c>
      <c r="S88" s="107">
        <v>0</v>
      </c>
      <c r="T88" s="107">
        <v>0</v>
      </c>
      <c r="U88" s="107">
        <v>0</v>
      </c>
      <c r="V88" s="107">
        <v>0</v>
      </c>
      <c r="W88" s="107">
        <v>0</v>
      </c>
      <c r="X88" s="107">
        <v>0</v>
      </c>
      <c r="Y88" s="107">
        <v>0</v>
      </c>
      <c r="Z88" s="107">
        <v>0</v>
      </c>
      <c r="AA88" s="107">
        <v>0</v>
      </c>
      <c r="AB88" s="107">
        <v>0</v>
      </c>
      <c r="AC88" s="107">
        <f t="shared" si="5"/>
        <v>125.83547260201341</v>
      </c>
      <c r="AD88" s="336">
        <v>0</v>
      </c>
      <c r="AE88" s="336">
        <v>125.84</v>
      </c>
      <c r="AF88" s="336">
        <v>125.84</v>
      </c>
      <c r="AG88" s="356">
        <f t="shared" si="3"/>
        <v>0</v>
      </c>
      <c r="AH88" s="356">
        <f t="shared" si="4"/>
        <v>0</v>
      </c>
      <c r="AI88" s="360"/>
      <c r="AJ88" s="344"/>
      <c r="AK88" s="344"/>
      <c r="AL88" s="344"/>
      <c r="AM88" s="344"/>
      <c r="AN88" s="344"/>
      <c r="AO88" s="344"/>
      <c r="AP88" s="344"/>
      <c r="AQ88" s="344"/>
      <c r="AR88" s="344"/>
      <c r="AS88" s="345"/>
    </row>
    <row r="89" spans="1:45" s="52" customFormat="1">
      <c r="A89" s="105" t="s">
        <v>312</v>
      </c>
      <c r="B89" s="106" t="s">
        <v>390</v>
      </c>
      <c r="C89" s="111" t="s">
        <v>391</v>
      </c>
      <c r="D89" s="208" t="s">
        <v>289</v>
      </c>
      <c r="E89" s="208" t="s">
        <v>200</v>
      </c>
      <c r="F89" s="105" t="s">
        <v>201</v>
      </c>
      <c r="G89" s="106" t="s">
        <v>216</v>
      </c>
      <c r="H89" s="105" t="s">
        <v>203</v>
      </c>
      <c r="I89" s="105" t="s">
        <v>203</v>
      </c>
      <c r="J89" s="105" t="s">
        <v>213</v>
      </c>
      <c r="K89" s="209" t="s">
        <v>204</v>
      </c>
      <c r="L89" s="209" t="s">
        <v>204</v>
      </c>
      <c r="M89" s="233">
        <v>14867.146078844697</v>
      </c>
      <c r="N89" s="233">
        <v>1748.884</v>
      </c>
      <c r="O89" s="107">
        <v>0</v>
      </c>
      <c r="P89" s="107">
        <v>0</v>
      </c>
      <c r="Q89" s="107">
        <v>0</v>
      </c>
      <c r="R89" s="107">
        <v>0</v>
      </c>
      <c r="S89" s="107">
        <v>0</v>
      </c>
      <c r="T89" s="107">
        <v>95102</v>
      </c>
      <c r="U89" s="107">
        <v>0</v>
      </c>
      <c r="V89" s="107">
        <v>0</v>
      </c>
      <c r="W89" s="107">
        <v>0</v>
      </c>
      <c r="X89" s="107">
        <v>0</v>
      </c>
      <c r="Y89" s="107">
        <v>0</v>
      </c>
      <c r="Z89" s="107">
        <v>0</v>
      </c>
      <c r="AA89" s="107">
        <v>0</v>
      </c>
      <c r="AB89" s="107">
        <v>0</v>
      </c>
      <c r="AC89" s="107">
        <f t="shared" si="5"/>
        <v>95102</v>
      </c>
      <c r="AD89" s="336">
        <v>0</v>
      </c>
      <c r="AE89" s="336">
        <v>95101.94</v>
      </c>
      <c r="AF89" s="336">
        <v>95101.94</v>
      </c>
      <c r="AG89" s="356">
        <f t="shared" si="3"/>
        <v>0</v>
      </c>
      <c r="AH89" s="356">
        <f t="shared" si="4"/>
        <v>0</v>
      </c>
      <c r="AI89" s="360"/>
      <c r="AJ89" s="344"/>
      <c r="AK89" s="344"/>
      <c r="AL89" s="344"/>
      <c r="AM89" s="344"/>
      <c r="AN89" s="344"/>
      <c r="AO89" s="344"/>
      <c r="AP89" s="344"/>
      <c r="AQ89" s="344"/>
      <c r="AR89" s="344"/>
      <c r="AS89" s="345"/>
    </row>
    <row r="90" spans="1:45" s="52" customFormat="1">
      <c r="A90" s="105" t="s">
        <v>312</v>
      </c>
      <c r="B90" s="106" t="s">
        <v>392</v>
      </c>
      <c r="C90" s="111" t="s">
        <v>393</v>
      </c>
      <c r="D90" s="208" t="s">
        <v>210</v>
      </c>
      <c r="E90" s="208" t="s">
        <v>200</v>
      </c>
      <c r="F90" s="105" t="s">
        <v>201</v>
      </c>
      <c r="G90" s="106" t="s">
        <v>216</v>
      </c>
      <c r="H90" s="105" t="s">
        <v>203</v>
      </c>
      <c r="I90" s="105" t="s">
        <v>203</v>
      </c>
      <c r="J90" s="105" t="s">
        <v>213</v>
      </c>
      <c r="K90" s="209" t="s">
        <v>204</v>
      </c>
      <c r="L90" s="209" t="s">
        <v>204</v>
      </c>
      <c r="M90" s="233">
        <v>501.43599999999998</v>
      </c>
      <c r="N90" s="233">
        <v>501.346</v>
      </c>
      <c r="O90" s="107">
        <v>0</v>
      </c>
      <c r="P90" s="107">
        <v>0</v>
      </c>
      <c r="Q90" s="107">
        <v>0</v>
      </c>
      <c r="R90" s="107">
        <v>136.68986207701545</v>
      </c>
      <c r="S90" s="107">
        <v>0</v>
      </c>
      <c r="T90" s="107">
        <v>0</v>
      </c>
      <c r="U90" s="107">
        <v>0</v>
      </c>
      <c r="V90" s="107">
        <v>0</v>
      </c>
      <c r="W90" s="107">
        <v>0</v>
      </c>
      <c r="X90" s="107">
        <v>0</v>
      </c>
      <c r="Y90" s="107">
        <v>0</v>
      </c>
      <c r="Z90" s="107">
        <v>0</v>
      </c>
      <c r="AA90" s="107">
        <v>0</v>
      </c>
      <c r="AB90" s="107">
        <v>0</v>
      </c>
      <c r="AC90" s="107">
        <f t="shared" si="5"/>
        <v>136.68986207701545</v>
      </c>
      <c r="AD90" s="336">
        <v>0</v>
      </c>
      <c r="AE90" s="336">
        <v>136.69</v>
      </c>
      <c r="AF90" s="336">
        <v>136.69</v>
      </c>
      <c r="AG90" s="356">
        <f t="shared" si="3"/>
        <v>0</v>
      </c>
      <c r="AH90" s="356">
        <f t="shared" si="4"/>
        <v>0</v>
      </c>
      <c r="AI90" s="360"/>
      <c r="AJ90" s="344"/>
      <c r="AK90" s="344"/>
      <c r="AL90" s="344"/>
      <c r="AM90" s="344"/>
      <c r="AN90" s="344"/>
      <c r="AO90" s="344"/>
      <c r="AP90" s="344"/>
      <c r="AQ90" s="344"/>
      <c r="AR90" s="344"/>
      <c r="AS90" s="345"/>
    </row>
    <row r="91" spans="1:45" s="52" customFormat="1">
      <c r="A91" s="105" t="s">
        <v>312</v>
      </c>
      <c r="B91" s="106" t="s">
        <v>394</v>
      </c>
      <c r="C91" s="111" t="s">
        <v>395</v>
      </c>
      <c r="D91" s="208" t="s">
        <v>289</v>
      </c>
      <c r="E91" s="208" t="s">
        <v>200</v>
      </c>
      <c r="F91" s="105" t="s">
        <v>239</v>
      </c>
      <c r="G91" s="106" t="s">
        <v>216</v>
      </c>
      <c r="H91" s="105" t="s">
        <v>203</v>
      </c>
      <c r="I91" s="105" t="s">
        <v>203</v>
      </c>
      <c r="J91" s="105" t="s">
        <v>213</v>
      </c>
      <c r="K91" s="209" t="s">
        <v>204</v>
      </c>
      <c r="L91" s="209" t="s">
        <v>204</v>
      </c>
      <c r="M91" s="233">
        <v>13349.92974738593</v>
      </c>
      <c r="N91" s="233">
        <v>2082.6125000000002</v>
      </c>
      <c r="O91" s="107">
        <v>0</v>
      </c>
      <c r="P91" s="107">
        <v>0</v>
      </c>
      <c r="Q91" s="107">
        <v>0</v>
      </c>
      <c r="R91" s="107">
        <v>0</v>
      </c>
      <c r="S91" s="107">
        <v>0</v>
      </c>
      <c r="T91" s="107">
        <v>46634</v>
      </c>
      <c r="U91" s="107">
        <v>0</v>
      </c>
      <c r="V91" s="107">
        <v>0</v>
      </c>
      <c r="W91" s="107">
        <v>0</v>
      </c>
      <c r="X91" s="107">
        <v>0</v>
      </c>
      <c r="Y91" s="107">
        <v>0</v>
      </c>
      <c r="Z91" s="107">
        <v>0</v>
      </c>
      <c r="AA91" s="107">
        <v>0</v>
      </c>
      <c r="AB91" s="107">
        <v>0</v>
      </c>
      <c r="AC91" s="107">
        <f t="shared" si="5"/>
        <v>46634</v>
      </c>
      <c r="AD91" s="336">
        <v>0</v>
      </c>
      <c r="AE91" s="336">
        <v>46633.98</v>
      </c>
      <c r="AF91" s="336">
        <v>46633.98</v>
      </c>
      <c r="AG91" s="356">
        <f t="shared" si="3"/>
        <v>0</v>
      </c>
      <c r="AH91" s="356">
        <f t="shared" si="4"/>
        <v>0</v>
      </c>
      <c r="AI91" s="360"/>
      <c r="AJ91" s="344"/>
      <c r="AK91" s="344"/>
      <c r="AL91" s="344"/>
      <c r="AM91" s="344"/>
      <c r="AN91" s="344"/>
      <c r="AO91" s="344"/>
      <c r="AP91" s="344"/>
      <c r="AQ91" s="344"/>
      <c r="AR91" s="344"/>
      <c r="AS91" s="345"/>
    </row>
    <row r="92" spans="1:45" s="52" customFormat="1">
      <c r="A92" s="105" t="s">
        <v>312</v>
      </c>
      <c r="B92" s="106" t="s">
        <v>396</v>
      </c>
      <c r="C92" s="113" t="s">
        <v>397</v>
      </c>
      <c r="D92" s="208" t="s">
        <v>210</v>
      </c>
      <c r="E92" s="208" t="s">
        <v>200</v>
      </c>
      <c r="F92" s="105" t="s">
        <v>239</v>
      </c>
      <c r="G92" s="106" t="s">
        <v>216</v>
      </c>
      <c r="H92" s="105" t="s">
        <v>203</v>
      </c>
      <c r="I92" s="105" t="s">
        <v>203</v>
      </c>
      <c r="J92" s="105" t="s">
        <v>213</v>
      </c>
      <c r="K92" s="209" t="s">
        <v>204</v>
      </c>
      <c r="L92" s="209" t="s">
        <v>204</v>
      </c>
      <c r="M92" s="233">
        <v>491.37599999999998</v>
      </c>
      <c r="N92" s="233">
        <v>491.286</v>
      </c>
      <c r="O92" s="107">
        <v>0</v>
      </c>
      <c r="P92" s="107">
        <v>0</v>
      </c>
      <c r="Q92" s="107">
        <v>0</v>
      </c>
      <c r="R92" s="107">
        <v>182.93053472836942</v>
      </c>
      <c r="S92" s="107">
        <v>0</v>
      </c>
      <c r="T92" s="107">
        <v>0</v>
      </c>
      <c r="U92" s="107">
        <v>0</v>
      </c>
      <c r="V92" s="107">
        <v>0</v>
      </c>
      <c r="W92" s="107">
        <v>0</v>
      </c>
      <c r="X92" s="107">
        <v>0</v>
      </c>
      <c r="Y92" s="107">
        <v>0</v>
      </c>
      <c r="Z92" s="107">
        <v>0</v>
      </c>
      <c r="AA92" s="107">
        <v>0</v>
      </c>
      <c r="AB92" s="107">
        <v>0</v>
      </c>
      <c r="AC92" s="107">
        <f t="shared" si="5"/>
        <v>182.93053472836942</v>
      </c>
      <c r="AD92" s="336">
        <v>0</v>
      </c>
      <c r="AE92" s="336">
        <v>182.93</v>
      </c>
      <c r="AF92" s="336">
        <v>182.93</v>
      </c>
      <c r="AG92" s="356">
        <f t="shared" si="3"/>
        <v>0</v>
      </c>
      <c r="AH92" s="356">
        <f t="shared" si="4"/>
        <v>0</v>
      </c>
      <c r="AI92" s="360"/>
      <c r="AJ92" s="344"/>
      <c r="AK92" s="344"/>
      <c r="AL92" s="344"/>
      <c r="AM92" s="344"/>
      <c r="AN92" s="344"/>
      <c r="AO92" s="344"/>
      <c r="AP92" s="344"/>
      <c r="AQ92" s="344"/>
      <c r="AR92" s="344"/>
      <c r="AS92" s="345"/>
    </row>
    <row r="93" spans="1:45" s="52" customFormat="1">
      <c r="A93" s="105" t="s">
        <v>312</v>
      </c>
      <c r="B93" s="106" t="s">
        <v>398</v>
      </c>
      <c r="C93" s="111" t="s">
        <v>399</v>
      </c>
      <c r="D93" s="208" t="s">
        <v>289</v>
      </c>
      <c r="E93" s="208" t="s">
        <v>200</v>
      </c>
      <c r="F93" s="105" t="s">
        <v>207</v>
      </c>
      <c r="G93" s="106" t="s">
        <v>216</v>
      </c>
      <c r="H93" s="105" t="s">
        <v>203</v>
      </c>
      <c r="I93" s="105" t="s">
        <v>203</v>
      </c>
      <c r="J93" s="105" t="s">
        <v>213</v>
      </c>
      <c r="K93" s="209" t="s">
        <v>204</v>
      </c>
      <c r="L93" s="209" t="s">
        <v>204</v>
      </c>
      <c r="M93" s="233">
        <v>36310.518682522554</v>
      </c>
      <c r="N93" s="233">
        <v>3334.2085000000002</v>
      </c>
      <c r="O93" s="107">
        <v>0</v>
      </c>
      <c r="P93" s="107">
        <v>0</v>
      </c>
      <c r="Q93" s="107">
        <v>0</v>
      </c>
      <c r="R93" s="107">
        <v>0</v>
      </c>
      <c r="S93" s="107">
        <v>0</v>
      </c>
      <c r="T93" s="107">
        <v>103254</v>
      </c>
      <c r="U93" s="107">
        <v>0</v>
      </c>
      <c r="V93" s="107">
        <v>0</v>
      </c>
      <c r="W93" s="107">
        <v>0</v>
      </c>
      <c r="X93" s="107">
        <v>0</v>
      </c>
      <c r="Y93" s="107">
        <v>0</v>
      </c>
      <c r="Z93" s="107">
        <v>0</v>
      </c>
      <c r="AA93" s="107">
        <v>0</v>
      </c>
      <c r="AB93" s="107">
        <v>0</v>
      </c>
      <c r="AC93" s="107">
        <f t="shared" si="5"/>
        <v>103254</v>
      </c>
      <c r="AD93" s="336">
        <v>0</v>
      </c>
      <c r="AE93" s="336">
        <v>103254.25</v>
      </c>
      <c r="AF93" s="336">
        <v>103254.25</v>
      </c>
      <c r="AG93" s="356">
        <f t="shared" si="3"/>
        <v>0</v>
      </c>
      <c r="AH93" s="356">
        <f t="shared" si="4"/>
        <v>0</v>
      </c>
      <c r="AI93" s="360"/>
      <c r="AJ93" s="344"/>
      <c r="AK93" s="344"/>
      <c r="AL93" s="344"/>
      <c r="AM93" s="344"/>
      <c r="AN93" s="344"/>
      <c r="AO93" s="344"/>
      <c r="AP93" s="344"/>
      <c r="AQ93" s="344"/>
      <c r="AR93" s="344"/>
      <c r="AS93" s="345"/>
    </row>
    <row r="94" spans="1:45" s="52" customFormat="1">
      <c r="A94" s="105" t="s">
        <v>312</v>
      </c>
      <c r="B94" s="106" t="s">
        <v>400</v>
      </c>
      <c r="C94" s="111" t="s">
        <v>401</v>
      </c>
      <c r="D94" s="208" t="s">
        <v>210</v>
      </c>
      <c r="E94" s="208" t="s">
        <v>200</v>
      </c>
      <c r="F94" s="105" t="s">
        <v>207</v>
      </c>
      <c r="G94" s="106" t="s">
        <v>216</v>
      </c>
      <c r="H94" s="105" t="s">
        <v>203</v>
      </c>
      <c r="I94" s="105" t="s">
        <v>203</v>
      </c>
      <c r="J94" s="105" t="s">
        <v>213</v>
      </c>
      <c r="K94" s="209" t="s">
        <v>204</v>
      </c>
      <c r="L94" s="209" t="s">
        <v>204</v>
      </c>
      <c r="M94" s="233">
        <v>1641.6</v>
      </c>
      <c r="N94" s="233">
        <v>1641.31</v>
      </c>
      <c r="O94" s="107">
        <v>0</v>
      </c>
      <c r="P94" s="107">
        <v>0</v>
      </c>
      <c r="Q94" s="107">
        <v>0</v>
      </c>
      <c r="R94" s="107">
        <v>210.68710691724795</v>
      </c>
      <c r="S94" s="107">
        <v>0</v>
      </c>
      <c r="T94" s="107">
        <v>0</v>
      </c>
      <c r="U94" s="107">
        <v>0</v>
      </c>
      <c r="V94" s="107">
        <v>0</v>
      </c>
      <c r="W94" s="107">
        <v>0</v>
      </c>
      <c r="X94" s="107">
        <v>0</v>
      </c>
      <c r="Y94" s="107">
        <v>0</v>
      </c>
      <c r="Z94" s="107">
        <v>0</v>
      </c>
      <c r="AA94" s="107">
        <v>0</v>
      </c>
      <c r="AB94" s="107">
        <v>0</v>
      </c>
      <c r="AC94" s="107">
        <f t="shared" si="5"/>
        <v>210.68710691724795</v>
      </c>
      <c r="AD94" s="336">
        <v>0</v>
      </c>
      <c r="AE94" s="336">
        <v>210.69</v>
      </c>
      <c r="AF94" s="336">
        <v>210.69</v>
      </c>
      <c r="AG94" s="356">
        <f t="shared" si="3"/>
        <v>0</v>
      </c>
      <c r="AH94" s="356">
        <f t="shared" si="4"/>
        <v>0</v>
      </c>
      <c r="AI94" s="360"/>
      <c r="AJ94" s="344"/>
      <c r="AK94" s="344"/>
      <c r="AL94" s="344"/>
      <c r="AM94" s="344"/>
      <c r="AN94" s="344"/>
      <c r="AO94" s="344"/>
      <c r="AP94" s="344"/>
      <c r="AQ94" s="344"/>
      <c r="AR94" s="344"/>
      <c r="AS94" s="345"/>
    </row>
    <row r="95" spans="1:45" s="52" customFormat="1">
      <c r="A95" s="105" t="s">
        <v>312</v>
      </c>
      <c r="B95" s="106" t="s">
        <v>402</v>
      </c>
      <c r="C95" s="108" t="s">
        <v>403</v>
      </c>
      <c r="D95" s="208" t="s">
        <v>289</v>
      </c>
      <c r="E95" s="208" t="s">
        <v>200</v>
      </c>
      <c r="F95" s="105" t="s">
        <v>225</v>
      </c>
      <c r="G95" s="106" t="s">
        <v>216</v>
      </c>
      <c r="H95" s="105" t="s">
        <v>203</v>
      </c>
      <c r="I95" s="105" t="s">
        <v>203</v>
      </c>
      <c r="J95" s="105" t="s">
        <v>213</v>
      </c>
      <c r="K95" s="209" t="s">
        <v>204</v>
      </c>
      <c r="L95" s="209" t="s">
        <v>204</v>
      </c>
      <c r="M95" s="233">
        <v>46094.763906701875</v>
      </c>
      <c r="N95" s="233">
        <v>5952.8137999999999</v>
      </c>
      <c r="O95" s="107">
        <v>0</v>
      </c>
      <c r="P95" s="107">
        <v>0</v>
      </c>
      <c r="Q95" s="107">
        <v>0</v>
      </c>
      <c r="R95" s="107">
        <v>0</v>
      </c>
      <c r="S95" s="107">
        <v>0</v>
      </c>
      <c r="T95" s="107">
        <v>15011</v>
      </c>
      <c r="U95" s="107">
        <v>0</v>
      </c>
      <c r="V95" s="107">
        <v>0</v>
      </c>
      <c r="W95" s="107">
        <v>0</v>
      </c>
      <c r="X95" s="107">
        <v>0</v>
      </c>
      <c r="Y95" s="107">
        <v>0</v>
      </c>
      <c r="Z95" s="107">
        <v>0</v>
      </c>
      <c r="AA95" s="107">
        <v>0</v>
      </c>
      <c r="AB95" s="107">
        <v>0</v>
      </c>
      <c r="AC95" s="107">
        <f t="shared" si="5"/>
        <v>15011</v>
      </c>
      <c r="AD95" s="336">
        <v>0</v>
      </c>
      <c r="AE95" s="336">
        <v>15011.26</v>
      </c>
      <c r="AF95" s="336">
        <v>15011.26</v>
      </c>
      <c r="AG95" s="356">
        <f t="shared" si="3"/>
        <v>0</v>
      </c>
      <c r="AH95" s="356">
        <f t="shared" si="4"/>
        <v>0</v>
      </c>
      <c r="AI95" s="360"/>
      <c r="AJ95" s="344"/>
      <c r="AK95" s="344"/>
      <c r="AL95" s="344"/>
      <c r="AM95" s="344"/>
      <c r="AN95" s="344"/>
      <c r="AO95" s="344"/>
      <c r="AP95" s="344"/>
      <c r="AQ95" s="344"/>
      <c r="AR95" s="344"/>
      <c r="AS95" s="345"/>
    </row>
    <row r="96" spans="1:45" s="52" customFormat="1">
      <c r="A96" s="105" t="s">
        <v>312</v>
      </c>
      <c r="B96" s="106" t="s">
        <v>404</v>
      </c>
      <c r="C96" s="108" t="s">
        <v>405</v>
      </c>
      <c r="D96" s="208" t="s">
        <v>210</v>
      </c>
      <c r="E96" s="208" t="s">
        <v>200</v>
      </c>
      <c r="F96" s="105" t="s">
        <v>225</v>
      </c>
      <c r="G96" s="106" t="s">
        <v>216</v>
      </c>
      <c r="H96" s="105" t="s">
        <v>203</v>
      </c>
      <c r="I96" s="105" t="s">
        <v>203</v>
      </c>
      <c r="J96" s="105" t="s">
        <v>213</v>
      </c>
      <c r="K96" s="209" t="s">
        <v>204</v>
      </c>
      <c r="L96" s="209" t="s">
        <v>204</v>
      </c>
      <c r="M96" s="233">
        <v>558.976</v>
      </c>
      <c r="N96" s="233">
        <v>558.87599999999998</v>
      </c>
      <c r="O96" s="107">
        <v>0</v>
      </c>
      <c r="P96" s="107">
        <v>0</v>
      </c>
      <c r="Q96" s="107">
        <v>0</v>
      </c>
      <c r="R96" s="107">
        <v>247.94735419578626</v>
      </c>
      <c r="S96" s="107">
        <v>0</v>
      </c>
      <c r="T96" s="107">
        <v>0</v>
      </c>
      <c r="U96" s="107">
        <v>0</v>
      </c>
      <c r="V96" s="107">
        <v>0</v>
      </c>
      <c r="W96" s="107">
        <v>0</v>
      </c>
      <c r="X96" s="107">
        <v>0</v>
      </c>
      <c r="Y96" s="107">
        <v>0</v>
      </c>
      <c r="Z96" s="107">
        <v>0</v>
      </c>
      <c r="AA96" s="107">
        <v>0</v>
      </c>
      <c r="AB96" s="107">
        <v>0</v>
      </c>
      <c r="AC96" s="107">
        <f t="shared" si="5"/>
        <v>247.94735419578626</v>
      </c>
      <c r="AD96" s="336">
        <v>0</v>
      </c>
      <c r="AE96" s="336">
        <v>247.95</v>
      </c>
      <c r="AF96" s="336">
        <v>247.95</v>
      </c>
      <c r="AG96" s="356">
        <f t="shared" si="3"/>
        <v>0</v>
      </c>
      <c r="AH96" s="356">
        <f t="shared" si="4"/>
        <v>0</v>
      </c>
      <c r="AI96" s="360"/>
      <c r="AJ96" s="344"/>
      <c r="AK96" s="344"/>
      <c r="AL96" s="344"/>
      <c r="AM96" s="344"/>
      <c r="AN96" s="344"/>
      <c r="AO96" s="344"/>
      <c r="AP96" s="344"/>
      <c r="AQ96" s="344"/>
      <c r="AR96" s="344"/>
      <c r="AS96" s="345"/>
    </row>
    <row r="97" spans="1:45" s="52" customFormat="1">
      <c r="A97" s="105" t="s">
        <v>312</v>
      </c>
      <c r="B97" s="106" t="s">
        <v>406</v>
      </c>
      <c r="C97" s="108" t="s">
        <v>407</v>
      </c>
      <c r="D97" s="208" t="s">
        <v>289</v>
      </c>
      <c r="E97" s="208" t="s">
        <v>200</v>
      </c>
      <c r="F97" s="105" t="s">
        <v>276</v>
      </c>
      <c r="G97" s="106" t="s">
        <v>216</v>
      </c>
      <c r="H97" s="105" t="s">
        <v>203</v>
      </c>
      <c r="I97" s="105" t="s">
        <v>203</v>
      </c>
      <c r="J97" s="105" t="s">
        <v>213</v>
      </c>
      <c r="K97" s="209" t="s">
        <v>204</v>
      </c>
      <c r="L97" s="209" t="s">
        <v>204</v>
      </c>
      <c r="M97" s="233">
        <v>10925.098388943141</v>
      </c>
      <c r="N97" s="233">
        <v>1396.3188</v>
      </c>
      <c r="O97" s="107">
        <v>0</v>
      </c>
      <c r="P97" s="107">
        <v>0</v>
      </c>
      <c r="Q97" s="107">
        <v>0</v>
      </c>
      <c r="R97" s="107">
        <v>0</v>
      </c>
      <c r="S97" s="107">
        <v>0</v>
      </c>
      <c r="T97" s="107">
        <v>128811</v>
      </c>
      <c r="U97" s="107">
        <v>0</v>
      </c>
      <c r="V97" s="107">
        <v>0</v>
      </c>
      <c r="W97" s="107">
        <v>0</v>
      </c>
      <c r="X97" s="107">
        <v>0</v>
      </c>
      <c r="Y97" s="107">
        <v>0</v>
      </c>
      <c r="Z97" s="107">
        <v>0</v>
      </c>
      <c r="AA97" s="107">
        <v>0</v>
      </c>
      <c r="AB97" s="107">
        <v>0</v>
      </c>
      <c r="AC97" s="107">
        <f t="shared" si="5"/>
        <v>128811</v>
      </c>
      <c r="AD97" s="336">
        <v>0</v>
      </c>
      <c r="AE97" s="336">
        <v>128811.15</v>
      </c>
      <c r="AF97" s="336">
        <v>128811.15</v>
      </c>
      <c r="AG97" s="356">
        <f t="shared" si="3"/>
        <v>0</v>
      </c>
      <c r="AH97" s="356">
        <f t="shared" si="4"/>
        <v>0</v>
      </c>
      <c r="AI97" s="360"/>
      <c r="AJ97" s="344"/>
      <c r="AK97" s="344"/>
      <c r="AL97" s="344"/>
      <c r="AM97" s="344"/>
      <c r="AN97" s="344"/>
      <c r="AO97" s="344"/>
      <c r="AP97" s="344"/>
      <c r="AQ97" s="344"/>
      <c r="AR97" s="344"/>
      <c r="AS97" s="345"/>
    </row>
    <row r="98" spans="1:45" s="52" customFormat="1">
      <c r="A98" s="105" t="s">
        <v>312</v>
      </c>
      <c r="B98" s="106" t="s">
        <v>408</v>
      </c>
      <c r="C98" s="108" t="s">
        <v>409</v>
      </c>
      <c r="D98" s="208" t="s">
        <v>210</v>
      </c>
      <c r="E98" s="208" t="s">
        <v>200</v>
      </c>
      <c r="F98" s="105" t="s">
        <v>276</v>
      </c>
      <c r="G98" s="106" t="s">
        <v>216</v>
      </c>
      <c r="H98" s="105" t="s">
        <v>203</v>
      </c>
      <c r="I98" s="105" t="s">
        <v>203</v>
      </c>
      <c r="J98" s="105" t="s">
        <v>213</v>
      </c>
      <c r="K98" s="209" t="s">
        <v>204</v>
      </c>
      <c r="L98" s="209" t="s">
        <v>204</v>
      </c>
      <c r="M98" s="233">
        <v>490.58599999999996</v>
      </c>
      <c r="N98" s="233">
        <v>490.49599999999998</v>
      </c>
      <c r="O98" s="107">
        <v>0</v>
      </c>
      <c r="P98" s="107">
        <v>0</v>
      </c>
      <c r="Q98" s="107">
        <v>0</v>
      </c>
      <c r="R98" s="107">
        <v>173.11047608898974</v>
      </c>
      <c r="S98" s="107">
        <v>0</v>
      </c>
      <c r="T98" s="107">
        <v>0</v>
      </c>
      <c r="U98" s="107">
        <v>0</v>
      </c>
      <c r="V98" s="107">
        <v>0</v>
      </c>
      <c r="W98" s="107">
        <v>0</v>
      </c>
      <c r="X98" s="107">
        <v>0</v>
      </c>
      <c r="Y98" s="107">
        <v>0</v>
      </c>
      <c r="Z98" s="107">
        <v>0</v>
      </c>
      <c r="AA98" s="107">
        <v>0</v>
      </c>
      <c r="AB98" s="107">
        <v>0</v>
      </c>
      <c r="AC98" s="107">
        <f t="shared" si="5"/>
        <v>173.11047608898974</v>
      </c>
      <c r="AD98" s="336">
        <v>0</v>
      </c>
      <c r="AE98" s="336">
        <v>173.11</v>
      </c>
      <c r="AF98" s="336">
        <v>173.11</v>
      </c>
      <c r="AG98" s="356">
        <f t="shared" si="3"/>
        <v>0</v>
      </c>
      <c r="AH98" s="356">
        <f t="shared" si="4"/>
        <v>0</v>
      </c>
      <c r="AI98" s="360"/>
      <c r="AJ98" s="344"/>
      <c r="AK98" s="344"/>
      <c r="AL98" s="344"/>
      <c r="AM98" s="344"/>
      <c r="AN98" s="344"/>
      <c r="AO98" s="344"/>
      <c r="AP98" s="344"/>
      <c r="AQ98" s="344"/>
      <c r="AR98" s="344"/>
      <c r="AS98" s="345"/>
    </row>
    <row r="99" spans="1:45" s="52" customFormat="1">
      <c r="A99" s="105" t="s">
        <v>312</v>
      </c>
      <c r="B99" s="106" t="s">
        <v>410</v>
      </c>
      <c r="C99" s="108" t="s">
        <v>411</v>
      </c>
      <c r="D99" s="208" t="s">
        <v>289</v>
      </c>
      <c r="E99" s="208" t="s">
        <v>200</v>
      </c>
      <c r="F99" s="105" t="s">
        <v>201</v>
      </c>
      <c r="G99" s="106" t="s">
        <v>216</v>
      </c>
      <c r="H99" s="105" t="s">
        <v>203</v>
      </c>
      <c r="I99" s="105" t="s">
        <v>203</v>
      </c>
      <c r="J99" s="105" t="s">
        <v>213</v>
      </c>
      <c r="K99" s="209" t="s">
        <v>204</v>
      </c>
      <c r="L99" s="209" t="s">
        <v>204</v>
      </c>
      <c r="M99" s="233">
        <v>30615.11435409898</v>
      </c>
      <c r="N99" s="233">
        <v>3832.8436999999999</v>
      </c>
      <c r="O99" s="107">
        <v>0</v>
      </c>
      <c r="P99" s="107">
        <v>0</v>
      </c>
      <c r="Q99" s="107">
        <v>0</v>
      </c>
      <c r="R99" s="107">
        <v>0</v>
      </c>
      <c r="S99" s="107">
        <v>0</v>
      </c>
      <c r="T99" s="107">
        <v>135738</v>
      </c>
      <c r="U99" s="107">
        <v>0</v>
      </c>
      <c r="V99" s="107">
        <v>0</v>
      </c>
      <c r="W99" s="107">
        <v>0</v>
      </c>
      <c r="X99" s="107">
        <v>0</v>
      </c>
      <c r="Y99" s="107">
        <v>0</v>
      </c>
      <c r="Z99" s="107">
        <v>0</v>
      </c>
      <c r="AA99" s="107">
        <v>0</v>
      </c>
      <c r="AB99" s="107">
        <v>0</v>
      </c>
      <c r="AC99" s="107">
        <f t="shared" si="5"/>
        <v>135738</v>
      </c>
      <c r="AD99" s="336">
        <v>0</v>
      </c>
      <c r="AE99" s="336">
        <v>135738.32999999999</v>
      </c>
      <c r="AF99" s="336">
        <v>135738.32999999999</v>
      </c>
      <c r="AG99" s="356">
        <f t="shared" si="3"/>
        <v>0</v>
      </c>
      <c r="AH99" s="356">
        <f t="shared" si="4"/>
        <v>0</v>
      </c>
      <c r="AI99" s="360"/>
      <c r="AJ99" s="344"/>
      <c r="AK99" s="344"/>
      <c r="AL99" s="344"/>
      <c r="AM99" s="344"/>
      <c r="AN99" s="344"/>
      <c r="AO99" s="344"/>
      <c r="AP99" s="344"/>
      <c r="AQ99" s="344"/>
      <c r="AR99" s="344"/>
      <c r="AS99" s="345"/>
    </row>
    <row r="100" spans="1:45" s="52" customFormat="1">
      <c r="A100" s="105" t="s">
        <v>312</v>
      </c>
      <c r="B100" s="106" t="s">
        <v>412</v>
      </c>
      <c r="C100" s="108" t="s">
        <v>413</v>
      </c>
      <c r="D100" s="208" t="s">
        <v>210</v>
      </c>
      <c r="E100" s="208" t="s">
        <v>200</v>
      </c>
      <c r="F100" s="105" t="s">
        <v>201</v>
      </c>
      <c r="G100" s="106" t="s">
        <v>216</v>
      </c>
      <c r="H100" s="105" t="s">
        <v>203</v>
      </c>
      <c r="I100" s="105" t="s">
        <v>203</v>
      </c>
      <c r="J100" s="105" t="s">
        <v>213</v>
      </c>
      <c r="K100" s="209" t="s">
        <v>204</v>
      </c>
      <c r="L100" s="209" t="s">
        <v>204</v>
      </c>
      <c r="M100" s="233">
        <v>530.07600000000002</v>
      </c>
      <c r="N100" s="233">
        <v>529.98599999999999</v>
      </c>
      <c r="O100" s="107">
        <v>0</v>
      </c>
      <c r="P100" s="107">
        <v>0</v>
      </c>
      <c r="Q100" s="107">
        <v>0</v>
      </c>
      <c r="R100" s="107">
        <v>213.54672746279218</v>
      </c>
      <c r="S100" s="107">
        <v>0</v>
      </c>
      <c r="T100" s="107">
        <v>0</v>
      </c>
      <c r="U100" s="107">
        <v>0</v>
      </c>
      <c r="V100" s="107">
        <v>0</v>
      </c>
      <c r="W100" s="107">
        <v>0</v>
      </c>
      <c r="X100" s="107">
        <v>0</v>
      </c>
      <c r="Y100" s="107">
        <v>0</v>
      </c>
      <c r="Z100" s="107">
        <v>0</v>
      </c>
      <c r="AA100" s="107">
        <v>0</v>
      </c>
      <c r="AB100" s="107">
        <v>0</v>
      </c>
      <c r="AC100" s="107">
        <f t="shared" si="5"/>
        <v>213.54672746279218</v>
      </c>
      <c r="AD100" s="336">
        <v>0</v>
      </c>
      <c r="AE100" s="336">
        <v>213.55</v>
      </c>
      <c r="AF100" s="336">
        <v>213.55</v>
      </c>
      <c r="AG100" s="356">
        <f t="shared" si="3"/>
        <v>0</v>
      </c>
      <c r="AH100" s="356">
        <f t="shared" si="4"/>
        <v>0</v>
      </c>
      <c r="AI100" s="360"/>
      <c r="AJ100" s="344"/>
      <c r="AK100" s="344"/>
      <c r="AL100" s="344"/>
      <c r="AM100" s="344"/>
      <c r="AN100" s="344"/>
      <c r="AO100" s="344"/>
      <c r="AP100" s="344"/>
      <c r="AQ100" s="344"/>
      <c r="AR100" s="344"/>
      <c r="AS100" s="345"/>
    </row>
    <row r="101" spans="1:45" s="52" customFormat="1">
      <c r="A101" s="105" t="s">
        <v>312</v>
      </c>
      <c r="B101" s="106" t="s">
        <v>414</v>
      </c>
      <c r="C101" s="111" t="s">
        <v>415</v>
      </c>
      <c r="D101" s="208" t="s">
        <v>289</v>
      </c>
      <c r="E101" s="208" t="s">
        <v>200</v>
      </c>
      <c r="F101" s="105" t="s">
        <v>201</v>
      </c>
      <c r="G101" s="106" t="s">
        <v>216</v>
      </c>
      <c r="H101" s="105" t="s">
        <v>203</v>
      </c>
      <c r="I101" s="105" t="s">
        <v>203</v>
      </c>
      <c r="J101" s="105" t="s">
        <v>213</v>
      </c>
      <c r="K101" s="209" t="s">
        <v>204</v>
      </c>
      <c r="L101" s="209" t="s">
        <v>204</v>
      </c>
      <c r="M101" s="233">
        <v>501694.72322850203</v>
      </c>
      <c r="N101" s="233">
        <v>79755.866399999999</v>
      </c>
      <c r="O101" s="107">
        <v>0</v>
      </c>
      <c r="P101" s="107">
        <v>0</v>
      </c>
      <c r="Q101" s="107">
        <v>0</v>
      </c>
      <c r="R101" s="107">
        <v>0</v>
      </c>
      <c r="S101" s="107">
        <v>0</v>
      </c>
      <c r="T101" s="107">
        <v>343374</v>
      </c>
      <c r="U101" s="107">
        <v>0</v>
      </c>
      <c r="V101" s="107">
        <v>0</v>
      </c>
      <c r="W101" s="107">
        <v>0</v>
      </c>
      <c r="X101" s="107">
        <v>0</v>
      </c>
      <c r="Y101" s="107">
        <v>0</v>
      </c>
      <c r="Z101" s="107">
        <v>0</v>
      </c>
      <c r="AA101" s="107">
        <v>0</v>
      </c>
      <c r="AB101" s="107">
        <v>0</v>
      </c>
      <c r="AC101" s="107">
        <f t="shared" si="5"/>
        <v>343374</v>
      </c>
      <c r="AD101" s="336">
        <v>0</v>
      </c>
      <c r="AE101" s="336">
        <v>343373.49</v>
      </c>
      <c r="AF101" s="336">
        <v>343373.49</v>
      </c>
      <c r="AG101" s="356">
        <f t="shared" si="3"/>
        <v>0</v>
      </c>
      <c r="AH101" s="356">
        <f t="shared" si="4"/>
        <v>0</v>
      </c>
      <c r="AI101" s="360"/>
      <c r="AJ101" s="344"/>
      <c r="AK101" s="344"/>
      <c r="AL101" s="344"/>
      <c r="AM101" s="344"/>
      <c r="AN101" s="344"/>
      <c r="AO101" s="344"/>
      <c r="AP101" s="344"/>
      <c r="AQ101" s="344"/>
      <c r="AR101" s="344"/>
      <c r="AS101" s="345"/>
    </row>
    <row r="102" spans="1:45" s="52" customFormat="1">
      <c r="A102" s="105" t="s">
        <v>312</v>
      </c>
      <c r="B102" s="106" t="s">
        <v>416</v>
      </c>
      <c r="C102" s="113" t="s">
        <v>417</v>
      </c>
      <c r="D102" s="208" t="s">
        <v>210</v>
      </c>
      <c r="E102" s="208" t="s">
        <v>200</v>
      </c>
      <c r="F102" s="105" t="s">
        <v>201</v>
      </c>
      <c r="G102" s="106" t="s">
        <v>216</v>
      </c>
      <c r="H102" s="105" t="s">
        <v>203</v>
      </c>
      <c r="I102" s="105" t="s">
        <v>203</v>
      </c>
      <c r="J102" s="105" t="s">
        <v>213</v>
      </c>
      <c r="K102" s="209" t="s">
        <v>204</v>
      </c>
      <c r="L102" s="209" t="s">
        <v>204</v>
      </c>
      <c r="M102" s="233">
        <v>3224.34</v>
      </c>
      <c r="N102" s="233">
        <v>3223.77</v>
      </c>
      <c r="O102" s="107">
        <v>0</v>
      </c>
      <c r="P102" s="107">
        <v>0</v>
      </c>
      <c r="Q102" s="107">
        <v>0</v>
      </c>
      <c r="R102" s="107">
        <v>2007.8916925024494</v>
      </c>
      <c r="S102" s="107">
        <v>0</v>
      </c>
      <c r="T102" s="107">
        <v>0</v>
      </c>
      <c r="U102" s="107">
        <v>0</v>
      </c>
      <c r="V102" s="107">
        <v>0</v>
      </c>
      <c r="W102" s="107">
        <v>0</v>
      </c>
      <c r="X102" s="107">
        <v>0</v>
      </c>
      <c r="Y102" s="107">
        <v>0</v>
      </c>
      <c r="Z102" s="107">
        <v>0</v>
      </c>
      <c r="AA102" s="107">
        <v>0</v>
      </c>
      <c r="AB102" s="107">
        <v>0</v>
      </c>
      <c r="AC102" s="107">
        <f t="shared" si="5"/>
        <v>2007.8916925024494</v>
      </c>
      <c r="AD102" s="336">
        <v>0</v>
      </c>
      <c r="AE102" s="336">
        <v>2007.89</v>
      </c>
      <c r="AF102" s="336">
        <v>2007.89</v>
      </c>
      <c r="AG102" s="356">
        <f t="shared" si="3"/>
        <v>0</v>
      </c>
      <c r="AH102" s="356">
        <f t="shared" si="4"/>
        <v>0</v>
      </c>
      <c r="AI102" s="360"/>
      <c r="AJ102" s="344"/>
      <c r="AK102" s="344"/>
      <c r="AL102" s="344"/>
      <c r="AM102" s="344"/>
      <c r="AN102" s="344"/>
      <c r="AO102" s="344"/>
      <c r="AP102" s="344"/>
      <c r="AQ102" s="344"/>
      <c r="AR102" s="344"/>
      <c r="AS102" s="345"/>
    </row>
    <row r="103" spans="1:45">
      <c r="A103" s="105" t="s">
        <v>312</v>
      </c>
      <c r="B103" s="106" t="s">
        <v>418</v>
      </c>
      <c r="C103" s="113" t="s">
        <v>419</v>
      </c>
      <c r="D103" s="208" t="s">
        <v>289</v>
      </c>
      <c r="E103" s="208" t="s">
        <v>200</v>
      </c>
      <c r="F103" s="105" t="s">
        <v>201</v>
      </c>
      <c r="G103" s="106" t="s">
        <v>216</v>
      </c>
      <c r="H103" s="105" t="s">
        <v>203</v>
      </c>
      <c r="I103" s="105" t="s">
        <v>203</v>
      </c>
      <c r="J103" s="105" t="s">
        <v>213</v>
      </c>
      <c r="K103" s="209" t="s">
        <v>204</v>
      </c>
      <c r="L103" s="209" t="s">
        <v>204</v>
      </c>
      <c r="M103" s="233">
        <v>264659.26699999999</v>
      </c>
      <c r="N103" s="233">
        <v>38884.567799999997</v>
      </c>
      <c r="O103" s="107">
        <v>0</v>
      </c>
      <c r="P103" s="107">
        <v>0</v>
      </c>
      <c r="Q103" s="107">
        <v>0</v>
      </c>
      <c r="R103" s="107">
        <v>0</v>
      </c>
      <c r="S103" s="107">
        <v>0</v>
      </c>
      <c r="T103" s="107">
        <v>51955</v>
      </c>
      <c r="U103" s="107">
        <v>0</v>
      </c>
      <c r="V103" s="107">
        <v>0</v>
      </c>
      <c r="W103" s="107">
        <v>0</v>
      </c>
      <c r="X103" s="107">
        <v>0</v>
      </c>
      <c r="Y103" s="107">
        <v>0</v>
      </c>
      <c r="Z103" s="107">
        <v>0</v>
      </c>
      <c r="AA103" s="107">
        <v>0</v>
      </c>
      <c r="AB103" s="107">
        <v>0</v>
      </c>
      <c r="AC103" s="107">
        <f t="shared" si="5"/>
        <v>51955</v>
      </c>
      <c r="AD103" s="336">
        <v>0</v>
      </c>
      <c r="AE103" s="336">
        <v>51955.26</v>
      </c>
      <c r="AF103" s="336">
        <v>51955.26</v>
      </c>
      <c r="AG103" s="356">
        <f t="shared" ref="AG103:AG107" si="6">IF(AE103&lt;&gt;0,AD103/AE103,0)</f>
        <v>0</v>
      </c>
      <c r="AH103" s="356">
        <f t="shared" ref="AH103:AH107" si="7">IF(AF103&lt;&gt;0,AD103/AF103,0)</f>
        <v>0</v>
      </c>
      <c r="AI103" s="360"/>
      <c r="AJ103" s="344"/>
      <c r="AK103" s="344"/>
      <c r="AL103" s="344"/>
      <c r="AM103" s="344"/>
      <c r="AN103" s="344"/>
      <c r="AO103" s="344"/>
      <c r="AP103" s="344"/>
      <c r="AQ103" s="344"/>
      <c r="AR103" s="344"/>
      <c r="AS103" s="345"/>
    </row>
    <row r="104" spans="1:45">
      <c r="A104" s="105" t="s">
        <v>312</v>
      </c>
      <c r="B104" s="106" t="s">
        <v>420</v>
      </c>
      <c r="C104" s="113" t="s">
        <v>421</v>
      </c>
      <c r="D104" s="208" t="s">
        <v>210</v>
      </c>
      <c r="E104" s="208" t="s">
        <v>200</v>
      </c>
      <c r="F104" s="105" t="s">
        <v>201</v>
      </c>
      <c r="G104" s="106" t="s">
        <v>216</v>
      </c>
      <c r="H104" s="105" t="s">
        <v>203</v>
      </c>
      <c r="I104" s="105" t="s">
        <v>203</v>
      </c>
      <c r="J104" s="105" t="s">
        <v>213</v>
      </c>
      <c r="K104" s="209" t="s">
        <v>204</v>
      </c>
      <c r="L104" s="209" t="s">
        <v>204</v>
      </c>
      <c r="M104" s="233">
        <v>2439.0899999999997</v>
      </c>
      <c r="N104" s="233">
        <v>2438.66</v>
      </c>
      <c r="O104" s="107">
        <v>0</v>
      </c>
      <c r="P104" s="107">
        <v>0</v>
      </c>
      <c r="Q104" s="107">
        <v>0</v>
      </c>
      <c r="R104" s="107">
        <v>1208.4391367528044</v>
      </c>
      <c r="S104" s="107">
        <v>0</v>
      </c>
      <c r="T104" s="107">
        <v>0</v>
      </c>
      <c r="U104" s="107">
        <v>0</v>
      </c>
      <c r="V104" s="107">
        <v>0</v>
      </c>
      <c r="W104" s="107">
        <v>0</v>
      </c>
      <c r="X104" s="107">
        <v>0</v>
      </c>
      <c r="Y104" s="107">
        <v>0</v>
      </c>
      <c r="Z104" s="107">
        <v>0</v>
      </c>
      <c r="AA104" s="107">
        <v>0</v>
      </c>
      <c r="AB104" s="107">
        <v>0</v>
      </c>
      <c r="AC104" s="107">
        <f t="shared" si="5"/>
        <v>1208.4391367528044</v>
      </c>
      <c r="AD104" s="336">
        <v>0</v>
      </c>
      <c r="AE104" s="336">
        <v>1208.44</v>
      </c>
      <c r="AF104" s="336">
        <v>1208.44</v>
      </c>
      <c r="AG104" s="356">
        <f t="shared" si="6"/>
        <v>0</v>
      </c>
      <c r="AH104" s="356">
        <f t="shared" si="7"/>
        <v>0</v>
      </c>
      <c r="AI104" s="360"/>
      <c r="AJ104" s="344"/>
      <c r="AK104" s="344"/>
      <c r="AL104" s="344"/>
      <c r="AM104" s="344"/>
      <c r="AN104" s="344"/>
      <c r="AO104" s="344"/>
      <c r="AP104" s="344"/>
      <c r="AQ104" s="344"/>
      <c r="AR104" s="344"/>
      <c r="AS104" s="345"/>
    </row>
    <row r="105" spans="1:45">
      <c r="A105" s="105"/>
      <c r="B105" s="106"/>
      <c r="C105" s="113"/>
      <c r="D105" s="109"/>
      <c r="E105" s="208"/>
      <c r="F105" s="105"/>
      <c r="G105" s="106"/>
      <c r="H105" s="105"/>
      <c r="I105" s="105"/>
      <c r="J105" s="105"/>
      <c r="K105" s="209"/>
      <c r="L105" s="209"/>
      <c r="M105" s="233"/>
      <c r="N105" s="112"/>
      <c r="O105" s="107"/>
      <c r="P105" s="107"/>
      <c r="Q105" s="107"/>
      <c r="R105" s="107"/>
      <c r="S105" s="107"/>
      <c r="T105" s="107"/>
      <c r="U105" s="107"/>
      <c r="V105" s="107"/>
      <c r="W105" s="107"/>
      <c r="X105" s="107"/>
      <c r="Y105" s="107"/>
      <c r="Z105" s="107"/>
      <c r="AA105" s="110"/>
      <c r="AB105" s="110"/>
      <c r="AC105" s="110"/>
      <c r="AD105" s="336"/>
      <c r="AE105" s="336"/>
      <c r="AF105" s="336"/>
      <c r="AG105" s="356">
        <f t="shared" si="6"/>
        <v>0</v>
      </c>
      <c r="AH105" s="356">
        <f t="shared" si="7"/>
        <v>0</v>
      </c>
      <c r="AI105" s="336"/>
      <c r="AJ105" s="346"/>
      <c r="AK105" s="346"/>
      <c r="AL105" s="346"/>
      <c r="AM105" s="346"/>
      <c r="AN105" s="346"/>
      <c r="AO105" s="346"/>
      <c r="AP105" s="346"/>
      <c r="AQ105" s="346"/>
      <c r="AR105" s="346"/>
      <c r="AS105" s="346"/>
    </row>
    <row r="106" spans="1:45">
      <c r="A106" s="105"/>
      <c r="B106" s="115"/>
      <c r="C106" s="109"/>
      <c r="D106" s="109"/>
      <c r="E106" s="109"/>
      <c r="F106" s="105"/>
      <c r="G106" s="105"/>
      <c r="H106" s="105"/>
      <c r="I106" s="105"/>
      <c r="J106" s="105"/>
      <c r="K106" s="105"/>
      <c r="L106" s="105"/>
      <c r="M106" s="109"/>
      <c r="N106" s="109"/>
      <c r="O106" s="107"/>
      <c r="P106" s="107"/>
      <c r="Q106" s="107"/>
      <c r="R106" s="107"/>
      <c r="S106" s="107"/>
      <c r="T106" s="107"/>
      <c r="U106" s="107"/>
      <c r="V106" s="107"/>
      <c r="W106" s="107"/>
      <c r="X106" s="107"/>
      <c r="Y106" s="107"/>
      <c r="Z106" s="107"/>
      <c r="AA106" s="110"/>
      <c r="AB106" s="110"/>
      <c r="AC106" s="110"/>
      <c r="AD106" s="336"/>
      <c r="AE106" s="336"/>
      <c r="AF106" s="336"/>
      <c r="AG106" s="356">
        <f t="shared" si="6"/>
        <v>0</v>
      </c>
      <c r="AH106" s="356">
        <f t="shared" si="7"/>
        <v>0</v>
      </c>
      <c r="AI106" s="336"/>
      <c r="AJ106" s="346"/>
      <c r="AK106" s="346"/>
      <c r="AL106" s="346"/>
      <c r="AM106" s="346"/>
      <c r="AN106" s="346"/>
      <c r="AO106" s="346"/>
      <c r="AP106" s="346"/>
      <c r="AQ106" s="346"/>
      <c r="AR106" s="346"/>
      <c r="AS106" s="346"/>
    </row>
    <row r="107" spans="1:45">
      <c r="A107" s="105"/>
      <c r="B107" s="115"/>
      <c r="C107" s="109"/>
      <c r="D107" s="109"/>
      <c r="E107" s="109"/>
      <c r="F107" s="105"/>
      <c r="G107" s="105"/>
      <c r="H107" s="105"/>
      <c r="I107" s="105"/>
      <c r="J107" s="105"/>
      <c r="K107" s="105"/>
      <c r="L107" s="105"/>
      <c r="M107" s="109"/>
      <c r="N107" s="109"/>
      <c r="O107" s="107"/>
      <c r="P107" s="107"/>
      <c r="Q107" s="107"/>
      <c r="R107" s="107"/>
      <c r="S107" s="107"/>
      <c r="T107" s="107"/>
      <c r="U107" s="107"/>
      <c r="V107" s="107"/>
      <c r="W107" s="107"/>
      <c r="X107" s="107"/>
      <c r="Y107" s="107"/>
      <c r="Z107" s="107"/>
      <c r="AA107" s="110"/>
      <c r="AB107" s="110"/>
      <c r="AC107" s="110"/>
      <c r="AD107" s="336"/>
      <c r="AE107" s="336"/>
      <c r="AF107" s="336"/>
      <c r="AG107" s="356">
        <f t="shared" si="6"/>
        <v>0</v>
      </c>
      <c r="AH107" s="356">
        <f t="shared" si="7"/>
        <v>0</v>
      </c>
      <c r="AI107" s="336"/>
      <c r="AJ107" s="346"/>
      <c r="AK107" s="346"/>
      <c r="AL107" s="346"/>
      <c r="AM107" s="346"/>
      <c r="AN107" s="346"/>
      <c r="AO107" s="346"/>
      <c r="AP107" s="346"/>
      <c r="AQ107" s="346"/>
      <c r="AR107" s="346"/>
      <c r="AS107" s="346"/>
    </row>
    <row r="108" spans="1:45" s="61" customFormat="1">
      <c r="A108" s="123"/>
      <c r="B108" s="123"/>
      <c r="C108" s="124" t="s">
        <v>422</v>
      </c>
      <c r="D108" s="58"/>
      <c r="E108" s="58"/>
      <c r="F108" s="59"/>
      <c r="G108" s="59"/>
      <c r="H108" s="59"/>
      <c r="I108" s="59"/>
      <c r="J108" s="59"/>
      <c r="K108" s="59"/>
      <c r="L108" s="59"/>
      <c r="M108" s="60">
        <f t="shared" ref="M108" si="8">SUM(M6:M107)</f>
        <v>79423090.160942629</v>
      </c>
      <c r="N108" s="60">
        <f t="shared" ref="N108:AC108" si="9">SUM(N6:N107)</f>
        <v>9296641.164400002</v>
      </c>
      <c r="O108" s="60">
        <f t="shared" si="9"/>
        <v>0</v>
      </c>
      <c r="P108" s="60">
        <f t="shared" si="9"/>
        <v>374282.23</v>
      </c>
      <c r="Q108" s="60">
        <f t="shared" si="9"/>
        <v>0</v>
      </c>
      <c r="R108" s="60">
        <f t="shared" si="9"/>
        <v>5090932.93</v>
      </c>
      <c r="S108" s="60">
        <f t="shared" si="9"/>
        <v>233356.88</v>
      </c>
      <c r="T108" s="60">
        <f t="shared" si="9"/>
        <v>22963856.810000002</v>
      </c>
      <c r="U108" s="60">
        <f t="shared" si="9"/>
        <v>708657.40999999992</v>
      </c>
      <c r="V108" s="60">
        <f t="shared" si="9"/>
        <v>6340121.8600000003</v>
      </c>
      <c r="W108" s="60">
        <f t="shared" si="9"/>
        <v>0</v>
      </c>
      <c r="X108" s="60">
        <f t="shared" si="9"/>
        <v>639904.15</v>
      </c>
      <c r="Y108" s="60">
        <f t="shared" si="9"/>
        <v>0</v>
      </c>
      <c r="Z108" s="60">
        <f t="shared" si="9"/>
        <v>0</v>
      </c>
      <c r="AA108" s="60">
        <f t="shared" si="9"/>
        <v>0</v>
      </c>
      <c r="AB108" s="60">
        <f t="shared" si="9"/>
        <v>30267</v>
      </c>
      <c r="AC108" s="60">
        <f t="shared" si="9"/>
        <v>36351112.270000003</v>
      </c>
      <c r="AD108" s="337">
        <f>SUMIFS(AD6:AD107,$L$6:$L$107,"No")</f>
        <v>595315836.48000002</v>
      </c>
      <c r="AE108" s="337">
        <f>SUMIFS(AE6:AE107,$L$6:$L$107,"No")</f>
        <v>182519046.20000002</v>
      </c>
      <c r="AF108" s="337">
        <f>SUMIFS(AF6:AF107,$L$6:$L$107,"No")</f>
        <v>34365479.340000011</v>
      </c>
      <c r="AG108" s="71">
        <f t="shared" ref="AG108" si="10">IF(AE108&lt;&gt;0,AD108/AE108,0)</f>
        <v>3.2616641872414078</v>
      </c>
      <c r="AH108" s="71">
        <f t="shared" ref="AH108" si="11">IF(AF108&lt;&gt;0,AD108/AF108,0)</f>
        <v>17.323076759388506</v>
      </c>
      <c r="AI108" s="337">
        <v>594895383.69530201</v>
      </c>
      <c r="AJ108" s="347">
        <v>550.71556599999997</v>
      </c>
      <c r="AK108" s="347">
        <v>6221.6115689999997</v>
      </c>
      <c r="AL108" s="347">
        <v>92.237375</v>
      </c>
      <c r="AM108" s="347">
        <v>5.5594029999999997</v>
      </c>
      <c r="AN108" s="347">
        <v>66.672027</v>
      </c>
      <c r="AO108" s="347">
        <v>553.00578199999995</v>
      </c>
      <c r="AP108" s="347">
        <v>6254.2814900000003</v>
      </c>
      <c r="AQ108" s="347">
        <v>92.706093999999993</v>
      </c>
      <c r="AR108" s="347">
        <v>6.3953670000000002</v>
      </c>
      <c r="AS108" s="347">
        <v>73.559648999999993</v>
      </c>
    </row>
    <row r="109" spans="1:45" s="61" customFormat="1">
      <c r="A109" s="67"/>
      <c r="B109" s="67"/>
      <c r="C109" s="68"/>
      <c r="D109" s="68"/>
      <c r="E109" s="68"/>
      <c r="F109" s="62"/>
      <c r="G109" s="62"/>
      <c r="H109" s="62"/>
      <c r="I109" s="62"/>
      <c r="J109" s="62"/>
      <c r="K109" s="62"/>
      <c r="L109" s="62"/>
      <c r="M109" s="68"/>
      <c r="N109" s="68"/>
      <c r="O109" s="68"/>
      <c r="P109" s="69"/>
      <c r="Q109" s="69"/>
      <c r="R109" s="69"/>
      <c r="S109" s="69"/>
      <c r="T109" s="69"/>
      <c r="U109" s="69"/>
      <c r="V109" s="69"/>
      <c r="W109" s="69"/>
      <c r="X109" s="69"/>
      <c r="Y109" s="69"/>
      <c r="Z109" s="69"/>
      <c r="AA109" s="70"/>
      <c r="AB109" s="70"/>
      <c r="AC109" s="70"/>
      <c r="AD109" s="338"/>
      <c r="AE109" s="338"/>
      <c r="AF109" s="338"/>
      <c r="AG109" s="70"/>
      <c r="AH109" s="70"/>
      <c r="AI109" s="70"/>
      <c r="AJ109" s="348"/>
      <c r="AK109" s="348"/>
      <c r="AL109" s="348"/>
      <c r="AM109" s="348"/>
      <c r="AN109" s="348"/>
      <c r="AO109" s="348"/>
      <c r="AP109" s="348"/>
      <c r="AQ109" s="348"/>
      <c r="AR109" s="348"/>
      <c r="AS109" s="348"/>
    </row>
    <row r="110" spans="1:45" s="61" customFormat="1" ht="16.350000000000001">
      <c r="A110" s="211"/>
      <c r="B110" s="211"/>
      <c r="C110" s="212" t="s">
        <v>423</v>
      </c>
      <c r="D110" s="212"/>
      <c r="E110" s="212"/>
      <c r="F110" s="213"/>
      <c r="G110" s="119"/>
      <c r="H110" s="119"/>
      <c r="I110" s="119"/>
      <c r="J110" s="119"/>
      <c r="K110" s="119"/>
      <c r="L110" s="119"/>
      <c r="M110" s="214"/>
      <c r="N110" s="214"/>
      <c r="O110" s="214"/>
      <c r="P110" s="213"/>
      <c r="Q110" s="213"/>
      <c r="R110" s="213"/>
      <c r="S110" s="213"/>
      <c r="T110" s="213"/>
      <c r="U110" s="213"/>
      <c r="V110" s="213"/>
      <c r="W110" s="213"/>
      <c r="X110" s="213"/>
      <c r="Y110" s="213"/>
      <c r="Z110" s="213"/>
      <c r="AA110" s="215"/>
      <c r="AB110" s="215"/>
      <c r="AC110" s="215"/>
      <c r="AD110" s="339"/>
      <c r="AE110" s="339"/>
      <c r="AF110" s="339"/>
      <c r="AG110" s="215"/>
      <c r="AH110" s="215"/>
      <c r="AI110" s="215"/>
      <c r="AJ110" s="349"/>
      <c r="AK110" s="349"/>
      <c r="AL110" s="349"/>
      <c r="AM110" s="349"/>
      <c r="AN110" s="349"/>
      <c r="AO110" s="349"/>
      <c r="AP110" s="349"/>
      <c r="AQ110" s="349"/>
      <c r="AR110" s="349"/>
      <c r="AS110" s="349"/>
    </row>
    <row r="111" spans="1:45" s="52" customFormat="1">
      <c r="A111" s="67" t="s">
        <v>196</v>
      </c>
      <c r="B111" s="63" t="s">
        <v>424</v>
      </c>
      <c r="C111" s="64" t="s">
        <v>425</v>
      </c>
      <c r="D111" s="494"/>
      <c r="E111" s="494" t="s">
        <v>426</v>
      </c>
      <c r="F111" s="495"/>
      <c r="G111" s="495"/>
      <c r="H111" s="495"/>
      <c r="I111" s="495"/>
      <c r="J111" s="495"/>
      <c r="K111" s="495"/>
      <c r="L111" s="495"/>
      <c r="M111" s="116">
        <v>910056.24050000007</v>
      </c>
      <c r="N111" s="116">
        <v>910056.24050000007</v>
      </c>
      <c r="O111" s="116"/>
      <c r="P111" s="116"/>
      <c r="Q111" s="116"/>
      <c r="R111" s="116"/>
      <c r="S111" s="498"/>
      <c r="T111" s="498"/>
      <c r="U111" s="498"/>
      <c r="V111" s="498"/>
      <c r="W111" s="498"/>
      <c r="X111" s="498"/>
      <c r="Y111" s="498"/>
      <c r="Z111" s="116">
        <v>365626.62</v>
      </c>
      <c r="AA111" s="116">
        <v>350193.6300000003</v>
      </c>
      <c r="AB111" s="116">
        <v>0</v>
      </c>
      <c r="AC111" s="116">
        <f t="shared" ref="AC111:AC112" si="12">SUM(O111:AA111)</f>
        <v>715820.25000000023</v>
      </c>
      <c r="AD111" s="340"/>
      <c r="AE111" s="340"/>
      <c r="AF111" s="340"/>
      <c r="AG111" s="65"/>
      <c r="AH111" s="65"/>
      <c r="AI111" s="65"/>
      <c r="AJ111" s="350"/>
      <c r="AK111" s="350"/>
      <c r="AL111" s="350"/>
      <c r="AM111" s="350"/>
      <c r="AN111" s="350"/>
      <c r="AO111" s="350"/>
      <c r="AP111" s="350"/>
      <c r="AQ111" s="350"/>
      <c r="AR111" s="350"/>
      <c r="AS111" s="350"/>
    </row>
    <row r="112" spans="1:45" s="52" customFormat="1">
      <c r="A112" s="67" t="s">
        <v>427</v>
      </c>
      <c r="B112" s="63" t="s">
        <v>424</v>
      </c>
      <c r="C112" s="64" t="s">
        <v>428</v>
      </c>
      <c r="D112" s="494"/>
      <c r="E112" s="494" t="s">
        <v>426</v>
      </c>
      <c r="F112" s="495"/>
      <c r="G112" s="495"/>
      <c r="H112" s="495"/>
      <c r="I112" s="495"/>
      <c r="J112" s="495"/>
      <c r="K112" s="495"/>
      <c r="L112" s="495"/>
      <c r="M112" s="116">
        <v>2399239.1794999996</v>
      </c>
      <c r="N112" s="116">
        <v>2399239.1794999996</v>
      </c>
      <c r="O112" s="116"/>
      <c r="P112" s="116"/>
      <c r="Q112" s="116"/>
      <c r="R112" s="116"/>
      <c r="S112" s="498"/>
      <c r="T112" s="498"/>
      <c r="U112" s="498"/>
      <c r="V112" s="498"/>
      <c r="W112" s="498"/>
      <c r="X112" s="498"/>
      <c r="Y112" s="498"/>
      <c r="Z112" s="116">
        <v>2182784.2799999998</v>
      </c>
      <c r="AA112" s="116">
        <v>117041.77999999997</v>
      </c>
      <c r="AB112" s="116">
        <v>0</v>
      </c>
      <c r="AC112" s="116">
        <f t="shared" si="12"/>
        <v>2299826.0599999996</v>
      </c>
      <c r="AD112" s="340"/>
      <c r="AE112" s="340"/>
      <c r="AF112" s="340"/>
      <c r="AG112" s="65"/>
      <c r="AH112" s="65"/>
      <c r="AI112" s="65"/>
      <c r="AJ112" s="350"/>
      <c r="AK112" s="350"/>
      <c r="AL112" s="350"/>
      <c r="AM112" s="350"/>
      <c r="AN112" s="350"/>
      <c r="AO112" s="350"/>
      <c r="AP112" s="350"/>
      <c r="AQ112" s="350"/>
      <c r="AR112" s="350"/>
      <c r="AS112" s="350"/>
    </row>
    <row r="113" spans="1:45" s="61" customFormat="1">
      <c r="A113" s="123"/>
      <c r="B113" s="123"/>
      <c r="C113" s="124" t="s">
        <v>429</v>
      </c>
      <c r="D113" s="496"/>
      <c r="E113" s="496"/>
      <c r="F113" s="497"/>
      <c r="G113" s="497"/>
      <c r="H113" s="497"/>
      <c r="I113" s="497"/>
      <c r="J113" s="497"/>
      <c r="K113" s="497"/>
      <c r="L113" s="497"/>
      <c r="M113" s="60">
        <f t="shared" ref="M113:O113" si="13">SUM(M111:M112)</f>
        <v>3309295.42</v>
      </c>
      <c r="N113" s="60">
        <f t="shared" si="13"/>
        <v>3309295.42</v>
      </c>
      <c r="O113" s="60">
        <f t="shared" si="13"/>
        <v>0</v>
      </c>
      <c r="P113" s="60">
        <f>SUM(P111:P112)</f>
        <v>0</v>
      </c>
      <c r="Q113" s="60">
        <f t="shared" ref="Q113:R113" si="14">SUM(Q111:Q112)</f>
        <v>0</v>
      </c>
      <c r="R113" s="60">
        <f t="shared" si="14"/>
        <v>0</v>
      </c>
      <c r="S113" s="499"/>
      <c r="T113" s="499"/>
      <c r="U113" s="499"/>
      <c r="V113" s="499"/>
      <c r="W113" s="499"/>
      <c r="X113" s="499"/>
      <c r="Y113" s="499"/>
      <c r="Z113" s="60">
        <f>SUM(Z111:Z112)</f>
        <v>2548410.9</v>
      </c>
      <c r="AA113" s="60">
        <f>SUM(AA111:AA112)</f>
        <v>467235.41000000027</v>
      </c>
      <c r="AB113" s="60">
        <f>SUM(AB111:AB112)</f>
        <v>0</v>
      </c>
      <c r="AC113" s="60">
        <f>SUM(AC111:AC112)</f>
        <v>3015646.3099999996</v>
      </c>
      <c r="AD113" s="341"/>
      <c r="AE113" s="341"/>
      <c r="AF113" s="341"/>
      <c r="AG113" s="357"/>
      <c r="AH113" s="357"/>
      <c r="AI113" s="66"/>
      <c r="AJ113" s="351"/>
      <c r="AK113" s="351"/>
      <c r="AL113" s="351"/>
      <c r="AM113" s="351"/>
      <c r="AN113" s="351"/>
      <c r="AO113" s="351"/>
      <c r="AP113" s="351"/>
      <c r="AQ113" s="351"/>
      <c r="AR113" s="351"/>
      <c r="AS113" s="351"/>
    </row>
    <row r="114" spans="1:45" s="61" customFormat="1">
      <c r="A114" s="67"/>
      <c r="B114" s="67"/>
      <c r="C114" s="68"/>
      <c r="D114" s="68"/>
      <c r="E114" s="68"/>
      <c r="F114" s="62"/>
      <c r="G114" s="62"/>
      <c r="H114" s="62"/>
      <c r="I114" s="62"/>
      <c r="J114" s="62"/>
      <c r="K114" s="62"/>
      <c r="L114" s="62"/>
      <c r="M114" s="68"/>
      <c r="N114" s="68"/>
      <c r="O114" s="68"/>
      <c r="P114" s="69"/>
      <c r="Q114" s="69"/>
      <c r="R114" s="69"/>
      <c r="S114" s="69"/>
      <c r="T114" s="69"/>
      <c r="U114" s="69"/>
      <c r="V114" s="69"/>
      <c r="W114" s="69"/>
      <c r="X114" s="216"/>
      <c r="Y114" s="69"/>
      <c r="Z114" s="69"/>
      <c r="AA114" s="70"/>
      <c r="AB114" s="70"/>
      <c r="AC114" s="70"/>
      <c r="AD114" s="338"/>
      <c r="AE114" s="338"/>
      <c r="AF114" s="338"/>
      <c r="AG114" s="70"/>
      <c r="AH114" s="70"/>
      <c r="AI114" s="70"/>
      <c r="AJ114" s="348"/>
      <c r="AK114" s="348"/>
      <c r="AL114" s="348"/>
      <c r="AM114" s="348"/>
      <c r="AN114" s="348"/>
      <c r="AO114" s="348"/>
      <c r="AP114" s="348"/>
      <c r="AQ114" s="348"/>
      <c r="AR114" s="348"/>
      <c r="AS114" s="348"/>
    </row>
    <row r="115" spans="1:45" s="61" customFormat="1">
      <c r="A115" s="123"/>
      <c r="B115" s="123"/>
      <c r="C115" s="124" t="s">
        <v>430</v>
      </c>
      <c r="D115" s="58"/>
      <c r="E115" s="58"/>
      <c r="F115" s="59"/>
      <c r="G115" s="59"/>
      <c r="H115" s="59"/>
      <c r="I115" s="59"/>
      <c r="J115" s="59"/>
      <c r="K115" s="59"/>
      <c r="L115" s="59"/>
      <c r="M115" s="60">
        <f t="shared" ref="M115:AC115" si="15">M108+M113</f>
        <v>82732385.580942631</v>
      </c>
      <c r="N115" s="60">
        <f t="shared" si="15"/>
        <v>12605936.584400002</v>
      </c>
      <c r="O115" s="60">
        <f t="shared" si="15"/>
        <v>0</v>
      </c>
      <c r="P115" s="60">
        <f t="shared" si="15"/>
        <v>374282.23</v>
      </c>
      <c r="Q115" s="60">
        <f t="shared" si="15"/>
        <v>0</v>
      </c>
      <c r="R115" s="60">
        <f t="shared" si="15"/>
        <v>5090932.93</v>
      </c>
      <c r="S115" s="60">
        <f t="shared" si="15"/>
        <v>233356.88</v>
      </c>
      <c r="T115" s="60">
        <f t="shared" si="15"/>
        <v>22963856.810000002</v>
      </c>
      <c r="U115" s="60">
        <f t="shared" si="15"/>
        <v>708657.40999999992</v>
      </c>
      <c r="V115" s="60">
        <f t="shared" si="15"/>
        <v>6340121.8600000003</v>
      </c>
      <c r="W115" s="60">
        <f t="shared" si="15"/>
        <v>0</v>
      </c>
      <c r="X115" s="60">
        <f t="shared" si="15"/>
        <v>639904.15</v>
      </c>
      <c r="Y115" s="60">
        <f t="shared" si="15"/>
        <v>0</v>
      </c>
      <c r="Z115" s="60">
        <f t="shared" si="15"/>
        <v>2548410.9</v>
      </c>
      <c r="AA115" s="60">
        <f t="shared" si="15"/>
        <v>467235.41000000027</v>
      </c>
      <c r="AB115" s="60">
        <f t="shared" si="15"/>
        <v>30267</v>
      </c>
      <c r="AC115" s="60">
        <f t="shared" si="15"/>
        <v>39366758.580000006</v>
      </c>
      <c r="AD115" s="337">
        <f>AD108</f>
        <v>595315836.48000002</v>
      </c>
      <c r="AE115" s="337">
        <f>AE108+AC113</f>
        <v>185534692.51000002</v>
      </c>
      <c r="AF115" s="337">
        <f>AF108+AC113</f>
        <v>37381125.650000013</v>
      </c>
      <c r="AG115" s="71">
        <f>AD115/AE115</f>
        <v>3.2086497054879022</v>
      </c>
      <c r="AH115" s="71">
        <f>AD115/AF115</f>
        <v>15.925572762413585</v>
      </c>
      <c r="AI115" s="71"/>
      <c r="AJ115" s="347">
        <f t="shared" ref="AJ115:AO115" si="16">AJ108+AJ113</f>
        <v>550.71556599999997</v>
      </c>
      <c r="AK115" s="347">
        <f t="shared" si="16"/>
        <v>6221.6115689999997</v>
      </c>
      <c r="AL115" s="347">
        <f t="shared" si="16"/>
        <v>92.237375</v>
      </c>
      <c r="AM115" s="347">
        <f t="shared" si="16"/>
        <v>5.5594029999999997</v>
      </c>
      <c r="AN115" s="347">
        <f t="shared" si="16"/>
        <v>66.672027</v>
      </c>
      <c r="AO115" s="347">
        <f t="shared" si="16"/>
        <v>553.00578199999995</v>
      </c>
      <c r="AP115" s="347">
        <f t="shared" ref="AP115:AS115" si="17">AP108+AP113</f>
        <v>6254.2814900000003</v>
      </c>
      <c r="AQ115" s="347">
        <f t="shared" si="17"/>
        <v>92.706093999999993</v>
      </c>
      <c r="AR115" s="347">
        <f t="shared" si="17"/>
        <v>6.3953670000000002</v>
      </c>
      <c r="AS115" s="347">
        <f t="shared" si="17"/>
        <v>73.559648999999993</v>
      </c>
    </row>
    <row r="116" spans="1:45" s="61" customFormat="1">
      <c r="A116" s="67"/>
      <c r="B116" s="67"/>
      <c r="C116" s="234" t="s">
        <v>431</v>
      </c>
      <c r="D116" s="68"/>
      <c r="E116" s="68"/>
      <c r="F116" s="62"/>
      <c r="G116" s="62"/>
      <c r="H116" s="62"/>
      <c r="I116" s="62"/>
      <c r="J116" s="62"/>
      <c r="K116" s="62"/>
      <c r="L116" s="62"/>
      <c r="M116" s="68"/>
      <c r="N116" s="68"/>
      <c r="O116" s="68"/>
      <c r="P116" s="69"/>
      <c r="Q116" s="69"/>
      <c r="R116" s="69"/>
      <c r="S116" s="69"/>
      <c r="T116" s="69"/>
      <c r="U116" s="69"/>
      <c r="V116" s="69"/>
      <c r="W116" s="69"/>
      <c r="X116" s="69"/>
      <c r="Y116" s="69"/>
      <c r="Z116" s="69"/>
      <c r="AA116" s="70"/>
      <c r="AB116" s="70"/>
      <c r="AC116" s="70"/>
      <c r="AD116" s="70">
        <v>0</v>
      </c>
      <c r="AE116" s="70">
        <f>AC116</f>
        <v>0</v>
      </c>
      <c r="AF116" s="70">
        <f>AC116</f>
        <v>0</v>
      </c>
      <c r="AG116" s="70"/>
      <c r="AH116" s="70"/>
      <c r="AI116" s="70"/>
      <c r="AJ116" s="348"/>
      <c r="AK116" s="348"/>
      <c r="AL116" s="348"/>
      <c r="AM116" s="348"/>
      <c r="AN116" s="348"/>
      <c r="AO116" s="348"/>
      <c r="AP116" s="348"/>
      <c r="AQ116" s="348"/>
      <c r="AR116" s="348"/>
      <c r="AS116" s="348"/>
    </row>
    <row r="117" spans="1:45" ht="16.350000000000001">
      <c r="A117" s="67"/>
      <c r="B117" s="67"/>
      <c r="C117" s="64" t="s">
        <v>432</v>
      </c>
      <c r="D117" s="72"/>
      <c r="E117" s="72"/>
      <c r="F117" s="62"/>
      <c r="G117" s="73"/>
      <c r="H117" s="73"/>
      <c r="I117" s="73"/>
      <c r="J117" s="73"/>
      <c r="K117" s="73"/>
      <c r="L117" s="73"/>
      <c r="M117" s="116">
        <v>24479433.350680012</v>
      </c>
      <c r="N117" s="72"/>
      <c r="O117" s="72"/>
      <c r="P117" s="74"/>
      <c r="Q117" s="74"/>
      <c r="R117" s="74"/>
      <c r="S117" s="74"/>
      <c r="T117" s="74"/>
      <c r="U117" s="74"/>
      <c r="V117" s="74"/>
      <c r="W117" s="69"/>
      <c r="X117" s="69"/>
      <c r="Y117" s="69"/>
      <c r="Z117" s="69"/>
      <c r="AA117" s="75"/>
      <c r="AB117" s="75"/>
      <c r="AC117" s="75"/>
      <c r="AD117" s="75">
        <v>0</v>
      </c>
      <c r="AE117" s="70">
        <f t="shared" ref="AE117:AE118" si="18">AC117</f>
        <v>0</v>
      </c>
      <c r="AF117" s="70">
        <f t="shared" ref="AF117:AF118" si="19">AC117</f>
        <v>0</v>
      </c>
      <c r="AG117" s="75"/>
      <c r="AH117" s="75"/>
      <c r="AI117" s="75"/>
      <c r="AJ117" s="352"/>
      <c r="AK117" s="352"/>
      <c r="AL117" s="352"/>
      <c r="AM117" s="352"/>
      <c r="AN117" s="352"/>
      <c r="AO117" s="352"/>
      <c r="AP117" s="352"/>
      <c r="AQ117" s="352"/>
      <c r="AR117" s="352"/>
      <c r="AS117" s="352"/>
    </row>
    <row r="118" spans="1:45" s="52" customFormat="1">
      <c r="A118" s="67"/>
      <c r="B118" s="67"/>
      <c r="C118" s="64" t="s">
        <v>433</v>
      </c>
      <c r="D118" s="217"/>
      <c r="E118" s="217"/>
      <c r="F118" s="62"/>
      <c r="G118" s="62"/>
      <c r="H118" s="62"/>
      <c r="I118" s="62"/>
      <c r="J118" s="62"/>
      <c r="K118" s="62"/>
      <c r="L118" s="62"/>
      <c r="M118" s="116">
        <v>40413350.652349927</v>
      </c>
      <c r="N118" s="69"/>
      <c r="O118" s="69"/>
      <c r="P118" s="69"/>
      <c r="Q118" s="69"/>
      <c r="R118" s="69"/>
      <c r="S118" s="69"/>
      <c r="T118" s="69"/>
      <c r="U118" s="69"/>
      <c r="V118" s="69"/>
      <c r="W118" s="69"/>
      <c r="X118" s="69"/>
      <c r="Y118" s="69"/>
      <c r="Z118" s="69"/>
      <c r="AA118" s="70"/>
      <c r="AB118" s="70"/>
      <c r="AC118" s="70"/>
      <c r="AD118" s="70">
        <v>0</v>
      </c>
      <c r="AE118" s="70">
        <f t="shared" si="18"/>
        <v>0</v>
      </c>
      <c r="AF118" s="70">
        <f t="shared" si="19"/>
        <v>0</v>
      </c>
      <c r="AG118" s="70"/>
      <c r="AH118" s="70"/>
      <c r="AI118" s="70"/>
      <c r="AJ118" s="348"/>
      <c r="AK118" s="348"/>
      <c r="AL118" s="348"/>
      <c r="AM118" s="348"/>
      <c r="AN118" s="348"/>
      <c r="AO118" s="348"/>
      <c r="AP118" s="348"/>
      <c r="AQ118" s="348"/>
      <c r="AR118" s="348"/>
      <c r="AS118" s="348"/>
    </row>
    <row r="119" spans="1:45" s="61" customFormat="1">
      <c r="A119" s="123"/>
      <c r="B119" s="123"/>
      <c r="C119" s="123" t="s">
        <v>434</v>
      </c>
      <c r="D119" s="58"/>
      <c r="E119" s="58"/>
      <c r="F119" s="59"/>
      <c r="G119" s="59"/>
      <c r="H119" s="59"/>
      <c r="I119" s="59"/>
      <c r="J119" s="59"/>
      <c r="K119" s="59"/>
      <c r="L119" s="59"/>
      <c r="M119" s="60">
        <f>SUM(M115:M118)</f>
        <v>147625169.58397257</v>
      </c>
      <c r="N119" s="60">
        <f t="shared" ref="N119:AD119" si="20">SUM(N115:N118)</f>
        <v>12605936.584400002</v>
      </c>
      <c r="O119" s="60">
        <f t="shared" si="20"/>
        <v>0</v>
      </c>
      <c r="P119" s="60">
        <f t="shared" si="20"/>
        <v>374282.23</v>
      </c>
      <c r="Q119" s="60">
        <f t="shared" si="20"/>
        <v>0</v>
      </c>
      <c r="R119" s="60">
        <f t="shared" si="20"/>
        <v>5090932.93</v>
      </c>
      <c r="S119" s="60">
        <f t="shared" si="20"/>
        <v>233356.88</v>
      </c>
      <c r="T119" s="60">
        <f t="shared" si="20"/>
        <v>22963856.810000002</v>
      </c>
      <c r="U119" s="60">
        <f t="shared" si="20"/>
        <v>708657.40999999992</v>
      </c>
      <c r="V119" s="60">
        <f t="shared" si="20"/>
        <v>6340121.8600000003</v>
      </c>
      <c r="W119" s="60">
        <f t="shared" si="20"/>
        <v>0</v>
      </c>
      <c r="X119" s="60">
        <f t="shared" si="20"/>
        <v>639904.15</v>
      </c>
      <c r="Y119" s="60">
        <f t="shared" si="20"/>
        <v>0</v>
      </c>
      <c r="Z119" s="60">
        <f t="shared" si="20"/>
        <v>2548410.9</v>
      </c>
      <c r="AA119" s="60">
        <f t="shared" si="20"/>
        <v>467235.41000000027</v>
      </c>
      <c r="AB119" s="60">
        <f t="shared" si="20"/>
        <v>30267</v>
      </c>
      <c r="AC119" s="60">
        <f t="shared" si="20"/>
        <v>39366758.580000006</v>
      </c>
      <c r="AD119" s="60">
        <f t="shared" si="20"/>
        <v>595315836.48000002</v>
      </c>
      <c r="AE119" s="69">
        <f>SUM(AE115:AE118)+AE126+AE122</f>
        <v>187190589.93000004</v>
      </c>
      <c r="AF119" s="69">
        <f>SUM(AF115:AF118)+AF126+AF122</f>
        <v>39037023.070000015</v>
      </c>
      <c r="AG119" s="71">
        <f>AD119/AE119</f>
        <v>3.1802658280131415</v>
      </c>
      <c r="AH119" s="71">
        <f>AD119/AF119</f>
        <v>15.250031627988067</v>
      </c>
      <c r="AI119" s="60"/>
      <c r="AJ119" s="353">
        <f t="shared" ref="AJ119:AO119" si="21">AJ115</f>
        <v>550.71556599999997</v>
      </c>
      <c r="AK119" s="353">
        <f t="shared" si="21"/>
        <v>6221.6115689999997</v>
      </c>
      <c r="AL119" s="353">
        <f t="shared" si="21"/>
        <v>92.237375</v>
      </c>
      <c r="AM119" s="353">
        <f t="shared" si="21"/>
        <v>5.5594029999999997</v>
      </c>
      <c r="AN119" s="353">
        <f t="shared" si="21"/>
        <v>66.672027</v>
      </c>
      <c r="AO119" s="353">
        <f t="shared" si="21"/>
        <v>553.00578199999995</v>
      </c>
      <c r="AP119" s="353">
        <f t="shared" ref="AP119:AS119" si="22">AP115</f>
        <v>6254.2814900000003</v>
      </c>
      <c r="AQ119" s="353">
        <f t="shared" si="22"/>
        <v>92.706093999999993</v>
      </c>
      <c r="AR119" s="353">
        <f t="shared" si="22"/>
        <v>6.3953670000000002</v>
      </c>
      <c r="AS119" s="353">
        <f t="shared" si="22"/>
        <v>73.559648999999993</v>
      </c>
    </row>
    <row r="120" spans="1:45" s="52" customFormat="1">
      <c r="A120" s="61"/>
      <c r="B120" s="61"/>
      <c r="C120" s="76"/>
      <c r="D120" s="76"/>
      <c r="E120" s="76"/>
      <c r="F120" s="77"/>
      <c r="G120" s="77"/>
      <c r="H120" s="77"/>
      <c r="I120" s="77"/>
      <c r="J120" s="77"/>
      <c r="K120" s="77"/>
      <c r="L120" s="77"/>
      <c r="M120" s="76"/>
      <c r="N120" s="76"/>
      <c r="O120" s="76"/>
      <c r="P120" s="56"/>
      <c r="Q120" s="56"/>
      <c r="R120" s="56"/>
      <c r="S120" s="56"/>
      <c r="T120" s="56"/>
      <c r="U120" s="56"/>
      <c r="V120" s="56"/>
      <c r="W120" s="56"/>
      <c r="X120" s="56"/>
      <c r="Y120" s="56"/>
      <c r="Z120" s="56"/>
      <c r="AA120" s="78"/>
      <c r="AB120" s="78"/>
      <c r="AC120" s="78"/>
      <c r="AD120" s="78"/>
      <c r="AE120" s="78"/>
      <c r="AF120" s="78"/>
      <c r="AG120" s="78"/>
      <c r="AH120" s="78"/>
      <c r="AI120" s="78"/>
      <c r="AJ120" s="354"/>
      <c r="AK120" s="354"/>
      <c r="AL120" s="354"/>
      <c r="AM120" s="354"/>
      <c r="AN120" s="354"/>
      <c r="AO120" s="354"/>
      <c r="AP120" s="354"/>
      <c r="AQ120" s="354"/>
      <c r="AR120" s="354"/>
      <c r="AS120" s="354"/>
    </row>
    <row r="121" spans="1:45" s="52" customFormat="1">
      <c r="A121" s="211"/>
      <c r="B121" s="211"/>
      <c r="C121" s="212" t="s">
        <v>435</v>
      </c>
      <c r="D121" s="212"/>
      <c r="E121" s="212"/>
      <c r="F121" s="213"/>
      <c r="G121" s="119"/>
      <c r="H121" s="119"/>
      <c r="I121" s="119"/>
      <c r="J121" s="119"/>
      <c r="K121" s="119"/>
      <c r="L121" s="119"/>
      <c r="M121" s="214"/>
      <c r="N121" s="214"/>
      <c r="O121" s="214"/>
      <c r="P121" s="213"/>
      <c r="Q121" s="213"/>
      <c r="R121" s="213"/>
      <c r="S121" s="213"/>
      <c r="T121" s="213"/>
      <c r="U121" s="213"/>
      <c r="V121" s="213"/>
      <c r="W121" s="213"/>
      <c r="X121" s="213"/>
      <c r="Y121" s="213"/>
      <c r="Z121" s="213"/>
      <c r="AA121" s="215"/>
      <c r="AB121" s="215"/>
      <c r="AC121" s="215"/>
      <c r="AD121" s="215"/>
      <c r="AE121" s="215"/>
      <c r="AF121" s="215"/>
      <c r="AG121" s="215"/>
      <c r="AH121" s="215"/>
      <c r="AI121" s="215"/>
      <c r="AJ121" s="349"/>
      <c r="AK121" s="349"/>
      <c r="AL121" s="349"/>
      <c r="AM121" s="349"/>
      <c r="AN121" s="349"/>
      <c r="AO121" s="349"/>
      <c r="AP121" s="349"/>
      <c r="AQ121" s="349"/>
      <c r="AR121" s="349"/>
      <c r="AS121" s="349"/>
    </row>
    <row r="122" spans="1:45" s="52" customFormat="1">
      <c r="A122" s="105" t="s">
        <v>196</v>
      </c>
      <c r="B122" s="106" t="s">
        <v>436</v>
      </c>
      <c r="C122" s="109" t="s">
        <v>437</v>
      </c>
      <c r="D122" s="208" t="s">
        <v>210</v>
      </c>
      <c r="E122" s="208" t="s">
        <v>438</v>
      </c>
      <c r="F122" s="105" t="s">
        <v>438</v>
      </c>
      <c r="G122" s="106" t="s">
        <v>212</v>
      </c>
      <c r="H122" s="105"/>
      <c r="I122" s="105"/>
      <c r="J122" s="105" t="s">
        <v>213</v>
      </c>
      <c r="K122" s="209" t="s">
        <v>248</v>
      </c>
      <c r="L122" s="209" t="s">
        <v>204</v>
      </c>
      <c r="M122" s="300">
        <v>0</v>
      </c>
      <c r="N122" s="109"/>
      <c r="O122" s="109"/>
      <c r="P122" s="301"/>
      <c r="Q122" s="301"/>
      <c r="R122" s="301"/>
      <c r="S122" s="301"/>
      <c r="T122" s="301"/>
      <c r="U122" s="301"/>
      <c r="V122" s="301"/>
      <c r="W122" s="79">
        <f>SUM(S122:V122)</f>
        <v>0</v>
      </c>
      <c r="X122" s="79"/>
      <c r="Y122" s="301"/>
      <c r="Z122" s="79">
        <f>W122</f>
        <v>0</v>
      </c>
      <c r="AA122" s="302"/>
      <c r="AB122" s="302"/>
      <c r="AC122" s="301">
        <v>0</v>
      </c>
      <c r="AD122" s="302"/>
      <c r="AE122" s="301">
        <v>1505626.11</v>
      </c>
      <c r="AF122" s="301">
        <v>1505626.11</v>
      </c>
      <c r="AG122" s="302"/>
      <c r="AH122" s="302"/>
      <c r="AI122" s="297"/>
      <c r="AJ122" s="342"/>
      <c r="AK122" s="342"/>
      <c r="AL122" s="342"/>
      <c r="AM122" s="342"/>
      <c r="AN122" s="342"/>
      <c r="AO122" s="342"/>
      <c r="AP122" s="342"/>
      <c r="AQ122" s="342"/>
      <c r="AR122" s="342"/>
      <c r="AS122" s="342"/>
    </row>
    <row r="123" spans="1:45">
      <c r="A123" s="117"/>
      <c r="B123" s="117"/>
      <c r="C123" s="118"/>
      <c r="D123" s="118"/>
      <c r="E123" s="118"/>
      <c r="F123" s="218"/>
      <c r="G123" s="219"/>
      <c r="H123" s="219"/>
      <c r="I123" s="219"/>
      <c r="J123" s="219"/>
      <c r="K123" s="219"/>
      <c r="L123" s="219"/>
      <c r="M123" s="118"/>
      <c r="N123" s="118"/>
      <c r="O123" s="118"/>
      <c r="P123" s="220"/>
      <c r="Q123" s="220"/>
      <c r="R123" s="220"/>
      <c r="S123" s="220"/>
      <c r="T123" s="220"/>
      <c r="U123" s="220"/>
      <c r="V123" s="220"/>
      <c r="W123" s="220"/>
      <c r="X123" s="220"/>
      <c r="Y123" s="220"/>
      <c r="Z123" s="220"/>
      <c r="AA123" s="221"/>
      <c r="AB123" s="221"/>
      <c r="AC123" s="221"/>
      <c r="AD123" s="221"/>
      <c r="AE123" s="221"/>
      <c r="AF123" s="221"/>
      <c r="AG123" s="221"/>
      <c r="AH123" s="221"/>
      <c r="AI123" s="221"/>
      <c r="AJ123" s="355"/>
      <c r="AK123" s="355"/>
      <c r="AL123" s="355"/>
      <c r="AM123" s="355"/>
      <c r="AN123" s="355"/>
      <c r="AO123" s="355"/>
      <c r="AP123" s="355"/>
      <c r="AQ123" s="355"/>
      <c r="AR123" s="355"/>
      <c r="AS123" s="355"/>
    </row>
    <row r="124" spans="1:45" s="52" customFormat="1" ht="16.350000000000001">
      <c r="A124" s="211"/>
      <c r="B124" s="211"/>
      <c r="C124" s="212" t="s">
        <v>439</v>
      </c>
      <c r="D124" s="212"/>
      <c r="E124" s="212"/>
      <c r="F124" s="213"/>
      <c r="G124" s="119"/>
      <c r="H124" s="119"/>
      <c r="I124" s="119"/>
      <c r="J124" s="119"/>
      <c r="K124" s="119"/>
      <c r="L124" s="119"/>
      <c r="M124" s="214"/>
      <c r="N124" s="214"/>
      <c r="O124" s="214"/>
      <c r="P124" s="213"/>
      <c r="Q124" s="213"/>
      <c r="R124" s="213"/>
      <c r="S124" s="213"/>
      <c r="T124" s="213"/>
      <c r="U124" s="213"/>
      <c r="V124" s="213"/>
      <c r="W124" s="213"/>
      <c r="X124" s="213"/>
      <c r="Y124" s="213"/>
      <c r="Z124" s="213"/>
      <c r="AA124" s="215"/>
      <c r="AB124" s="215"/>
      <c r="AC124" s="215"/>
      <c r="AD124" s="215"/>
      <c r="AE124" s="215"/>
      <c r="AF124" s="215"/>
      <c r="AG124" s="215"/>
      <c r="AH124" s="215"/>
      <c r="AI124" s="215"/>
      <c r="AJ124" s="349"/>
      <c r="AK124" s="349"/>
      <c r="AL124" s="349"/>
      <c r="AM124" s="349"/>
      <c r="AN124" s="349"/>
      <c r="AO124" s="349"/>
      <c r="AP124" s="349"/>
      <c r="AQ124" s="349"/>
      <c r="AR124" s="349"/>
      <c r="AS124" s="349"/>
    </row>
    <row r="125" spans="1:45" s="52" customFormat="1">
      <c r="A125" s="115"/>
      <c r="B125" s="115" t="s">
        <v>440</v>
      </c>
      <c r="C125" s="109" t="s">
        <v>441</v>
      </c>
      <c r="D125" s="208" t="s">
        <v>210</v>
      </c>
      <c r="E125" s="208" t="s">
        <v>200</v>
      </c>
      <c r="F125" s="105" t="s">
        <v>271</v>
      </c>
      <c r="G125" s="106" t="s">
        <v>272</v>
      </c>
      <c r="H125" s="105"/>
      <c r="I125" s="105"/>
      <c r="J125" s="105"/>
      <c r="K125" s="105" t="s">
        <v>248</v>
      </c>
      <c r="L125" s="105" t="s">
        <v>248</v>
      </c>
      <c r="M125" s="109"/>
      <c r="N125" s="109"/>
      <c r="O125" s="107">
        <v>0</v>
      </c>
      <c r="P125" s="107">
        <v>0</v>
      </c>
      <c r="Q125" s="107">
        <v>1581.79</v>
      </c>
      <c r="R125" s="107">
        <v>0</v>
      </c>
      <c r="S125" s="107">
        <v>579925.07000000007</v>
      </c>
      <c r="T125" s="107">
        <v>0</v>
      </c>
      <c r="U125" s="107">
        <v>0</v>
      </c>
      <c r="V125" s="107">
        <v>0</v>
      </c>
      <c r="W125" s="107">
        <v>0</v>
      </c>
      <c r="X125" s="107">
        <v>0</v>
      </c>
      <c r="Y125" s="107">
        <v>0</v>
      </c>
      <c r="Z125" s="107">
        <v>0</v>
      </c>
      <c r="AA125" s="107">
        <v>0</v>
      </c>
      <c r="AB125" s="107">
        <v>0</v>
      </c>
      <c r="AC125" s="107">
        <f>SUM(O125:AA125)</f>
        <v>581506.8600000001</v>
      </c>
      <c r="AD125" s="301">
        <v>0</v>
      </c>
      <c r="AE125" s="301">
        <v>0</v>
      </c>
      <c r="AF125" s="301">
        <v>0</v>
      </c>
      <c r="AG125" s="356">
        <f t="shared" ref="AG125:AG130" si="23">IF(AE125&lt;&gt;0,AD125/AE125,0)</f>
        <v>0</v>
      </c>
      <c r="AH125" s="356">
        <f t="shared" ref="AH125:AH130" si="24">IF(AF125&lt;&gt;0,AD125/AF125,0)</f>
        <v>0</v>
      </c>
      <c r="AI125" s="110"/>
      <c r="AJ125" s="346"/>
      <c r="AK125" s="346"/>
      <c r="AL125" s="346"/>
      <c r="AM125" s="346"/>
      <c r="AN125" s="346"/>
      <c r="AO125" s="346"/>
      <c r="AP125" s="346"/>
      <c r="AQ125" s="346"/>
      <c r="AR125" s="346"/>
      <c r="AS125" s="346"/>
    </row>
    <row r="126" spans="1:45" s="52" customFormat="1">
      <c r="A126" s="115"/>
      <c r="B126" s="115" t="s">
        <v>442</v>
      </c>
      <c r="C126" s="109" t="s">
        <v>443</v>
      </c>
      <c r="D126" s="208" t="s">
        <v>210</v>
      </c>
      <c r="E126" s="208" t="s">
        <v>200</v>
      </c>
      <c r="F126" s="105" t="s">
        <v>271</v>
      </c>
      <c r="G126" s="106" t="s">
        <v>272</v>
      </c>
      <c r="H126" s="105"/>
      <c r="I126" s="105"/>
      <c r="J126" s="105"/>
      <c r="K126" s="105" t="s">
        <v>248</v>
      </c>
      <c r="L126" s="105" t="s">
        <v>204</v>
      </c>
      <c r="M126" s="109"/>
      <c r="N126" s="109"/>
      <c r="O126" s="107">
        <v>0</v>
      </c>
      <c r="P126" s="107">
        <v>0</v>
      </c>
      <c r="Q126" s="107">
        <v>0</v>
      </c>
      <c r="R126" s="107">
        <v>0</v>
      </c>
      <c r="S126" s="107">
        <v>150271.31</v>
      </c>
      <c r="T126" s="107">
        <v>0</v>
      </c>
      <c r="U126" s="107">
        <v>0</v>
      </c>
      <c r="V126" s="107">
        <v>0</v>
      </c>
      <c r="W126" s="107">
        <v>0</v>
      </c>
      <c r="X126" s="107">
        <v>0</v>
      </c>
      <c r="Y126" s="107">
        <v>0</v>
      </c>
      <c r="Z126" s="107">
        <v>0</v>
      </c>
      <c r="AA126" s="107">
        <v>0</v>
      </c>
      <c r="AB126" s="107">
        <v>0</v>
      </c>
      <c r="AC126" s="107">
        <f>SUM(O126:AA126)</f>
        <v>150271.31</v>
      </c>
      <c r="AD126" s="301">
        <v>0</v>
      </c>
      <c r="AE126" s="301">
        <v>150271.31</v>
      </c>
      <c r="AF126" s="301">
        <v>150271.31</v>
      </c>
      <c r="AG126" s="356">
        <f t="shared" si="23"/>
        <v>0</v>
      </c>
      <c r="AH126" s="356">
        <f t="shared" si="24"/>
        <v>0</v>
      </c>
      <c r="AI126" s="110"/>
      <c r="AJ126" s="346"/>
      <c r="AK126" s="346"/>
      <c r="AL126" s="346"/>
      <c r="AM126" s="346"/>
      <c r="AN126" s="346"/>
      <c r="AO126" s="346"/>
      <c r="AP126" s="346"/>
      <c r="AQ126" s="346"/>
      <c r="AR126" s="346"/>
      <c r="AS126" s="346"/>
    </row>
    <row r="127" spans="1:45" s="52" customFormat="1">
      <c r="A127" s="115"/>
      <c r="B127" s="115" t="s">
        <v>444</v>
      </c>
      <c r="C127" s="109" t="s">
        <v>445</v>
      </c>
      <c r="D127" s="208" t="s">
        <v>210</v>
      </c>
      <c r="E127" s="208" t="s">
        <v>200</v>
      </c>
      <c r="F127" s="105" t="s">
        <v>271</v>
      </c>
      <c r="G127" s="106" t="s">
        <v>272</v>
      </c>
      <c r="H127" s="105"/>
      <c r="I127" s="105"/>
      <c r="J127" s="105"/>
      <c r="K127" s="105" t="s">
        <v>248</v>
      </c>
      <c r="L127" s="105" t="s">
        <v>204</v>
      </c>
      <c r="M127" s="109"/>
      <c r="N127" s="109"/>
      <c r="O127" s="107">
        <v>0</v>
      </c>
      <c r="P127" s="107">
        <v>0</v>
      </c>
      <c r="Q127" s="107">
        <v>0</v>
      </c>
      <c r="R127" s="107">
        <v>0</v>
      </c>
      <c r="S127" s="107">
        <v>0</v>
      </c>
      <c r="T127" s="107">
        <v>0</v>
      </c>
      <c r="U127" s="107">
        <v>0</v>
      </c>
      <c r="V127" s="107">
        <v>0</v>
      </c>
      <c r="W127" s="107">
        <v>0</v>
      </c>
      <c r="X127" s="107">
        <v>0</v>
      </c>
      <c r="Y127" s="107">
        <v>0</v>
      </c>
      <c r="Z127" s="107">
        <v>0</v>
      </c>
      <c r="AA127" s="107">
        <v>0</v>
      </c>
      <c r="AB127" s="107">
        <v>0</v>
      </c>
      <c r="AC127" s="107">
        <f>SUM(O127:AA127)</f>
        <v>0</v>
      </c>
      <c r="AD127" s="301">
        <v>0</v>
      </c>
      <c r="AE127" s="301">
        <v>0</v>
      </c>
      <c r="AF127" s="301">
        <v>0</v>
      </c>
      <c r="AG127" s="356">
        <f t="shared" si="23"/>
        <v>0</v>
      </c>
      <c r="AH127" s="356">
        <f t="shared" si="24"/>
        <v>0</v>
      </c>
      <c r="AI127" s="110"/>
      <c r="AJ127" s="346"/>
      <c r="AK127" s="346"/>
      <c r="AL127" s="346"/>
      <c r="AM127" s="346"/>
      <c r="AN127" s="346"/>
      <c r="AO127" s="346"/>
      <c r="AP127" s="346"/>
      <c r="AQ127" s="346"/>
      <c r="AR127" s="346"/>
      <c r="AS127" s="346"/>
    </row>
    <row r="128" spans="1:45" s="52" customFormat="1">
      <c r="A128" s="115"/>
      <c r="B128" s="115" t="s">
        <v>446</v>
      </c>
      <c r="C128" s="109" t="s">
        <v>447</v>
      </c>
      <c r="D128" s="208" t="s">
        <v>210</v>
      </c>
      <c r="E128" s="208" t="s">
        <v>200</v>
      </c>
      <c r="F128" s="105" t="s">
        <v>271</v>
      </c>
      <c r="G128" s="106" t="s">
        <v>272</v>
      </c>
      <c r="H128" s="105"/>
      <c r="I128" s="105"/>
      <c r="J128" s="105"/>
      <c r="K128" s="105" t="s">
        <v>248</v>
      </c>
      <c r="L128" s="105" t="s">
        <v>248</v>
      </c>
      <c r="M128" s="109"/>
      <c r="N128" s="109"/>
      <c r="O128" s="107">
        <v>0</v>
      </c>
      <c r="P128" s="107">
        <v>0</v>
      </c>
      <c r="Q128" s="107">
        <v>7900.3999999999942</v>
      </c>
      <c r="R128" s="107">
        <v>0</v>
      </c>
      <c r="S128" s="107">
        <v>30492.199999999997</v>
      </c>
      <c r="T128" s="107">
        <v>0</v>
      </c>
      <c r="U128" s="107">
        <v>0</v>
      </c>
      <c r="V128" s="107">
        <v>0</v>
      </c>
      <c r="W128" s="107">
        <v>123839.58000000002</v>
      </c>
      <c r="X128" s="107">
        <v>0</v>
      </c>
      <c r="Y128" s="107">
        <v>0</v>
      </c>
      <c r="Z128" s="107">
        <v>0</v>
      </c>
      <c r="AA128" s="107">
        <v>0</v>
      </c>
      <c r="AB128" s="107">
        <v>0</v>
      </c>
      <c r="AC128" s="107">
        <f>SUM(O128:AA128)</f>
        <v>162232.18</v>
      </c>
      <c r="AD128" s="301">
        <v>0</v>
      </c>
      <c r="AE128" s="301">
        <v>0</v>
      </c>
      <c r="AF128" s="301">
        <v>0</v>
      </c>
      <c r="AG128" s="356">
        <f t="shared" si="23"/>
        <v>0</v>
      </c>
      <c r="AH128" s="356">
        <f t="shared" si="24"/>
        <v>0</v>
      </c>
      <c r="AI128" s="110"/>
      <c r="AJ128" s="346"/>
      <c r="AK128" s="346"/>
      <c r="AL128" s="346"/>
      <c r="AM128" s="346"/>
      <c r="AN128" s="346"/>
      <c r="AO128" s="346"/>
      <c r="AP128" s="346"/>
      <c r="AQ128" s="346"/>
      <c r="AR128" s="346"/>
      <c r="AS128" s="346"/>
    </row>
    <row r="129" spans="1:45" s="52" customFormat="1">
      <c r="A129" s="115"/>
      <c r="B129" s="115" t="s">
        <v>448</v>
      </c>
      <c r="C129" s="109" t="s">
        <v>449</v>
      </c>
      <c r="D129" s="208" t="s">
        <v>210</v>
      </c>
      <c r="E129" s="208" t="s">
        <v>200</v>
      </c>
      <c r="F129" s="105" t="s">
        <v>271</v>
      </c>
      <c r="G129" s="106" t="s">
        <v>272</v>
      </c>
      <c r="H129" s="105"/>
      <c r="I129" s="105"/>
      <c r="J129" s="105"/>
      <c r="K129" s="105" t="s">
        <v>248</v>
      </c>
      <c r="L129" s="105" t="s">
        <v>248</v>
      </c>
      <c r="M129" s="109"/>
      <c r="N129" s="109"/>
      <c r="O129" s="107">
        <v>0</v>
      </c>
      <c r="P129" s="107">
        <v>0</v>
      </c>
      <c r="Q129" s="107">
        <v>0</v>
      </c>
      <c r="R129" s="107">
        <v>0</v>
      </c>
      <c r="S129" s="107">
        <v>0</v>
      </c>
      <c r="T129" s="107">
        <v>0</v>
      </c>
      <c r="U129" s="107">
        <v>0</v>
      </c>
      <c r="V129" s="107">
        <v>0</v>
      </c>
      <c r="W129" s="107">
        <v>0</v>
      </c>
      <c r="X129" s="107">
        <v>0</v>
      </c>
      <c r="Y129" s="107">
        <v>0</v>
      </c>
      <c r="Z129" s="107">
        <v>0</v>
      </c>
      <c r="AA129" s="107">
        <v>0</v>
      </c>
      <c r="AB129" s="107">
        <v>0</v>
      </c>
      <c r="AC129" s="107">
        <f>SUM(O129:AA129)</f>
        <v>0</v>
      </c>
      <c r="AD129" s="301">
        <v>0</v>
      </c>
      <c r="AE129" s="301">
        <v>0</v>
      </c>
      <c r="AF129" s="301">
        <v>0</v>
      </c>
      <c r="AG129" s="356">
        <f t="shared" si="23"/>
        <v>0</v>
      </c>
      <c r="AH129" s="356">
        <f t="shared" si="24"/>
        <v>0</v>
      </c>
      <c r="AI129" s="110"/>
      <c r="AJ129" s="346"/>
      <c r="AK129" s="346"/>
      <c r="AL129" s="346"/>
      <c r="AM129" s="346"/>
      <c r="AN129" s="346"/>
      <c r="AO129" s="346"/>
      <c r="AP129" s="346"/>
      <c r="AQ129" s="346"/>
      <c r="AR129" s="346"/>
      <c r="AS129" s="346"/>
    </row>
    <row r="130" spans="1:45" s="52" customFormat="1">
      <c r="A130" s="115"/>
      <c r="B130" s="115"/>
      <c r="C130" s="109"/>
      <c r="D130" s="109"/>
      <c r="E130" s="109"/>
      <c r="F130" s="105"/>
      <c r="G130" s="105"/>
      <c r="H130" s="105"/>
      <c r="I130" s="105"/>
      <c r="J130" s="105"/>
      <c r="K130" s="105"/>
      <c r="L130" s="105"/>
      <c r="M130" s="109"/>
      <c r="N130" s="109"/>
      <c r="O130" s="109"/>
      <c r="P130" s="107"/>
      <c r="Q130" s="107"/>
      <c r="R130" s="107"/>
      <c r="S130" s="107"/>
      <c r="T130" s="107"/>
      <c r="U130" s="107"/>
      <c r="V130" s="107"/>
      <c r="W130" s="107">
        <f t="shared" ref="W130" si="25">SUM(S130:V130)</f>
        <v>0</v>
      </c>
      <c r="X130" s="107"/>
      <c r="Y130" s="107"/>
      <c r="Z130" s="107"/>
      <c r="AA130" s="110"/>
      <c r="AB130" s="110"/>
      <c r="AC130" s="110"/>
      <c r="AD130" s="110"/>
      <c r="AE130" s="110"/>
      <c r="AF130" s="110"/>
      <c r="AG130" s="356">
        <f t="shared" si="23"/>
        <v>0</v>
      </c>
      <c r="AH130" s="356">
        <f t="shared" si="24"/>
        <v>0</v>
      </c>
      <c r="AI130" s="110"/>
      <c r="AJ130" s="346"/>
      <c r="AK130" s="346"/>
      <c r="AL130" s="346"/>
      <c r="AM130" s="346"/>
      <c r="AN130" s="346"/>
      <c r="AO130" s="346"/>
      <c r="AP130" s="346"/>
      <c r="AQ130" s="346"/>
      <c r="AR130" s="346"/>
      <c r="AS130" s="346"/>
    </row>
    <row r="131" spans="1:45" s="52" customFormat="1">
      <c r="A131" s="123"/>
      <c r="B131" s="123"/>
      <c r="C131" s="207" t="s">
        <v>450</v>
      </c>
      <c r="D131" s="222"/>
      <c r="E131" s="222"/>
      <c r="F131" s="59"/>
      <c r="G131" s="59"/>
      <c r="H131" s="59"/>
      <c r="I131" s="59"/>
      <c r="J131" s="59"/>
      <c r="K131" s="59"/>
      <c r="L131" s="59"/>
      <c r="M131" s="60">
        <f t="shared" ref="M131:AF131" si="26">SUM(M125:M130)</f>
        <v>0</v>
      </c>
      <c r="N131" s="60">
        <f t="shared" si="26"/>
        <v>0</v>
      </c>
      <c r="O131" s="60">
        <f t="shared" si="26"/>
        <v>0</v>
      </c>
      <c r="P131" s="60">
        <f t="shared" si="26"/>
        <v>0</v>
      </c>
      <c r="Q131" s="60">
        <f t="shared" si="26"/>
        <v>9482.1899999999951</v>
      </c>
      <c r="R131" s="60">
        <f t="shared" si="26"/>
        <v>0</v>
      </c>
      <c r="S131" s="60">
        <f t="shared" si="26"/>
        <v>760688.58000000007</v>
      </c>
      <c r="T131" s="60">
        <f t="shared" si="26"/>
        <v>0</v>
      </c>
      <c r="U131" s="60">
        <f t="shared" si="26"/>
        <v>0</v>
      </c>
      <c r="V131" s="60">
        <f t="shared" si="26"/>
        <v>0</v>
      </c>
      <c r="W131" s="60">
        <f t="shared" si="26"/>
        <v>123839.58000000002</v>
      </c>
      <c r="X131" s="60">
        <f t="shared" si="26"/>
        <v>0</v>
      </c>
      <c r="Y131" s="60">
        <f t="shared" si="26"/>
        <v>0</v>
      </c>
      <c r="Z131" s="60">
        <f t="shared" si="26"/>
        <v>0</v>
      </c>
      <c r="AA131" s="60">
        <f t="shared" si="26"/>
        <v>0</v>
      </c>
      <c r="AB131" s="60">
        <f t="shared" si="26"/>
        <v>0</v>
      </c>
      <c r="AC131" s="60">
        <f t="shared" si="26"/>
        <v>894010.35000000009</v>
      </c>
      <c r="AD131" s="60">
        <f t="shared" si="26"/>
        <v>0</v>
      </c>
      <c r="AE131" s="60">
        <f t="shared" si="26"/>
        <v>150271.31</v>
      </c>
      <c r="AF131" s="60">
        <f t="shared" si="26"/>
        <v>150271.31</v>
      </c>
      <c r="AG131" s="71">
        <f t="shared" ref="AG131:AO131" si="27">SUM(AG125:AG130)</f>
        <v>0</v>
      </c>
      <c r="AH131" s="71">
        <f t="shared" si="27"/>
        <v>0</v>
      </c>
      <c r="AI131" s="71"/>
      <c r="AJ131" s="347">
        <f t="shared" si="27"/>
        <v>0</v>
      </c>
      <c r="AK131" s="347">
        <f t="shared" si="27"/>
        <v>0</v>
      </c>
      <c r="AL131" s="347">
        <f t="shared" si="27"/>
        <v>0</v>
      </c>
      <c r="AM131" s="347">
        <f t="shared" si="27"/>
        <v>0</v>
      </c>
      <c r="AN131" s="347">
        <f t="shared" si="27"/>
        <v>0</v>
      </c>
      <c r="AO131" s="347">
        <f t="shared" si="27"/>
        <v>0</v>
      </c>
      <c r="AP131" s="347">
        <f t="shared" ref="AP131:AS131" si="28">SUM(AP125:AP130)</f>
        <v>0</v>
      </c>
      <c r="AQ131" s="347">
        <f t="shared" si="28"/>
        <v>0</v>
      </c>
      <c r="AR131" s="347">
        <f t="shared" si="28"/>
        <v>0</v>
      </c>
      <c r="AS131" s="347">
        <f t="shared" si="28"/>
        <v>0</v>
      </c>
    </row>
    <row r="132" spans="1:45" s="52" customFormat="1">
      <c r="A132" s="61"/>
      <c r="B132" s="61"/>
      <c r="C132" s="50"/>
      <c r="D132" s="50"/>
      <c r="E132" s="50"/>
      <c r="F132" s="77"/>
      <c r="G132" s="77"/>
      <c r="H132" s="77"/>
      <c r="I132" s="77"/>
      <c r="J132" s="77"/>
      <c r="K132" s="77"/>
      <c r="L132" s="77"/>
      <c r="M132" s="76"/>
      <c r="N132" s="76"/>
      <c r="O132" s="76"/>
      <c r="P132" s="56"/>
      <c r="Q132" s="56"/>
      <c r="R132" s="56"/>
      <c r="S132" s="56"/>
      <c r="T132" s="56"/>
      <c r="U132" s="56"/>
      <c r="V132" s="56"/>
      <c r="W132" s="56"/>
      <c r="X132" s="56"/>
      <c r="Y132" s="56"/>
      <c r="Z132" s="56"/>
      <c r="AA132" s="78"/>
      <c r="AB132" s="78"/>
      <c r="AC132" s="78"/>
      <c r="AD132" s="78"/>
      <c r="AE132" s="78"/>
      <c r="AF132" s="78"/>
      <c r="AG132" s="78"/>
      <c r="AH132" s="78"/>
      <c r="AI132" s="78"/>
      <c r="AJ132" s="354"/>
      <c r="AK132" s="354"/>
      <c r="AL132" s="354"/>
      <c r="AM132" s="354"/>
      <c r="AN132" s="354"/>
      <c r="AO132" s="354"/>
      <c r="AP132" s="354"/>
      <c r="AQ132" s="354"/>
      <c r="AR132" s="354"/>
      <c r="AS132" s="354"/>
    </row>
    <row r="133" spans="1:45" s="52" customFormat="1">
      <c r="A133" s="211"/>
      <c r="B133" s="211"/>
      <c r="C133" s="212" t="s">
        <v>451</v>
      </c>
      <c r="D133" s="212"/>
      <c r="E133" s="212"/>
      <c r="F133" s="213"/>
      <c r="G133" s="119"/>
      <c r="H133" s="119"/>
      <c r="I133" s="119"/>
      <c r="J133" s="119"/>
      <c r="K133" s="119"/>
      <c r="L133" s="119"/>
      <c r="M133" s="214"/>
      <c r="N133" s="214"/>
      <c r="O133" s="214"/>
      <c r="P133" s="213"/>
      <c r="Q133" s="213"/>
      <c r="R133" s="213"/>
      <c r="S133" s="213"/>
      <c r="T133" s="213"/>
      <c r="U133" s="213"/>
      <c r="V133" s="213"/>
      <c r="W133" s="213"/>
      <c r="X133" s="213"/>
      <c r="Y133" s="213"/>
      <c r="Z133" s="213"/>
      <c r="AA133" s="215"/>
      <c r="AB133" s="215"/>
      <c r="AC133" s="215"/>
      <c r="AD133" s="215"/>
      <c r="AE133" s="215"/>
      <c r="AF133" s="215"/>
      <c r="AG133" s="215"/>
      <c r="AH133" s="215"/>
      <c r="AI133" s="215"/>
      <c r="AJ133" s="349"/>
      <c r="AK133" s="349"/>
      <c r="AL133" s="349"/>
      <c r="AM133" s="349"/>
      <c r="AN133" s="349"/>
      <c r="AO133" s="349"/>
      <c r="AP133" s="349"/>
      <c r="AQ133" s="349"/>
      <c r="AR133" s="349"/>
      <c r="AS133" s="349"/>
    </row>
    <row r="134" spans="1:45" s="52" customFormat="1" ht="16.350000000000001">
      <c r="A134" s="117"/>
      <c r="B134" s="117" t="s">
        <v>452</v>
      </c>
      <c r="C134" s="118" t="s">
        <v>453</v>
      </c>
      <c r="D134" s="109"/>
      <c r="E134" s="109"/>
      <c r="F134" s="105"/>
      <c r="G134" s="105"/>
      <c r="H134" s="105"/>
      <c r="I134" s="105"/>
      <c r="J134" s="105"/>
      <c r="K134" s="105" t="s">
        <v>248</v>
      </c>
      <c r="L134" s="105" t="s">
        <v>204</v>
      </c>
      <c r="M134" s="116">
        <v>0</v>
      </c>
      <c r="N134" s="109"/>
      <c r="O134" s="109"/>
      <c r="P134" s="107"/>
      <c r="Q134" s="107"/>
      <c r="R134" s="107"/>
      <c r="S134" s="107"/>
      <c r="T134" s="107"/>
      <c r="U134" s="107"/>
      <c r="V134" s="107"/>
      <c r="W134" s="79">
        <f>SUM(S134:V134)</f>
        <v>0</v>
      </c>
      <c r="X134" s="79"/>
      <c r="Y134" s="107">
        <v>0</v>
      </c>
      <c r="Z134" s="79">
        <f>W134</f>
        <v>0</v>
      </c>
      <c r="AA134" s="110"/>
      <c r="AB134" s="110"/>
      <c r="AC134" s="107">
        <f>SUM(O134:AA134)</f>
        <v>0</v>
      </c>
      <c r="AD134" s="110"/>
      <c r="AE134" s="110"/>
      <c r="AF134" s="110"/>
      <c r="AG134" s="356">
        <f t="shared" ref="AG134:AG136" si="29">IF(AE134&lt;&gt;0,AD134/AE134,0)</f>
        <v>0</v>
      </c>
      <c r="AH134" s="356">
        <f t="shared" ref="AH134:AH136" si="30">IF(AF134&lt;&gt;0,AD134/AF134,0)</f>
        <v>0</v>
      </c>
      <c r="AI134" s="110"/>
      <c r="AJ134" s="346"/>
      <c r="AK134" s="346"/>
      <c r="AL134" s="346"/>
      <c r="AM134" s="346"/>
      <c r="AN134" s="346"/>
      <c r="AO134" s="346"/>
      <c r="AP134" s="346"/>
      <c r="AQ134" s="346"/>
      <c r="AR134" s="346"/>
      <c r="AS134" s="346"/>
    </row>
    <row r="135" spans="1:45" s="52" customFormat="1" ht="16.350000000000001">
      <c r="A135" s="117"/>
      <c r="B135" s="117" t="s">
        <v>454</v>
      </c>
      <c r="C135" s="118" t="s">
        <v>455</v>
      </c>
      <c r="D135" s="109"/>
      <c r="E135" s="109"/>
      <c r="F135" s="105"/>
      <c r="G135" s="105"/>
      <c r="H135" s="105"/>
      <c r="I135" s="105"/>
      <c r="J135" s="105"/>
      <c r="K135" s="105" t="s">
        <v>248</v>
      </c>
      <c r="L135" s="105" t="s">
        <v>248</v>
      </c>
      <c r="M135" s="116">
        <v>25832330</v>
      </c>
      <c r="N135" s="109"/>
      <c r="O135" s="109"/>
      <c r="P135" s="107"/>
      <c r="Q135" s="107"/>
      <c r="R135" s="107"/>
      <c r="S135" s="107"/>
      <c r="T135" s="107"/>
      <c r="U135" s="107"/>
      <c r="V135" s="107"/>
      <c r="W135" s="79">
        <f>SUM(S135:V135)</f>
        <v>0</v>
      </c>
      <c r="X135" s="79"/>
      <c r="Y135" s="107"/>
      <c r="Z135" s="79">
        <f>W135</f>
        <v>0</v>
      </c>
      <c r="AA135" s="110"/>
      <c r="AB135" s="110"/>
      <c r="AC135" s="107">
        <v>14497434</v>
      </c>
      <c r="AD135" s="301">
        <v>864568.48</v>
      </c>
      <c r="AE135" s="301">
        <v>15385332.109999999</v>
      </c>
      <c r="AF135" s="301">
        <v>15385332.109999999</v>
      </c>
      <c r="AG135" s="110">
        <f t="shared" si="29"/>
        <v>5.6194333266166983E-2</v>
      </c>
      <c r="AH135" s="110">
        <f t="shared" si="30"/>
        <v>5.6194333266166983E-2</v>
      </c>
      <c r="AI135" s="297">
        <v>1419809</v>
      </c>
      <c r="AJ135" s="342">
        <v>1.720227</v>
      </c>
      <c r="AK135" s="342">
        <v>12.243369</v>
      </c>
      <c r="AL135" s="342">
        <v>0.14000000000000001</v>
      </c>
      <c r="AM135" s="342">
        <v>2.0140000000000002E-3</v>
      </c>
      <c r="AN135" s="342">
        <v>1.9226E-2</v>
      </c>
      <c r="AO135" s="342">
        <v>1.6383110000000001</v>
      </c>
      <c r="AP135" s="342">
        <v>11.660351</v>
      </c>
      <c r="AQ135" s="342">
        <v>0.13300000000000001</v>
      </c>
      <c r="AR135" s="342">
        <v>1.918E-3</v>
      </c>
      <c r="AS135" s="342">
        <v>1.831E-2</v>
      </c>
    </row>
    <row r="136" spans="1:45" s="52" customFormat="1">
      <c r="A136" s="117"/>
      <c r="B136" s="117"/>
      <c r="C136" s="118"/>
      <c r="D136" s="118"/>
      <c r="E136" s="118"/>
      <c r="F136" s="218"/>
      <c r="G136" s="218"/>
      <c r="H136" s="218"/>
      <c r="I136" s="218"/>
      <c r="J136" s="218"/>
      <c r="K136" s="218"/>
      <c r="L136" s="218"/>
      <c r="M136" s="118"/>
      <c r="N136" s="118"/>
      <c r="O136" s="118"/>
      <c r="P136" s="220"/>
      <c r="Q136" s="220"/>
      <c r="R136" s="220"/>
      <c r="S136" s="220"/>
      <c r="T136" s="220"/>
      <c r="U136" s="220"/>
      <c r="V136" s="220"/>
      <c r="W136" s="79">
        <f>SUM(S136:V136)</f>
        <v>0</v>
      </c>
      <c r="X136" s="79"/>
      <c r="Y136" s="220"/>
      <c r="Z136" s="79">
        <f>W136</f>
        <v>0</v>
      </c>
      <c r="AA136" s="221"/>
      <c r="AB136" s="221"/>
      <c r="AC136" s="221"/>
      <c r="AD136" s="221"/>
      <c r="AE136" s="221"/>
      <c r="AF136" s="221"/>
      <c r="AG136" s="356">
        <f t="shared" si="29"/>
        <v>0</v>
      </c>
      <c r="AH136" s="356">
        <f t="shared" si="30"/>
        <v>0</v>
      </c>
      <c r="AI136" s="221"/>
      <c r="AJ136" s="355"/>
      <c r="AK136" s="355"/>
      <c r="AL136" s="355"/>
      <c r="AM136" s="355"/>
      <c r="AN136" s="355"/>
      <c r="AO136" s="355"/>
      <c r="AP136" s="355"/>
      <c r="AQ136" s="355"/>
      <c r="AR136" s="355"/>
      <c r="AS136" s="355"/>
    </row>
    <row r="137" spans="1:45" s="52" customFormat="1">
      <c r="A137" s="80"/>
      <c r="B137" s="80"/>
      <c r="C137" s="81"/>
      <c r="D137" s="81"/>
      <c r="E137" s="81"/>
      <c r="F137" s="45"/>
      <c r="G137" s="45"/>
      <c r="H137" s="45"/>
      <c r="I137" s="45"/>
      <c r="J137" s="45"/>
      <c r="K137" s="45"/>
      <c r="L137" s="45"/>
      <c r="M137" s="81"/>
      <c r="N137" s="81"/>
      <c r="O137" s="81"/>
      <c r="P137" s="82"/>
      <c r="Q137" s="82"/>
      <c r="R137" s="82"/>
      <c r="S137" s="82"/>
      <c r="T137" s="82"/>
      <c r="U137" s="82"/>
      <c r="V137" s="82"/>
      <c r="W137" s="82"/>
      <c r="X137" s="82"/>
      <c r="Y137" s="82"/>
      <c r="Z137" s="82"/>
      <c r="AA137" s="83"/>
      <c r="AB137" s="83"/>
      <c r="AC137" s="83"/>
      <c r="AD137" s="83"/>
      <c r="AE137" s="83"/>
      <c r="AF137" s="83"/>
      <c r="AG137" s="83"/>
      <c r="AH137" s="83"/>
      <c r="AI137" s="83"/>
      <c r="AJ137" s="83"/>
      <c r="AK137" s="83"/>
      <c r="AL137" s="83"/>
      <c r="AM137" s="83"/>
      <c r="AN137" s="83"/>
      <c r="AO137" s="83"/>
      <c r="AP137" s="83"/>
      <c r="AQ137" s="83"/>
      <c r="AR137" s="83"/>
      <c r="AS137" s="83"/>
    </row>
    <row r="138" spans="1:45">
      <c r="Z138" s="52"/>
      <c r="AP138" s="86"/>
      <c r="AQ138" s="86"/>
      <c r="AR138" s="86"/>
      <c r="AS138" s="86"/>
    </row>
    <row r="139" spans="1:45">
      <c r="A139" s="44" t="s">
        <v>456</v>
      </c>
      <c r="AP139" s="86"/>
      <c r="AQ139" s="86"/>
      <c r="AR139" s="86"/>
      <c r="AS139" s="86"/>
    </row>
    <row r="140" spans="1:45">
      <c r="A140" s="52" t="s">
        <v>457</v>
      </c>
      <c r="AP140" s="86"/>
      <c r="AQ140" s="86"/>
      <c r="AR140" s="86"/>
      <c r="AS140" s="86"/>
    </row>
    <row r="141" spans="1:45">
      <c r="A141" s="52" t="s">
        <v>458</v>
      </c>
      <c r="AP141" s="86"/>
      <c r="AQ141" s="86"/>
      <c r="AR141" s="86"/>
      <c r="AS141" s="86"/>
    </row>
    <row r="142" spans="1:45" s="52" customFormat="1">
      <c r="A142" s="52" t="s">
        <v>459</v>
      </c>
      <c r="F142" s="45"/>
      <c r="G142" s="45"/>
      <c r="H142" s="45"/>
      <c r="I142" s="45"/>
      <c r="J142" s="45"/>
      <c r="K142" s="45"/>
      <c r="L142" s="45"/>
      <c r="P142" s="85"/>
      <c r="Q142" s="85"/>
      <c r="R142" s="85"/>
      <c r="S142" s="85"/>
      <c r="T142" s="85"/>
      <c r="U142" s="85"/>
      <c r="V142" s="85"/>
      <c r="W142" s="85"/>
      <c r="X142" s="85"/>
      <c r="Y142" s="85"/>
      <c r="Z142" s="85"/>
      <c r="AA142" s="87"/>
      <c r="AB142" s="87"/>
      <c r="AC142" s="87"/>
      <c r="AD142" s="87"/>
      <c r="AE142" s="87"/>
      <c r="AF142" s="87"/>
      <c r="AG142" s="87"/>
      <c r="AH142" s="87"/>
      <c r="AI142" s="87"/>
      <c r="AJ142" s="87"/>
      <c r="AK142" s="87"/>
      <c r="AL142" s="87"/>
      <c r="AM142" s="87"/>
      <c r="AN142" s="87"/>
      <c r="AO142" s="87"/>
      <c r="AP142" s="87"/>
      <c r="AQ142" s="87"/>
      <c r="AR142" s="87"/>
      <c r="AS142" s="87"/>
    </row>
    <row r="143" spans="1:45" s="52" customFormat="1">
      <c r="A143" s="52" t="s">
        <v>460</v>
      </c>
      <c r="F143" s="45"/>
      <c r="G143" s="45"/>
      <c r="H143" s="45"/>
      <c r="I143" s="45"/>
      <c r="J143" s="45"/>
      <c r="K143" s="45"/>
      <c r="L143" s="45"/>
      <c r="P143" s="85"/>
      <c r="Q143" s="85"/>
      <c r="R143" s="85"/>
      <c r="S143" s="85"/>
      <c r="T143" s="85"/>
      <c r="U143" s="85"/>
      <c r="V143" s="85"/>
      <c r="W143" s="85"/>
      <c r="X143" s="85"/>
      <c r="Y143" s="85"/>
      <c r="Z143" s="85"/>
      <c r="AA143" s="87"/>
      <c r="AB143" s="87"/>
      <c r="AC143" s="87"/>
      <c r="AD143" s="87"/>
      <c r="AE143" s="87"/>
      <c r="AF143" s="87"/>
      <c r="AG143" s="87"/>
      <c r="AH143" s="87"/>
      <c r="AI143" s="87"/>
      <c r="AJ143" s="87"/>
      <c r="AK143" s="87"/>
      <c r="AL143" s="87"/>
      <c r="AM143" s="87"/>
      <c r="AN143" s="87"/>
      <c r="AO143" s="87"/>
      <c r="AP143" s="87"/>
      <c r="AQ143" s="87"/>
      <c r="AR143" s="87"/>
      <c r="AS143" s="87"/>
    </row>
    <row r="144" spans="1:45">
      <c r="A144" s="52" t="s">
        <v>461</v>
      </c>
      <c r="AP144" s="86"/>
      <c r="AQ144" s="86"/>
      <c r="AR144" s="86"/>
      <c r="AS144" s="86"/>
    </row>
    <row r="145" spans="1:45">
      <c r="A145" s="243" t="s">
        <v>462</v>
      </c>
      <c r="AP145" s="86"/>
      <c r="AQ145" s="86"/>
      <c r="AR145" s="86"/>
      <c r="AS145" s="86"/>
    </row>
    <row r="146" spans="1:45">
      <c r="A146" s="243" t="s">
        <v>463</v>
      </c>
      <c r="AP146" s="86"/>
      <c r="AQ146" s="86"/>
      <c r="AR146" s="86"/>
      <c r="AS146" s="86"/>
    </row>
    <row r="147" spans="1:45" ht="30" customHeight="1">
      <c r="A147" s="446" t="s">
        <v>464</v>
      </c>
      <c r="B147" s="447"/>
      <c r="C147" s="447"/>
      <c r="D147" s="447"/>
      <c r="E147" s="447"/>
      <c r="F147" s="447"/>
      <c r="AP147" s="86"/>
      <c r="AQ147" s="86"/>
      <c r="AR147" s="86"/>
      <c r="AS147" s="86"/>
    </row>
    <row r="148" spans="1:45">
      <c r="A148" s="243" t="s">
        <v>465</v>
      </c>
      <c r="AP148" s="86"/>
      <c r="AQ148" s="86"/>
      <c r="AR148" s="86"/>
      <c r="AS148" s="86"/>
    </row>
    <row r="149" spans="1:45">
      <c r="A149" s="244" t="s">
        <v>466</v>
      </c>
      <c r="AP149" s="86"/>
      <c r="AQ149" s="86"/>
      <c r="AR149" s="86"/>
      <c r="AS149" s="86"/>
    </row>
    <row r="150" spans="1:45">
      <c r="A150" s="245"/>
      <c r="B150" s="246"/>
      <c r="C150" s="246" t="s">
        <v>165</v>
      </c>
      <c r="D150" s="246" t="s">
        <v>467</v>
      </c>
      <c r="E150" s="246" t="s">
        <v>468</v>
      </c>
      <c r="F150" s="250" t="s">
        <v>469</v>
      </c>
    </row>
    <row r="151" spans="1:45">
      <c r="A151" s="367"/>
      <c r="B151" s="368" t="s">
        <v>88</v>
      </c>
      <c r="C151" s="369" t="s">
        <v>470</v>
      </c>
      <c r="D151" s="369" t="s">
        <v>471</v>
      </c>
      <c r="E151" s="369" t="s">
        <v>472</v>
      </c>
      <c r="F151" s="370" t="s">
        <v>473</v>
      </c>
    </row>
    <row r="152" spans="1:45">
      <c r="A152" s="505" t="s">
        <v>474</v>
      </c>
      <c r="B152" s="505"/>
      <c r="C152" s="505"/>
      <c r="D152" s="505"/>
      <c r="E152" s="505"/>
      <c r="F152" s="505"/>
    </row>
    <row r="153" spans="1:45">
      <c r="A153" s="505" t="s">
        <v>475</v>
      </c>
      <c r="B153" s="505"/>
      <c r="C153" s="505"/>
      <c r="D153" s="505"/>
      <c r="E153" s="505"/>
      <c r="F153" s="505"/>
    </row>
  </sheetData>
  <mergeCells count="37">
    <mergeCell ref="A147:F147"/>
    <mergeCell ref="K3:K5"/>
    <mergeCell ref="L3:L5"/>
    <mergeCell ref="O3:R3"/>
    <mergeCell ref="S3:V3"/>
    <mergeCell ref="M3:N4"/>
    <mergeCell ref="A3:A5"/>
    <mergeCell ref="B3:B5"/>
    <mergeCell ref="C3:C5"/>
    <mergeCell ref="D3:D5"/>
    <mergeCell ref="E3:E5"/>
    <mergeCell ref="F3:F5"/>
    <mergeCell ref="G3:G5"/>
    <mergeCell ref="J3:J5"/>
    <mergeCell ref="H3:H5"/>
    <mergeCell ref="I3:I5"/>
    <mergeCell ref="AH3:AH5"/>
    <mergeCell ref="AC3:AC5"/>
    <mergeCell ref="AB3:AB5"/>
    <mergeCell ref="W3:X4"/>
    <mergeCell ref="Y3:Y5"/>
    <mergeCell ref="AR3:AS4"/>
    <mergeCell ref="Z3:AA4"/>
    <mergeCell ref="O4:P4"/>
    <mergeCell ref="Q4:R4"/>
    <mergeCell ref="S4:T4"/>
    <mergeCell ref="U4:V4"/>
    <mergeCell ref="AJ3:AK4"/>
    <mergeCell ref="AL3:AL4"/>
    <mergeCell ref="AM3:AN4"/>
    <mergeCell ref="AO3:AP4"/>
    <mergeCell ref="AQ3:AQ4"/>
    <mergeCell ref="AI3:AI5"/>
    <mergeCell ref="AF3:AF5"/>
    <mergeCell ref="AD3:AD5"/>
    <mergeCell ref="AE3:AE5"/>
    <mergeCell ref="AG3:AG5"/>
  </mergeCells>
  <dataValidations count="1">
    <dataValidation type="list" allowBlank="1" showInputMessage="1" showErrorMessage="1" sqref="F116 F108:F114 F119 F124 F131:F133 F137" xr:uid="{6A882DF0-09F3-42CC-AB02-BEEF7394E6FD}">
      <formula1>Program_Type</formula1>
    </dataValidation>
  </dataValidations>
  <pageMargins left="0.7" right="0.7" top="0.75" bottom="0.75" header="0.3" footer="0.3"/>
  <pageSetup paperSize="17" scale="44" fitToWidth="2" fitToHeight="3" orientation="landscape" r:id="rId1"/>
  <headerFooter>
    <oddFooter>&amp;C&amp;1#&amp;"Calibri"&amp;12&amp;K000000Public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81A1-90EB-4D1F-9102-AC119D04C957}">
  <sheetPr>
    <tabColor rgb="FF70AD47"/>
    <pageSetUpPr fitToPage="1"/>
  </sheetPr>
  <dimension ref="A1:P45"/>
  <sheetViews>
    <sheetView showGridLines="0" zoomScale="80" zoomScaleNormal="80" workbookViewId="0">
      <pane xSplit="1" ySplit="3" topLeftCell="D29" activePane="bottomRight" state="frozen"/>
      <selection pane="bottomRight" activeCell="K42" sqref="K42:K43"/>
      <selection pane="bottomLeft" activeCell="M109" sqref="M109"/>
      <selection pane="topRight" activeCell="M109" sqref="M109"/>
    </sheetView>
  </sheetViews>
  <sheetFormatPr defaultColWidth="9.28515625" defaultRowHeight="14.65"/>
  <cols>
    <col min="1" max="1" width="41" style="17" customWidth="1"/>
    <col min="2" max="6" width="25.7109375" style="17" customWidth="1"/>
    <col min="7" max="7" width="15" style="18" customWidth="1"/>
    <col min="8" max="8" width="12.7109375" style="17" customWidth="1"/>
    <col min="9" max="9" width="16.140625" style="17" customWidth="1"/>
    <col min="10" max="11" width="12.7109375" style="17" customWidth="1"/>
    <col min="12" max="12" width="14.42578125" style="17" customWidth="1"/>
    <col min="13" max="13" width="22.42578125" style="38" bestFit="1" customWidth="1"/>
    <col min="14" max="14" width="12.7109375" style="17" customWidth="1"/>
    <col min="15" max="15" width="24.140625" style="17" bestFit="1" customWidth="1"/>
    <col min="16" max="16" width="13.140625" style="17" bestFit="1" customWidth="1"/>
    <col min="17" max="16384" width="9.28515625" style="17"/>
  </cols>
  <sheetData>
    <row r="1" spans="1:16">
      <c r="A1" s="37" t="s">
        <v>476</v>
      </c>
      <c r="B1" s="1"/>
      <c r="C1" s="1"/>
      <c r="D1" s="1"/>
      <c r="E1" s="1"/>
      <c r="F1" s="1"/>
      <c r="G1" s="37"/>
      <c r="H1" s="506"/>
      <c r="I1" s="506"/>
      <c r="J1" s="506"/>
      <c r="K1" s="506"/>
      <c r="L1" s="506"/>
      <c r="N1" s="506"/>
      <c r="O1" s="506"/>
      <c r="P1" s="506"/>
    </row>
    <row r="2" spans="1:16" ht="15" customHeight="1">
      <c r="A2" s="506"/>
      <c r="B2" s="507"/>
      <c r="C2" s="507"/>
      <c r="D2" s="507"/>
      <c r="E2" s="507"/>
      <c r="F2" s="507"/>
      <c r="G2" s="450" t="s">
        <v>477</v>
      </c>
      <c r="H2" s="450"/>
      <c r="I2" s="450"/>
      <c r="J2" s="450"/>
      <c r="K2" s="450"/>
      <c r="L2" s="2"/>
      <c r="M2" s="3"/>
      <c r="N2" s="508"/>
      <c r="O2" s="506"/>
      <c r="P2" s="506"/>
    </row>
    <row r="3" spans="1:16" ht="31.5" customHeight="1">
      <c r="A3" s="125" t="s">
        <v>478</v>
      </c>
      <c r="B3" s="126" t="s">
        <v>479</v>
      </c>
      <c r="C3" s="126" t="s">
        <v>480</v>
      </c>
      <c r="D3" s="126" t="s">
        <v>175</v>
      </c>
      <c r="E3" s="126" t="s">
        <v>176</v>
      </c>
      <c r="F3" s="126" t="s">
        <v>177</v>
      </c>
      <c r="G3" s="128" t="s">
        <v>481</v>
      </c>
      <c r="H3" s="126" t="s">
        <v>482</v>
      </c>
      <c r="I3" s="127" t="s">
        <v>483</v>
      </c>
      <c r="J3" s="126" t="s">
        <v>484</v>
      </c>
      <c r="K3" s="126" t="s">
        <v>485</v>
      </c>
      <c r="L3" s="506"/>
      <c r="N3" s="506"/>
      <c r="O3" s="506"/>
      <c r="P3" s="506"/>
    </row>
    <row r="4" spans="1:16">
      <c r="A4" s="129" t="s">
        <v>211</v>
      </c>
      <c r="B4" s="130"/>
      <c r="C4" s="130"/>
      <c r="D4" s="130"/>
      <c r="E4" s="130"/>
      <c r="F4" s="320"/>
      <c r="G4" s="509"/>
      <c r="H4" s="509"/>
      <c r="I4" s="131"/>
      <c r="J4" s="509"/>
      <c r="K4" s="510"/>
      <c r="L4" s="506"/>
      <c r="N4" s="506"/>
      <c r="O4" s="506"/>
      <c r="P4" s="506"/>
    </row>
    <row r="5" spans="1:16" ht="16.5" customHeight="1">
      <c r="A5" s="511" t="s">
        <v>239</v>
      </c>
      <c r="B5" s="512">
        <f>SUMIFS('T-4 Program Data'!$M$6:$M$107,'T-4 Program Data'!$E$6:$E$107,$A$4, 'T-4 Program Data'!$F$6:$F$107, A5)</f>
        <v>1742431.85</v>
      </c>
      <c r="C5" s="512">
        <f>SUMIFS('T-4 Program Data'!$AC$6:$AC$107,'T-4 Program Data'!$E$6:$E$107,$A$4, 'T-4 Program Data'!$F$6:$F$107, A5,'T-4 Program Data'!$K$6:$K$107,"No")</f>
        <v>519764.17526206688</v>
      </c>
      <c r="D5" s="513">
        <v>6.5000794000000001E-2</v>
      </c>
      <c r="E5" s="513">
        <v>5.7072517000000003E-2</v>
      </c>
      <c r="F5" s="512">
        <v>29495</v>
      </c>
      <c r="G5" s="132">
        <f>SUMIFS('T-4 Program Data'!AJ$6:AJ$107,'T-4 Program Data'!$E$6:$E$107,$A$4, 'T-4 Program Data'!$F$6:$F$107, $A5,'T-4 Program Data'!$K$6:$K$107,"No")</f>
        <v>0</v>
      </c>
      <c r="H5" s="132">
        <f>SUMIFS('T-4 Program Data'!AK$6:AK$107,'T-4 Program Data'!$E$6:$E$107,$A$4, 'T-4 Program Data'!$F$6:$F$107, $A5,'T-4 Program Data'!$K$6:$K$107,"No")</f>
        <v>0</v>
      </c>
      <c r="I5" s="132">
        <f>SUMIFS('T-4 Program Data'!AL$6:AL$107,'T-4 Program Data'!$E$6:$E$107,$A$4, 'T-4 Program Data'!$F$6:$F$107, $A5,'T-4 Program Data'!$K$6:$K$107,"No")</f>
        <v>0</v>
      </c>
      <c r="J5" s="132">
        <f>SUMIFS('T-4 Program Data'!AM$6:AM$107,'T-4 Program Data'!$E$6:$E$107,$A$4, 'T-4 Program Data'!$F$6:$F$107, $A5,'T-4 Program Data'!$K$6:$K$107,"No")</f>
        <v>0.01</v>
      </c>
      <c r="K5" s="132">
        <f>SUMIFS('T-4 Program Data'!AN$6:AN$107,'T-4 Program Data'!$E$6:$E$107,$A$4, 'T-4 Program Data'!$F$6:$F$107, $A5,'T-4 Program Data'!$K$6:$K$107,"No")</f>
        <v>0.03</v>
      </c>
      <c r="L5" s="506"/>
      <c r="N5" s="506"/>
      <c r="O5" s="506"/>
      <c r="P5" s="506"/>
    </row>
    <row r="6" spans="1:16">
      <c r="A6" s="514" t="s">
        <v>207</v>
      </c>
      <c r="B6" s="515">
        <f>SUMIFS('T-4 Program Data'!$M$6:$M$107,'T-4 Program Data'!$E$6:$E$107,$A$4, 'T-4 Program Data'!$F$6:$F$107, A6)</f>
        <v>34561125.851571791</v>
      </c>
      <c r="C6" s="515">
        <f>SUMIFS('T-4 Program Data'!$AC$6:$AC$107,'T-4 Program Data'!$E$6:$E$107,$A$4, 'T-4 Program Data'!$F$6:$F$107, A6,'T-4 Program Data'!$K$6:$K$107,"No")</f>
        <v>10563738.96858323</v>
      </c>
      <c r="D6" s="516">
        <v>0.97028808600000005</v>
      </c>
      <c r="E6" s="516">
        <v>1.2338245800000001</v>
      </c>
      <c r="F6" s="515">
        <v>12872952</v>
      </c>
      <c r="G6" s="133">
        <f>SUMIFS('T-4 Program Data'!AJ$6:AJ$107,'T-4 Program Data'!$E$6:$E$107,$A$4, 'T-4 Program Data'!$F$6:$F$107, $A6,'T-4 Program Data'!$K$6:$K$107,"No")</f>
        <v>9.8600000000000012</v>
      </c>
      <c r="H6" s="133">
        <f>SUMIFS('T-4 Program Data'!AK$6:AK$107,'T-4 Program Data'!$E$6:$E$107,$A$4, 'T-4 Program Data'!$F$6:$F$107, $A6,'T-4 Program Data'!$K$6:$K$107,"No")</f>
        <v>88.09</v>
      </c>
      <c r="I6" s="133">
        <f>SUMIFS('T-4 Program Data'!AL$6:AL$107,'T-4 Program Data'!$E$6:$E$107,$A$4, 'T-4 Program Data'!$F$6:$F$107, $A6,'T-4 Program Data'!$K$6:$K$107,"No")</f>
        <v>1.5099999999999998</v>
      </c>
      <c r="J6" s="133">
        <f>SUMIFS('T-4 Program Data'!AM$6:AM$107,'T-4 Program Data'!$E$6:$E$107,$A$4, 'T-4 Program Data'!$F$6:$F$107, $A6,'T-4 Program Data'!$K$6:$K$107,"No")</f>
        <v>0.49</v>
      </c>
      <c r="K6" s="133">
        <f>SUMIFS('T-4 Program Data'!AN$6:AN$107,'T-4 Program Data'!$E$6:$E$107,$A$4, 'T-4 Program Data'!$F$6:$F$107, $A6,'T-4 Program Data'!$K$6:$K$107,"No")</f>
        <v>5.98</v>
      </c>
      <c r="L6" s="506"/>
      <c r="M6" s="39"/>
      <c r="N6" s="40"/>
      <c r="O6" s="40"/>
      <c r="P6" s="40"/>
    </row>
    <row r="7" spans="1:16">
      <c r="A7" s="514" t="s">
        <v>225</v>
      </c>
      <c r="B7" s="515">
        <f>SUMIFS('T-4 Program Data'!$M$6:$M$107,'T-4 Program Data'!$E$6:$E$107,$A$4, 'T-4 Program Data'!$F$6:$F$107, A7)</f>
        <v>2312503.54</v>
      </c>
      <c r="C7" s="515">
        <f>SUMIFS('T-4 Program Data'!$AC$6:$AC$107,'T-4 Program Data'!$E$6:$E$107,$A$4, 'T-4 Program Data'!$F$6:$F$107, A7,'T-4 Program Data'!$K$6:$K$107,"No")</f>
        <v>1234998.3845297303</v>
      </c>
      <c r="D7" s="516">
        <v>0.97321326200000002</v>
      </c>
      <c r="E7" s="516">
        <v>0.95141911000000001</v>
      </c>
      <c r="F7" s="515">
        <v>1172024</v>
      </c>
      <c r="G7" s="133">
        <f>SUMIFS('T-4 Program Data'!AJ$6:AJ$107,'T-4 Program Data'!$E$6:$E$107,$A$4, 'T-4 Program Data'!$F$6:$F$107, $A7,'T-4 Program Data'!$K$6:$K$107,"No")</f>
        <v>1.84</v>
      </c>
      <c r="H7" s="133">
        <f>SUMIFS('T-4 Program Data'!AK$6:AK$107,'T-4 Program Data'!$E$6:$E$107,$A$4, 'T-4 Program Data'!$F$6:$F$107, $A7,'T-4 Program Data'!$K$6:$K$107,"No")</f>
        <v>9.19</v>
      </c>
      <c r="I7" s="133">
        <f>SUMIFS('T-4 Program Data'!AL$6:AL$107,'T-4 Program Data'!$E$6:$E$107,$A$4, 'T-4 Program Data'!$F$6:$F$107, $A7,'T-4 Program Data'!$K$6:$K$107,"No")</f>
        <v>0.24</v>
      </c>
      <c r="J7" s="133">
        <f>SUMIFS('T-4 Program Data'!AM$6:AM$107,'T-4 Program Data'!$E$6:$E$107,$A$4, 'T-4 Program Data'!$F$6:$F$107, $A7,'T-4 Program Data'!$K$6:$K$107,"No")</f>
        <v>6.0000000000000005E-2</v>
      </c>
      <c r="K7" s="133">
        <f>SUMIFS('T-4 Program Data'!AN$6:AN$107,'T-4 Program Data'!$E$6:$E$107,$A$4, 'T-4 Program Data'!$F$6:$F$107, $A7,'T-4 Program Data'!$K$6:$K$107,"No")</f>
        <v>0.44000000000000006</v>
      </c>
      <c r="L7" s="506"/>
      <c r="M7" s="39"/>
      <c r="N7" s="40"/>
      <c r="O7" s="40"/>
      <c r="P7" s="40"/>
    </row>
    <row r="8" spans="1:16">
      <c r="A8" s="514" t="s">
        <v>276</v>
      </c>
      <c r="B8" s="515">
        <f>SUMIFS('T-4 Program Data'!$M$6:$M$107,'T-4 Program Data'!$E$6:$E$107,$A$4, 'T-4 Program Data'!$F$6:$F$107, A8)</f>
        <v>11431102.843808001</v>
      </c>
      <c r="C8" s="515">
        <f>SUMIFS('T-4 Program Data'!$AC$6:$AC$107,'T-4 Program Data'!$E$6:$E$107,$A$4, 'T-4 Program Data'!$F$6:$F$107, A8,'T-4 Program Data'!$K$6:$K$107,"No")</f>
        <v>887337.98937190429</v>
      </c>
      <c r="D8" s="516">
        <v>0.13049593600000001</v>
      </c>
      <c r="E8" s="516">
        <v>0.13839193999999999</v>
      </c>
      <c r="F8" s="515">
        <v>122562</v>
      </c>
      <c r="G8" s="133">
        <f>SUMIFS('T-4 Program Data'!AJ$6:AJ$107,'T-4 Program Data'!$E$6:$E$107,$A$4, 'T-4 Program Data'!$F$6:$F$107, $A8,'T-4 Program Data'!$K$6:$K$107,"No")</f>
        <v>0.05</v>
      </c>
      <c r="H8" s="133">
        <f>SUMIFS('T-4 Program Data'!AK$6:AK$107,'T-4 Program Data'!$E$6:$E$107,$A$4, 'T-4 Program Data'!$F$6:$F$107, $A8,'T-4 Program Data'!$K$6:$K$107,"No")</f>
        <v>0.53</v>
      </c>
      <c r="I8" s="133">
        <f>SUMIFS('T-4 Program Data'!AL$6:AL$107,'T-4 Program Data'!$E$6:$E$107,$A$4, 'T-4 Program Data'!$F$6:$F$107, $A8,'T-4 Program Data'!$K$6:$K$107,"No")</f>
        <v>0.02</v>
      </c>
      <c r="J8" s="133">
        <f>SUMIFS('T-4 Program Data'!AM$6:AM$107,'T-4 Program Data'!$E$6:$E$107,$A$4, 'T-4 Program Data'!$F$6:$F$107, $A8,'T-4 Program Data'!$K$6:$K$107,"No")</f>
        <v>0.01</v>
      </c>
      <c r="K8" s="133">
        <f>SUMIFS('T-4 Program Data'!AN$6:AN$107,'T-4 Program Data'!$E$6:$E$107,$A$4, 'T-4 Program Data'!$F$6:$F$107, $A8,'T-4 Program Data'!$K$6:$K$107,"No")</f>
        <v>0.09</v>
      </c>
      <c r="L8" s="506"/>
      <c r="M8" s="39"/>
      <c r="N8" s="40"/>
      <c r="O8" s="40"/>
      <c r="P8" s="40"/>
    </row>
    <row r="9" spans="1:16">
      <c r="A9" s="514" t="s">
        <v>201</v>
      </c>
      <c r="B9" s="515">
        <f>SUMIFS('T-4 Program Data'!$M$6:$M$107,'T-4 Program Data'!$E$6:$E$107,$A$4, 'T-4 Program Data'!$F$6:$F$107, A9)</f>
        <v>12392052.350299999</v>
      </c>
      <c r="C9" s="515">
        <f>SUMIFS('T-4 Program Data'!$AC$6:$AC$107,'T-4 Program Data'!$E$6:$E$107,$A$4, 'T-4 Program Data'!$F$6:$F$107, A9,'T-4 Program Data'!$K$6:$K$107,"No")</f>
        <v>8863282.6953634247</v>
      </c>
      <c r="D9" s="517">
        <v>1.1947337339999999</v>
      </c>
      <c r="E9" s="517">
        <v>1.220790818</v>
      </c>
      <c r="F9" s="515">
        <v>10645099</v>
      </c>
      <c r="G9" s="133">
        <f>SUMIFS('T-4 Program Data'!AJ$6:AJ$107,'T-4 Program Data'!$E$6:$E$107,$A$4, 'T-4 Program Data'!$F$6:$F$107, $A9,'T-4 Program Data'!$K$6:$K$107,"No")</f>
        <v>38.699999999999996</v>
      </c>
      <c r="H9" s="133">
        <f>SUMIFS('T-4 Program Data'!AK$6:AK$107,'T-4 Program Data'!$E$6:$E$107,$A$4, 'T-4 Program Data'!$F$6:$F$107, $A9,'T-4 Program Data'!$K$6:$K$107,"No")</f>
        <v>48.579999999999991</v>
      </c>
      <c r="I9" s="133">
        <f>SUMIFS('T-4 Program Data'!AL$6:AL$107,'T-4 Program Data'!$E$6:$E$107,$A$4, 'T-4 Program Data'!$F$6:$F$107, $A9,'T-4 Program Data'!$K$6:$K$107,"No")</f>
        <v>7.61</v>
      </c>
      <c r="J9" s="133">
        <f>SUMIFS('T-4 Program Data'!AM$6:AM$107,'T-4 Program Data'!$E$6:$E$107,$A$4, 'T-4 Program Data'!$F$6:$F$107, $A9,'T-4 Program Data'!$K$6:$K$107,"No")</f>
        <v>1.4300000000000002</v>
      </c>
      <c r="K9" s="133">
        <f>SUMIFS('T-4 Program Data'!AN$6:AN$107,'T-4 Program Data'!$E$6:$E$107,$A$4, 'T-4 Program Data'!$F$6:$F$107, $A9,'T-4 Program Data'!$K$6:$K$107,"No")</f>
        <v>5.69</v>
      </c>
      <c r="L9" s="506"/>
      <c r="M9" s="39"/>
      <c r="N9" s="40"/>
      <c r="O9" s="40"/>
      <c r="P9" s="40"/>
    </row>
    <row r="10" spans="1:16">
      <c r="A10" s="514" t="s">
        <v>486</v>
      </c>
      <c r="B10" s="515">
        <f>SUMIFS('T-4 Program Data'!$M$6:$M$107,'T-4 Program Data'!$E$6:$E$107,$A$4)-SUM(B5:B9)</f>
        <v>0</v>
      </c>
      <c r="C10" s="515">
        <f>SUMIFS('T-4 Program Data'!$AC$6:$AC$107,'T-4 Program Data'!$E$6:$E$107,$A$4)-SUM(C5:C9)</f>
        <v>0</v>
      </c>
      <c r="D10" s="517">
        <v>0</v>
      </c>
      <c r="E10" s="517">
        <v>0</v>
      </c>
      <c r="F10" s="515">
        <v>0</v>
      </c>
      <c r="G10" s="133">
        <f>SUMIFS('T-4 Program Data'!AJ$6:AJ$107,'T-4 Program Data'!$E$6:$E$107,$A$4, 'T-4 Program Data'!$F$6:$F$107, $A10,'T-4 Program Data'!$K$6:$K$107,"No")</f>
        <v>0</v>
      </c>
      <c r="H10" s="133">
        <f>SUMIFS('T-4 Program Data'!AK$6:AK$107,'T-4 Program Data'!$E$6:$E$107,$A$4, 'T-4 Program Data'!$F$6:$F$107, $A10,'T-4 Program Data'!$K$6:$K$107,"No")</f>
        <v>0</v>
      </c>
      <c r="I10" s="133">
        <f>SUMIFS('T-4 Program Data'!AL$6:AL$107,'T-4 Program Data'!$E$6:$E$107,$A$4, 'T-4 Program Data'!$F$6:$F$107, $A10,'T-4 Program Data'!$K$6:$K$107,"No")</f>
        <v>0</v>
      </c>
      <c r="J10" s="133">
        <f>SUMIFS('T-4 Program Data'!AM$6:AM$107,'T-4 Program Data'!$E$6:$E$107,$A$4, 'T-4 Program Data'!$F$6:$F$107, $A10,'T-4 Program Data'!$K$6:$K$107,"No")</f>
        <v>0</v>
      </c>
      <c r="K10" s="133">
        <f>SUMIFS('T-4 Program Data'!AN$6:AN$107,'T-4 Program Data'!$E$6:$E$107,$A$4, 'T-4 Program Data'!$F$6:$F$107, $A10,'T-4 Program Data'!$K$6:$K$107,"No")</f>
        <v>0</v>
      </c>
      <c r="L10" s="506"/>
      <c r="M10" s="39"/>
      <c r="N10" s="40"/>
      <c r="O10" s="40"/>
      <c r="P10" s="40"/>
    </row>
    <row r="11" spans="1:16">
      <c r="A11" s="294" t="s">
        <v>487</v>
      </c>
      <c r="B11" s="518">
        <f>SUM(B5:B10)</f>
        <v>62439216.435679793</v>
      </c>
      <c r="C11" s="518">
        <f>SUM(C5:C10)</f>
        <v>22069122.213110358</v>
      </c>
      <c r="D11" s="519">
        <v>1</v>
      </c>
      <c r="E11" s="519">
        <v>1.1399999999999999</v>
      </c>
      <c r="F11" s="518">
        <v>24842132.32</v>
      </c>
      <c r="G11" s="295">
        <v>50.444299391188402</v>
      </c>
      <c r="H11" s="295">
        <v>146.40649973318</v>
      </c>
      <c r="I11" s="295">
        <v>9.3604211698965401</v>
      </c>
      <c r="J11" s="295">
        <v>2.00543803898106</v>
      </c>
      <c r="K11" s="295">
        <v>12.219678190723901</v>
      </c>
      <c r="L11" s="506"/>
      <c r="M11" s="39"/>
      <c r="N11" s="40"/>
      <c r="O11" s="40"/>
      <c r="P11" s="40"/>
    </row>
    <row r="12" spans="1:16">
      <c r="A12" s="129" t="s">
        <v>200</v>
      </c>
      <c r="B12" s="520"/>
      <c r="C12" s="520"/>
      <c r="D12" s="521"/>
      <c r="E12" s="521"/>
      <c r="F12" s="520"/>
      <c r="G12" s="509"/>
      <c r="H12" s="509"/>
      <c r="I12" s="131"/>
      <c r="J12" s="509"/>
      <c r="K12" s="510"/>
      <c r="L12" s="506"/>
      <c r="M12" s="41"/>
      <c r="N12" s="506"/>
      <c r="O12" s="506"/>
      <c r="P12" s="506"/>
    </row>
    <row r="13" spans="1:16" ht="16.5" customHeight="1">
      <c r="A13" s="511" t="s">
        <v>239</v>
      </c>
      <c r="B13" s="512">
        <f>SUMIFS('T-4 Program Data'!$M$6:$M$107,'T-4 Program Data'!$E$6:$E$107,$A$12, 'T-4 Program Data'!$F$6:$F$107, A13)</f>
        <v>127917.22977369919</v>
      </c>
      <c r="C13" s="512">
        <f>SUMIFS('T-4 Program Data'!$AC$6:$AC$107,'T-4 Program Data'!$E$6:$E$107,$A$12, 'T-4 Program Data'!$F$6:$F$107, A13,'T-4 Program Data'!$K$6:$K$107,"No")</f>
        <v>112860.38476653757</v>
      </c>
      <c r="D13" s="522">
        <v>0</v>
      </c>
      <c r="E13" s="522">
        <v>0</v>
      </c>
      <c r="F13" s="512">
        <v>0</v>
      </c>
      <c r="G13" s="132">
        <f>SUMIFS('T-4 Program Data'!AJ$6:AJ$107,'T-4 Program Data'!$E$6:$E$107,$A$12, 'T-4 Program Data'!$F$6:$F$107, $A13,'T-4 Program Data'!$K$6:$K$107,"No")</f>
        <v>0</v>
      </c>
      <c r="H13" s="132">
        <f>SUMIFS('T-4 Program Data'!AK$6:AK$107,'T-4 Program Data'!$E$6:$E$107,$A$12, 'T-4 Program Data'!$F$6:$F$107, $A13,'T-4 Program Data'!$K$6:$K$107,"No")</f>
        <v>0</v>
      </c>
      <c r="I13" s="132">
        <f>SUMIFS('T-4 Program Data'!AL$6:AL$107,'T-4 Program Data'!$E$6:$E$107,$A$12, 'T-4 Program Data'!$F$6:$F$107, $A13,'T-4 Program Data'!$K$6:$K$107,"No")</f>
        <v>0</v>
      </c>
      <c r="J13" s="132">
        <f>SUMIFS('T-4 Program Data'!AM$6:AM$107,'T-4 Program Data'!$E$6:$E$107,$A$12, 'T-4 Program Data'!$F$6:$F$107, $A13,'T-4 Program Data'!$K$6:$K$107,"No")</f>
        <v>0</v>
      </c>
      <c r="K13" s="132">
        <f>SUMIFS('T-4 Program Data'!AN$6:AN$107,'T-4 Program Data'!$E$6:$E$107,$A$12, 'T-4 Program Data'!$F$6:$F$107, $A13,'T-4 Program Data'!$K$6:$K$107,"No")</f>
        <v>0</v>
      </c>
      <c r="L13" s="506"/>
      <c r="N13" s="506"/>
      <c r="O13" s="506"/>
      <c r="P13" s="506"/>
    </row>
    <row r="14" spans="1:16">
      <c r="A14" s="514" t="s">
        <v>207</v>
      </c>
      <c r="B14" s="515">
        <f>SUMIFS('T-4 Program Data'!$M$6:$M$107,'T-4 Program Data'!$E$6:$E$107,$A$12, 'T-4 Program Data'!$F$6:$F$107, A14)</f>
        <v>2806557.7206502468</v>
      </c>
      <c r="C14" s="515">
        <f>SUMIFS('T-4 Program Data'!$AC$6:$AC$107,'T-4 Program Data'!$E$6:$E$107,$A$12, 'T-4 Program Data'!$F$6:$F$107, A14,'T-4 Program Data'!$K$6:$K$107,"No")</f>
        <v>2484127.2712333556</v>
      </c>
      <c r="D14" s="522">
        <v>0</v>
      </c>
      <c r="E14" s="522">
        <v>0</v>
      </c>
      <c r="F14" s="512">
        <v>0</v>
      </c>
      <c r="G14" s="133">
        <f>SUMIFS('T-4 Program Data'!AJ$6:AJ$107,'T-4 Program Data'!$E$6:$E$107,$A$12, 'T-4 Program Data'!$F$6:$F$107, $A14,'T-4 Program Data'!$K$6:$K$107,"No")</f>
        <v>0</v>
      </c>
      <c r="H14" s="133">
        <f>SUMIFS('T-4 Program Data'!AK$6:AK$107,'T-4 Program Data'!$E$6:$E$107,$A$12, 'T-4 Program Data'!$F$6:$F$107, $A14,'T-4 Program Data'!$K$6:$K$107,"No")</f>
        <v>0</v>
      </c>
      <c r="I14" s="133">
        <f>SUMIFS('T-4 Program Data'!AL$6:AL$107,'T-4 Program Data'!$E$6:$E$107,$A$12, 'T-4 Program Data'!$F$6:$F$107, $A14,'T-4 Program Data'!$K$6:$K$107,"No")</f>
        <v>0</v>
      </c>
      <c r="J14" s="133">
        <f>SUMIFS('T-4 Program Data'!AM$6:AM$107,'T-4 Program Data'!$E$6:$E$107,$A$12, 'T-4 Program Data'!$F$6:$F$107, $A14,'T-4 Program Data'!$K$6:$K$107,"No")</f>
        <v>0</v>
      </c>
      <c r="K14" s="133">
        <f>SUMIFS('T-4 Program Data'!AN$6:AN$107,'T-4 Program Data'!$E$6:$E$107,$A$12, 'T-4 Program Data'!$F$6:$F$107, $A14,'T-4 Program Data'!$K$6:$K$107,"No")</f>
        <v>0</v>
      </c>
      <c r="L14" s="506"/>
      <c r="M14" s="39"/>
      <c r="N14" s="40"/>
      <c r="O14" s="40"/>
      <c r="P14" s="40"/>
    </row>
    <row r="15" spans="1:16">
      <c r="A15" s="514" t="s">
        <v>225</v>
      </c>
      <c r="B15" s="515">
        <f>SUMIFS('T-4 Program Data'!$M$6:$M$107,'T-4 Program Data'!$E$6:$E$107,$A$12, 'T-4 Program Data'!$F$6:$F$107, A15)</f>
        <v>381352.16642640444</v>
      </c>
      <c r="C15" s="515">
        <f>SUMIFS('T-4 Program Data'!$AC$6:$AC$107,'T-4 Program Data'!$E$6:$E$107,$A$12, 'T-4 Program Data'!$F$6:$F$107, A15,'T-4 Program Data'!$K$6:$K$107,"No")</f>
        <v>186636.53387674078</v>
      </c>
      <c r="D15" s="522">
        <v>0</v>
      </c>
      <c r="E15" s="522">
        <v>0</v>
      </c>
      <c r="F15" s="512">
        <v>0</v>
      </c>
      <c r="G15" s="133">
        <f>SUMIFS('T-4 Program Data'!AJ$6:AJ$107,'T-4 Program Data'!$E$6:$E$107,$A$12, 'T-4 Program Data'!$F$6:$F$107, $A15,'T-4 Program Data'!$K$6:$K$107,"No")</f>
        <v>0</v>
      </c>
      <c r="H15" s="133">
        <f>SUMIFS('T-4 Program Data'!AK$6:AK$107,'T-4 Program Data'!$E$6:$E$107,$A$12, 'T-4 Program Data'!$F$6:$F$107, $A15,'T-4 Program Data'!$K$6:$K$107,"No")</f>
        <v>0</v>
      </c>
      <c r="I15" s="133">
        <f>SUMIFS('T-4 Program Data'!AL$6:AL$107,'T-4 Program Data'!$E$6:$E$107,$A$12, 'T-4 Program Data'!$F$6:$F$107, $A15,'T-4 Program Data'!$K$6:$K$107,"No")</f>
        <v>0</v>
      </c>
      <c r="J15" s="133">
        <f>SUMIFS('T-4 Program Data'!AM$6:AM$107,'T-4 Program Data'!$E$6:$E$107,$A$12, 'T-4 Program Data'!$F$6:$F$107, $A15,'T-4 Program Data'!$K$6:$K$107,"No")</f>
        <v>0</v>
      </c>
      <c r="K15" s="133">
        <f>SUMIFS('T-4 Program Data'!AN$6:AN$107,'T-4 Program Data'!$E$6:$E$107,$A$12, 'T-4 Program Data'!$F$6:$F$107, $A15,'T-4 Program Data'!$K$6:$K$107,"No")</f>
        <v>0</v>
      </c>
      <c r="L15" s="506"/>
      <c r="M15" s="39"/>
      <c r="N15" s="40"/>
      <c r="O15" s="40"/>
      <c r="P15" s="40"/>
    </row>
    <row r="16" spans="1:16">
      <c r="A16" s="514" t="s">
        <v>276</v>
      </c>
      <c r="B16" s="515">
        <f>SUMIFS('T-4 Program Data'!$M$6:$M$107,'T-4 Program Data'!$E$6:$E$107,$A$12, 'T-4 Program Data'!$F$6:$F$107, A16)</f>
        <v>380362.05705103988</v>
      </c>
      <c r="C16" s="515">
        <f>SUMIFS('T-4 Program Data'!$AC$6:$AC$107,'T-4 Program Data'!$E$6:$E$107,$A$12, 'T-4 Program Data'!$F$6:$F$107, A16,'T-4 Program Data'!$K$6:$K$107,"No")</f>
        <v>547981.31208244897</v>
      </c>
      <c r="D16" s="522">
        <v>0</v>
      </c>
      <c r="E16" s="522">
        <v>0</v>
      </c>
      <c r="F16" s="512">
        <v>0</v>
      </c>
      <c r="G16" s="133">
        <f>SUMIFS('T-4 Program Data'!AJ$6:AJ$107,'T-4 Program Data'!$E$6:$E$107,$A$12, 'T-4 Program Data'!$F$6:$F$107, $A16,'T-4 Program Data'!$K$6:$K$107,"No")</f>
        <v>0</v>
      </c>
      <c r="H16" s="133">
        <f>SUMIFS('T-4 Program Data'!AK$6:AK$107,'T-4 Program Data'!$E$6:$E$107,$A$12, 'T-4 Program Data'!$F$6:$F$107, $A16,'T-4 Program Data'!$K$6:$K$107,"No")</f>
        <v>0</v>
      </c>
      <c r="I16" s="133">
        <f>SUMIFS('T-4 Program Data'!AL$6:AL$107,'T-4 Program Data'!$E$6:$E$107,$A$12, 'T-4 Program Data'!$F$6:$F$107, $A16,'T-4 Program Data'!$K$6:$K$107,"No")</f>
        <v>0</v>
      </c>
      <c r="J16" s="133">
        <f>SUMIFS('T-4 Program Data'!AM$6:AM$107,'T-4 Program Data'!$E$6:$E$107,$A$12, 'T-4 Program Data'!$F$6:$F$107, $A16,'T-4 Program Data'!$K$6:$K$107,"No")</f>
        <v>0</v>
      </c>
      <c r="K16" s="133">
        <f>SUMIFS('T-4 Program Data'!AN$6:AN$107,'T-4 Program Data'!$E$6:$E$107,$A$12, 'T-4 Program Data'!$F$6:$F$107, $A16,'T-4 Program Data'!$K$6:$K$107,"No")</f>
        <v>0</v>
      </c>
      <c r="L16" s="506"/>
      <c r="M16" s="39"/>
      <c r="N16" s="40"/>
      <c r="O16" s="40"/>
      <c r="P16" s="40"/>
    </row>
    <row r="17" spans="1:16">
      <c r="A17" s="514" t="s">
        <v>201</v>
      </c>
      <c r="B17" s="515">
        <f>SUMIFS('T-4 Program Data'!$M$6:$M$107,'T-4 Program Data'!$E$6:$E$107,$A$12, 'T-4 Program Data'!$F$6:$F$107, A17)</f>
        <v>1416125.5026614459</v>
      </c>
      <c r="C17" s="515">
        <f>SUMIFS('T-4 Program Data'!$AC$6:$AC$107,'T-4 Program Data'!$E$6:$E$107,$A$12, 'T-4 Program Data'!$F$6:$F$107, A17,'T-4 Program Data'!$K$6:$K$107,"No")</f>
        <v>1133377.2920831987</v>
      </c>
      <c r="D17" s="522">
        <v>0</v>
      </c>
      <c r="E17" s="522">
        <v>0</v>
      </c>
      <c r="F17" s="512">
        <v>0</v>
      </c>
      <c r="G17" s="133">
        <f>SUMIFS('T-4 Program Data'!AJ$6:AJ$107,'T-4 Program Data'!$E$6:$E$107,$A$12, 'T-4 Program Data'!$F$6:$F$107, $A17,'T-4 Program Data'!$K$6:$K$107,"No")</f>
        <v>0</v>
      </c>
      <c r="H17" s="133">
        <f>SUMIFS('T-4 Program Data'!AK$6:AK$107,'T-4 Program Data'!$E$6:$E$107,$A$12, 'T-4 Program Data'!$F$6:$F$107, $A17,'T-4 Program Data'!$K$6:$K$107,"No")</f>
        <v>0</v>
      </c>
      <c r="I17" s="133">
        <f>SUMIFS('T-4 Program Data'!AL$6:AL$107,'T-4 Program Data'!$E$6:$E$107,$A$12, 'T-4 Program Data'!$F$6:$F$107, $A17,'T-4 Program Data'!$K$6:$K$107,"No")</f>
        <v>0</v>
      </c>
      <c r="J17" s="133">
        <f>SUMIFS('T-4 Program Data'!AM$6:AM$107,'T-4 Program Data'!$E$6:$E$107,$A$12, 'T-4 Program Data'!$F$6:$F$107, $A17,'T-4 Program Data'!$K$6:$K$107,"No")</f>
        <v>0</v>
      </c>
      <c r="K17" s="133">
        <f>SUMIFS('T-4 Program Data'!AN$6:AN$107,'T-4 Program Data'!$E$6:$E$107,$A$12, 'T-4 Program Data'!$F$6:$F$107, $A17,'T-4 Program Data'!$K$6:$K$107,"No")</f>
        <v>0</v>
      </c>
      <c r="L17" s="506"/>
      <c r="M17" s="39"/>
      <c r="N17" s="40"/>
      <c r="O17" s="40"/>
      <c r="P17" s="40"/>
    </row>
    <row r="18" spans="1:16">
      <c r="A18" s="514" t="s">
        <v>486</v>
      </c>
      <c r="B18" s="515">
        <f>SUMIFS('T-4 Program Data'!$M$6:$M$107,'T-4 Program Data'!$E$6:$E$107,$A$12)-SUM(B13:B17)</f>
        <v>8304051.5204000007</v>
      </c>
      <c r="C18" s="515">
        <f>SUMIFS('T-4 Program Data'!$AC$6:$AC$107,'T-4 Program Data'!$E$6:$E$107,$A$12)-SUM(C13:C17)</f>
        <v>5685856.8987078574</v>
      </c>
      <c r="D18" s="522">
        <v>0</v>
      </c>
      <c r="E18" s="522">
        <v>0</v>
      </c>
      <c r="F18" s="512">
        <v>0</v>
      </c>
      <c r="G18" s="133">
        <f>SUMIFS('T-4 Program Data'!AJ$6:AJ$107,'T-4 Program Data'!$E$6:$E$107,$A$12, 'T-4 Program Data'!$F$6:$F$107, $A18,'T-4 Program Data'!$K$6:$K$107,"No")</f>
        <v>0</v>
      </c>
      <c r="H18" s="133">
        <f>SUMIFS('T-4 Program Data'!AK$6:AK$107,'T-4 Program Data'!$E$6:$E$107,$A$12, 'T-4 Program Data'!$F$6:$F$107, $A18,'T-4 Program Data'!$K$6:$K$107,"No")</f>
        <v>0</v>
      </c>
      <c r="I18" s="133">
        <f>SUMIFS('T-4 Program Data'!AL$6:AL$107,'T-4 Program Data'!$E$6:$E$107,$A$12, 'T-4 Program Data'!$F$6:$F$107, $A18,'T-4 Program Data'!$K$6:$K$107,"No")</f>
        <v>0</v>
      </c>
      <c r="J18" s="133">
        <f>SUMIFS('T-4 Program Data'!AM$6:AM$107,'T-4 Program Data'!$E$6:$E$107,$A$12, 'T-4 Program Data'!$F$6:$F$107, $A18,'T-4 Program Data'!$K$6:$K$107,"No")</f>
        <v>0</v>
      </c>
      <c r="K18" s="133">
        <f>SUMIFS('T-4 Program Data'!AN$6:AN$107,'T-4 Program Data'!$E$6:$E$107,$A$12, 'T-4 Program Data'!$F$6:$F$107, $A18,'T-4 Program Data'!$K$6:$K$107,"No")</f>
        <v>0</v>
      </c>
      <c r="L18" s="506"/>
      <c r="M18" s="39"/>
      <c r="N18" s="40"/>
      <c r="O18" s="40"/>
      <c r="P18" s="40"/>
    </row>
    <row r="19" spans="1:16">
      <c r="A19" s="294" t="s">
        <v>487</v>
      </c>
      <c r="B19" s="316">
        <f>SUM(B13:B18)</f>
        <v>13416366.196962837</v>
      </c>
      <c r="C19" s="518">
        <f>SUM(C13:C18)</f>
        <v>10150839.692750139</v>
      </c>
      <c r="D19" s="522">
        <v>0</v>
      </c>
      <c r="E19" s="522">
        <v>0</v>
      </c>
      <c r="F19" s="512">
        <v>0</v>
      </c>
      <c r="G19" s="295">
        <f t="shared" ref="G19:K19" si="0">SUM(G13:G18)</f>
        <v>0</v>
      </c>
      <c r="H19" s="295">
        <f t="shared" si="0"/>
        <v>0</v>
      </c>
      <c r="I19" s="295">
        <f t="shared" si="0"/>
        <v>0</v>
      </c>
      <c r="J19" s="295">
        <f t="shared" si="0"/>
        <v>0</v>
      </c>
      <c r="K19" s="295">
        <f t="shared" si="0"/>
        <v>0</v>
      </c>
      <c r="L19" s="506"/>
      <c r="M19" s="39"/>
      <c r="N19" s="40"/>
      <c r="O19" s="40"/>
      <c r="P19" s="40"/>
    </row>
    <row r="20" spans="1:16">
      <c r="A20" s="129" t="s">
        <v>363</v>
      </c>
      <c r="B20" s="520"/>
      <c r="C20" s="520"/>
      <c r="D20" s="521"/>
      <c r="E20" s="521"/>
      <c r="F20" s="520"/>
      <c r="G20" s="509"/>
      <c r="H20" s="509"/>
      <c r="I20" s="131"/>
      <c r="J20" s="509"/>
      <c r="K20" s="510"/>
      <c r="L20" s="506"/>
      <c r="M20" s="41"/>
      <c r="N20" s="506"/>
      <c r="O20" s="506"/>
      <c r="P20" s="506"/>
    </row>
    <row r="21" spans="1:16" ht="16.5" customHeight="1">
      <c r="A21" s="511" t="s">
        <v>239</v>
      </c>
      <c r="B21" s="512">
        <f>SUMIFS('T-4 Program Data'!$M$6:$M$107,'T-4 Program Data'!$E$6:$E$107,$A$20, 'T-4 Program Data'!$F$6:$F$107, A21)</f>
        <v>0</v>
      </c>
      <c r="C21" s="512">
        <f>SUMIFS('T-4 Program Data'!$AC$6:$AC$107,'T-4 Program Data'!$E$6:$E$107,$A$20, 'T-4 Program Data'!$F$6:$F$107, A21,'T-4 Program Data'!$K$6:$K$107,"No")</f>
        <v>0</v>
      </c>
      <c r="D21" s="522">
        <v>0</v>
      </c>
      <c r="E21" s="522">
        <v>0</v>
      </c>
      <c r="F21" s="512">
        <v>0</v>
      </c>
      <c r="G21" s="132">
        <f>SUMIFS('T-4 Program Data'!AJ$6:AJ$107,'T-4 Program Data'!$E$6:$E$107,$A$20, 'T-4 Program Data'!$F$6:$F$107, $A21,'T-4 Program Data'!$K$6:$K$107,"No")</f>
        <v>0</v>
      </c>
      <c r="H21" s="132">
        <f>SUMIFS('T-4 Program Data'!AK$6:AK$107,'T-4 Program Data'!$E$6:$E$107,$A$20, 'T-4 Program Data'!$F$6:$F$107, $A21,'T-4 Program Data'!$K$6:$K$107,"No")</f>
        <v>0</v>
      </c>
      <c r="I21" s="132">
        <f>SUMIFS('T-4 Program Data'!AL$6:AL$107,'T-4 Program Data'!$E$6:$E$107,$A$20, 'T-4 Program Data'!$F$6:$F$107, $A21,'T-4 Program Data'!$K$6:$K$107,"No")</f>
        <v>0</v>
      </c>
      <c r="J21" s="132">
        <f>SUMIFS('T-4 Program Data'!AM$6:AM$107,'T-4 Program Data'!$E$6:$E$107,$A$20, 'T-4 Program Data'!$F$6:$F$107, $A21,'T-4 Program Data'!$K$6:$K$107,"No")</f>
        <v>0</v>
      </c>
      <c r="K21" s="132">
        <f>SUMIFS('T-4 Program Data'!AN$6:AN$107,'T-4 Program Data'!$E$6:$E$107,$A$20, 'T-4 Program Data'!$F$6:$F$107, $A21,'T-4 Program Data'!$K$6:$K$107,"No")</f>
        <v>0</v>
      </c>
      <c r="L21" s="506"/>
      <c r="N21" s="506"/>
      <c r="O21" s="506"/>
      <c r="P21" s="506"/>
    </row>
    <row r="22" spans="1:16">
      <c r="A22" s="514" t="s">
        <v>207</v>
      </c>
      <c r="B22" s="515">
        <f>SUMIFS('T-4 Program Data'!$M$6:$M$107,'T-4 Program Data'!$E$6:$E$107,$A$20, 'T-4 Program Data'!$F$6:$F$107, A22)</f>
        <v>0</v>
      </c>
      <c r="C22" s="515">
        <f>SUMIFS('T-4 Program Data'!$AC$6:$AC$107,'T-4 Program Data'!$E$6:$E$107,$A$20, 'T-4 Program Data'!$F$6:$F$107, A22,'T-4 Program Data'!$K$6:$K$107,"No")</f>
        <v>0</v>
      </c>
      <c r="D22" s="522">
        <v>0</v>
      </c>
      <c r="E22" s="522">
        <v>0</v>
      </c>
      <c r="F22" s="512">
        <v>0</v>
      </c>
      <c r="G22" s="133">
        <f>SUMIFS('T-4 Program Data'!AJ$6:AJ$107,'T-4 Program Data'!$E$6:$E$107,$A$20, 'T-4 Program Data'!$F$6:$F$107, $A22,'T-4 Program Data'!$K$6:$K$107,"No")</f>
        <v>0</v>
      </c>
      <c r="H22" s="133">
        <f>SUMIFS('T-4 Program Data'!AK$6:AK$107,'T-4 Program Data'!$E$6:$E$107,$A$20, 'T-4 Program Data'!$F$6:$F$107, $A22,'T-4 Program Data'!$K$6:$K$107,"No")</f>
        <v>0</v>
      </c>
      <c r="I22" s="133">
        <f>SUMIFS('T-4 Program Data'!AL$6:AL$107,'T-4 Program Data'!$E$6:$E$107,$A$20, 'T-4 Program Data'!$F$6:$F$107, $A22,'T-4 Program Data'!$K$6:$K$107,"No")</f>
        <v>0</v>
      </c>
      <c r="J22" s="133">
        <f>SUMIFS('T-4 Program Data'!AM$6:AM$107,'T-4 Program Data'!$E$6:$E$107,$A$20, 'T-4 Program Data'!$F$6:$F$107, $A22,'T-4 Program Data'!$K$6:$K$107,"No")</f>
        <v>0</v>
      </c>
      <c r="K22" s="133">
        <f>SUMIFS('T-4 Program Data'!AN$6:AN$107,'T-4 Program Data'!$E$6:$E$107,$A$20, 'T-4 Program Data'!$F$6:$F$107, $A22,'T-4 Program Data'!$K$6:$K$107,"No")</f>
        <v>0</v>
      </c>
      <c r="L22" s="506"/>
      <c r="M22" s="39"/>
      <c r="N22" s="40"/>
      <c r="O22" s="40"/>
      <c r="P22" s="40"/>
    </row>
    <row r="23" spans="1:16">
      <c r="A23" s="514" t="s">
        <v>225</v>
      </c>
      <c r="B23" s="515">
        <f>SUMIFS('T-4 Program Data'!$M$6:$M$107,'T-4 Program Data'!$E$6:$E$107,$A$20, 'T-4 Program Data'!$F$6:$F$107, A23)</f>
        <v>0</v>
      </c>
      <c r="C23" s="515">
        <f>SUMIFS('T-4 Program Data'!$AC$6:$AC$107,'T-4 Program Data'!$E$6:$E$107,$A$20, 'T-4 Program Data'!$F$6:$F$107, A23,'T-4 Program Data'!$K$6:$K$107,"No")</f>
        <v>0</v>
      </c>
      <c r="D23" s="522">
        <v>0</v>
      </c>
      <c r="E23" s="522">
        <v>0</v>
      </c>
      <c r="F23" s="512">
        <v>0</v>
      </c>
      <c r="G23" s="133">
        <f>SUMIFS('T-4 Program Data'!AJ$6:AJ$107,'T-4 Program Data'!$E$6:$E$107,$A$20, 'T-4 Program Data'!$F$6:$F$107, $A23,'T-4 Program Data'!$K$6:$K$107,"No")</f>
        <v>0</v>
      </c>
      <c r="H23" s="133">
        <f>SUMIFS('T-4 Program Data'!AK$6:AK$107,'T-4 Program Data'!$E$6:$E$107,$A$20, 'T-4 Program Data'!$F$6:$F$107, $A23,'T-4 Program Data'!$K$6:$K$107,"No")</f>
        <v>0</v>
      </c>
      <c r="I23" s="133">
        <f>SUMIFS('T-4 Program Data'!AL$6:AL$107,'T-4 Program Data'!$E$6:$E$107,$A$20, 'T-4 Program Data'!$F$6:$F$107, $A23,'T-4 Program Data'!$K$6:$K$107,"No")</f>
        <v>0</v>
      </c>
      <c r="J23" s="133">
        <f>SUMIFS('T-4 Program Data'!AM$6:AM$107,'T-4 Program Data'!$E$6:$E$107,$A$20, 'T-4 Program Data'!$F$6:$F$107, $A23,'T-4 Program Data'!$K$6:$K$107,"No")</f>
        <v>0</v>
      </c>
      <c r="K23" s="133">
        <f>SUMIFS('T-4 Program Data'!AN$6:AN$107,'T-4 Program Data'!$E$6:$E$107,$A$20, 'T-4 Program Data'!$F$6:$F$107, $A23,'T-4 Program Data'!$K$6:$K$107,"No")</f>
        <v>0</v>
      </c>
      <c r="L23" s="506"/>
      <c r="M23" s="39"/>
      <c r="N23" s="40"/>
      <c r="O23" s="40"/>
      <c r="P23" s="40"/>
    </row>
    <row r="24" spans="1:16">
      <c r="A24" s="514" t="s">
        <v>276</v>
      </c>
      <c r="B24" s="515">
        <f>SUMIFS('T-4 Program Data'!$M$6:$M$107,'T-4 Program Data'!$E$6:$E$107,$A$20, 'T-4 Program Data'!$F$6:$F$107, A24)</f>
        <v>0</v>
      </c>
      <c r="C24" s="515">
        <f>SUMIFS('T-4 Program Data'!$AC$6:$AC$107,'T-4 Program Data'!$E$6:$E$107,$A$20, 'T-4 Program Data'!$F$6:$F$107, A24,'T-4 Program Data'!$K$6:$K$107,"No")</f>
        <v>0</v>
      </c>
      <c r="D24" s="522">
        <v>0</v>
      </c>
      <c r="E24" s="522">
        <v>0</v>
      </c>
      <c r="F24" s="512">
        <v>0</v>
      </c>
      <c r="G24" s="133">
        <f>SUMIFS('T-4 Program Data'!AJ$6:AJ$107,'T-4 Program Data'!$E$6:$E$107,$A$20, 'T-4 Program Data'!$F$6:$F$107, $A24,'T-4 Program Data'!$K$6:$K$107,"No")</f>
        <v>0</v>
      </c>
      <c r="H24" s="133">
        <f>SUMIFS('T-4 Program Data'!AK$6:AK$107,'T-4 Program Data'!$E$6:$E$107,$A$20, 'T-4 Program Data'!$F$6:$F$107, $A24,'T-4 Program Data'!$K$6:$K$107,"No")</f>
        <v>0</v>
      </c>
      <c r="I24" s="133">
        <f>SUMIFS('T-4 Program Data'!AL$6:AL$107,'T-4 Program Data'!$E$6:$E$107,$A$20, 'T-4 Program Data'!$F$6:$F$107, $A24,'T-4 Program Data'!$K$6:$K$107,"No")</f>
        <v>0</v>
      </c>
      <c r="J24" s="133">
        <f>SUMIFS('T-4 Program Data'!AM$6:AM$107,'T-4 Program Data'!$E$6:$E$107,$A$20, 'T-4 Program Data'!$F$6:$F$107, $A24,'T-4 Program Data'!$K$6:$K$107,"No")</f>
        <v>0</v>
      </c>
      <c r="K24" s="133">
        <f>SUMIFS('T-4 Program Data'!AN$6:AN$107,'T-4 Program Data'!$E$6:$E$107,$A$20, 'T-4 Program Data'!$F$6:$F$107, $A24,'T-4 Program Data'!$K$6:$K$107,"No")</f>
        <v>0</v>
      </c>
      <c r="L24" s="506"/>
      <c r="M24" s="39"/>
      <c r="N24" s="40"/>
      <c r="O24" s="40"/>
      <c r="P24" s="40"/>
    </row>
    <row r="25" spans="1:16">
      <c r="A25" s="514" t="s">
        <v>201</v>
      </c>
      <c r="B25" s="515">
        <f>SUMIFS('T-4 Program Data'!$M$6:$M$107,'T-4 Program Data'!$E$6:$E$107,$A$20, 'T-4 Program Data'!$F$6:$F$107, A25)</f>
        <v>0</v>
      </c>
      <c r="C25" s="515">
        <f>SUMIFS('T-4 Program Data'!$AC$6:$AC$107,'T-4 Program Data'!$E$6:$E$107,$A$20, 'T-4 Program Data'!$F$6:$F$107, A25,'T-4 Program Data'!$K$6:$K$107,"No")</f>
        <v>0</v>
      </c>
      <c r="D25" s="522">
        <v>0</v>
      </c>
      <c r="E25" s="522">
        <v>0</v>
      </c>
      <c r="F25" s="512">
        <v>0</v>
      </c>
      <c r="G25" s="133">
        <f>SUMIFS('T-4 Program Data'!AJ$6:AJ$107,'T-4 Program Data'!$E$6:$E$107,$A$20, 'T-4 Program Data'!$F$6:$F$107, $A25,'T-4 Program Data'!$K$6:$K$107,"No")</f>
        <v>0</v>
      </c>
      <c r="H25" s="133">
        <f>SUMIFS('T-4 Program Data'!AK$6:AK$107,'T-4 Program Data'!$E$6:$E$107,$A$20, 'T-4 Program Data'!$F$6:$F$107, $A25,'T-4 Program Data'!$K$6:$K$107,"No")</f>
        <v>0</v>
      </c>
      <c r="I25" s="133">
        <f>SUMIFS('T-4 Program Data'!AL$6:AL$107,'T-4 Program Data'!$E$6:$E$107,$A$20, 'T-4 Program Data'!$F$6:$F$107, $A25,'T-4 Program Data'!$K$6:$K$107,"No")</f>
        <v>0</v>
      </c>
      <c r="J25" s="133">
        <f>SUMIFS('T-4 Program Data'!AM$6:AM$107,'T-4 Program Data'!$E$6:$E$107,$A$20, 'T-4 Program Data'!$F$6:$F$107, $A25,'T-4 Program Data'!$K$6:$K$107,"No")</f>
        <v>0</v>
      </c>
      <c r="K25" s="133">
        <f>SUMIFS('T-4 Program Data'!AN$6:AN$107,'T-4 Program Data'!$E$6:$E$107,$A$20, 'T-4 Program Data'!$F$6:$F$107, $A25,'T-4 Program Data'!$K$6:$K$107,"No")</f>
        <v>0</v>
      </c>
      <c r="L25" s="506"/>
      <c r="M25" s="39"/>
      <c r="N25" s="40"/>
      <c r="O25" s="40"/>
      <c r="P25" s="40"/>
    </row>
    <row r="26" spans="1:16">
      <c r="A26" s="514" t="s">
        <v>486</v>
      </c>
      <c r="B26" s="515">
        <f>SUMIFS('T-4 Program Data'!$M$6:$M$107,'T-4 Program Data'!$E$6:$E$107,$A$20)-SUM(B21:B25)</f>
        <v>248395.4884</v>
      </c>
      <c r="C26" s="515">
        <f>SUMIFS('T-4 Program Data'!$AC$6:$AC$107,'T-4 Program Data'!$E$6:$E$107,$A$20)-SUM(C21:C25)</f>
        <v>246594.96256935515</v>
      </c>
      <c r="D26" s="522">
        <v>0</v>
      </c>
      <c r="E26" s="522">
        <v>0</v>
      </c>
      <c r="F26" s="512">
        <v>0</v>
      </c>
      <c r="G26" s="133">
        <f>SUMIFS('T-4 Program Data'!AJ$6:AJ$107,'T-4 Program Data'!$E$6:$E$107,$A$20, 'T-4 Program Data'!$F$6:$F$107, $A26,'T-4 Program Data'!$K$6:$K$107,"No")</f>
        <v>0</v>
      </c>
      <c r="H26" s="133">
        <f>SUMIFS('T-4 Program Data'!AK$6:AK$107,'T-4 Program Data'!$E$6:$E$107,$A$20, 'T-4 Program Data'!$F$6:$F$107, $A26,'T-4 Program Data'!$K$6:$K$107,"No")</f>
        <v>0</v>
      </c>
      <c r="I26" s="133">
        <f>SUMIFS('T-4 Program Data'!AL$6:AL$107,'T-4 Program Data'!$E$6:$E$107,$A$20, 'T-4 Program Data'!$F$6:$F$107, $A26,'T-4 Program Data'!$K$6:$K$107,"No")</f>
        <v>0</v>
      </c>
      <c r="J26" s="133">
        <f>SUMIFS('T-4 Program Data'!AM$6:AM$107,'T-4 Program Data'!$E$6:$E$107,$A$20, 'T-4 Program Data'!$F$6:$F$107, $A26,'T-4 Program Data'!$K$6:$K$107,"No")</f>
        <v>0</v>
      </c>
      <c r="K26" s="133">
        <f>SUMIFS('T-4 Program Data'!AN$6:AN$107,'T-4 Program Data'!$E$6:$E$107,$A$20, 'T-4 Program Data'!$F$6:$F$107, $A26,'T-4 Program Data'!$K$6:$K$107,"No")</f>
        <v>0</v>
      </c>
      <c r="L26" s="506"/>
      <c r="M26" s="39"/>
      <c r="N26" s="40"/>
      <c r="O26" s="40"/>
      <c r="P26" s="40"/>
    </row>
    <row r="27" spans="1:16">
      <c r="A27" s="294" t="s">
        <v>487</v>
      </c>
      <c r="B27" s="316">
        <f>SUM(B21:B26)</f>
        <v>248395.4884</v>
      </c>
      <c r="C27" s="518">
        <f>SUM(C21:C26)</f>
        <v>246594.96256935515</v>
      </c>
      <c r="D27" s="522">
        <v>0</v>
      </c>
      <c r="E27" s="522">
        <v>0</v>
      </c>
      <c r="F27" s="512">
        <v>0</v>
      </c>
      <c r="G27" s="295">
        <f t="shared" ref="G27:K27" si="1">SUM(G21:G26)</f>
        <v>0</v>
      </c>
      <c r="H27" s="295">
        <f t="shared" si="1"/>
        <v>0</v>
      </c>
      <c r="I27" s="295">
        <f t="shared" si="1"/>
        <v>0</v>
      </c>
      <c r="J27" s="295">
        <f t="shared" si="1"/>
        <v>0</v>
      </c>
      <c r="K27" s="295">
        <f t="shared" si="1"/>
        <v>0</v>
      </c>
      <c r="L27" s="506"/>
      <c r="M27" s="39"/>
      <c r="N27" s="40"/>
      <c r="O27" s="40"/>
      <c r="P27" s="40"/>
    </row>
    <row r="28" spans="1:16">
      <c r="A28" s="129" t="s">
        <v>488</v>
      </c>
      <c r="B28" s="520"/>
      <c r="C28" s="520"/>
      <c r="D28" s="521"/>
      <c r="E28" s="521"/>
      <c r="F28" s="520"/>
      <c r="G28" s="509"/>
      <c r="H28" s="509"/>
      <c r="I28" s="131"/>
      <c r="J28" s="509"/>
      <c r="K28" s="510"/>
      <c r="L28" s="506"/>
      <c r="M28" s="41"/>
      <c r="N28" s="506"/>
      <c r="O28" s="506"/>
      <c r="P28" s="506"/>
    </row>
    <row r="29" spans="1:16" ht="16.5" customHeight="1">
      <c r="A29" s="511" t="s">
        <v>239</v>
      </c>
      <c r="B29" s="512">
        <f>B5+B13+B21</f>
        <v>1870349.0797736994</v>
      </c>
      <c r="C29" s="512">
        <f>C5+C13+C21</f>
        <v>632624.56002860446</v>
      </c>
      <c r="D29" s="522">
        <v>5.2054005E-2</v>
      </c>
      <c r="E29" s="522">
        <v>4.6842887E-2</v>
      </c>
      <c r="F29" s="512">
        <v>29495</v>
      </c>
      <c r="G29" s="132">
        <f>G5+G13+G21</f>
        <v>0</v>
      </c>
      <c r="H29" s="132">
        <f t="shared" ref="H29:K29" si="2">H5+H13+H21</f>
        <v>0</v>
      </c>
      <c r="I29" s="132">
        <f t="shared" si="2"/>
        <v>0</v>
      </c>
      <c r="J29" s="132">
        <f t="shared" si="2"/>
        <v>0.01</v>
      </c>
      <c r="K29" s="132">
        <f t="shared" si="2"/>
        <v>0.03</v>
      </c>
      <c r="L29" s="506"/>
      <c r="N29" s="506"/>
      <c r="O29" s="506"/>
      <c r="P29" s="506"/>
    </row>
    <row r="30" spans="1:16">
      <c r="A30" s="514" t="s">
        <v>207</v>
      </c>
      <c r="B30" s="515">
        <f t="shared" ref="B30:C34" si="3">B6+B14+B22</f>
        <v>37367683.572222039</v>
      </c>
      <c r="C30" s="515">
        <f t="shared" si="3"/>
        <v>13047866.239816586</v>
      </c>
      <c r="D30" s="517">
        <v>0.82122687900000002</v>
      </c>
      <c r="E30" s="517">
        <v>1.0024494479999999</v>
      </c>
      <c r="F30" s="515">
        <v>12872952</v>
      </c>
      <c r="G30" s="133">
        <f t="shared" ref="G30:K30" si="4">G6+G14+G22</f>
        <v>9.8600000000000012</v>
      </c>
      <c r="H30" s="133">
        <f t="shared" si="4"/>
        <v>88.09</v>
      </c>
      <c r="I30" s="133">
        <f t="shared" si="4"/>
        <v>1.5099999999999998</v>
      </c>
      <c r="J30" s="133">
        <f t="shared" si="4"/>
        <v>0.49</v>
      </c>
      <c r="K30" s="133">
        <f t="shared" si="4"/>
        <v>5.98</v>
      </c>
      <c r="L30" s="506"/>
      <c r="M30" s="39"/>
      <c r="N30" s="40"/>
      <c r="O30" s="40"/>
      <c r="P30" s="40"/>
    </row>
    <row r="31" spans="1:16">
      <c r="A31" s="514" t="s">
        <v>225</v>
      </c>
      <c r="B31" s="515">
        <f t="shared" si="3"/>
        <v>2693855.7064264044</v>
      </c>
      <c r="C31" s="515">
        <f t="shared" si="3"/>
        <v>1421634.9184064711</v>
      </c>
      <c r="D31" s="517">
        <v>0.84262547300000001</v>
      </c>
      <c r="E31" s="517">
        <v>0.82623844999999996</v>
      </c>
      <c r="F31" s="515">
        <v>1172024</v>
      </c>
      <c r="G31" s="133">
        <f t="shared" ref="G31:K31" si="5">G7+G15+G23</f>
        <v>1.84</v>
      </c>
      <c r="H31" s="133">
        <f t="shared" si="5"/>
        <v>9.19</v>
      </c>
      <c r="I31" s="133">
        <f t="shared" si="5"/>
        <v>0.24</v>
      </c>
      <c r="J31" s="133">
        <f t="shared" si="5"/>
        <v>6.0000000000000005E-2</v>
      </c>
      <c r="K31" s="133">
        <f t="shared" si="5"/>
        <v>0.44000000000000006</v>
      </c>
      <c r="L31" s="506"/>
      <c r="M31" s="39"/>
      <c r="N31" s="40"/>
      <c r="O31" s="40"/>
      <c r="P31" s="40"/>
    </row>
    <row r="32" spans="1:16">
      <c r="A32" s="514" t="s">
        <v>276</v>
      </c>
      <c r="B32" s="515">
        <f t="shared" si="3"/>
        <v>11811464.900859041</v>
      </c>
      <c r="C32" s="515">
        <f t="shared" si="3"/>
        <v>1435319.3014543531</v>
      </c>
      <c r="D32" s="517">
        <v>8.2412108999999997E-2</v>
      </c>
      <c r="E32" s="517">
        <v>8.5492594000000005E-2</v>
      </c>
      <c r="F32" s="515">
        <v>122562</v>
      </c>
      <c r="G32" s="133">
        <f t="shared" ref="G32:K32" si="6">G8+G16+G24</f>
        <v>0.05</v>
      </c>
      <c r="H32" s="133">
        <f t="shared" si="6"/>
        <v>0.53</v>
      </c>
      <c r="I32" s="133">
        <f t="shared" si="6"/>
        <v>0.02</v>
      </c>
      <c r="J32" s="133">
        <f t="shared" si="6"/>
        <v>0.01</v>
      </c>
      <c r="K32" s="133">
        <f t="shared" si="6"/>
        <v>0.09</v>
      </c>
      <c r="L32" s="506"/>
      <c r="M32" s="39"/>
      <c r="N32" s="40"/>
      <c r="O32" s="40"/>
      <c r="P32" s="40"/>
    </row>
    <row r="33" spans="1:16">
      <c r="A33" s="514" t="s">
        <v>201</v>
      </c>
      <c r="B33" s="515">
        <f t="shared" si="3"/>
        <v>13808177.852961445</v>
      </c>
      <c r="C33" s="515">
        <f t="shared" si="3"/>
        <v>9996659.9874466229</v>
      </c>
      <c r="D33" s="517">
        <v>1.0600694289999999</v>
      </c>
      <c r="E33" s="517">
        <v>1.08053321</v>
      </c>
      <c r="F33" s="515">
        <v>10645099</v>
      </c>
      <c r="G33" s="133">
        <f t="shared" ref="G33:K33" si="7">G9+G17+G25</f>
        <v>38.699999999999996</v>
      </c>
      <c r="H33" s="133">
        <f t="shared" si="7"/>
        <v>48.579999999999991</v>
      </c>
      <c r="I33" s="133">
        <f t="shared" si="7"/>
        <v>7.61</v>
      </c>
      <c r="J33" s="133">
        <f t="shared" si="7"/>
        <v>1.4300000000000002</v>
      </c>
      <c r="K33" s="133">
        <f t="shared" si="7"/>
        <v>5.69</v>
      </c>
      <c r="L33" s="506"/>
      <c r="M33" s="39"/>
      <c r="N33" s="40"/>
      <c r="O33" s="40"/>
      <c r="P33" s="40"/>
    </row>
    <row r="34" spans="1:16">
      <c r="A34" s="514" t="s">
        <v>486</v>
      </c>
      <c r="B34" s="515">
        <f t="shared" si="3"/>
        <v>8552447.0088</v>
      </c>
      <c r="C34" s="515">
        <f t="shared" si="3"/>
        <v>5932451.8612772124</v>
      </c>
      <c r="D34" s="517">
        <v>0</v>
      </c>
      <c r="E34" s="517">
        <v>0</v>
      </c>
      <c r="F34" s="515">
        <v>0</v>
      </c>
      <c r="G34" s="133">
        <f t="shared" ref="G34:K34" si="8">G10+G18+G26</f>
        <v>0</v>
      </c>
      <c r="H34" s="133">
        <f t="shared" si="8"/>
        <v>0</v>
      </c>
      <c r="I34" s="133">
        <f t="shared" si="8"/>
        <v>0</v>
      </c>
      <c r="J34" s="133">
        <f t="shared" si="8"/>
        <v>0</v>
      </c>
      <c r="K34" s="133">
        <f t="shared" si="8"/>
        <v>0</v>
      </c>
      <c r="L34" s="506"/>
      <c r="M34" s="39"/>
      <c r="N34" s="40"/>
      <c r="O34" s="40"/>
      <c r="P34" s="40"/>
    </row>
    <row r="35" spans="1:16" ht="29.1">
      <c r="A35" s="134" t="s">
        <v>489</v>
      </c>
      <c r="B35" s="317">
        <f>SUM(B29:B34)</f>
        <v>76103978.121042639</v>
      </c>
      <c r="C35" s="317">
        <f>SUM(C29:C34)</f>
        <v>32466556.868429851</v>
      </c>
      <c r="D35" s="517">
        <v>0.71741343800000001</v>
      </c>
      <c r="E35" s="517">
        <v>0.78609470000000004</v>
      </c>
      <c r="F35" s="518">
        <v>24842132.32</v>
      </c>
      <c r="G35" s="135">
        <v>50.444299391186199</v>
      </c>
      <c r="H35" s="135">
        <v>146.40649973318</v>
      </c>
      <c r="I35" s="135">
        <v>9.3604211698967994</v>
      </c>
      <c r="J35" s="135">
        <v>2.0054380389810502</v>
      </c>
      <c r="K35" s="135">
        <v>12.219678190723601</v>
      </c>
      <c r="L35" s="506"/>
      <c r="M35" s="39"/>
      <c r="N35" s="40"/>
      <c r="O35" s="40"/>
      <c r="P35" s="40"/>
    </row>
    <row r="36" spans="1:16">
      <c r="A36" s="136" t="s">
        <v>490</v>
      </c>
      <c r="B36" s="318"/>
      <c r="C36" s="318"/>
      <c r="D36" s="486"/>
      <c r="E36" s="486"/>
      <c r="F36" s="487"/>
      <c r="G36" s="206">
        <v>104</v>
      </c>
      <c r="H36" s="490"/>
      <c r="I36" s="206">
        <v>22</v>
      </c>
      <c r="J36" s="206">
        <v>2</v>
      </c>
      <c r="K36" s="490"/>
      <c r="L36" s="506"/>
      <c r="M36" s="39"/>
      <c r="N36" s="40"/>
      <c r="O36" s="40"/>
      <c r="P36" s="40"/>
    </row>
    <row r="37" spans="1:16" ht="15">
      <c r="A37" s="136" t="s">
        <v>491</v>
      </c>
      <c r="B37" s="319" t="e">
        <f>+B35/B36</f>
        <v>#DIV/0!</v>
      </c>
      <c r="C37" s="319"/>
      <c r="D37" s="488"/>
      <c r="E37" s="488"/>
      <c r="F37" s="489"/>
      <c r="G37" s="139">
        <f>+G35/G36</f>
        <v>0.48504134029986729</v>
      </c>
      <c r="H37" s="491" t="e">
        <f t="shared" ref="H37:J37" si="9">+H35/H36</f>
        <v>#DIV/0!</v>
      </c>
      <c r="I37" s="139">
        <f t="shared" si="9"/>
        <v>0.42547368954076359</v>
      </c>
      <c r="J37" s="139">
        <f t="shared" si="9"/>
        <v>1.0027190194905251</v>
      </c>
      <c r="K37" s="491" t="e">
        <f>+K35/K36</f>
        <v>#DIV/0!</v>
      </c>
      <c r="L37" s="506"/>
      <c r="M37" s="39"/>
      <c r="N37" s="40"/>
      <c r="O37" s="42"/>
      <c r="P37" s="40"/>
    </row>
    <row r="38" spans="1:16">
      <c r="A38" s="136" t="s">
        <v>492</v>
      </c>
      <c r="B38" s="515">
        <f>SUMIFS('T-4 Program Data'!$M:$M,'T-4 Program Data'!$C:$C,"EM&amp;V TOTAL")</f>
        <v>3309295.42</v>
      </c>
      <c r="C38" s="515">
        <f>SUMIFS('T-4 Program Data'!$AC:$AC,'T-4 Program Data'!$C:$C,"EM&amp;V TOTAL")</f>
        <v>3015646.3099999996</v>
      </c>
      <c r="D38" s="488"/>
      <c r="E38" s="488"/>
      <c r="F38" s="489"/>
      <c r="G38" s="523"/>
      <c r="H38" s="523"/>
      <c r="I38" s="523"/>
      <c r="J38" s="523"/>
      <c r="K38" s="523"/>
      <c r="L38" s="506"/>
      <c r="N38" s="506"/>
      <c r="O38" s="506"/>
      <c r="P38" s="506"/>
    </row>
    <row r="39" spans="1:16">
      <c r="A39" s="134" t="s">
        <v>255</v>
      </c>
      <c r="B39" s="515">
        <f>SUMIFS('T-4 Program Data'!$M$6:$M$107,'T-4 Program Data'!$E$6:$E$107,$A$39)</f>
        <v>3319112.0398999997</v>
      </c>
      <c r="C39" s="515">
        <f>SUMIFS('T-4 Program Data'!$AC$6:$AC$107,'T-4 Program Data'!$E$6:$E$107, $A$39,'T-4 Program Data'!$K$6:$K$107,"No")</f>
        <v>3884555.4015701516</v>
      </c>
      <c r="D39" s="524">
        <v>3.8268491170000001</v>
      </c>
      <c r="E39" s="517">
        <v>146.74865779999999</v>
      </c>
      <c r="F39" s="515">
        <v>570053251.40999997</v>
      </c>
      <c r="G39" s="525">
        <v>500.27126659171398</v>
      </c>
      <c r="H39" s="525">
        <v>6075.20506906026</v>
      </c>
      <c r="I39" s="525">
        <v>82.876953983250203</v>
      </c>
      <c r="J39" s="525">
        <v>3.5539654232276399</v>
      </c>
      <c r="K39" s="525">
        <v>54.452348955962698</v>
      </c>
      <c r="L39" s="506"/>
      <c r="N39" s="506"/>
      <c r="O39" s="506"/>
      <c r="P39" s="506"/>
    </row>
    <row r="40" spans="1:16" ht="29.1">
      <c r="A40" s="134" t="s">
        <v>493</v>
      </c>
      <c r="B40" s="526">
        <f>B35+B38</f>
        <v>79413273.541042641</v>
      </c>
      <c r="C40" s="526">
        <f>C35+C38</f>
        <v>35482203.178429849</v>
      </c>
      <c r="D40" s="517">
        <v>0.66</v>
      </c>
      <c r="E40" s="517">
        <v>0.72</v>
      </c>
      <c r="F40" s="518">
        <v>24842132.32</v>
      </c>
      <c r="G40" s="517">
        <f t="shared" ref="G40:K40" si="10">G35</f>
        <v>50.444299391186199</v>
      </c>
      <c r="H40" s="517">
        <f t="shared" si="10"/>
        <v>146.40649973318</v>
      </c>
      <c r="I40" s="517">
        <f t="shared" si="10"/>
        <v>9.3604211698967994</v>
      </c>
      <c r="J40" s="517">
        <f t="shared" si="10"/>
        <v>2.0054380389810502</v>
      </c>
      <c r="K40" s="517">
        <f t="shared" si="10"/>
        <v>12.219678190723601</v>
      </c>
      <c r="L40" s="506"/>
      <c r="N40" s="506"/>
      <c r="O40" s="506"/>
      <c r="P40" s="506"/>
    </row>
    <row r="41" spans="1:16" ht="29.1">
      <c r="A41" s="134" t="s">
        <v>494</v>
      </c>
      <c r="B41" s="526">
        <f>B35+B38+B39</f>
        <v>82732385.580942646</v>
      </c>
      <c r="C41" s="526">
        <f>C35+C38+C39</f>
        <v>39366758.579999998</v>
      </c>
      <c r="D41" s="517">
        <v>3.18</v>
      </c>
      <c r="E41" s="517">
        <v>15.25</v>
      </c>
      <c r="F41" s="518">
        <f>F35+F39</f>
        <v>594895383.73000002</v>
      </c>
      <c r="G41" s="524">
        <f>G35+G39</f>
        <v>550.71556598290022</v>
      </c>
      <c r="H41" s="524">
        <f t="shared" ref="H41:K41" si="11">H35+H39</f>
        <v>6221.6115687934398</v>
      </c>
      <c r="I41" s="524">
        <f t="shared" si="11"/>
        <v>92.237375153146999</v>
      </c>
      <c r="J41" s="524">
        <v>5.5594029999999997</v>
      </c>
      <c r="K41" s="524">
        <f t="shared" si="11"/>
        <v>66.672027146686304</v>
      </c>
      <c r="L41" s="506"/>
      <c r="N41" s="506"/>
      <c r="O41" s="506"/>
      <c r="P41" s="506"/>
    </row>
    <row r="42" spans="1:16" ht="16.5" customHeight="1">
      <c r="A42" s="136" t="s">
        <v>495</v>
      </c>
      <c r="B42" s="137"/>
      <c r="C42" s="137"/>
      <c r="D42" s="492"/>
      <c r="E42" s="492"/>
      <c r="F42" s="492"/>
      <c r="G42" s="206">
        <v>309</v>
      </c>
      <c r="H42" s="490"/>
      <c r="I42" s="206">
        <v>61</v>
      </c>
      <c r="J42" s="206">
        <v>4</v>
      </c>
      <c r="K42" s="490"/>
      <c r="L42" s="506"/>
      <c r="M42" s="39"/>
      <c r="N42" s="40"/>
      <c r="O42" s="40"/>
      <c r="P42" s="40"/>
    </row>
    <row r="43" spans="1:16">
      <c r="A43" s="136" t="s">
        <v>496</v>
      </c>
      <c r="B43" s="138" t="e">
        <f>+B39/B42</f>
        <v>#DIV/0!</v>
      </c>
      <c r="C43" s="138"/>
      <c r="D43" s="493"/>
      <c r="E43" s="493"/>
      <c r="F43" s="493"/>
      <c r="G43" s="298">
        <f>G41/G42</f>
        <v>1.7822510225983825</v>
      </c>
      <c r="H43" s="491" t="e">
        <f t="shared" ref="H43:K43" si="12">+H39/H42</f>
        <v>#DIV/0!</v>
      </c>
      <c r="I43" s="298">
        <f>I41/I42</f>
        <v>1.5120881172647049</v>
      </c>
      <c r="J43" s="298">
        <f>J41/J42</f>
        <v>1.3898507499999999</v>
      </c>
      <c r="K43" s="491" t="e">
        <f t="shared" si="12"/>
        <v>#DIV/0!</v>
      </c>
      <c r="L43" s="506"/>
      <c r="M43" s="39"/>
      <c r="N43" s="40"/>
      <c r="O43" s="42"/>
      <c r="P43" s="40"/>
    </row>
    <row r="45" spans="1:16" ht="29.25" customHeight="1">
      <c r="A45" s="527" t="s">
        <v>497</v>
      </c>
      <c r="B45" s="527"/>
      <c r="C45" s="527"/>
      <c r="D45" s="527"/>
      <c r="E45" s="527"/>
      <c r="F45" s="527"/>
      <c r="G45" s="527"/>
      <c r="H45" s="527"/>
      <c r="I45" s="506"/>
      <c r="J45" s="506"/>
      <c r="K45" s="506"/>
      <c r="L45" s="506"/>
      <c r="N45" s="506"/>
      <c r="O45" s="506"/>
      <c r="P45" s="506"/>
    </row>
  </sheetData>
  <mergeCells count="2">
    <mergeCell ref="G2:K2"/>
    <mergeCell ref="A45:H45"/>
  </mergeCells>
  <pageMargins left="0.19125" right="0.7" top="0.75" bottom="0.75" header="0.3" footer="0.3"/>
  <pageSetup scale="40" orientation="portrait" r:id="rId1"/>
  <headerFooter>
    <oddFooter>&amp;C&amp;1#&amp;"Calibri"&amp;12&amp;K000000Public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EF9F-0E58-44EA-B757-7730703F9D07}">
  <sheetPr>
    <tabColor rgb="FF70AD47"/>
    <pageSetUpPr fitToPage="1"/>
  </sheetPr>
  <dimension ref="A1:K8"/>
  <sheetViews>
    <sheetView showGridLines="0" zoomScaleNormal="100" workbookViewId="0">
      <selection activeCell="B4" sqref="B4"/>
    </sheetView>
  </sheetViews>
  <sheetFormatPr defaultColWidth="9.140625" defaultRowHeight="14.65"/>
  <cols>
    <col min="1" max="1" width="36" style="13" customWidth="1"/>
    <col min="2" max="2" width="20.42578125" style="16" customWidth="1"/>
    <col min="3" max="3" width="18" style="16" customWidth="1"/>
    <col min="4" max="4" width="17.28515625" style="16" bestFit="1" customWidth="1"/>
    <col min="5" max="5" width="14.5703125" style="13" customWidth="1"/>
    <col min="6" max="6" width="17.28515625" style="13" customWidth="1"/>
    <col min="7" max="7" width="14.42578125" style="13" customWidth="1"/>
    <col min="8" max="8" width="17.140625" style="13" customWidth="1"/>
    <col min="9" max="9" width="16.42578125" style="13" customWidth="1"/>
    <col min="10" max="10" width="14.5703125" style="13" customWidth="1"/>
    <col min="11" max="11" width="18.140625" style="13" customWidth="1"/>
    <col min="12" max="12" width="9.140625" style="13"/>
    <col min="13" max="13" width="43.42578125" style="13" customWidth="1"/>
    <col min="14" max="14" width="24.7109375" style="13" customWidth="1"/>
    <col min="15" max="15" width="13.7109375" style="13" bestFit="1" customWidth="1"/>
    <col min="16" max="16" width="18.5703125" style="13" customWidth="1"/>
    <col min="17" max="16384" width="9.140625" style="13"/>
  </cols>
  <sheetData>
    <row r="1" spans="1:11">
      <c r="A1" s="140" t="s">
        <v>498</v>
      </c>
      <c r="B1" s="31"/>
      <c r="C1" s="31"/>
      <c r="D1" s="31"/>
      <c r="E1" s="4"/>
      <c r="F1" s="4"/>
      <c r="G1" s="32"/>
      <c r="H1" s="4"/>
      <c r="I1" s="4"/>
      <c r="J1" s="4"/>
      <c r="K1" s="502"/>
    </row>
    <row r="2" spans="1:11">
      <c r="A2" s="502"/>
      <c r="B2" s="31"/>
      <c r="C2" s="31"/>
      <c r="D2" s="31"/>
      <c r="E2" s="4"/>
      <c r="F2" s="4"/>
      <c r="G2" s="4"/>
      <c r="H2" s="4"/>
      <c r="I2" s="4"/>
      <c r="J2" s="4"/>
      <c r="K2" s="502"/>
    </row>
    <row r="3" spans="1:11" ht="43.7">
      <c r="A3" s="102" t="s">
        <v>499</v>
      </c>
      <c r="B3" s="141" t="s">
        <v>500</v>
      </c>
      <c r="C3" s="141" t="s">
        <v>501</v>
      </c>
      <c r="D3" s="141" t="s">
        <v>502</v>
      </c>
      <c r="E3" s="102" t="s">
        <v>175</v>
      </c>
      <c r="F3" s="102" t="s">
        <v>503</v>
      </c>
      <c r="G3" s="102" t="s">
        <v>504</v>
      </c>
      <c r="H3" s="102" t="s">
        <v>176</v>
      </c>
      <c r="I3" s="102" t="s">
        <v>505</v>
      </c>
      <c r="J3" s="102" t="s">
        <v>506</v>
      </c>
      <c r="K3" s="102" t="s">
        <v>507</v>
      </c>
    </row>
    <row r="4" spans="1:11">
      <c r="A4" s="28" t="s">
        <v>508</v>
      </c>
      <c r="B4" s="419">
        <v>25262585</v>
      </c>
      <c r="C4" s="420">
        <v>38229072</v>
      </c>
      <c r="D4" s="420">
        <v>-12966487</v>
      </c>
      <c r="E4" s="421">
        <v>0.66</v>
      </c>
      <c r="F4" s="420">
        <v>35152467</v>
      </c>
      <c r="G4" s="420">
        <v>-9889882</v>
      </c>
      <c r="H4" s="421">
        <v>0.72</v>
      </c>
      <c r="I4" s="418" t="s">
        <v>17</v>
      </c>
      <c r="J4" s="422">
        <v>0.28399999999999997</v>
      </c>
      <c r="K4" s="423">
        <v>0.40400000000000003</v>
      </c>
    </row>
    <row r="5" spans="1:11" s="299" customFormat="1">
      <c r="A5" s="5" t="s">
        <v>509</v>
      </c>
      <c r="B5" s="361">
        <v>595315836</v>
      </c>
      <c r="C5" s="361">
        <v>187190589</v>
      </c>
      <c r="D5" s="361">
        <v>408125247</v>
      </c>
      <c r="E5" s="365">
        <v>3.18</v>
      </c>
      <c r="F5" s="362">
        <v>39037023</v>
      </c>
      <c r="G5" s="363">
        <v>556278814</v>
      </c>
      <c r="H5" s="365">
        <v>15.25</v>
      </c>
      <c r="I5" s="364" t="s">
        <v>510</v>
      </c>
      <c r="J5" s="366">
        <v>8.9999999999999993E-3</v>
      </c>
      <c r="K5" s="528">
        <v>9.5000000000000001E-2</v>
      </c>
    </row>
    <row r="6" spans="1:11">
      <c r="A6" s="371" t="s">
        <v>511</v>
      </c>
      <c r="B6" s="33"/>
      <c r="C6" s="33"/>
      <c r="D6" s="33"/>
      <c r="E6" s="34"/>
      <c r="F6" s="35"/>
      <c r="G6" s="34"/>
      <c r="H6" s="36"/>
      <c r="I6" s="34"/>
      <c r="J6" s="34"/>
      <c r="K6" s="502"/>
    </row>
    <row r="7" spans="1:11">
      <c r="A7" s="252" t="s">
        <v>512</v>
      </c>
      <c r="B7" s="252"/>
      <c r="C7" s="252"/>
      <c r="D7" s="252"/>
      <c r="E7" s="252"/>
      <c r="F7" s="252"/>
      <c r="G7" s="252"/>
      <c r="H7" s="289"/>
      <c r="I7" s="502"/>
      <c r="J7" s="502"/>
      <c r="K7" s="502"/>
    </row>
    <row r="8" spans="1:11">
      <c r="A8" s="289" t="s">
        <v>513</v>
      </c>
      <c r="B8" s="289"/>
      <c r="C8" s="289"/>
      <c r="D8" s="289"/>
      <c r="E8" s="289"/>
      <c r="F8" s="289"/>
      <c r="G8" s="289"/>
      <c r="H8" s="289"/>
      <c r="I8" s="502"/>
      <c r="J8" s="502"/>
      <c r="K8" s="502"/>
    </row>
  </sheetData>
  <pageMargins left="0.7" right="0.7" top="0.75" bottom="0.75" header="0.3" footer="0.3"/>
  <pageSetup scale="61" fitToHeight="0" orientation="landscape" r:id="rId1"/>
  <headerFooter>
    <oddFooter>&amp;C&amp;1#&amp;"Calibri"&amp;12&amp;K000000Public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C64E-BE11-4100-BE21-FB945A4D05D3}">
  <sheetPr>
    <tabColor rgb="FF70AD47"/>
    <pageSetUpPr fitToPage="1"/>
  </sheetPr>
  <dimension ref="A1:J8"/>
  <sheetViews>
    <sheetView showGridLines="0" zoomScaleNormal="100" workbookViewId="0">
      <selection activeCell="E12" sqref="E12"/>
    </sheetView>
  </sheetViews>
  <sheetFormatPr defaultColWidth="8" defaultRowHeight="14.65"/>
  <cols>
    <col min="1" max="1" width="44" style="12" bestFit="1" customWidth="1"/>
    <col min="2" max="2" width="17.5703125" style="12" customWidth="1"/>
    <col min="3" max="3" width="17.140625" style="12" customWidth="1"/>
    <col min="4" max="4" width="15.85546875" style="12" customWidth="1"/>
    <col min="5" max="5" width="16.5703125" style="12" customWidth="1"/>
    <col min="6" max="9" width="21.28515625" style="12" customWidth="1"/>
    <col min="10" max="10" width="11.85546875" style="12" customWidth="1"/>
    <col min="11" max="16384" width="8" style="12"/>
  </cols>
  <sheetData>
    <row r="1" spans="1:10">
      <c r="A1" s="22" t="s">
        <v>514</v>
      </c>
      <c r="B1" s="22"/>
      <c r="C1" s="30"/>
      <c r="D1" s="30"/>
      <c r="E1" s="30"/>
      <c r="F1" s="4"/>
      <c r="G1" s="4"/>
      <c r="H1" s="4"/>
      <c r="I1" s="4"/>
      <c r="J1" s="4"/>
    </row>
    <row r="2" spans="1:10">
      <c r="A2" s="26"/>
      <c r="B2" s="26"/>
      <c r="C2" s="502"/>
      <c r="D2" s="502"/>
      <c r="E2" s="502"/>
      <c r="F2" s="502"/>
      <c r="G2" s="502"/>
      <c r="H2" s="502"/>
      <c r="I2" s="502"/>
      <c r="J2" s="502"/>
    </row>
    <row r="3" spans="1:10" ht="45.4">
      <c r="A3" s="121">
        <v>2022</v>
      </c>
      <c r="B3" s="235" t="s">
        <v>515</v>
      </c>
      <c r="C3" s="142" t="s">
        <v>516</v>
      </c>
      <c r="D3" s="121" t="s">
        <v>517</v>
      </c>
      <c r="E3" s="121" t="s">
        <v>518</v>
      </c>
      <c r="F3" s="502"/>
      <c r="G3" s="502"/>
      <c r="H3" s="502"/>
      <c r="I3" s="502"/>
      <c r="J3" s="502"/>
    </row>
    <row r="4" spans="1:10" s="13" customFormat="1">
      <c r="A4" s="29" t="s">
        <v>519</v>
      </c>
      <c r="B4" s="321">
        <v>0.30738749999999998</v>
      </c>
      <c r="C4" s="322">
        <v>1.55711228932858</v>
      </c>
      <c r="D4" s="323">
        <f>$B4*('T-4 Program Data'!AJ108*1000000)+$C4*('T-4 Program Data'!AM108*1000000)</f>
        <v>177939695.77645516</v>
      </c>
      <c r="E4" s="323">
        <f>$B4*('T-4 Program Data'!AK108*1000000)+$C4*('T-4 Program Data'!AN108*1000000)</f>
        <v>2016261458.7621343</v>
      </c>
      <c r="F4" s="502"/>
      <c r="G4" s="502"/>
      <c r="H4" s="502"/>
      <c r="I4" s="502"/>
      <c r="J4" s="502"/>
    </row>
    <row r="5" spans="1:10" s="13" customFormat="1">
      <c r="A5" s="26"/>
      <c r="B5" s="26"/>
      <c r="C5" s="502"/>
      <c r="D5" s="502"/>
      <c r="E5" s="502"/>
      <c r="F5" s="502"/>
      <c r="G5" s="502"/>
      <c r="H5" s="502"/>
      <c r="I5" s="502"/>
      <c r="J5" s="502"/>
    </row>
    <row r="6" spans="1:10" s="13" customFormat="1">
      <c r="A6" s="12"/>
      <c r="B6" s="12"/>
      <c r="C6" s="12"/>
      <c r="D6" s="12"/>
      <c r="E6" s="12"/>
      <c r="F6" s="12"/>
      <c r="G6" s="12"/>
      <c r="H6" s="12"/>
      <c r="I6" s="12"/>
      <c r="J6" s="12"/>
    </row>
    <row r="7" spans="1:10" s="13" customFormat="1" ht="16.350000000000001">
      <c r="A7" s="335" t="s">
        <v>520</v>
      </c>
      <c r="B7" s="12"/>
      <c r="C7" s="12"/>
      <c r="D7" s="12"/>
      <c r="E7" s="12"/>
      <c r="F7" s="12"/>
      <c r="G7" s="12"/>
      <c r="H7" s="12"/>
      <c r="I7" s="12"/>
      <c r="J7" s="12"/>
    </row>
    <row r="8" spans="1:10" s="13" customFormat="1">
      <c r="A8" s="12"/>
      <c r="B8" s="12"/>
      <c r="C8" s="12"/>
      <c r="D8" s="12"/>
      <c r="E8" s="12"/>
      <c r="F8" s="12"/>
      <c r="G8" s="12"/>
      <c r="H8" s="12"/>
      <c r="I8" s="12"/>
      <c r="J8" s="12"/>
    </row>
  </sheetData>
  <printOptions horizontalCentered="1"/>
  <pageMargins left="0.75" right="0.75" top="1" bottom="1" header="0.5" footer="0.5"/>
  <pageSetup fitToHeight="0" orientation="landscape" horizontalDpi="1200" verticalDpi="1200" r:id="rId1"/>
  <headerFooter alignWithMargins="0">
    <oddFooter>&amp;C&amp;1#&amp;"Calibri"&amp;12&amp;K000000Public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AD47"/>
  </sheetPr>
  <dimension ref="A1:M30"/>
  <sheetViews>
    <sheetView showGridLines="0" zoomScaleNormal="100" workbookViewId="0">
      <selection activeCell="B21" sqref="B21"/>
    </sheetView>
  </sheetViews>
  <sheetFormatPr defaultColWidth="8.7109375" defaultRowHeight="14.65"/>
  <cols>
    <col min="1" max="1" width="28.5703125" style="12" customWidth="1"/>
    <col min="2" max="3" width="8.7109375" style="12"/>
    <col min="4" max="4" width="8.85546875" style="12" bestFit="1" customWidth="1"/>
    <col min="5" max="5" width="9.5703125" style="12" bestFit="1" customWidth="1"/>
    <col min="6" max="9" width="8.85546875" style="12" bestFit="1" customWidth="1"/>
    <col min="10" max="10" width="9.5703125" style="12" bestFit="1" customWidth="1"/>
    <col min="11" max="11" width="11.5703125" style="12" bestFit="1" customWidth="1"/>
    <col min="12" max="13" width="8.85546875" style="12" bestFit="1" customWidth="1"/>
    <col min="14" max="16384" width="8.7109375" style="12"/>
  </cols>
  <sheetData>
    <row r="1" spans="1:13">
      <c r="A1" s="251" t="s">
        <v>521</v>
      </c>
      <c r="B1" s="251"/>
      <c r="C1" s="252"/>
      <c r="D1" s="252"/>
      <c r="E1" s="252"/>
      <c r="F1" s="252"/>
      <c r="G1" s="252"/>
      <c r="H1" s="252"/>
      <c r="I1" s="252"/>
      <c r="J1" s="252"/>
      <c r="K1" s="252"/>
      <c r="L1" s="252"/>
      <c r="M1" s="252"/>
    </row>
    <row r="2" spans="1:13">
      <c r="A2" s="252"/>
      <c r="B2" s="252"/>
      <c r="C2" s="252"/>
      <c r="D2" s="252"/>
      <c r="E2" s="252"/>
      <c r="F2" s="252"/>
      <c r="G2" s="252"/>
      <c r="H2" s="252"/>
      <c r="I2" s="252"/>
      <c r="J2" s="252"/>
      <c r="K2" s="252"/>
      <c r="L2" s="252"/>
      <c r="M2" s="252"/>
    </row>
    <row r="3" spans="1:13" s="27" customFormat="1" ht="45.75" customHeight="1">
      <c r="A3" s="290"/>
      <c r="B3" s="290"/>
      <c r="C3" s="290"/>
      <c r="D3" s="453" t="s">
        <v>181</v>
      </c>
      <c r="E3" s="452"/>
      <c r="F3" s="291" t="s">
        <v>522</v>
      </c>
      <c r="G3" s="451" t="s">
        <v>183</v>
      </c>
      <c r="H3" s="452"/>
      <c r="I3" s="451" t="s">
        <v>178</v>
      </c>
      <c r="J3" s="452"/>
      <c r="K3" s="291" t="s">
        <v>179</v>
      </c>
      <c r="L3" s="451" t="s">
        <v>180</v>
      </c>
      <c r="M3" s="452"/>
    </row>
    <row r="4" spans="1:13" ht="29.1">
      <c r="A4" s="260" t="s">
        <v>523</v>
      </c>
      <c r="B4" s="291" t="s">
        <v>524</v>
      </c>
      <c r="C4" s="291" t="s">
        <v>525</v>
      </c>
      <c r="D4" s="292" t="s">
        <v>193</v>
      </c>
      <c r="E4" s="292" t="s">
        <v>194</v>
      </c>
      <c r="F4" s="292" t="s">
        <v>193</v>
      </c>
      <c r="G4" s="292" t="s">
        <v>193</v>
      </c>
      <c r="H4" s="292" t="s">
        <v>194</v>
      </c>
      <c r="I4" s="292" t="s">
        <v>193</v>
      </c>
      <c r="J4" s="292" t="s">
        <v>194</v>
      </c>
      <c r="K4" s="292" t="s">
        <v>193</v>
      </c>
      <c r="L4" s="292" t="s">
        <v>193</v>
      </c>
      <c r="M4" s="292" t="s">
        <v>194</v>
      </c>
    </row>
    <row r="5" spans="1:13">
      <c r="A5" s="254" t="s">
        <v>54</v>
      </c>
      <c r="B5" s="261">
        <v>2.14</v>
      </c>
      <c r="C5" s="261">
        <v>216.05</v>
      </c>
      <c r="D5" s="261">
        <v>45.294093179999997</v>
      </c>
      <c r="E5" s="261">
        <v>344.23383960000001</v>
      </c>
      <c r="F5" s="261">
        <v>7.7937317200000003</v>
      </c>
      <c r="G5" s="261">
        <v>-0.22671603700000001</v>
      </c>
      <c r="H5" s="261">
        <v>1.4165720999999999E-2</v>
      </c>
      <c r="I5" s="261">
        <v>45.289179099999998</v>
      </c>
      <c r="J5" s="261">
        <v>344.16012840000002</v>
      </c>
      <c r="K5" s="261">
        <v>7.7926725100000001</v>
      </c>
      <c r="L5" s="261">
        <v>-0.22692905899999999</v>
      </c>
      <c r="M5" s="261">
        <v>1.0970393E-2</v>
      </c>
    </row>
    <row r="6" spans="1:13">
      <c r="A6" s="254" t="s">
        <v>56</v>
      </c>
      <c r="B6" s="261">
        <v>2.19</v>
      </c>
      <c r="C6" s="261">
        <v>111.35</v>
      </c>
      <c r="D6" s="261">
        <v>9.4605650010000009</v>
      </c>
      <c r="E6" s="261">
        <v>184.56582409999999</v>
      </c>
      <c r="F6" s="261">
        <v>4.5442234880000001</v>
      </c>
      <c r="G6" s="261">
        <v>0.43511697700000002</v>
      </c>
      <c r="H6" s="261">
        <v>8.556493991</v>
      </c>
      <c r="I6" s="261">
        <v>9.4605650010000009</v>
      </c>
      <c r="J6" s="261">
        <v>184.56582409999999</v>
      </c>
      <c r="K6" s="261">
        <v>4.5442234880000001</v>
      </c>
      <c r="L6" s="261">
        <v>0.42937064899999999</v>
      </c>
      <c r="M6" s="261">
        <v>8.5277623509999998</v>
      </c>
    </row>
    <row r="7" spans="1:13">
      <c r="A7" s="254" t="s">
        <v>58</v>
      </c>
      <c r="B7" s="261">
        <v>2.5299999999999998</v>
      </c>
      <c r="C7" s="261">
        <v>266.24</v>
      </c>
      <c r="D7" s="261">
        <v>1</v>
      </c>
      <c r="E7" s="261">
        <v>12</v>
      </c>
      <c r="F7" s="261" t="s">
        <v>526</v>
      </c>
      <c r="G7" s="261" t="s">
        <v>526</v>
      </c>
      <c r="H7" s="261" t="s">
        <v>526</v>
      </c>
      <c r="I7" s="261">
        <v>1</v>
      </c>
      <c r="J7" s="261">
        <v>12</v>
      </c>
      <c r="K7" s="261" t="s">
        <v>526</v>
      </c>
      <c r="L7" s="261" t="s">
        <v>526</v>
      </c>
      <c r="M7" s="261" t="s">
        <v>526</v>
      </c>
    </row>
    <row r="8" spans="1:13">
      <c r="A8" s="254" t="s">
        <v>60</v>
      </c>
      <c r="B8" s="261">
        <v>4.1399999999999997</v>
      </c>
      <c r="C8" s="261">
        <v>10.33</v>
      </c>
      <c r="D8" s="261">
        <v>40</v>
      </c>
      <c r="E8" s="261">
        <v>331</v>
      </c>
      <c r="F8" s="261">
        <v>6</v>
      </c>
      <c r="G8" s="261">
        <v>0</v>
      </c>
      <c r="H8" s="261">
        <v>0</v>
      </c>
      <c r="I8" s="261">
        <v>38</v>
      </c>
      <c r="J8" s="261">
        <v>315</v>
      </c>
      <c r="K8" s="261">
        <v>6</v>
      </c>
      <c r="L8" s="261">
        <v>0</v>
      </c>
      <c r="M8" s="261">
        <v>0</v>
      </c>
    </row>
    <row r="9" spans="1:13">
      <c r="A9" s="254" t="s">
        <v>22</v>
      </c>
      <c r="B9" s="261">
        <v>4</v>
      </c>
      <c r="C9" s="261">
        <v>161.52000000000001</v>
      </c>
      <c r="D9" s="261">
        <v>28</v>
      </c>
      <c r="E9" s="261">
        <v>447</v>
      </c>
      <c r="F9" s="261">
        <v>4</v>
      </c>
      <c r="G9" s="261">
        <v>0</v>
      </c>
      <c r="H9" s="261">
        <v>0</v>
      </c>
      <c r="I9" s="261">
        <v>28</v>
      </c>
      <c r="J9" s="261">
        <v>447</v>
      </c>
      <c r="K9" s="261">
        <v>4</v>
      </c>
      <c r="L9" s="261">
        <v>0</v>
      </c>
      <c r="M9" s="261">
        <v>0</v>
      </c>
    </row>
    <row r="10" spans="1:13">
      <c r="A10" s="254" t="s">
        <v>63</v>
      </c>
      <c r="B10" s="261">
        <v>1.14916065</v>
      </c>
      <c r="C10" s="261">
        <v>1.376441483</v>
      </c>
      <c r="D10" s="261">
        <v>1.597730986</v>
      </c>
      <c r="E10" s="261">
        <v>18.430698939999999</v>
      </c>
      <c r="F10" s="261">
        <v>0.31926998299999998</v>
      </c>
      <c r="G10" s="261">
        <v>0.19767237100000001</v>
      </c>
      <c r="H10" s="261">
        <v>2.2566328379999998</v>
      </c>
      <c r="I10" s="261">
        <v>1.051166423</v>
      </c>
      <c r="J10" s="261">
        <v>12.15651634</v>
      </c>
      <c r="K10" s="261">
        <v>0.20965320300000001</v>
      </c>
      <c r="L10" s="261">
        <v>0.12838539600000001</v>
      </c>
      <c r="M10" s="261">
        <v>1.4652866659999999</v>
      </c>
    </row>
    <row r="11" spans="1:13">
      <c r="A11" s="254" t="s">
        <v>65</v>
      </c>
      <c r="B11" s="261">
        <v>2.8066823460000001</v>
      </c>
      <c r="C11" s="261">
        <v>17.067942630000001</v>
      </c>
      <c r="D11" s="261">
        <v>37.100865829999996</v>
      </c>
      <c r="E11" s="261">
        <v>509.50894190000002</v>
      </c>
      <c r="F11" s="261">
        <v>14.858933800000001</v>
      </c>
      <c r="G11" s="261">
        <v>0.81780071600000004</v>
      </c>
      <c r="H11" s="261">
        <v>11.08163031</v>
      </c>
      <c r="I11" s="261">
        <v>36.494684030000002</v>
      </c>
      <c r="J11" s="261">
        <v>500.91240349999998</v>
      </c>
      <c r="K11" s="261">
        <v>14.68773685</v>
      </c>
      <c r="L11" s="261">
        <v>0.79856762800000003</v>
      </c>
      <c r="M11" s="261">
        <v>10.7114543</v>
      </c>
    </row>
    <row r="12" spans="1:13">
      <c r="A12" s="254" t="s">
        <v>68</v>
      </c>
      <c r="B12" s="261" t="s">
        <v>17</v>
      </c>
      <c r="C12" s="261" t="s">
        <v>17</v>
      </c>
      <c r="D12" s="261" t="s">
        <v>17</v>
      </c>
      <c r="E12" s="261" t="s">
        <v>17</v>
      </c>
      <c r="F12" s="261" t="s">
        <v>17</v>
      </c>
      <c r="G12" s="261" t="s">
        <v>17</v>
      </c>
      <c r="H12" s="261" t="s">
        <v>17</v>
      </c>
      <c r="I12" s="261" t="s">
        <v>17</v>
      </c>
      <c r="J12" s="261" t="s">
        <v>17</v>
      </c>
      <c r="K12" s="261" t="s">
        <v>17</v>
      </c>
      <c r="L12" s="261" t="s">
        <v>17</v>
      </c>
      <c r="M12" s="261" t="s">
        <v>17</v>
      </c>
    </row>
    <row r="13" spans="1:13">
      <c r="A13" s="254" t="s">
        <v>70</v>
      </c>
      <c r="B13" s="261">
        <v>6.81</v>
      </c>
      <c r="C13" s="261">
        <v>160.74</v>
      </c>
      <c r="D13" s="261">
        <v>309.17</v>
      </c>
      <c r="E13" s="261">
        <v>3638.57</v>
      </c>
      <c r="F13" s="261">
        <v>31.01</v>
      </c>
      <c r="G13" s="261">
        <v>-0.26</v>
      </c>
      <c r="H13" s="261">
        <v>-3.32</v>
      </c>
      <c r="I13" s="261">
        <v>308.64999999999998</v>
      </c>
      <c r="J13" s="261">
        <v>3635.13</v>
      </c>
      <c r="K13" s="261">
        <v>30.95</v>
      </c>
      <c r="L13" s="261">
        <v>-0.26</v>
      </c>
      <c r="M13" s="261">
        <v>-3.31</v>
      </c>
    </row>
    <row r="14" spans="1:13">
      <c r="A14" s="254" t="s">
        <v>71</v>
      </c>
      <c r="B14" s="261" t="s">
        <v>527</v>
      </c>
      <c r="C14" s="261" t="s">
        <v>527</v>
      </c>
      <c r="D14" s="261">
        <v>0</v>
      </c>
      <c r="E14" s="261">
        <v>0</v>
      </c>
      <c r="F14" s="261">
        <v>0</v>
      </c>
      <c r="G14" s="261">
        <v>0</v>
      </c>
      <c r="H14" s="261">
        <v>0</v>
      </c>
      <c r="I14" s="261">
        <v>0</v>
      </c>
      <c r="J14" s="261">
        <v>0</v>
      </c>
      <c r="K14" s="261">
        <v>0</v>
      </c>
      <c r="L14" s="261">
        <v>0</v>
      </c>
      <c r="M14" s="261">
        <v>0</v>
      </c>
    </row>
    <row r="15" spans="1:13">
      <c r="A15" s="254" t="s">
        <v>73</v>
      </c>
      <c r="B15" s="261">
        <v>1.42</v>
      </c>
      <c r="C15" s="261">
        <v>1.65</v>
      </c>
      <c r="D15" s="261">
        <v>0.27</v>
      </c>
      <c r="E15" s="261">
        <v>3.99</v>
      </c>
      <c r="F15" s="261">
        <v>0.03</v>
      </c>
      <c r="G15" s="261">
        <v>0</v>
      </c>
      <c r="H15" s="261">
        <v>0</v>
      </c>
      <c r="I15" s="261">
        <v>0.17</v>
      </c>
      <c r="J15" s="261">
        <v>2.59</v>
      </c>
      <c r="K15" s="261">
        <v>0.02</v>
      </c>
      <c r="L15" s="261">
        <v>0</v>
      </c>
      <c r="M15" s="261">
        <v>0</v>
      </c>
    </row>
    <row r="16" spans="1:13">
      <c r="A16" s="254" t="s">
        <v>75</v>
      </c>
      <c r="B16" s="261" t="s">
        <v>17</v>
      </c>
      <c r="C16" s="261" t="s">
        <v>17</v>
      </c>
      <c r="D16" s="261" t="s">
        <v>17</v>
      </c>
      <c r="E16" s="261" t="s">
        <v>17</v>
      </c>
      <c r="F16" s="261" t="s">
        <v>17</v>
      </c>
      <c r="G16" s="261" t="s">
        <v>17</v>
      </c>
      <c r="H16" s="261" t="s">
        <v>17</v>
      </c>
      <c r="I16" s="261" t="s">
        <v>17</v>
      </c>
      <c r="J16" s="261" t="s">
        <v>17</v>
      </c>
      <c r="K16" s="261" t="s">
        <v>17</v>
      </c>
      <c r="L16" s="261" t="s">
        <v>17</v>
      </c>
      <c r="M16" s="261" t="s">
        <v>17</v>
      </c>
    </row>
    <row r="17" spans="1:13">
      <c r="A17" s="254" t="s">
        <v>77</v>
      </c>
      <c r="B17" s="261">
        <v>4.3600000000000003</v>
      </c>
      <c r="C17" s="261">
        <v>9.2100000000000009</v>
      </c>
      <c r="D17" s="261">
        <v>0.09</v>
      </c>
      <c r="E17" s="261">
        <v>0.87</v>
      </c>
      <c r="F17" s="261">
        <v>0</v>
      </c>
      <c r="G17" s="261">
        <v>0.06</v>
      </c>
      <c r="H17" s="261">
        <v>1.02</v>
      </c>
      <c r="I17" s="261">
        <v>7.0000000000000007E-2</v>
      </c>
      <c r="J17" s="261">
        <v>0.83</v>
      </c>
      <c r="K17" s="261">
        <v>0</v>
      </c>
      <c r="L17" s="261">
        <v>0.06</v>
      </c>
      <c r="M17" s="261">
        <v>0.93</v>
      </c>
    </row>
    <row r="18" spans="1:13">
      <c r="A18" s="254" t="s">
        <v>79</v>
      </c>
      <c r="B18" s="261" t="s">
        <v>17</v>
      </c>
      <c r="C18" s="261" t="s">
        <v>17</v>
      </c>
      <c r="D18" s="261" t="s">
        <v>17</v>
      </c>
      <c r="E18" s="261" t="s">
        <v>17</v>
      </c>
      <c r="F18" s="261" t="s">
        <v>17</v>
      </c>
      <c r="G18" s="261" t="s">
        <v>17</v>
      </c>
      <c r="H18" s="261" t="s">
        <v>17</v>
      </c>
      <c r="I18" s="261" t="s">
        <v>17</v>
      </c>
      <c r="J18" s="261" t="s">
        <v>17</v>
      </c>
      <c r="K18" s="261" t="s">
        <v>17</v>
      </c>
      <c r="L18" s="261" t="s">
        <v>17</v>
      </c>
      <c r="M18" s="261" t="s">
        <v>17</v>
      </c>
    </row>
    <row r="19" spans="1:13">
      <c r="A19" s="254" t="s">
        <v>81</v>
      </c>
      <c r="B19" s="261">
        <v>3.85</v>
      </c>
      <c r="C19" s="261">
        <v>129.27000000000001</v>
      </c>
      <c r="D19" s="261">
        <v>5.43</v>
      </c>
      <c r="E19" s="261">
        <v>58.03</v>
      </c>
      <c r="F19" s="261">
        <v>1.1499999999999999</v>
      </c>
      <c r="G19" s="261">
        <v>0.01</v>
      </c>
      <c r="H19" s="261">
        <v>0.08</v>
      </c>
      <c r="I19" s="261">
        <v>5.43</v>
      </c>
      <c r="J19" s="261">
        <v>58.03</v>
      </c>
      <c r="K19" s="261">
        <v>1.1499999999999999</v>
      </c>
      <c r="L19" s="261">
        <v>0.01</v>
      </c>
      <c r="M19" s="261">
        <v>0.05</v>
      </c>
    </row>
    <row r="20" spans="1:13">
      <c r="A20" s="254" t="s">
        <v>83</v>
      </c>
      <c r="B20" s="261" t="s">
        <v>17</v>
      </c>
      <c r="C20" s="261" t="s">
        <v>17</v>
      </c>
      <c r="D20" s="261" t="s">
        <v>17</v>
      </c>
      <c r="E20" s="261" t="s">
        <v>17</v>
      </c>
      <c r="F20" s="261" t="s">
        <v>17</v>
      </c>
      <c r="G20" s="261" t="s">
        <v>17</v>
      </c>
      <c r="H20" s="261" t="s">
        <v>17</v>
      </c>
      <c r="I20" s="261" t="s">
        <v>17</v>
      </c>
      <c r="J20" s="261" t="s">
        <v>17</v>
      </c>
      <c r="K20" s="261" t="s">
        <v>17</v>
      </c>
      <c r="L20" s="261" t="s">
        <v>17</v>
      </c>
      <c r="M20" s="261" t="s">
        <v>17</v>
      </c>
    </row>
    <row r="21" spans="1:13">
      <c r="A21" s="254" t="s">
        <v>84</v>
      </c>
      <c r="B21" s="261">
        <v>2.89</v>
      </c>
      <c r="C21" s="261">
        <v>8.2799999999999994</v>
      </c>
      <c r="D21" s="261">
        <v>5.2</v>
      </c>
      <c r="E21" s="261">
        <v>49.77</v>
      </c>
      <c r="F21" s="261">
        <v>0.68</v>
      </c>
      <c r="G21" s="261">
        <v>3.79</v>
      </c>
      <c r="H21" s="261">
        <v>35.06</v>
      </c>
      <c r="I21" s="261">
        <v>5.21</v>
      </c>
      <c r="J21" s="261">
        <v>50.12</v>
      </c>
      <c r="K21" s="261">
        <v>0.68</v>
      </c>
      <c r="L21" s="261">
        <v>3.04</v>
      </c>
      <c r="M21" s="261">
        <v>29.51</v>
      </c>
    </row>
    <row r="22" spans="1:13">
      <c r="A22" s="254" t="s">
        <v>86</v>
      </c>
      <c r="B22" s="261">
        <v>1.71</v>
      </c>
      <c r="C22" s="261">
        <v>14.62</v>
      </c>
      <c r="D22" s="261">
        <v>70.03</v>
      </c>
      <c r="E22" s="261">
        <v>656.23</v>
      </c>
      <c r="F22" s="261">
        <v>21.94</v>
      </c>
      <c r="G22" s="261">
        <v>1.52</v>
      </c>
      <c r="H22" s="261">
        <v>18.579999999999998</v>
      </c>
      <c r="I22" s="261">
        <v>71.959999999999994</v>
      </c>
      <c r="J22" s="261">
        <v>658.59</v>
      </c>
      <c r="K22" s="261">
        <v>22.29</v>
      </c>
      <c r="L22" s="261">
        <v>1.55</v>
      </c>
      <c r="M22" s="261">
        <v>18.63</v>
      </c>
    </row>
    <row r="23" spans="1:13" s="13" customFormat="1">
      <c r="A23" s="284" t="s">
        <v>528</v>
      </c>
      <c r="B23" s="269">
        <v>3.18</v>
      </c>
      <c r="C23" s="269">
        <v>15.25</v>
      </c>
      <c r="D23" s="269">
        <v>553.01</v>
      </c>
      <c r="E23" s="288">
        <v>6254.28</v>
      </c>
      <c r="F23" s="269">
        <v>92.71</v>
      </c>
      <c r="G23" s="269">
        <v>6.4</v>
      </c>
      <c r="H23" s="269">
        <v>73.56</v>
      </c>
      <c r="I23" s="269">
        <v>550.72</v>
      </c>
      <c r="J23" s="288">
        <v>6221.61</v>
      </c>
      <c r="K23" s="269">
        <v>92.24</v>
      </c>
      <c r="L23" s="269">
        <v>5.56</v>
      </c>
      <c r="M23" s="269">
        <v>66.67</v>
      </c>
    </row>
    <row r="24" spans="1:13" s="13" customFormat="1">
      <c r="A24" s="252"/>
      <c r="B24" s="289"/>
      <c r="C24" s="289"/>
      <c r="D24" s="289"/>
      <c r="E24" s="289"/>
      <c r="F24" s="289"/>
      <c r="G24" s="289"/>
      <c r="H24" s="289"/>
      <c r="I24" s="289"/>
      <c r="J24" s="289"/>
      <c r="K24" s="289"/>
      <c r="L24" s="289"/>
      <c r="M24" s="289"/>
    </row>
    <row r="25" spans="1:13" s="13" customFormat="1">
      <c r="A25" s="252" t="s">
        <v>28</v>
      </c>
      <c r="B25" s="252"/>
      <c r="C25" s="252"/>
      <c r="D25" s="252"/>
      <c r="E25" s="252"/>
      <c r="F25" s="252"/>
      <c r="G25" s="252"/>
      <c r="H25" s="252"/>
      <c r="I25" s="252"/>
      <c r="J25" s="252"/>
      <c r="K25" s="252"/>
      <c r="L25" s="252"/>
      <c r="M25" s="252"/>
    </row>
    <row r="26" spans="1:13" s="13" customFormat="1">
      <c r="A26" s="252" t="s">
        <v>529</v>
      </c>
      <c r="B26" s="252"/>
      <c r="C26" s="252"/>
      <c r="D26" s="252"/>
      <c r="E26" s="252"/>
      <c r="F26" s="252"/>
      <c r="G26" s="252"/>
      <c r="H26" s="252"/>
      <c r="I26" s="252"/>
      <c r="J26" s="252"/>
      <c r="K26" s="252"/>
      <c r="L26" s="252"/>
      <c r="M26" s="252"/>
    </row>
    <row r="27" spans="1:13">
      <c r="A27" s="252" t="s">
        <v>530</v>
      </c>
      <c r="B27" s="252"/>
      <c r="C27" s="252"/>
      <c r="D27" s="252"/>
      <c r="E27" s="252"/>
      <c r="F27" s="252"/>
      <c r="G27" s="252"/>
      <c r="H27" s="252"/>
      <c r="I27" s="252"/>
      <c r="J27" s="252"/>
      <c r="K27" s="252"/>
      <c r="L27" s="252"/>
      <c r="M27" s="252"/>
    </row>
    <row r="28" spans="1:13">
      <c r="A28" s="252" t="s">
        <v>531</v>
      </c>
      <c r="B28" s="252"/>
      <c r="C28" s="252"/>
      <c r="D28" s="252"/>
      <c r="E28" s="252"/>
      <c r="F28" s="252"/>
      <c r="G28" s="252"/>
      <c r="H28" s="252"/>
      <c r="I28" s="252"/>
      <c r="J28" s="252"/>
      <c r="K28" s="252"/>
      <c r="L28" s="252"/>
      <c r="M28" s="252"/>
    </row>
    <row r="29" spans="1:13">
      <c r="A29" s="252"/>
      <c r="B29" s="252"/>
      <c r="C29" s="252"/>
      <c r="D29" s="252"/>
      <c r="E29" s="252"/>
      <c r="F29" s="252"/>
      <c r="G29" s="252"/>
      <c r="H29" s="252"/>
      <c r="I29" s="252"/>
      <c r="J29" s="252"/>
      <c r="K29" s="252"/>
      <c r="L29" s="252"/>
      <c r="M29" s="252"/>
    </row>
    <row r="30" spans="1:13">
      <c r="A30" s="252"/>
      <c r="B30" s="252"/>
      <c r="C30" s="252"/>
      <c r="D30" s="252"/>
      <c r="E30" s="252"/>
      <c r="F30" s="252"/>
      <c r="G30" s="252"/>
      <c r="H30" s="252"/>
      <c r="I30" s="252"/>
      <c r="J30" s="252"/>
      <c r="K30" s="252"/>
      <c r="L30" s="252"/>
      <c r="M30" s="252"/>
    </row>
  </sheetData>
  <mergeCells count="4">
    <mergeCell ref="I3:J3"/>
    <mergeCell ref="L3:M3"/>
    <mergeCell ref="D3:E3"/>
    <mergeCell ref="G3:H3"/>
  </mergeCells>
  <pageMargins left="0.7" right="0.7" top="0.75" bottom="0.75" header="0.3" footer="0.3"/>
  <pageSetup orientation="portrait" r:id="rId1"/>
  <headerFooter>
    <oddFooter>&amp;C&amp;1#&amp;"Calibri"&amp;12&amp;K000000Public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D12F91F3B1E54384D717647B243C76" ma:contentTypeVersion="18" ma:contentTypeDescription="Create a new document." ma:contentTypeScope="" ma:versionID="6ca6d228d6f2eccc00e2d0d9e1799fc3">
  <xsd:schema xmlns:xsd="http://www.w3.org/2001/XMLSchema" xmlns:xs="http://www.w3.org/2001/XMLSchema" xmlns:p="http://schemas.microsoft.com/office/2006/metadata/properties" xmlns:ns1="http://schemas.microsoft.com/sharepoint/v3" xmlns:ns2="66e8ffee-413a-4321-934f-9d2588dbcb17" xmlns:ns3="http://schemas.microsoft.com/sharepoint/v3/fields" xmlns:ns4="f7d0d543-5bbc-4586-ab0e-1c8391228024" targetNamespace="http://schemas.microsoft.com/office/2006/metadata/properties" ma:root="true" ma:fieldsID="dfa1d7f3951d791c4600025ffe76393f" ns1:_="" ns2:_="" ns3:_="" ns4:_="">
    <xsd:import namespace="http://schemas.microsoft.com/sharepoint/v3"/>
    <xsd:import namespace="66e8ffee-413a-4321-934f-9d2588dbcb17"/>
    <xsd:import namespace="http://schemas.microsoft.com/sharepoint/v3/fields"/>
    <xsd:import namespace="f7d0d543-5bbc-4586-ab0e-1c8391228024"/>
    <xsd:element name="properties">
      <xsd:complexType>
        <xsd:sequence>
          <xsd:element name="documentManagement">
            <xsd:complexType>
              <xsd:all>
                <xsd:element ref="ns1:AssignedTo" minOccurs="0"/>
                <xsd:element ref="ns3:TaskDueDate" minOccurs="0"/>
                <xsd:element ref="ns3:_Status" minOccurs="0"/>
                <xsd:element ref="ns2:_Flow_SignoffStatus" minOccurs="0"/>
                <xsd:element ref="ns2:ProposedSchedule" minOccurs="0"/>
                <xsd:element ref="ns2:MediaServiceMetadata" minOccurs="0"/>
                <xsd:element ref="ns2:MediaServiceFastMetadata" minOccurs="0"/>
                <xsd:element ref="ns4:SharedWithUsers" minOccurs="0"/>
                <xsd:element ref="ns4: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3"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e8ffee-413a-4321-934f-9d2588dbcb17" elementFormDefault="qualified">
    <xsd:import namespace="http://schemas.microsoft.com/office/2006/documentManagement/types"/>
    <xsd:import namespace="http://schemas.microsoft.com/office/infopath/2007/PartnerControls"/>
    <xsd:element name="_Flow_SignoffStatus" ma:index="6" nillable="true" ma:displayName="Sign-off status" ma:internalName="Sign_x002d_off_x0020_status">
      <xsd:simpleType>
        <xsd:restriction base="dms:Text"/>
      </xsd:simpleType>
    </xsd:element>
    <xsd:element name="ProposedSchedule" ma:index="7" nillable="true" ma:displayName="Proposed Schedule" ma:format="Thumbnail" ma:internalName="ProposedSchedule">
      <xsd:simpleType>
        <xsd:restriction base="dms:Unknow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4" nillable="true" ma:displayName="Due Date" ma:format="DateOnly" ma:internalName="TaskDueDate">
      <xsd:simpleType>
        <xsd:restriction base="dms:DateTime"/>
      </xsd:simpleType>
    </xsd:element>
    <xsd:element name="_Status" ma:index="5" nillable="true" ma:displayName="Status" ma:default="Not Started" ma:format="Dropdown" ma:internalName="_Status">
      <xsd:simpleType>
        <xsd:union memberTypes="dms:Text">
          <xsd:simpleType>
            <xsd:restriction base="dms:Choice">
              <xsd:enumeration value="Not Started"/>
              <xsd:enumeration value="Program/Marketing Advisor Editing"/>
              <xsd:enumeration value="At Policy Advisor Review"/>
              <xsd:enumeration value="At Program/Policy Supervisor Review"/>
              <xsd:enumeration value="At Program/Policy Manager Review"/>
              <xsd:enumeration value="At Legal/Regulatory Review"/>
              <xsd:enumeration value="Filed"/>
              <xsd:enumeration value="Complet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7d0d543-5bbc-4586-ab0e-1c83912280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bf74ecd-d7b6-43a6-a643-8ae2ae5f4afa}" ma:internalName="TaxCatchAll" ma:showField="CatchAllData" ma:web="f7d0d543-5bbc-4586-ab0e-1c839122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7d0d543-5bbc-4586-ab0e-1c8391228024" xsi:nil="true"/>
    <lcf76f155ced4ddcb4097134ff3c332f xmlns="66e8ffee-413a-4321-934f-9d2588dbcb17">
      <Terms xmlns="http://schemas.microsoft.com/office/infopath/2007/PartnerControls"/>
    </lcf76f155ced4ddcb4097134ff3c332f>
    <_Flow_SignoffStatus xmlns="66e8ffee-413a-4321-934f-9d2588dbcb17">Approved</_Flow_SignoffStatus>
    <ProposedSchedule xmlns="66e8ffee-413a-4321-934f-9d2588dbcb17" xsi:nil="true"/>
    <SharedWithUsers xmlns="f7d0d543-5bbc-4586-ab0e-1c8391228024">
      <UserInfo>
        <DisplayName/>
        <AccountId xsi:nil="true"/>
        <AccountType/>
      </UserInfo>
    </SharedWithUsers>
    <MediaLengthInSeconds xmlns="66e8ffee-413a-4321-934f-9d2588dbcb17" xsi:nil="true"/>
    <AssignedTo xmlns="http://schemas.microsoft.com/sharepoint/v3">
      <UserInfo>
        <DisplayName/>
        <AccountId xsi:nil="true"/>
        <AccountType/>
      </UserInfo>
    </AssignedTo>
    <TaskDueDate xmlns="http://schemas.microsoft.com/sharepoint/v3/fields" xsi:nil="true"/>
    <_Status xmlns="http://schemas.microsoft.com/sharepoint/v3/fields">Not Started</_Status>
  </documentManagement>
</p:properties>
</file>

<file path=customXml/itemProps1.xml><?xml version="1.0" encoding="utf-8"?>
<ds:datastoreItem xmlns:ds="http://schemas.openxmlformats.org/officeDocument/2006/customXml" ds:itemID="{A4C74B04-F40B-4F3C-81CF-0FAF57B4CF29}"/>
</file>

<file path=customXml/itemProps2.xml><?xml version="1.0" encoding="utf-8"?>
<ds:datastoreItem xmlns:ds="http://schemas.openxmlformats.org/officeDocument/2006/customXml" ds:itemID="{EBADB804-B8C0-48C1-85A7-ED3A5AF8A7DA}"/>
</file>

<file path=customXml/itemProps3.xml><?xml version="1.0" encoding="utf-8"?>
<ds:datastoreItem xmlns:ds="http://schemas.openxmlformats.org/officeDocument/2006/customXml" ds:itemID="{F2304BD1-D466-4130-812F-9FA3A632CF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Mcghee, Jill</cp:lastModifiedBy>
  <cp:revision>1</cp:revision>
  <dcterms:created xsi:type="dcterms:W3CDTF">2021-03-15T20:21:42Z</dcterms:created>
  <dcterms:modified xsi:type="dcterms:W3CDTF">2023-06-01T19:01:00Z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0x01010029D12F91F3B1E54384D717647B243C76</vt:lpwstr>
  </property>
  <property fmtid="{D5CDD505-2E9C-101B-9397-08002B2CF9AE}" pid="3" name="pgeRecordCategory">
    <vt:lpwstr/>
  </property>
  <property fmtid="{D5CDD505-2E9C-101B-9397-08002B2CF9AE}" pid="4" name="MSIP_Label_af2578ee-155b-4d7a-af96-95fe7c4d21be_Enabled">
    <vt:lpwstr>true</vt:lpwstr>
  </property>
  <property fmtid="{D5CDD505-2E9C-101B-9397-08002B2CF9AE}" pid="5" name="MSIP_Label_af2578ee-155b-4d7a-af96-95fe7c4d21be_SetDate">
    <vt:lpwstr>2022-12-23T23:58:14Z</vt:lpwstr>
  </property>
  <property fmtid="{D5CDD505-2E9C-101B-9397-08002B2CF9AE}" pid="6" name="MSIP_Label_af2578ee-155b-4d7a-af96-95fe7c4d21be_Method">
    <vt:lpwstr>Privileged</vt:lpwstr>
  </property>
  <property fmtid="{D5CDD505-2E9C-101B-9397-08002B2CF9AE}" pid="7" name="MSIP_Label_af2578ee-155b-4d7a-af96-95fe7c4d21be_Name">
    <vt:lpwstr>Public</vt:lpwstr>
  </property>
  <property fmtid="{D5CDD505-2E9C-101B-9397-08002B2CF9AE}" pid="8" name="MSIP_Label_af2578ee-155b-4d7a-af96-95fe7c4d21be_SiteId">
    <vt:lpwstr>44ae661a-ece6-41aa-bc96-7c2c85a08941</vt:lpwstr>
  </property>
  <property fmtid="{D5CDD505-2E9C-101B-9397-08002B2CF9AE}" pid="9" name="MSIP_Label_af2578ee-155b-4d7a-af96-95fe7c4d21be_ActionId">
    <vt:lpwstr>60a568f0-c517-4ca6-9180-bd6fdb96c350</vt:lpwstr>
  </property>
  <property fmtid="{D5CDD505-2E9C-101B-9397-08002B2CF9AE}" pid="10" name="MSIP_Label_af2578ee-155b-4d7a-af96-95fe7c4d21be_ContentBits">
    <vt:lpwstr>3</vt:lpwstr>
  </property>
  <property fmtid="{D5CDD505-2E9C-101B-9397-08002B2CF9AE}" pid="11" name="_dlc_DocIdItemGuid">
    <vt:lpwstr>55748456-0025-4a24-a253-68eed4cbe31d</vt:lpwstr>
  </property>
  <property fmtid="{D5CDD505-2E9C-101B-9397-08002B2CF9AE}" pid="12" name="MediaServiceImageTags">
    <vt:lpwstr/>
  </property>
  <property fmtid="{D5CDD505-2E9C-101B-9397-08002B2CF9AE}" pid="13" name="Order">
    <vt:r8>33369400</vt:r8>
  </property>
  <property fmtid="{D5CDD505-2E9C-101B-9397-08002B2CF9AE}" pid="14" name="xd_Signature">
    <vt:bool>false</vt:bool>
  </property>
  <property fmtid="{D5CDD505-2E9C-101B-9397-08002B2CF9AE}" pid="15" name="xd_ProgID">
    <vt:lpwstr/>
  </property>
  <property fmtid="{D5CDD505-2E9C-101B-9397-08002B2CF9AE}" pid="16" name="_dlc_DocId">
    <vt:lpwstr>7RCVYNPDDY4V-1124760350-333694</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TriggerFlowInfo">
    <vt:lpwstr/>
  </property>
  <property fmtid="{D5CDD505-2E9C-101B-9397-08002B2CF9AE}" pid="21" name="_dlc_DocIdUrl">
    <vt:lpwstr>https://sempra.sharepoint.com/teams/sdgecp/policyandStrategy/_layouts/15/DocIdRedir.aspx?ID=7RCVYNPDDY4V-1124760350-333694, 7RCVYNPDDY4V-1124760350-333694</vt:lpwstr>
  </property>
</Properties>
</file>