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howInkAnnotation="0" saveExternalLinkValues="0" codeName="ThisWorkbook" defaultThemeVersion="124226"/>
  <mc:AlternateContent xmlns:mc="http://schemas.openxmlformats.org/markup-compatibility/2006">
    <mc:Choice Requires="x15">
      <x15ac:absPath xmlns:x15ac="http://schemas.microsoft.com/office/spreadsheetml/2010/11/ac" url="C:\Users\dpwilson\OneDrive - Sempra Energy\DRAM\DRAM RFO Submittals\"/>
    </mc:Choice>
  </mc:AlternateContent>
  <xr:revisionPtr revIDLastSave="1" documentId="8_{C049BE4E-2CBE-4752-B148-0DAE9F516CC0}" xr6:coauthVersionLast="41" xr6:coauthVersionMax="41" xr10:uidLastSave="{C3D8B6B1-374E-4193-A2C6-66A4AD98326D}"/>
  <bookViews>
    <workbookView xWindow="-120" yWindow="-120" windowWidth="29040" windowHeight="15225" tabRatio="781" xr2:uid="{00000000-000D-0000-FFFF-FFFF00000000}"/>
  </bookViews>
  <sheets>
    <sheet name="Estimate of Qualifying Capacity" sheetId="49" r:id="rId1"/>
    <sheet name="RA Type" sheetId="45" state="hidden" r:id="rId2"/>
    <sheet name="Sheet1" sheetId="46" state="hidden"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8" i="49" l="1"/>
  <c r="T8" i="49"/>
  <c r="T9" i="49"/>
  <c r="T10" i="49"/>
  <c r="T11" i="49"/>
  <c r="T12" i="49"/>
  <c r="T13" i="49"/>
  <c r="T14" i="49"/>
  <c r="T15" i="49"/>
  <c r="T16" i="49"/>
  <c r="T17" i="49"/>
  <c r="T18" i="49"/>
  <c r="T19" i="49"/>
  <c r="T20" i="49"/>
  <c r="T21" i="49"/>
  <c r="T22" i="49"/>
  <c r="T23" i="49"/>
  <c r="T24" i="49"/>
  <c r="T25" i="49"/>
  <c r="T26" i="49"/>
  <c r="T27" i="49"/>
  <c r="T7" i="49"/>
  <c r="O23" i="49"/>
  <c r="O24" i="49"/>
  <c r="O25" i="49"/>
  <c r="O26" i="49"/>
  <c r="O27" i="49"/>
  <c r="F23" i="49" l="1"/>
  <c r="F24" i="49"/>
  <c r="F25" i="49"/>
  <c r="F26" i="49"/>
  <c r="F27" i="49"/>
  <c r="F28" i="49"/>
  <c r="O8" i="49" l="1"/>
  <c r="O9" i="49"/>
  <c r="O10" i="49"/>
  <c r="O11" i="49"/>
  <c r="O12" i="49"/>
  <c r="O13" i="49"/>
  <c r="O14" i="49"/>
  <c r="O15" i="49"/>
  <c r="F8" i="49"/>
  <c r="F9" i="49"/>
  <c r="F10" i="49"/>
  <c r="F11" i="49"/>
  <c r="F12" i="49"/>
  <c r="F13" i="49"/>
  <c r="F14" i="49"/>
  <c r="F15" i="49"/>
  <c r="O28" i="49"/>
  <c r="O22" i="49"/>
  <c r="F22" i="49"/>
  <c r="O21" i="49"/>
  <c r="F21" i="49"/>
  <c r="O20" i="49"/>
  <c r="F20" i="49"/>
  <c r="O19" i="49"/>
  <c r="F19" i="49"/>
  <c r="O18" i="49"/>
  <c r="F18" i="49"/>
  <c r="O17" i="49"/>
  <c r="F17" i="49"/>
  <c r="O16" i="49"/>
  <c r="F16" i="49"/>
  <c r="O7" i="49"/>
  <c r="F7" i="49"/>
  <c r="D34" i="45" l="1"/>
  <c r="D33" i="45"/>
  <c r="G24" i="45"/>
  <c r="D20" i="45"/>
  <c r="D21" i="45" s="1"/>
  <c r="G21" i="45" s="1"/>
  <c r="D19" i="45"/>
  <c r="D22" i="45" s="1"/>
  <c r="G22" i="45" s="1"/>
  <c r="D16" i="45"/>
  <c r="D12" i="45"/>
  <c r="C9" i="45"/>
  <c r="C8" i="45"/>
  <c r="A1" i="45"/>
  <c r="D31" i="45"/>
  <c r="D30" i="45"/>
  <c r="D14" i="45" s="1"/>
  <c r="G19" i="45" l="1"/>
  <c r="G20" i="45"/>
</calcChain>
</file>

<file path=xl/sharedStrings.xml><?xml version="1.0" encoding="utf-8"?>
<sst xmlns="http://schemas.openxmlformats.org/spreadsheetml/2006/main" count="125" uniqueCount="101">
  <si>
    <t>end</t>
  </si>
  <si>
    <t>File Update Date:</t>
  </si>
  <si>
    <t>TBD</t>
  </si>
  <si>
    <t>CAISO Resource ID:</t>
  </si>
  <si>
    <t>Path 26 Allocation:</t>
  </si>
  <si>
    <t>Local area reliability region:</t>
  </si>
  <si>
    <t>Seller provides the following information:</t>
  </si>
  <si>
    <t>A-System</t>
  </si>
  <si>
    <t>PDR</t>
  </si>
  <si>
    <t>RA TYPE</t>
  </si>
  <si>
    <t>SCE USE ONLY</t>
  </si>
  <si>
    <t>Generating Unit Name:</t>
  </si>
  <si>
    <t>Product Type:</t>
  </si>
  <si>
    <t>DRAM RA Product</t>
  </si>
  <si>
    <t>A. Generating Unit Details</t>
  </si>
  <si>
    <t>Generating Unit:</t>
  </si>
  <si>
    <t>Site Address/Location:</t>
  </si>
  <si>
    <t>NA</t>
  </si>
  <si>
    <t>Existing Zone:</t>
  </si>
  <si>
    <t>B. Generating Unit Specifications</t>
  </si>
  <si>
    <t>August Net Qualifying Capacity (MW):</t>
  </si>
  <si>
    <t>Generating Unit Technology:</t>
  </si>
  <si>
    <t>Primary Fuel Type:</t>
  </si>
  <si>
    <t>Prime Mover Technology:</t>
  </si>
  <si>
    <t xml:space="preserve"> Turbine Configuration:</t>
  </si>
  <si>
    <t>Name Plate Capacity:</t>
  </si>
  <si>
    <t>RMR Contract:</t>
  </si>
  <si>
    <t>No</t>
  </si>
  <si>
    <t>Resource SCID:</t>
  </si>
  <si>
    <t>Air Pollution Control District:</t>
  </si>
  <si>
    <t>California Air Resources Board ID #:</t>
  </si>
  <si>
    <t>Resource Category:</t>
  </si>
  <si>
    <t>Deliverability restrictions:</t>
  </si>
  <si>
    <t>na</t>
  </si>
  <si>
    <r>
      <t>Are you a WMDVBE</t>
    </r>
    <r>
      <rPr>
        <b/>
        <vertAlign val="superscript"/>
        <sz val="10"/>
        <color theme="0" tint="-0.499984740745262"/>
        <rFont val="Arial Narrow"/>
        <family val="2"/>
      </rPr>
      <t>1</t>
    </r>
    <r>
      <rPr>
        <b/>
        <sz val="10"/>
        <color theme="0" tint="-0.499984740745262"/>
        <rFont val="Arial Narrow"/>
        <family val="2"/>
      </rPr>
      <t>?</t>
    </r>
  </si>
  <si>
    <r>
      <t>Is this an OTC Unit</t>
    </r>
    <r>
      <rPr>
        <b/>
        <vertAlign val="superscript"/>
        <sz val="10"/>
        <color theme="0" tint="-0.499984740745262"/>
        <rFont val="Arial Narrow"/>
        <family val="2"/>
      </rPr>
      <t>2</t>
    </r>
    <r>
      <rPr>
        <b/>
        <sz val="10"/>
        <color theme="0" tint="-0.499984740745262"/>
        <rFont val="Arial Narrow"/>
        <family val="2"/>
      </rPr>
      <t>?</t>
    </r>
  </si>
  <si>
    <t>RDRR</t>
  </si>
  <si>
    <t>C1-System Flex1</t>
  </si>
  <si>
    <t>C2-System Flex2</t>
  </si>
  <si>
    <t>C3-System Flex3</t>
  </si>
  <si>
    <t>SAMPLE TEMPLATE: DRAM Seller Estimate of Qualifying Capacity - For Bid Submission</t>
  </si>
  <si>
    <t>A</t>
  </si>
  <si>
    <t>B.1</t>
  </si>
  <si>
    <t>B.2</t>
  </si>
  <si>
    <t>B.3</t>
  </si>
  <si>
    <t>B.4</t>
  </si>
  <si>
    <t>B.5</t>
  </si>
  <si>
    <t>B.6</t>
  </si>
  <si>
    <t>B.7</t>
  </si>
  <si>
    <t>C.1</t>
  </si>
  <si>
    <t>C.2</t>
  </si>
  <si>
    <t>C.3</t>
  </si>
  <si>
    <t>C.4</t>
  </si>
  <si>
    <t>C.5</t>
  </si>
  <si>
    <t>C.6</t>
  </si>
  <si>
    <t>C.7</t>
  </si>
  <si>
    <t>D</t>
  </si>
  <si>
    <t xml:space="preserve"> Residential Customers (if applicable)</t>
  </si>
  <si>
    <t>Non-residential Customers (if applicable)</t>
  </si>
  <si>
    <t>Offer No.</t>
  </si>
  <si>
    <t>Load Type Aggregated</t>
  </si>
  <si>
    <t>Dispatch Method</t>
  </si>
  <si>
    <t># Registered SAs</t>
  </si>
  <si>
    <t># Forecasted SAs</t>
  </si>
  <si>
    <t># Total SAs</t>
  </si>
  <si>
    <t>Per-customer Reduction (kW)</t>
  </si>
  <si>
    <t>Optional Notes</t>
  </si>
  <si>
    <t>Instructions (by Column)</t>
  </si>
  <si>
    <t>Offer No. for the Bid</t>
  </si>
  <si>
    <t>B.1 - B.7</t>
  </si>
  <si>
    <t>Applicable if there are residential customers in the Offer</t>
  </si>
  <si>
    <r>
      <rPr>
        <b/>
        <sz val="11"/>
        <rFont val="Calibri"/>
        <family val="2"/>
        <scheme val="minor"/>
      </rPr>
      <t xml:space="preserve">WH </t>
    </r>
    <r>
      <rPr>
        <sz val="11"/>
        <rFont val="Calibri"/>
        <family val="2"/>
        <scheme val="minor"/>
      </rPr>
      <t>(whole house),</t>
    </r>
    <r>
      <rPr>
        <b/>
        <sz val="11"/>
        <rFont val="Calibri"/>
        <family val="2"/>
        <scheme val="minor"/>
      </rPr>
      <t xml:space="preserve"> AC</t>
    </r>
    <r>
      <rPr>
        <sz val="11"/>
        <rFont val="Calibri"/>
        <family val="2"/>
        <scheme val="minor"/>
      </rPr>
      <t xml:space="preserve"> (Air Conditioning),</t>
    </r>
    <r>
      <rPr>
        <b/>
        <sz val="11"/>
        <rFont val="Calibri"/>
        <family val="2"/>
        <scheme val="minor"/>
      </rPr>
      <t xml:space="preserve"> ES </t>
    </r>
    <r>
      <rPr>
        <sz val="11"/>
        <rFont val="Calibri"/>
        <family val="2"/>
        <scheme val="minor"/>
      </rPr>
      <t>(Energy Storage, building load),</t>
    </r>
    <r>
      <rPr>
        <b/>
        <sz val="11"/>
        <rFont val="Calibri"/>
        <family val="2"/>
        <scheme val="minor"/>
      </rPr>
      <t xml:space="preserve"> PU</t>
    </r>
    <r>
      <rPr>
        <sz val="11"/>
        <rFont val="Calibri"/>
        <family val="2"/>
        <scheme val="minor"/>
      </rPr>
      <t xml:space="preserve"> (Pumps), </t>
    </r>
    <r>
      <rPr>
        <b/>
        <sz val="11"/>
        <rFont val="Calibri"/>
        <family val="2"/>
        <scheme val="minor"/>
      </rPr>
      <t>EV</t>
    </r>
    <r>
      <rPr>
        <sz val="11"/>
        <rFont val="Calibri"/>
        <family val="2"/>
        <scheme val="minor"/>
      </rPr>
      <t xml:space="preserve"> (Electric Vehicles), </t>
    </r>
    <r>
      <rPr>
        <b/>
        <sz val="11"/>
        <rFont val="Calibri"/>
        <family val="2"/>
        <scheme val="minor"/>
      </rPr>
      <t>OT</t>
    </r>
    <r>
      <rPr>
        <sz val="11"/>
        <rFont val="Calibri"/>
        <family val="2"/>
        <scheme val="minor"/>
      </rPr>
      <t xml:space="preserve"> (Other - describe)</t>
    </r>
  </si>
  <si>
    <r>
      <rPr>
        <b/>
        <sz val="11"/>
        <rFont val="Calibri"/>
        <family val="2"/>
        <scheme val="minor"/>
      </rPr>
      <t xml:space="preserve">AD </t>
    </r>
    <r>
      <rPr>
        <sz val="11"/>
        <rFont val="Calibri"/>
        <family val="2"/>
        <scheme val="minor"/>
      </rPr>
      <t>(Automated Dispatch, e.g.,</t>
    </r>
    <r>
      <rPr>
        <b/>
        <sz val="11"/>
        <rFont val="Calibri"/>
        <family val="2"/>
        <scheme val="minor"/>
      </rPr>
      <t xml:space="preserve"> </t>
    </r>
    <r>
      <rPr>
        <sz val="11"/>
        <rFont val="Calibri"/>
        <family val="2"/>
        <scheme val="minor"/>
      </rPr>
      <t xml:space="preserve">cloud control) or </t>
    </r>
    <r>
      <rPr>
        <b/>
        <sz val="11"/>
        <rFont val="Calibri"/>
        <family val="2"/>
        <scheme val="minor"/>
      </rPr>
      <t>OT</t>
    </r>
    <r>
      <rPr>
        <sz val="11"/>
        <rFont val="Calibri"/>
        <family val="2"/>
        <scheme val="minor"/>
      </rPr>
      <t xml:space="preserve"> (Other - describe)</t>
    </r>
  </si>
  <si>
    <t>Number of active service agreements (SA) registered with CAISO</t>
  </si>
  <si>
    <t>Number of forecasted SAs</t>
  </si>
  <si>
    <t>Total SAs (i.e., number of active SAs registered with CAISO plus number of forecasted SAs)</t>
  </si>
  <si>
    <t>Load reduction of the average SA of the customer class from a prior test or a market dispatch. Where historical data are not available, reference suitable publicly available performance data that best represent the anticipated performance of the Resource.</t>
  </si>
  <si>
    <t>Notes, including descriptions when OTHER is selected. Provide reference of the per-customer load reduction if the data are not from a prior test or a market dispatch.</t>
  </si>
  <si>
    <t>Additional Instructions:</t>
  </si>
  <si>
    <t xml:space="preserve">1. If contract/ resource consists of heterogeneous combination of load types, subdivide the contract/resource and provide the above information for each component and apply a weighted average to estimate Qualifying Capacity.           
</t>
  </si>
  <si>
    <t>2. Please reference 2020 DRAM Pro Forma, Exhibit F for additional guidelines.</t>
  </si>
  <si>
    <t>*This template is a sample and subject to changes by the Commission</t>
  </si>
  <si>
    <t>B.8</t>
  </si>
  <si>
    <t>B.9</t>
  </si>
  <si>
    <t>C.8</t>
  </si>
  <si>
    <t>C.9</t>
  </si>
  <si>
    <t>Estimated QC (kW) 00.00</t>
  </si>
  <si>
    <t>Projected Total Load
(kW)</t>
  </si>
  <si>
    <t>C.1 - C.9</t>
  </si>
  <si>
    <r>
      <t xml:space="preserve">Projected precentage of load impact or reduction (if storage based, projected % of capacity delivered) </t>
    </r>
    <r>
      <rPr>
        <i/>
        <sz val="11"/>
        <color rgb="FFFF0000"/>
        <rFont val="Calibri"/>
        <family val="2"/>
        <scheme val="minor"/>
      </rPr>
      <t>*Additional data required, please see below</t>
    </r>
  </si>
  <si>
    <t xml:space="preserve">   a. Customer class (or percentage mix): Residential, Non-residential </t>
  </si>
  <si>
    <t xml:space="preserve">   b. Nature of load being aggregated: such as, whole house, Air Conditioning load, storage, building load, pumps, Electric Vehicles, or other (describe) </t>
  </si>
  <si>
    <t xml:space="preserve">   c. Dispatch method: automated via cloud control, or other (describe) </t>
  </si>
  <si>
    <t xml:space="preserve">   d. Number of Service Accounts </t>
  </si>
  <si>
    <t xml:space="preserve">   e. Aggregated load (if storage based, aggregated capacity) </t>
  </si>
  <si>
    <t xml:space="preserve">   f. Percentage of load impact or reduction delivered (if storage based, percentage of capacity delivered).</t>
  </si>
  <si>
    <t>Projected aggregated load, not load reduction (if storage based, projected aggregated capacity) for Resource Adequacy Hours</t>
  </si>
  <si>
    <t>Estimated Qualifying Capacity (B.7 x B.8 + C.7 x C.8) during Resource Adequacy hours</t>
  </si>
  <si>
    <t>Projected % Load Reduction</t>
  </si>
  <si>
    <t xml:space="preserve">* Attach supporting historical performance data (from a prior test or market dispatch for a demand response resource with similar characteristics as the customer class, nature of load being aggregated, and dispatch method as the offers presented. Where historical data is not available, Seller should reference suitable publicly available performance data that best represents the anticipated performance of the resource. Along with the supporting performance data, the following details for the resource associated with the supporting performance data should be provided to establish similar characteristics: </t>
  </si>
  <si>
    <t>Applicable if there are non-residential customers in the Offer. See instructions for B.1-B.9.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</si>
</sst>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
    <numFmt numFmtId="166" formatCode="0.000000"/>
    <numFmt numFmtId="167" formatCode="0.0000000000000000%"/>
    <numFmt numFmtId="168" formatCode="#,##0;\(#,##0\)"/>
    <numFmt numFmtId="169" formatCode="_-&quot;$&quot;* #,##0.00_-;\-&quot;$&quot;* #,##0.00_-;_-&quot;$&quot;* &quot;-&quot;??_-;_-@_-"/>
    <numFmt numFmtId="170" formatCode="_-* #,##0.0_-;\-* #,##0.0_-;_-* &quot;-&quot;??_-;_-@_-"/>
    <numFmt numFmtId="171" formatCode="#,##0.00&quot; $&quot;;\-#,##0.00&quot; $&quot;"/>
    <numFmt numFmtId="172" formatCode="#,##0\ &quot;Pts&quot;;\-#,##0\ &quot;Pts&quot;"/>
    <numFmt numFmtId="173" formatCode="[$-409]mmmm\ d\,\ yyyy;@"/>
    <numFmt numFmtId="174" formatCode="_([$€-2]* #,##0.00_);_([$€-2]* \(#,##0.00\);_([$€-2]* &quot;-&quot;??_)"/>
    <numFmt numFmtId="175" formatCode="#,##0.000\¢;\(#,##0.000\¢\)"/>
    <numFmt numFmtId="176" formatCode="#,##0_);[Red]\(#,##0\);&quot;-&quot;_);@_)"/>
    <numFmt numFmtId="177" formatCode="&quot;$&quot;#,##0_);[Red]\(&quot;$&quot;#,##0\);&quot;-&quot;_);@_)"/>
    <numFmt numFmtId="178" formatCode="\$#"/>
    <numFmt numFmtId="179" formatCode="_-* #,##0_-;\-* #,##0_-;_-* &quot;-&quot;_-;_-@_-"/>
    <numFmt numFmtId="180" formatCode="_-* #,##0.00_-;\-* #,##0.00_-;_-* &quot;-&quot;??_-;_-@_-"/>
    <numFmt numFmtId="181" formatCode="[Red][&gt;8760]General;[Black][&lt;=8760]General"/>
    <numFmt numFmtId="182" formatCode="[Red][=1]General;[Black][&lt;&gt;1]General"/>
    <numFmt numFmtId="183" formatCode="[&lt;0]&quot;&quot;;[Black][&gt;0]\(00.0%\);General"/>
    <numFmt numFmtId="184" formatCode="0.0000"/>
    <numFmt numFmtId="185" formatCode="_-&quot;£&quot;* #,##0_-;\-&quot;£&quot;* #,##0_-;_-&quot;£&quot;* &quot;-&quot;_-;_-@_-"/>
    <numFmt numFmtId="186" formatCode="_-&quot;£&quot;* #,##0.00_-;\-&quot;£&quot;* #,##0.00_-;_-&quot;£&quot;* &quot;-&quot;??_-;_-@_-"/>
    <numFmt numFmtId="187" formatCode="0.0%"/>
  </numFmts>
  <fonts count="109">
    <font>
      <sz val="10"/>
      <name val="Arial"/>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0"/>
      <name val="Arial"/>
      <family val="2"/>
    </font>
    <font>
      <sz val="8"/>
      <name val="Arial"/>
      <family val="2"/>
    </font>
    <font>
      <b/>
      <sz val="10"/>
      <name val="Arial"/>
      <family val="2"/>
    </font>
    <font>
      <b/>
      <sz val="10"/>
      <name val="Arial Narrow"/>
      <family val="2"/>
    </font>
    <font>
      <sz val="10"/>
      <name val="Arial Narrow"/>
      <family val="2"/>
    </font>
    <font>
      <u/>
      <sz val="10"/>
      <color indexed="12"/>
      <name val="Arial"/>
      <family val="2"/>
    </font>
    <font>
      <sz val="11"/>
      <name val="??"/>
      <family val="3"/>
      <charset val="129"/>
    </font>
    <font>
      <sz val="8"/>
      <name val="Arial"/>
      <family val="2"/>
    </font>
    <font>
      <b/>
      <u/>
      <sz val="11"/>
      <color indexed="37"/>
      <name val="Arial"/>
      <family val="2"/>
    </font>
    <font>
      <sz val="10"/>
      <color indexed="12"/>
      <name val="Arial"/>
      <family val="2"/>
    </font>
    <font>
      <sz val="7"/>
      <name val="Small Fonts"/>
      <family val="2"/>
    </font>
    <font>
      <sz val="8"/>
      <color indexed="12"/>
      <name val="Arial"/>
      <family val="2"/>
    </font>
    <font>
      <sz val="10"/>
      <name val="Arial"/>
      <family val="2"/>
    </font>
    <font>
      <sz val="10"/>
      <color indexed="8"/>
      <name val="Arial"/>
      <family val="2"/>
    </font>
    <font>
      <u/>
      <sz val="10"/>
      <color indexed="10"/>
      <name val="Arial"/>
      <family val="2"/>
    </font>
    <font>
      <sz val="12"/>
      <name val="Arial"/>
      <family val="2"/>
    </font>
    <font>
      <b/>
      <sz val="12"/>
      <name val="Arial"/>
      <family val="2"/>
    </font>
    <font>
      <sz val="10"/>
      <name val="Arial"/>
      <family val="2"/>
    </font>
    <font>
      <sz val="10"/>
      <name val="Arial"/>
      <family val="2"/>
    </font>
    <font>
      <b/>
      <sz val="10"/>
      <color rgb="FFFF0000"/>
      <name val="Arial Narrow"/>
      <family val="2"/>
    </font>
    <font>
      <sz val="10"/>
      <color theme="1"/>
      <name val="Arial"/>
      <family val="2"/>
    </font>
    <font>
      <b/>
      <sz val="10"/>
      <color theme="0" tint="-0.499984740745262"/>
      <name val="Arial Narrow"/>
      <family val="2"/>
    </font>
    <font>
      <sz val="10"/>
      <color theme="0" tint="-0.499984740745262"/>
      <name val="Arial Narrow"/>
      <family val="2"/>
    </font>
    <font>
      <b/>
      <vertAlign val="superscript"/>
      <sz val="10"/>
      <color theme="0" tint="-0.499984740745262"/>
      <name val="Arial Narrow"/>
      <family val="2"/>
    </font>
    <font>
      <sz val="9"/>
      <color rgb="FF0070C0"/>
      <name val="Calibri"/>
      <family val="2"/>
      <scheme val="minor"/>
    </font>
    <font>
      <sz val="10"/>
      <color theme="0" tint="-0.499984740745262"/>
      <name val="Arial"/>
      <family val="2"/>
    </font>
    <font>
      <b/>
      <sz val="9"/>
      <color theme="0" tint="-0.499984740745262"/>
      <name val="Arial Narrow"/>
      <family val="2"/>
    </font>
    <font>
      <sz val="9"/>
      <color theme="0" tint="-0.499984740745262"/>
      <name val="Arial"/>
      <family val="2"/>
    </font>
    <font>
      <sz val="9"/>
      <color theme="0" tint="-0.499984740745262"/>
      <name val="Arial Narrow"/>
      <family val="2"/>
    </font>
    <font>
      <sz val="9"/>
      <color theme="0" tint="-0.499984740745262"/>
      <name val="Calibri"/>
      <family val="2"/>
      <scheme val="minor"/>
    </font>
    <font>
      <sz val="24"/>
      <color theme="0" tint="-0.499984740745262"/>
      <name val="Arial"/>
      <family val="2"/>
    </font>
    <font>
      <b/>
      <sz val="10"/>
      <color theme="0" tint="-0.499984740745262"/>
      <name val="Arial"/>
      <family val="2"/>
    </font>
    <font>
      <sz val="10"/>
      <name val="Calibri"/>
      <family val="2"/>
      <scheme val="minor"/>
    </font>
    <font>
      <b/>
      <sz val="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Calibri"/>
      <family val="2"/>
    </font>
    <font>
      <b/>
      <sz val="14"/>
      <name val="Arial"/>
      <family val="2"/>
    </font>
    <font>
      <i/>
      <sz val="14"/>
      <name val="Arial"/>
      <family val="2"/>
    </font>
    <font>
      <sz val="10"/>
      <name val="Helv"/>
      <charset val="177"/>
    </font>
    <font>
      <b/>
      <sz val="12"/>
      <name val="Helv"/>
    </font>
    <font>
      <sz val="10"/>
      <name val="Helvetica"/>
      <family val="2"/>
    </font>
    <font>
      <sz val="12"/>
      <color indexed="8"/>
      <name val="Courier"/>
      <family val="3"/>
    </font>
    <font>
      <sz val="12"/>
      <name val="Helv"/>
    </font>
    <font>
      <sz val="12"/>
      <name val="Times New Roman"/>
      <family val="1"/>
    </font>
    <font>
      <sz val="18"/>
      <name val="Arial"/>
      <family val="2"/>
    </font>
    <font>
      <i/>
      <sz val="12"/>
      <name val="Arial"/>
      <family val="2"/>
    </font>
    <font>
      <sz val="18"/>
      <name val="Times New Roman"/>
      <family val="1"/>
    </font>
    <font>
      <sz val="8"/>
      <name val="Times New Roman"/>
      <family val="1"/>
    </font>
    <font>
      <i/>
      <sz val="12"/>
      <name val="Times New Roman"/>
      <family val="1"/>
    </font>
    <font>
      <b/>
      <i/>
      <sz val="14"/>
      <color indexed="9"/>
      <name val="Arial"/>
      <family val="2"/>
    </font>
    <font>
      <u/>
      <sz val="8.5"/>
      <color indexed="12"/>
      <name val="Arial"/>
      <family val="2"/>
    </font>
    <font>
      <sz val="10"/>
      <name val="Times New Roman"/>
      <family val="1"/>
    </font>
    <font>
      <b/>
      <sz val="14"/>
      <color indexed="9"/>
      <name val="Arial"/>
      <family val="2"/>
    </font>
    <font>
      <b/>
      <sz val="12"/>
      <color indexed="9"/>
      <name val="Arial"/>
      <family val="2"/>
    </font>
    <font>
      <b/>
      <sz val="10"/>
      <color indexed="9"/>
      <name val="Arial"/>
      <family val="2"/>
    </font>
    <font>
      <b/>
      <i/>
      <sz val="8"/>
      <color indexed="9"/>
      <name val="Arial"/>
      <family val="2"/>
    </font>
    <font>
      <b/>
      <sz val="10"/>
      <color indexed="8"/>
      <name val="Arial"/>
      <family val="2"/>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Palatino Linotype"/>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theme="10"/>
      <name val="Arial"/>
      <family val="2"/>
    </font>
    <font>
      <u/>
      <sz val="9"/>
      <color theme="10"/>
      <name val="Verdana"/>
      <family val="2"/>
    </font>
    <font>
      <sz val="11"/>
      <color indexed="62"/>
      <name val="Calibri"/>
      <family val="2"/>
    </font>
    <font>
      <sz val="11"/>
      <color indexed="52"/>
      <name val="Calibri"/>
      <family val="2"/>
    </font>
    <font>
      <sz val="11"/>
      <color indexed="60"/>
      <name val="Calibri"/>
      <family val="2"/>
    </font>
    <font>
      <sz val="9"/>
      <color indexed="8"/>
      <name val="Verdana"/>
      <family val="2"/>
    </font>
    <font>
      <sz val="11"/>
      <color theme="1"/>
      <name val="Palatino Linotype"/>
      <family val="2"/>
    </font>
    <font>
      <b/>
      <sz val="11"/>
      <color indexed="63"/>
      <name val="Calibri"/>
      <family val="2"/>
    </font>
    <font>
      <b/>
      <sz val="18"/>
      <color indexed="56"/>
      <name val="Cambria"/>
      <family val="2"/>
    </font>
    <font>
      <b/>
      <sz val="11"/>
      <color theme="1"/>
      <name val="Calibri"/>
      <family val="2"/>
      <scheme val="minor"/>
    </font>
    <font>
      <sz val="11"/>
      <color indexed="10"/>
      <name val="Calibri"/>
      <family val="2"/>
    </font>
    <font>
      <b/>
      <sz val="12"/>
      <name val="Calibri"/>
      <family val="2"/>
      <scheme val="minor"/>
    </font>
    <font>
      <b/>
      <sz val="11"/>
      <name val="Calibri"/>
      <family val="2"/>
      <scheme val="minor"/>
    </font>
    <font>
      <sz val="11"/>
      <name val="Calibri"/>
      <family val="2"/>
      <scheme val="minor"/>
    </font>
    <font>
      <sz val="10"/>
      <color theme="0" tint="-0.499984740745262"/>
      <name val="Calibri"/>
      <family val="2"/>
      <scheme val="minor"/>
    </font>
    <font>
      <sz val="10"/>
      <color theme="0"/>
      <name val="Arial"/>
      <family val="2"/>
    </font>
    <font>
      <i/>
      <sz val="11"/>
      <color theme="1"/>
      <name val="Calibri"/>
      <family val="2"/>
      <scheme val="minor"/>
    </font>
    <font>
      <b/>
      <i/>
      <sz val="11"/>
      <color theme="0"/>
      <name val="Calibri"/>
      <family val="2"/>
      <scheme val="minor"/>
    </font>
    <font>
      <b/>
      <i/>
      <sz val="11"/>
      <color theme="1"/>
      <name val="Calibri"/>
      <family val="2"/>
      <scheme val="minor"/>
    </font>
    <font>
      <b/>
      <sz val="18"/>
      <color theme="1"/>
      <name val="Calibri"/>
      <family val="2"/>
      <scheme val="minor"/>
    </font>
    <font>
      <u/>
      <sz val="12"/>
      <name val="Calibri"/>
      <family val="2"/>
      <scheme val="minor"/>
    </font>
    <font>
      <i/>
      <sz val="11"/>
      <color rgb="FFFF0000"/>
      <name val="Calibri"/>
      <family val="2"/>
      <scheme val="minor"/>
    </font>
  </fonts>
  <fills count="77">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4D1"/>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gray0625">
        <fgColor indexed="11"/>
        <bgColor indexed="25"/>
      </patternFill>
    </fill>
    <fill>
      <patternFill patternType="solid">
        <fgColor indexed="42"/>
      </patternFill>
    </fill>
    <fill>
      <patternFill patternType="solid">
        <fgColor indexed="24"/>
        <bgColor indexed="25"/>
      </patternFill>
    </fill>
    <fill>
      <patternFill patternType="solid">
        <fgColor indexed="32"/>
        <bgColor indexed="32"/>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5" tint="-0.249977111117893"/>
        <bgColor indexed="64"/>
      </patternFill>
    </fill>
    <fill>
      <patternFill patternType="solid">
        <fgColor rgb="FF0070C0"/>
        <bgColor indexed="64"/>
      </patternFill>
    </fill>
    <fill>
      <patternFill patternType="solid">
        <fgColor theme="9" tint="-0.249977111117893"/>
        <bgColor indexed="64"/>
      </patternFill>
    </fill>
    <fill>
      <patternFill patternType="solid">
        <fgColor theme="5"/>
        <bgColor indexed="64"/>
      </patternFill>
    </fill>
  </fills>
  <borders count="66">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medium">
        <color indexed="8"/>
      </right>
      <top/>
      <bottom style="medium">
        <color indexed="8"/>
      </bottom>
      <diagonal/>
    </border>
    <border>
      <left style="double">
        <color indexed="64"/>
      </left>
      <right style="thin">
        <color indexed="64"/>
      </right>
      <top/>
      <bottom/>
      <diagonal/>
    </border>
    <border>
      <left/>
      <right/>
      <top style="thin">
        <color auto="1"/>
      </top>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top style="thin">
        <color indexed="64"/>
      </top>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04">
    <xf numFmtId="0" fontId="0" fillId="0" borderId="0"/>
    <xf numFmtId="167" fontId="5" fillId="0" borderId="0" applyBorder="0"/>
    <xf numFmtId="167" fontId="23" fillId="0" borderId="0" applyBorder="0"/>
    <xf numFmtId="167" fontId="5" fillId="0" borderId="0" applyBorder="0"/>
    <xf numFmtId="167" fontId="23" fillId="0" borderId="0" applyBorder="0"/>
    <xf numFmtId="164" fontId="5" fillId="0" borderId="0" applyBorder="0"/>
    <xf numFmtId="164" fontId="23" fillId="0" borderId="0" applyBorder="0"/>
    <xf numFmtId="168" fontId="5" fillId="0" borderId="0" applyBorder="0"/>
    <xf numFmtId="168" fontId="23" fillId="0" borderId="0" applyBorder="0"/>
    <xf numFmtId="169" fontId="5" fillId="2" borderId="1">
      <alignment horizontal="center" vertical="center"/>
    </xf>
    <xf numFmtId="169" fontId="23" fillId="2" borderId="1">
      <alignment horizontal="center" vertical="center"/>
    </xf>
    <xf numFmtId="6" fontId="11" fillId="0" borderId="0">
      <protection locked="0"/>
    </xf>
    <xf numFmtId="170" fontId="5" fillId="0" borderId="0">
      <protection locked="0"/>
    </xf>
    <xf numFmtId="170" fontId="23" fillId="0" borderId="0">
      <protection locked="0"/>
    </xf>
    <xf numFmtId="38" fontId="12" fillId="3" borderId="0" applyNumberFormat="0" applyBorder="0" applyAlignment="0" applyProtection="0"/>
    <xf numFmtId="38" fontId="6" fillId="3" borderId="0" applyNumberFormat="0" applyBorder="0" applyAlignment="0" applyProtection="0"/>
    <xf numFmtId="0" fontId="13" fillId="0" borderId="0" applyNumberFormat="0" applyFill="0" applyBorder="0" applyAlignment="0" applyProtection="0"/>
    <xf numFmtId="171" fontId="5" fillId="0" borderId="0">
      <protection locked="0"/>
    </xf>
    <xf numFmtId="171" fontId="23" fillId="0" borderId="0">
      <protection locked="0"/>
    </xf>
    <xf numFmtId="171" fontId="5" fillId="0" borderId="0">
      <protection locked="0"/>
    </xf>
    <xf numFmtId="171" fontId="23" fillId="0" borderId="0">
      <protection locked="0"/>
    </xf>
    <xf numFmtId="0" fontId="14" fillId="0" borderId="2" applyNumberFormat="0" applyFill="0" applyAlignment="0" applyProtection="0"/>
    <xf numFmtId="0" fontId="19" fillId="0" borderId="0" applyNumberFormat="0" applyFill="0" applyBorder="0" applyAlignment="0" applyProtection="0">
      <alignment vertical="top"/>
      <protection locked="0"/>
    </xf>
    <xf numFmtId="10" fontId="12" fillId="4" borderId="3" applyNumberFormat="0" applyBorder="0" applyAlignment="0" applyProtection="0"/>
    <xf numFmtId="10" fontId="6" fillId="4" borderId="3" applyNumberFormat="0" applyBorder="0" applyAlignment="0" applyProtection="0"/>
    <xf numFmtId="37" fontId="15" fillId="0" borderId="0"/>
    <xf numFmtId="172" fontId="5" fillId="0" borderId="0"/>
    <xf numFmtId="172" fontId="23" fillId="0" borderId="0"/>
    <xf numFmtId="0" fontId="12" fillId="0" borderId="0"/>
    <xf numFmtId="0" fontId="6" fillId="0" borderId="0"/>
    <xf numFmtId="0" fontId="6" fillId="0" borderId="0"/>
    <xf numFmtId="0" fontId="6" fillId="0" borderId="0"/>
    <xf numFmtId="0" fontId="6" fillId="0" borderId="0"/>
    <xf numFmtId="0" fontId="17" fillId="0" borderId="0"/>
    <xf numFmtId="10" fontId="5" fillId="0" borderId="0" applyFont="0" applyFill="0" applyBorder="0" applyAlignment="0" applyProtection="0"/>
    <xf numFmtId="10" fontId="23" fillId="0" borderId="0" applyFont="0" applyFill="0" applyBorder="0" applyAlignment="0" applyProtection="0"/>
    <xf numFmtId="9" fontId="2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6" fontId="5" fillId="0" borderId="0">
      <alignment horizontal="left" wrapText="1"/>
    </xf>
    <xf numFmtId="166" fontId="23" fillId="0" borderId="0">
      <alignment horizontal="left" wrapText="1"/>
    </xf>
    <xf numFmtId="171" fontId="5" fillId="0" borderId="4">
      <protection locked="0"/>
    </xf>
    <xf numFmtId="171" fontId="23" fillId="0" borderId="4">
      <protection locked="0"/>
    </xf>
    <xf numFmtId="37" fontId="12" fillId="5" borderId="0" applyNumberFormat="0" applyBorder="0" applyAlignment="0" applyProtection="0"/>
    <xf numFmtId="37" fontId="6" fillId="5" borderId="0" applyNumberFormat="0" applyBorder="0" applyAlignment="0" applyProtection="0"/>
    <xf numFmtId="37" fontId="6" fillId="0" borderId="0"/>
    <xf numFmtId="3" fontId="16" fillId="0" borderId="2" applyProtection="0"/>
    <xf numFmtId="174" fontId="5" fillId="0" borderId="0"/>
    <xf numFmtId="0" fontId="5" fillId="0" borderId="0"/>
    <xf numFmtId="0" fontId="5" fillId="0" borderId="0"/>
    <xf numFmtId="0" fontId="5" fillId="0" borderId="0"/>
    <xf numFmtId="167" fontId="5" fillId="0" borderId="0" applyBorder="0"/>
    <xf numFmtId="167" fontId="5" fillId="0" borderId="0" applyBorder="0"/>
    <xf numFmtId="164" fontId="5" fillId="0" borderId="0" applyBorder="0"/>
    <xf numFmtId="168" fontId="5" fillId="0" borderId="0" applyBorder="0"/>
    <xf numFmtId="169" fontId="5" fillId="2" borderId="1">
      <alignment horizontal="center" vertical="center"/>
    </xf>
    <xf numFmtId="44" fontId="5" fillId="0" borderId="0" applyFont="0" applyFill="0" applyBorder="0" applyAlignment="0" applyProtection="0"/>
    <xf numFmtId="170" fontId="5" fillId="0" borderId="0">
      <protection locked="0"/>
    </xf>
    <xf numFmtId="171" fontId="5" fillId="0" borderId="0">
      <protection locked="0"/>
    </xf>
    <xf numFmtId="171" fontId="5" fillId="0" borderId="0">
      <protection locked="0"/>
    </xf>
    <xf numFmtId="172" fontId="5" fillId="0" borderId="0"/>
    <xf numFmtId="0" fontId="6" fillId="0" borderId="0"/>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5" fillId="0" borderId="0">
      <alignment horizontal="left" wrapText="1"/>
    </xf>
    <xf numFmtId="171" fontId="5" fillId="0" borderId="4">
      <protection locked="0"/>
    </xf>
    <xf numFmtId="0" fontId="6" fillId="0" borderId="0"/>
    <xf numFmtId="0" fontId="4" fillId="0" borderId="0"/>
    <xf numFmtId="0" fontId="4" fillId="0" borderId="0"/>
    <xf numFmtId="174" fontId="25" fillId="0" borderId="0"/>
    <xf numFmtId="43" fontId="5" fillId="0" borderId="0" applyFont="0" applyFill="0" applyBorder="0" applyAlignment="0" applyProtection="0"/>
    <xf numFmtId="9" fontId="2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74" fontId="5" fillId="0" borderId="0" applyNumberFormat="0" applyFill="0" applyBorder="0" applyAlignment="0" applyProtection="0"/>
    <xf numFmtId="174" fontId="20" fillId="41" borderId="29" applyNumberFormat="0" applyFont="0" applyAlignment="0" applyProtection="0">
      <alignment vertical="top"/>
    </xf>
    <xf numFmtId="174" fontId="20" fillId="42" borderId="30" applyNumberFormat="0" applyFont="0" applyBorder="0" applyProtection="0"/>
    <xf numFmtId="3" fontId="55" fillId="43" borderId="0" applyNumberFormat="0" applyBorder="0" applyAlignment="0" applyProtection="0">
      <alignment vertical="top"/>
    </xf>
    <xf numFmtId="174" fontId="56" fillId="0" borderId="0"/>
    <xf numFmtId="174" fontId="57" fillId="4" borderId="31" applyNumberFormat="0" applyBorder="0" applyAlignment="0" applyProtection="0"/>
    <xf numFmtId="175" fontId="58" fillId="0" borderId="0" applyFont="0" applyAlignment="0"/>
    <xf numFmtId="176" fontId="58" fillId="0" borderId="32" applyBorder="0">
      <alignment horizontal="center"/>
    </xf>
    <xf numFmtId="3" fontId="59" fillId="0" borderId="0">
      <protection locked="0"/>
    </xf>
    <xf numFmtId="174" fontId="56" fillId="0" borderId="0"/>
    <xf numFmtId="3" fontId="59" fillId="0" borderId="0">
      <protection locked="0"/>
    </xf>
    <xf numFmtId="174" fontId="56" fillId="0" borderId="0"/>
    <xf numFmtId="177" fontId="58" fillId="0" borderId="6" applyFont="0" applyFill="0" applyBorder="0" applyAlignment="0" applyProtection="0"/>
    <xf numFmtId="178" fontId="59" fillId="0" borderId="0">
      <protection locked="0"/>
    </xf>
    <xf numFmtId="179" fontId="5" fillId="0" borderId="0" applyFont="0" applyFill="0" applyBorder="0" applyAlignment="0" applyProtection="0"/>
    <xf numFmtId="180" fontId="5" fillId="0" borderId="0" applyFont="0" applyFill="0" applyBorder="0" applyAlignment="0" applyProtection="0"/>
    <xf numFmtId="37" fontId="60" fillId="44" borderId="0" applyNumberFormat="0" applyFont="0" applyBorder="0" applyAlignment="0" applyProtection="0"/>
    <xf numFmtId="174" fontId="5" fillId="0" borderId="0" applyFont="0" applyFill="0" applyBorder="0" applyAlignment="0" applyProtection="0"/>
    <xf numFmtId="174" fontId="61" fillId="0" borderId="0" applyNumberFormat="0" applyFill="0" applyBorder="0" applyAlignment="0" applyProtection="0"/>
    <xf numFmtId="174" fontId="62" fillId="0" borderId="0" applyProtection="0"/>
    <xf numFmtId="174" fontId="6" fillId="0" borderId="0" applyProtection="0"/>
    <xf numFmtId="174" fontId="63" fillId="0" borderId="0" applyProtection="0"/>
    <xf numFmtId="174" fontId="61" fillId="0" borderId="0" applyProtection="0"/>
    <xf numFmtId="174" fontId="64" fillId="0" borderId="0" applyProtection="0"/>
    <xf numFmtId="174" fontId="65" fillId="0" borderId="0" applyProtection="0"/>
    <xf numFmtId="174" fontId="66" fillId="0" borderId="0" applyProtection="0"/>
    <xf numFmtId="5" fontId="20" fillId="41" borderId="29" applyNumberFormat="0" applyAlignment="0" applyProtection="0">
      <alignment vertical="top"/>
    </xf>
    <xf numFmtId="174" fontId="67" fillId="45" borderId="0" applyProtection="0"/>
    <xf numFmtId="174" fontId="5" fillId="0" borderId="0" applyNumberFormat="0" applyFill="0" applyBorder="0" applyProtection="0">
      <alignment wrapText="1"/>
    </xf>
    <xf numFmtId="174" fontId="5" fillId="0" borderId="0" applyNumberFormat="0" applyFill="0" applyBorder="0" applyProtection="0">
      <alignment horizontal="justify" vertical="top" wrapText="1"/>
    </xf>
    <xf numFmtId="174" fontId="19" fillId="0" borderId="0" applyNumberFormat="0" applyFill="0" applyBorder="0" applyAlignment="0" applyProtection="0">
      <alignment vertical="top"/>
      <protection locked="0"/>
    </xf>
    <xf numFmtId="174" fontId="68" fillId="0" borderId="0" applyNumberFormat="0" applyFill="0" applyBorder="0" applyAlignment="0" applyProtection="0">
      <alignment vertical="top"/>
      <protection locked="0"/>
    </xf>
    <xf numFmtId="174"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81" fontId="20" fillId="0" borderId="0" applyFill="0" applyBorder="0" applyAlignment="0" applyProtection="0">
      <alignment horizontal="center"/>
    </xf>
    <xf numFmtId="182" fontId="20" fillId="0" borderId="0" applyFill="0" applyBorder="0" applyAlignment="0" applyProtection="0">
      <alignment horizontal="center"/>
    </xf>
    <xf numFmtId="41"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174" fontId="60" fillId="0" borderId="0" applyFont="0" applyFill="0" applyBorder="0" applyAlignment="0" applyProtection="0">
      <alignment horizontal="center"/>
    </xf>
    <xf numFmtId="174" fontId="25" fillId="0" borderId="0"/>
    <xf numFmtId="174" fontId="25" fillId="0" borderId="0"/>
    <xf numFmtId="174" fontId="25" fillId="0" borderId="0"/>
    <xf numFmtId="0" fontId="5" fillId="0" borderId="0"/>
    <xf numFmtId="174" fontId="6" fillId="0" borderId="0"/>
    <xf numFmtId="174" fontId="5" fillId="0" borderId="0"/>
    <xf numFmtId="0" fontId="6" fillId="0" borderId="0"/>
    <xf numFmtId="174" fontId="25" fillId="0" borderId="0"/>
    <xf numFmtId="0" fontId="6" fillId="0" borderId="0"/>
    <xf numFmtId="0" fontId="6" fillId="0" borderId="0"/>
    <xf numFmtId="174" fontId="6" fillId="0" borderId="0"/>
    <xf numFmtId="0" fontId="6" fillId="0" borderId="0"/>
    <xf numFmtId="174" fontId="6" fillId="0" borderId="0"/>
    <xf numFmtId="0" fontId="6" fillId="0" borderId="0"/>
    <xf numFmtId="174" fontId="5" fillId="0" borderId="0"/>
    <xf numFmtId="174" fontId="5" fillId="0" borderId="0"/>
    <xf numFmtId="0" fontId="25" fillId="0" borderId="0"/>
    <xf numFmtId="174" fontId="56" fillId="0" borderId="0"/>
    <xf numFmtId="9" fontId="69" fillId="0" borderId="0" applyFont="0" applyFill="0" applyBorder="0" applyAlignment="0" applyProtection="0"/>
    <xf numFmtId="10" fontId="69" fillId="0" borderId="0" applyFont="0" applyFill="0" applyBorder="0" applyAlignment="0" applyProtection="0"/>
    <xf numFmtId="9" fontId="5" fillId="0" borderId="0" applyFont="0" applyFill="0" applyBorder="0" applyAlignment="0" applyProtection="0">
      <alignment vertical="top"/>
    </xf>
    <xf numFmtId="9" fontId="25" fillId="0" borderId="0" applyFont="0" applyFill="0" applyBorder="0" applyAlignment="0" applyProtection="0"/>
    <xf numFmtId="3" fontId="20" fillId="46" borderId="0" applyNumberFormat="0" applyBorder="0" applyAlignment="0" applyProtection="0">
      <alignment vertical="top"/>
    </xf>
    <xf numFmtId="3" fontId="20" fillId="47" borderId="0" applyNumberFormat="0" applyFont="0" applyBorder="0" applyAlignment="0" applyProtection="0">
      <alignment vertical="top"/>
    </xf>
    <xf numFmtId="174" fontId="20" fillId="0" borderId="0" applyFont="0" applyFill="0" applyBorder="0" applyAlignment="0" applyProtection="0">
      <alignment vertical="top"/>
    </xf>
    <xf numFmtId="174" fontId="20" fillId="0" borderId="0" applyFont="0" applyFill="0" applyBorder="0" applyAlignment="0" applyProtection="0"/>
    <xf numFmtId="174" fontId="20" fillId="0" borderId="0" applyFont="0" applyFill="0" applyBorder="0" applyAlignment="0" applyProtection="0"/>
    <xf numFmtId="183" fontId="7" fillId="0" borderId="0" applyFill="0" applyBorder="0" applyAlignment="0" applyProtection="0">
      <alignment horizontal="center"/>
    </xf>
    <xf numFmtId="174" fontId="5" fillId="48" borderId="0"/>
    <xf numFmtId="174" fontId="70" fillId="49" borderId="0" applyNumberFormat="0" applyBorder="0" applyAlignment="0" applyProtection="0"/>
    <xf numFmtId="174" fontId="54" fillId="0" borderId="0" applyNumberFormat="0" applyFill="0" applyBorder="0" applyAlignment="0" applyProtection="0"/>
    <xf numFmtId="174" fontId="71" fillId="49" borderId="0" applyNumberFormat="0" applyBorder="0" applyAlignment="0" applyProtection="0"/>
    <xf numFmtId="174" fontId="21" fillId="0" borderId="0" applyNumberFormat="0" applyFill="0" applyBorder="0" applyAlignment="0" applyProtection="0"/>
    <xf numFmtId="174" fontId="7" fillId="49" borderId="0" applyNumberFormat="0" applyBorder="0" applyAlignment="0" applyProtection="0"/>
    <xf numFmtId="174" fontId="72" fillId="50" borderId="0" applyNumberFormat="0" applyBorder="0" applyAlignment="0" applyProtection="0"/>
    <xf numFmtId="174" fontId="72" fillId="50" borderId="0" applyNumberFormat="0" applyBorder="0" applyAlignment="0" applyProtection="0"/>
    <xf numFmtId="174" fontId="72" fillId="50" borderId="0" applyNumberFormat="0" applyBorder="0" applyProtection="0">
      <alignment horizontal="center"/>
    </xf>
    <xf numFmtId="174" fontId="72" fillId="50" borderId="0" applyNumberFormat="0" applyBorder="0" applyProtection="0">
      <alignment horizontal="center"/>
    </xf>
    <xf numFmtId="174" fontId="73" fillId="50" borderId="0" applyNumberFormat="0" applyBorder="0" applyAlignment="0" applyProtection="0"/>
    <xf numFmtId="174" fontId="5" fillId="0" borderId="0" applyNumberFormat="0" applyFont="0" applyFill="0" applyBorder="0" applyProtection="0">
      <alignment horizontal="right"/>
    </xf>
    <xf numFmtId="174" fontId="5" fillId="0" borderId="0" applyNumberFormat="0" applyFont="0" applyFill="0" applyBorder="0" applyProtection="0">
      <alignment horizontal="left"/>
    </xf>
    <xf numFmtId="174" fontId="6" fillId="0" borderId="0" applyNumberFormat="0" applyFill="0" applyBorder="0" applyAlignment="0" applyProtection="0"/>
    <xf numFmtId="174" fontId="38" fillId="0" borderId="0" applyNumberFormat="0" applyFill="0" applyBorder="0" applyAlignment="0" applyProtection="0"/>
    <xf numFmtId="174" fontId="5" fillId="51" borderId="0" applyNumberFormat="0" applyBorder="0" applyAlignment="0" applyProtection="0"/>
    <xf numFmtId="184" fontId="5" fillId="0" borderId="0" applyFont="0" applyFill="0" applyBorder="0" applyAlignment="0" applyProtection="0"/>
    <xf numFmtId="2" fontId="5" fillId="0" borderId="0" applyFont="0" applyFill="0" applyBorder="0" applyAlignment="0" applyProtection="0"/>
    <xf numFmtId="165" fontId="5" fillId="0" borderId="0" applyFont="0" applyFill="0" applyBorder="0" applyAlignment="0" applyProtection="0"/>
    <xf numFmtId="174" fontId="5" fillId="0" borderId="20" applyNumberFormat="0" applyFont="0" applyFill="0" applyAlignment="0" applyProtection="0"/>
    <xf numFmtId="174" fontId="18" fillId="0" borderId="0" applyNumberFormat="0" applyBorder="0" applyAlignment="0"/>
    <xf numFmtId="174" fontId="18" fillId="0" borderId="0" applyNumberFormat="0" applyBorder="0" applyAlignment="0"/>
    <xf numFmtId="174" fontId="74" fillId="0" borderId="0" applyNumberFormat="0" applyBorder="0" applyAlignment="0"/>
    <xf numFmtId="174" fontId="74" fillId="0" borderId="0" applyNumberFormat="0" applyBorder="0" applyAlignment="0"/>
    <xf numFmtId="40" fontId="75" fillId="0" borderId="0"/>
    <xf numFmtId="185" fontId="5" fillId="0" borderId="0" applyFont="0" applyFill="0" applyBorder="0" applyAlignment="0" applyProtection="0"/>
    <xf numFmtId="186" fontId="5" fillId="0" borderId="0" applyFont="0" applyFill="0" applyBorder="0" applyAlignment="0" applyProtection="0"/>
    <xf numFmtId="14" fontId="5" fillId="4" borderId="3" applyNumberFormat="0" applyFont="0" applyAlignment="0" applyProtection="0">
      <alignment horizontal="centerContinuous"/>
    </xf>
    <xf numFmtId="0" fontId="5" fillId="0" borderId="0"/>
    <xf numFmtId="0" fontId="19" fillId="0" borderId="0" applyNumberFormat="0" applyFill="0" applyBorder="0" applyAlignment="0" applyProtection="0">
      <alignment vertical="top"/>
      <protection locked="0"/>
    </xf>
    <xf numFmtId="9" fontId="5" fillId="0" borderId="0" applyFont="0" applyFill="0" applyBorder="0" applyAlignment="0" applyProtection="0"/>
    <xf numFmtId="37" fontId="6" fillId="0" borderId="0"/>
    <xf numFmtId="174" fontId="25" fillId="0" borderId="0"/>
    <xf numFmtId="174" fontId="5" fillId="0" borderId="0"/>
    <xf numFmtId="177" fontId="58" fillId="0" borderId="33" applyFont="0" applyFill="0" applyBorder="0" applyAlignment="0" applyProtection="0"/>
    <xf numFmtId="0" fontId="5" fillId="0" borderId="0"/>
    <xf numFmtId="0" fontId="5" fillId="0" borderId="0"/>
    <xf numFmtId="0" fontId="53" fillId="0" borderId="0"/>
    <xf numFmtId="0" fontId="53" fillId="0" borderId="0"/>
    <xf numFmtId="0" fontId="53" fillId="0" borderId="0"/>
    <xf numFmtId="0" fontId="5" fillId="0" borderId="0"/>
    <xf numFmtId="177" fontId="58" fillId="0" borderId="36" applyFont="0" applyFill="0" applyBorder="0" applyAlignment="0" applyProtection="0"/>
    <xf numFmtId="174" fontId="20" fillId="41" borderId="34" applyNumberFormat="0" applyFont="0" applyAlignment="0" applyProtection="0">
      <alignment vertical="top"/>
    </xf>
    <xf numFmtId="174" fontId="20" fillId="42" borderId="35" applyNumberFormat="0" applyFont="0" applyBorder="0" applyProtection="0"/>
    <xf numFmtId="5" fontId="20" fillId="41" borderId="34" applyNumberFormat="0" applyAlignment="0" applyProtection="0">
      <alignment vertical="top"/>
    </xf>
    <xf numFmtId="0" fontId="5" fillId="0" borderId="0"/>
    <xf numFmtId="0" fontId="5" fillId="0" borderId="0"/>
    <xf numFmtId="0" fontId="4" fillId="0" borderId="0"/>
    <xf numFmtId="0" fontId="4" fillId="0" borderId="0"/>
    <xf numFmtId="10" fontId="6" fillId="4" borderId="3" applyNumberFormat="0" applyBorder="0" applyAlignment="0" applyProtection="0"/>
    <xf numFmtId="10" fontId="6" fillId="4" borderId="3" applyNumberFormat="0" applyBorder="0" applyAlignment="0" applyProtection="0"/>
    <xf numFmtId="174" fontId="5" fillId="0" borderId="20" applyNumberFormat="0" applyFont="0" applyFill="0" applyAlignment="0" applyProtection="0"/>
    <xf numFmtId="171" fontId="5" fillId="0" borderId="4">
      <protection locked="0"/>
    </xf>
    <xf numFmtId="0" fontId="53" fillId="0" borderId="0"/>
    <xf numFmtId="0" fontId="53" fillId="0" borderId="0"/>
    <xf numFmtId="0" fontId="53" fillId="0" borderId="0"/>
    <xf numFmtId="177" fontId="58" fillId="0" borderId="33" applyFont="0" applyFill="0" applyBorder="0" applyAlignment="0" applyProtection="0"/>
    <xf numFmtId="14" fontId="5" fillId="4" borderId="3" applyNumberFormat="0" applyFont="0" applyAlignment="0" applyProtection="0">
      <alignment horizontal="centerContinuous"/>
    </xf>
    <xf numFmtId="0" fontId="5" fillId="0" borderId="0"/>
    <xf numFmtId="167" fontId="5" fillId="0" borderId="0" applyBorder="0"/>
    <xf numFmtId="167" fontId="5" fillId="0" borderId="0" applyBorder="0"/>
    <xf numFmtId="167" fontId="5" fillId="0" borderId="0" applyBorder="0"/>
    <xf numFmtId="164" fontId="5" fillId="0" borderId="0" applyBorder="0"/>
    <xf numFmtId="164" fontId="5" fillId="0" borderId="0" applyBorder="0"/>
    <xf numFmtId="168" fontId="5" fillId="0" borderId="0" applyBorder="0"/>
    <xf numFmtId="168" fontId="5" fillId="0" borderId="0" applyBorder="0"/>
    <xf numFmtId="0" fontId="4" fillId="18" borderId="0" applyNumberFormat="0" applyBorder="0" applyAlignment="0" applyProtection="0"/>
    <xf numFmtId="0" fontId="76" fillId="52"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76" fillId="53"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76" fillId="4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76" fillId="54"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76" fillId="55"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76" fillId="56" borderId="0" applyNumberFormat="0" applyBorder="0" applyAlignment="0" applyProtection="0"/>
    <xf numFmtId="0" fontId="4" fillId="38" borderId="0" applyNumberFormat="0" applyBorder="0" applyAlignment="0" applyProtection="0"/>
    <xf numFmtId="0" fontId="4" fillId="19" borderId="0" applyNumberFormat="0" applyBorder="0" applyAlignment="0" applyProtection="0"/>
    <xf numFmtId="0" fontId="76" fillId="57"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76" fillId="58"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76" fillId="59"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76" fillId="54"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76" fillId="57"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76" fillId="60" borderId="0" applyNumberFormat="0" applyBorder="0" applyAlignment="0" applyProtection="0"/>
    <xf numFmtId="0" fontId="4" fillId="39" borderId="0" applyNumberFormat="0" applyBorder="0" applyAlignment="0" applyProtection="0"/>
    <xf numFmtId="0" fontId="52" fillId="20" borderId="0" applyNumberFormat="0" applyBorder="0" applyAlignment="0" applyProtection="0"/>
    <xf numFmtId="0" fontId="77" fillId="61" borderId="0" applyNumberFormat="0" applyBorder="0" applyAlignment="0" applyProtection="0"/>
    <xf numFmtId="0" fontId="52" fillId="20" borderId="0" applyNumberFormat="0" applyBorder="0" applyAlignment="0" applyProtection="0"/>
    <xf numFmtId="0" fontId="52" fillId="24" borderId="0" applyNumberFormat="0" applyBorder="0" applyAlignment="0" applyProtection="0"/>
    <xf numFmtId="0" fontId="77" fillId="58" borderId="0" applyNumberFormat="0" applyBorder="0" applyAlignment="0" applyProtection="0"/>
    <xf numFmtId="0" fontId="52" fillId="24" borderId="0" applyNumberFormat="0" applyBorder="0" applyAlignment="0" applyProtection="0"/>
    <xf numFmtId="0" fontId="52" fillId="28" borderId="0" applyNumberFormat="0" applyBorder="0" applyAlignment="0" applyProtection="0"/>
    <xf numFmtId="0" fontId="77" fillId="59" borderId="0" applyNumberFormat="0" applyBorder="0" applyAlignment="0" applyProtection="0"/>
    <xf numFmtId="0" fontId="52" fillId="28" borderId="0" applyNumberFormat="0" applyBorder="0" applyAlignment="0" applyProtection="0"/>
    <xf numFmtId="0" fontId="52" fillId="32" borderId="0" applyNumberFormat="0" applyBorder="0" applyAlignment="0" applyProtection="0"/>
    <xf numFmtId="0" fontId="77" fillId="62" borderId="0" applyNumberFormat="0" applyBorder="0" applyAlignment="0" applyProtection="0"/>
    <xf numFmtId="0" fontId="52" fillId="32" borderId="0" applyNumberFormat="0" applyBorder="0" applyAlignment="0" applyProtection="0"/>
    <xf numFmtId="0" fontId="52" fillId="36" borderId="0" applyNumberFormat="0" applyBorder="0" applyAlignment="0" applyProtection="0"/>
    <xf numFmtId="0" fontId="77" fillId="63" borderId="0" applyNumberFormat="0" applyBorder="0" applyAlignment="0" applyProtection="0"/>
    <xf numFmtId="0" fontId="52" fillId="36" borderId="0" applyNumberFormat="0" applyBorder="0" applyAlignment="0" applyProtection="0"/>
    <xf numFmtId="0" fontId="52" fillId="40" borderId="0" applyNumberFormat="0" applyBorder="0" applyAlignment="0" applyProtection="0"/>
    <xf numFmtId="0" fontId="77" fillId="64" borderId="0" applyNumberFormat="0" applyBorder="0" applyAlignment="0" applyProtection="0"/>
    <xf numFmtId="0" fontId="52" fillId="40" borderId="0" applyNumberFormat="0" applyBorder="0" applyAlignment="0" applyProtection="0"/>
    <xf numFmtId="0" fontId="52" fillId="17" borderId="0" applyNumberFormat="0" applyBorder="0" applyAlignment="0" applyProtection="0"/>
    <xf numFmtId="0" fontId="77" fillId="65"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77" fillId="66"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77" fillId="67"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77" fillId="62"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77" fillId="63" borderId="0" applyNumberFormat="0" applyBorder="0" applyAlignment="0" applyProtection="0"/>
    <xf numFmtId="0" fontId="52" fillId="33" borderId="0" applyNumberFormat="0" applyBorder="0" applyAlignment="0" applyProtection="0"/>
    <xf numFmtId="0" fontId="52" fillId="37" borderId="0" applyNumberFormat="0" applyBorder="0" applyAlignment="0" applyProtection="0"/>
    <xf numFmtId="0" fontId="77" fillId="68" borderId="0" applyNumberFormat="0" applyBorder="0" applyAlignment="0" applyProtection="0"/>
    <xf numFmtId="0" fontId="52" fillId="37" borderId="0" applyNumberFormat="0" applyBorder="0" applyAlignment="0" applyProtection="0"/>
    <xf numFmtId="169" fontId="5" fillId="2" borderId="1">
      <alignment horizontal="center" vertical="center"/>
    </xf>
    <xf numFmtId="0" fontId="43" fillId="11" borderId="0" applyNumberFormat="0" applyBorder="0" applyAlignment="0" applyProtection="0"/>
    <xf numFmtId="0" fontId="78" fillId="53" borderId="0" applyNumberFormat="0" applyBorder="0" applyAlignment="0" applyProtection="0"/>
    <xf numFmtId="0" fontId="43" fillId="11" borderId="0" applyNumberFormat="0" applyBorder="0" applyAlignment="0" applyProtection="0"/>
    <xf numFmtId="0" fontId="47" fillId="14" borderId="24" applyNumberFormat="0" applyAlignment="0" applyProtection="0"/>
    <xf numFmtId="0" fontId="79" fillId="69" borderId="38" applyNumberFormat="0" applyAlignment="0" applyProtection="0"/>
    <xf numFmtId="0" fontId="47" fillId="14" borderId="24" applyNumberFormat="0" applyAlignment="0" applyProtection="0"/>
    <xf numFmtId="0" fontId="49" fillId="15" borderId="27" applyNumberFormat="0" applyAlignment="0" applyProtection="0"/>
    <xf numFmtId="0" fontId="80" fillId="70" borderId="39" applyNumberFormat="0" applyAlignment="0" applyProtection="0"/>
    <xf numFmtId="0" fontId="49" fillId="15" borderId="27" applyNumberFormat="0" applyAlignment="0" applyProtection="0"/>
    <xf numFmtId="37" fontId="4" fillId="0" borderId="0" applyFont="0" applyFill="0" applyBorder="0" applyAlignment="0" applyProtection="0"/>
    <xf numFmtId="37" fontId="4" fillId="0" borderId="0" applyFont="0" applyFill="0" applyBorder="0" applyAlignment="0" applyProtection="0"/>
    <xf numFmtId="41" fontId="5" fillId="0" borderId="0" applyFont="0" applyFill="0" applyBorder="0" applyAlignment="0" applyProtection="0"/>
    <xf numFmtId="43" fontId="8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7" fontId="4" fillId="0" borderId="0" applyFont="0" applyFill="0" applyBorder="0" applyAlignment="0" applyProtection="0"/>
    <xf numFmtId="7" fontId="4" fillId="0" borderId="0" applyFont="0" applyFill="0" applyBorder="0" applyAlignment="0" applyProtection="0"/>
    <xf numFmtId="44" fontId="5" fillId="0" borderId="0" applyFont="0" applyFill="0" applyBorder="0" applyAlignment="0" applyProtection="0"/>
    <xf numFmtId="0" fontId="51" fillId="0" borderId="0" applyNumberFormat="0" applyFill="0" applyBorder="0" applyAlignment="0" applyProtection="0"/>
    <xf numFmtId="0" fontId="82" fillId="0" borderId="0" applyNumberFormat="0" applyFill="0" applyBorder="0" applyAlignment="0" applyProtection="0"/>
    <xf numFmtId="0" fontId="51" fillId="0" borderId="0" applyNumberFormat="0" applyFill="0" applyBorder="0" applyAlignment="0" applyProtection="0"/>
    <xf numFmtId="170" fontId="5" fillId="0" borderId="0">
      <protection locked="0"/>
    </xf>
    <xf numFmtId="0" fontId="42" fillId="10" borderId="0" applyNumberFormat="0" applyBorder="0" applyAlignment="0" applyProtection="0"/>
    <xf numFmtId="0" fontId="83" fillId="42" borderId="0" applyNumberFormat="0" applyBorder="0" applyAlignment="0" applyProtection="0"/>
    <xf numFmtId="0" fontId="42" fillId="10" borderId="0" applyNumberFormat="0" applyBorder="0" applyAlignment="0" applyProtection="0"/>
    <xf numFmtId="38" fontId="6" fillId="3" borderId="0" applyNumberFormat="0" applyBorder="0" applyAlignment="0" applyProtection="0"/>
    <xf numFmtId="0" fontId="39" fillId="0" borderId="21" applyNumberFormat="0" applyFill="0" applyAlignment="0" applyProtection="0"/>
    <xf numFmtId="0" fontId="84" fillId="0" borderId="40" applyNumberFormat="0" applyFill="0" applyAlignment="0" applyProtection="0"/>
    <xf numFmtId="0" fontId="39" fillId="0" borderId="21" applyNumberFormat="0" applyFill="0" applyAlignment="0" applyProtection="0"/>
    <xf numFmtId="0" fontId="40" fillId="0" borderId="22" applyNumberFormat="0" applyFill="0" applyAlignment="0" applyProtection="0"/>
    <xf numFmtId="0" fontId="85" fillId="0" borderId="41" applyNumberFormat="0" applyFill="0" applyAlignment="0" applyProtection="0"/>
    <xf numFmtId="0" fontId="40" fillId="0" borderId="22" applyNumberFormat="0" applyFill="0" applyAlignment="0" applyProtection="0"/>
    <xf numFmtId="0" fontId="41" fillId="0" borderId="23" applyNumberFormat="0" applyFill="0" applyAlignment="0" applyProtection="0"/>
    <xf numFmtId="0" fontId="86" fillId="0" borderId="42" applyNumberFormat="0" applyFill="0" applyAlignment="0" applyProtection="0"/>
    <xf numFmtId="0" fontId="41" fillId="0" borderId="23" applyNumberFormat="0" applyFill="0" applyAlignment="0" applyProtection="0"/>
    <xf numFmtId="0" fontId="41" fillId="0" borderId="0" applyNumberFormat="0" applyFill="0" applyBorder="0" applyAlignment="0" applyProtection="0"/>
    <xf numFmtId="0" fontId="86" fillId="0" borderId="0" applyNumberFormat="0" applyFill="0" applyBorder="0" applyAlignment="0" applyProtection="0"/>
    <xf numFmtId="0" fontId="41" fillId="0" borderId="0" applyNumberFormat="0" applyFill="0" applyBorder="0" applyAlignment="0" applyProtection="0"/>
    <xf numFmtId="171" fontId="5" fillId="0" borderId="0">
      <protection locked="0"/>
    </xf>
    <xf numFmtId="171" fontId="5" fillId="0" borderId="0">
      <protection locked="0"/>
    </xf>
    <xf numFmtId="0" fontId="19" fillId="0" borderId="0" applyNumberFormat="0" applyFill="0" applyBorder="0" applyAlignment="0" applyProtection="0">
      <alignment vertical="top"/>
      <protection locked="0"/>
    </xf>
    <xf numFmtId="0" fontId="87" fillId="0" borderId="0" applyNumberFormat="0" applyFill="0" applyBorder="0" applyAlignment="0" applyProtection="0"/>
    <xf numFmtId="0" fontId="10" fillId="0" borderId="0" applyNumberFormat="0" applyFill="0" applyBorder="0" applyAlignment="0" applyProtection="0">
      <alignment vertical="top"/>
      <protection locked="0"/>
    </xf>
    <xf numFmtId="0" fontId="87" fillId="0" borderId="0" applyNumberFormat="0" applyFill="0" applyBorder="0" applyAlignment="0" applyProtection="0"/>
    <xf numFmtId="0" fontId="88" fillId="0" borderId="0" applyNumberFormat="0" applyFill="0" applyBorder="0" applyAlignment="0" applyProtection="0"/>
    <xf numFmtId="10" fontId="6" fillId="4" borderId="3" applyNumberFormat="0" applyBorder="0" applyAlignment="0" applyProtection="0"/>
    <xf numFmtId="0" fontId="45" fillId="13" borderId="24" applyNumberFormat="0" applyAlignment="0" applyProtection="0"/>
    <xf numFmtId="0" fontId="89" fillId="56" borderId="38" applyNumberFormat="0" applyAlignment="0" applyProtection="0"/>
    <xf numFmtId="0" fontId="89" fillId="56" borderId="38" applyNumberFormat="0" applyAlignment="0" applyProtection="0"/>
    <xf numFmtId="0" fontId="89" fillId="56" borderId="38" applyNumberFormat="0" applyAlignment="0" applyProtection="0"/>
    <xf numFmtId="0" fontId="89" fillId="56" borderId="38" applyNumberFormat="0" applyAlignment="0" applyProtection="0"/>
    <xf numFmtId="0" fontId="45" fillId="13" borderId="24" applyNumberFormat="0" applyAlignment="0" applyProtection="0"/>
    <xf numFmtId="0" fontId="45" fillId="13" borderId="24" applyNumberFormat="0" applyAlignment="0" applyProtection="0"/>
    <xf numFmtId="0" fontId="48" fillId="0" borderId="26" applyNumberFormat="0" applyFill="0" applyAlignment="0" applyProtection="0"/>
    <xf numFmtId="0" fontId="90" fillId="0" borderId="43" applyNumberFormat="0" applyFill="0" applyAlignment="0" applyProtection="0"/>
    <xf numFmtId="0" fontId="48" fillId="0" borderId="26" applyNumberFormat="0" applyFill="0" applyAlignment="0" applyProtection="0"/>
    <xf numFmtId="0" fontId="44" fillId="12" borderId="0" applyNumberFormat="0" applyBorder="0" applyAlignment="0" applyProtection="0"/>
    <xf numFmtId="0" fontId="91" fillId="71" borderId="0" applyNumberFormat="0" applyBorder="0" applyAlignment="0" applyProtection="0"/>
    <xf numFmtId="0" fontId="44" fillId="12" borderId="0" applyNumberFormat="0" applyBorder="0" applyAlignment="0" applyProtection="0"/>
    <xf numFmtId="172"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76" fillId="0" borderId="0"/>
    <xf numFmtId="0" fontId="53" fillId="0" borderId="0"/>
    <xf numFmtId="0" fontId="53" fillId="0" borderId="0"/>
    <xf numFmtId="0" fontId="6" fillId="0" borderId="0"/>
    <xf numFmtId="0" fontId="5" fillId="0" borderId="0"/>
    <xf numFmtId="0" fontId="25" fillId="0" borderId="0"/>
    <xf numFmtId="0" fontId="53" fillId="0" borderId="0"/>
    <xf numFmtId="0" fontId="6" fillId="0" borderId="0"/>
    <xf numFmtId="0" fontId="53" fillId="0" borderId="0"/>
    <xf numFmtId="0" fontId="53" fillId="0" borderId="0"/>
    <xf numFmtId="0" fontId="53" fillId="0" borderId="0"/>
    <xf numFmtId="0" fontId="53" fillId="0" borderId="0"/>
    <xf numFmtId="0" fontId="92" fillId="0" borderId="0"/>
    <xf numFmtId="0" fontId="53" fillId="0" borderId="0"/>
    <xf numFmtId="0" fontId="53" fillId="0" borderId="0"/>
    <xf numFmtId="0" fontId="53" fillId="0" borderId="0"/>
    <xf numFmtId="0" fontId="4" fillId="0" borderId="0"/>
    <xf numFmtId="0" fontId="53" fillId="0" borderId="0"/>
    <xf numFmtId="0" fontId="6" fillId="0" borderId="0"/>
    <xf numFmtId="0" fontId="93" fillId="0" borderId="0"/>
    <xf numFmtId="0" fontId="4" fillId="0" borderId="0"/>
    <xf numFmtId="0" fontId="6" fillId="0" borderId="0"/>
    <xf numFmtId="0" fontId="4" fillId="0" borderId="0"/>
    <xf numFmtId="0" fontId="5" fillId="0" borderId="0"/>
    <xf numFmtId="0" fontId="5" fillId="0" borderId="0"/>
    <xf numFmtId="0" fontId="6" fillId="0" borderId="0"/>
    <xf numFmtId="0" fontId="69" fillId="0" borderId="0"/>
    <xf numFmtId="0" fontId="4" fillId="0" borderId="0"/>
    <xf numFmtId="0" fontId="6" fillId="0" borderId="0"/>
    <xf numFmtId="0" fontId="4" fillId="0" borderId="0"/>
    <xf numFmtId="0" fontId="4" fillId="0" borderId="0"/>
    <xf numFmtId="0" fontId="4" fillId="0" borderId="0"/>
    <xf numFmtId="0" fontId="5" fillId="0" borderId="0"/>
    <xf numFmtId="0" fontId="5" fillId="0" borderId="0"/>
    <xf numFmtId="0" fontId="25" fillId="0" borderId="0"/>
    <xf numFmtId="0" fontId="4" fillId="16" borderId="28" applyNumberFormat="0" applyFont="0" applyAlignment="0" applyProtection="0"/>
    <xf numFmtId="0" fontId="5" fillId="72" borderId="44" applyNumberFormat="0" applyFont="0" applyAlignment="0" applyProtection="0"/>
    <xf numFmtId="0" fontId="76" fillId="72" borderId="44" applyNumberFormat="0" applyFont="0" applyAlignment="0" applyProtection="0"/>
    <xf numFmtId="0" fontId="5" fillId="72" borderId="44" applyNumberFormat="0" applyFont="0" applyAlignment="0" applyProtection="0"/>
    <xf numFmtId="0" fontId="53" fillId="16" borderId="28" applyNumberFormat="0" applyFont="0" applyAlignment="0" applyProtection="0"/>
    <xf numFmtId="0" fontId="4" fillId="16" borderId="28" applyNumberFormat="0" applyFont="0" applyAlignment="0" applyProtection="0"/>
    <xf numFmtId="0" fontId="46" fillId="14" borderId="25" applyNumberFormat="0" applyAlignment="0" applyProtection="0"/>
    <xf numFmtId="0" fontId="94" fillId="69" borderId="45" applyNumberFormat="0" applyAlignment="0" applyProtection="0"/>
    <xf numFmtId="0" fontId="46" fillId="14" borderId="25" applyNumberFormat="0" applyAlignment="0" applyProtection="0"/>
    <xf numFmtId="187" fontId="4" fillId="0" borderId="0" applyFont="0" applyFill="0" applyBorder="0" applyAlignment="0" applyProtection="0"/>
    <xf numFmtId="9" fontId="5" fillId="0" borderId="0" applyFont="0" applyFill="0" applyBorder="0" applyAlignment="0" applyProtection="0"/>
    <xf numFmtId="187"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166" fontId="5" fillId="0" borderId="0">
      <alignment horizontal="left" wrapText="1"/>
    </xf>
    <xf numFmtId="166" fontId="5" fillId="0" borderId="0">
      <alignment horizontal="left" wrapText="1"/>
    </xf>
    <xf numFmtId="0" fontId="5" fillId="0" borderId="0">
      <alignment horizontal="left" wrapText="1"/>
    </xf>
    <xf numFmtId="0" fontId="95" fillId="0" borderId="0" applyNumberFormat="0" applyFill="0" applyBorder="0" applyAlignment="0" applyProtection="0"/>
    <xf numFmtId="171" fontId="5" fillId="0" borderId="4">
      <protection locked="0"/>
    </xf>
    <xf numFmtId="0" fontId="96" fillId="0" borderId="37" applyNumberFormat="0" applyFill="0" applyAlignment="0" applyProtection="0"/>
    <xf numFmtId="171" fontId="5" fillId="0" borderId="4">
      <protection locked="0"/>
    </xf>
    <xf numFmtId="0" fontId="96" fillId="0" borderId="37" applyNumberFormat="0" applyFill="0" applyAlignment="0" applyProtection="0"/>
    <xf numFmtId="37" fontId="6" fillId="5" borderId="0" applyNumberFormat="0" applyBorder="0" applyAlignment="0" applyProtection="0"/>
    <xf numFmtId="0" fontId="50" fillId="0" borderId="0" applyNumberFormat="0" applyFill="0" applyBorder="0" applyAlignment="0" applyProtection="0"/>
    <xf numFmtId="0" fontId="97" fillId="0" borderId="0" applyNumberForma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10" fontId="6" fillId="4" borderId="3" applyNumberFormat="0" applyBorder="0" applyAlignment="0" applyProtection="0"/>
    <xf numFmtId="174" fontId="20" fillId="41" borderId="34" applyNumberFormat="0" applyFont="0" applyAlignment="0" applyProtection="0">
      <alignment vertical="top"/>
    </xf>
    <xf numFmtId="174" fontId="20" fillId="42" borderId="35" applyNumberFormat="0" applyFont="0" applyBorder="0" applyProtection="0"/>
    <xf numFmtId="177" fontId="58" fillId="0" borderId="36" applyFont="0" applyFill="0" applyBorder="0" applyAlignment="0" applyProtection="0"/>
    <xf numFmtId="5" fontId="20" fillId="41" borderId="34" applyNumberFormat="0" applyAlignment="0" applyProtection="0">
      <alignment vertical="top"/>
    </xf>
    <xf numFmtId="10" fontId="6" fillId="4" borderId="3" applyNumberFormat="0" applyBorder="0" applyAlignment="0" applyProtection="0"/>
    <xf numFmtId="14" fontId="5" fillId="4" borderId="3" applyNumberFormat="0" applyFont="0" applyAlignment="0" applyProtection="0">
      <alignment horizontal="centerContinuous"/>
    </xf>
    <xf numFmtId="177" fontId="58" fillId="0" borderId="36" applyFont="0" applyFill="0" applyBorder="0" applyAlignment="0" applyProtection="0"/>
    <xf numFmtId="0" fontId="53" fillId="0" borderId="0"/>
    <xf numFmtId="0" fontId="53" fillId="0" borderId="0"/>
    <xf numFmtId="0" fontId="53" fillId="0" borderId="0"/>
    <xf numFmtId="171" fontId="5" fillId="0" borderId="4">
      <protection locked="0"/>
    </xf>
    <xf numFmtId="0" fontId="53" fillId="0" borderId="0"/>
    <xf numFmtId="0" fontId="53" fillId="0" borderId="0"/>
    <xf numFmtId="0" fontId="53" fillId="0" borderId="0"/>
    <xf numFmtId="177" fontId="58" fillId="0" borderId="36"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16" borderId="28" applyNumberFormat="0" applyFont="0" applyAlignment="0" applyProtection="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2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28" applyNumberFormat="0" applyFont="0" applyAlignment="0" applyProtection="0"/>
    <xf numFmtId="0" fontId="5" fillId="0" borderId="0"/>
    <xf numFmtId="0" fontId="2" fillId="0" borderId="0"/>
    <xf numFmtId="43" fontId="2" fillId="0" borderId="0" applyFont="0" applyFill="0" applyBorder="0" applyAlignment="0" applyProtection="0"/>
  </cellStyleXfs>
  <cellXfs count="178">
    <xf numFmtId="0" fontId="0" fillId="0" borderId="0" xfId="0"/>
    <xf numFmtId="0" fontId="9" fillId="7" borderId="7" xfId="49" applyFont="1" applyFill="1" applyBorder="1" applyProtection="1">
      <protection hidden="1"/>
    </xf>
    <xf numFmtId="0" fontId="5" fillId="0" borderId="0" xfId="49" applyProtection="1">
      <protection hidden="1"/>
    </xf>
    <xf numFmtId="0" fontId="29" fillId="0" borderId="0" xfId="49" applyFont="1" applyProtection="1">
      <protection hidden="1"/>
    </xf>
    <xf numFmtId="0" fontId="9" fillId="0" borderId="0" xfId="49" applyFont="1" applyProtection="1">
      <protection hidden="1"/>
    </xf>
    <xf numFmtId="0" fontId="9" fillId="7" borderId="9" xfId="49" applyFont="1" applyFill="1" applyBorder="1" applyProtection="1">
      <protection hidden="1"/>
    </xf>
    <xf numFmtId="0" fontId="27" fillId="7" borderId="15" xfId="49" applyFont="1" applyFill="1" applyBorder="1" applyAlignment="1" applyProtection="1">
      <alignment horizontal="center"/>
      <protection hidden="1"/>
    </xf>
    <xf numFmtId="0" fontId="9" fillId="7" borderId="0" xfId="48" applyNumberFormat="1" applyFont="1" applyFill="1" applyBorder="1" applyAlignment="1" applyProtection="1">
      <protection hidden="1"/>
    </xf>
    <xf numFmtId="0" fontId="8" fillId="7" borderId="0" xfId="49" applyFont="1" applyFill="1" applyBorder="1" applyAlignment="1" applyProtection="1">
      <alignment horizontal="left"/>
      <protection hidden="1"/>
    </xf>
    <xf numFmtId="0" fontId="31" fillId="6" borderId="0" xfId="49" applyFont="1" applyFill="1" applyBorder="1" applyAlignment="1" applyProtection="1">
      <alignment horizontal="right"/>
      <protection hidden="1"/>
    </xf>
    <xf numFmtId="0" fontId="33" fillId="7" borderId="0" xfId="49" applyFont="1" applyFill="1" applyBorder="1" applyAlignment="1" applyProtection="1">
      <protection hidden="1"/>
    </xf>
    <xf numFmtId="0" fontId="32" fillId="7" borderId="0" xfId="49" applyFont="1" applyFill="1" applyBorder="1" applyAlignment="1" applyProtection="1">
      <protection hidden="1"/>
    </xf>
    <xf numFmtId="0" fontId="33" fillId="7" borderId="0" xfId="49" applyFont="1" applyFill="1" applyBorder="1" applyAlignment="1" applyProtection="1">
      <alignment vertical="center"/>
      <protection hidden="1"/>
    </xf>
    <xf numFmtId="0" fontId="33" fillId="7" borderId="19" xfId="49" applyFont="1" applyFill="1" applyBorder="1" applyAlignment="1" applyProtection="1">
      <protection hidden="1"/>
    </xf>
    <xf numFmtId="0" fontId="33" fillId="6" borderId="0" xfId="49" applyFont="1" applyFill="1" applyBorder="1" applyAlignment="1" applyProtection="1">
      <protection hidden="1"/>
    </xf>
    <xf numFmtId="0" fontId="33" fillId="6" borderId="0" xfId="49" applyFont="1" applyFill="1" applyBorder="1" applyProtection="1">
      <protection hidden="1"/>
    </xf>
    <xf numFmtId="0" fontId="33" fillId="7" borderId="0" xfId="49" applyFont="1" applyFill="1" applyBorder="1" applyProtection="1">
      <protection hidden="1"/>
    </xf>
    <xf numFmtId="0" fontId="33" fillId="7" borderId="15" xfId="49" applyFont="1" applyFill="1" applyBorder="1" applyAlignment="1" applyProtection="1">
      <alignment horizontal="center"/>
      <protection hidden="1"/>
    </xf>
    <xf numFmtId="0" fontId="31" fillId="6" borderId="0" xfId="49" applyFont="1" applyFill="1" applyBorder="1" applyAlignment="1" applyProtection="1">
      <protection hidden="1"/>
    </xf>
    <xf numFmtId="0" fontId="33" fillId="0" borderId="0" xfId="49" applyFont="1" applyBorder="1" applyProtection="1">
      <protection hidden="1"/>
    </xf>
    <xf numFmtId="0" fontId="29" fillId="6" borderId="0" xfId="49" applyFont="1" applyFill="1" applyBorder="1" applyAlignment="1" applyProtection="1">
      <alignment wrapText="1"/>
      <protection hidden="1"/>
    </xf>
    <xf numFmtId="0" fontId="29" fillId="6" borderId="8" xfId="49" applyFont="1" applyFill="1" applyBorder="1" applyAlignment="1" applyProtection="1">
      <alignment wrapText="1"/>
      <protection hidden="1"/>
    </xf>
    <xf numFmtId="0" fontId="26" fillId="0" borderId="0" xfId="49" applyFont="1" applyFill="1" applyBorder="1" applyAlignment="1" applyProtection="1">
      <alignment horizontal="right"/>
      <protection hidden="1"/>
    </xf>
    <xf numFmtId="0" fontId="32" fillId="0" borderId="0" xfId="49" applyFont="1" applyBorder="1" applyAlignment="1" applyProtection="1">
      <protection hidden="1"/>
    </xf>
    <xf numFmtId="0" fontId="31" fillId="7" borderId="0" xfId="49" applyFont="1" applyFill="1" applyBorder="1" applyAlignment="1" applyProtection="1">
      <protection hidden="1"/>
    </xf>
    <xf numFmtId="173" fontId="32" fillId="7" borderId="0" xfId="49" applyNumberFormat="1" applyFont="1" applyFill="1" applyBorder="1" applyAlignment="1" applyProtection="1">
      <alignment vertical="center"/>
      <protection hidden="1"/>
    </xf>
    <xf numFmtId="0" fontId="9" fillId="7" borderId="0" xfId="49" applyFont="1" applyFill="1" applyBorder="1" applyAlignment="1" applyProtection="1">
      <alignment wrapText="1"/>
      <protection hidden="1"/>
    </xf>
    <xf numFmtId="0" fontId="9" fillId="6" borderId="0" xfId="49" applyFont="1" applyFill="1" applyBorder="1" applyAlignment="1" applyProtection="1">
      <alignment vertical="top" wrapText="1"/>
      <protection hidden="1"/>
    </xf>
    <xf numFmtId="0" fontId="9" fillId="6" borderId="8" xfId="49" applyFont="1" applyFill="1" applyBorder="1" applyProtection="1">
      <protection hidden="1"/>
    </xf>
    <xf numFmtId="0" fontId="9" fillId="6" borderId="0" xfId="49" applyFont="1" applyFill="1" applyBorder="1" applyProtection="1">
      <protection hidden="1"/>
    </xf>
    <xf numFmtId="0" fontId="9" fillId="8" borderId="14" xfId="50" applyFont="1" applyFill="1" applyBorder="1" applyAlignment="1" applyProtection="1">
      <protection hidden="1"/>
    </xf>
    <xf numFmtId="0" fontId="9" fillId="6" borderId="10" xfId="49" applyFont="1" applyFill="1" applyBorder="1" applyProtection="1">
      <protection hidden="1"/>
    </xf>
    <xf numFmtId="0" fontId="9" fillId="6" borderId="11" xfId="49" applyFont="1" applyFill="1" applyBorder="1" applyProtection="1">
      <protection hidden="1"/>
    </xf>
    <xf numFmtId="0" fontId="9" fillId="7" borderId="12" xfId="49" applyFont="1" applyFill="1" applyBorder="1" applyProtection="1">
      <protection hidden="1"/>
    </xf>
    <xf numFmtId="0" fontId="32" fillId="0" borderId="0" xfId="49" applyFont="1" applyProtection="1">
      <protection hidden="1"/>
    </xf>
    <xf numFmtId="0" fontId="33" fillId="0" borderId="0" xfId="49" applyFont="1" applyProtection="1">
      <protection hidden="1"/>
    </xf>
    <xf numFmtId="0" fontId="5" fillId="0" borderId="0" xfId="49" applyBorder="1" applyProtection="1">
      <protection hidden="1"/>
    </xf>
    <xf numFmtId="0" fontId="5" fillId="0" borderId="16" xfId="49" applyBorder="1" applyProtection="1">
      <protection hidden="1"/>
    </xf>
    <xf numFmtId="0" fontId="29" fillId="7" borderId="7" xfId="49" applyFont="1" applyFill="1" applyBorder="1" applyAlignment="1" applyProtection="1">
      <alignment vertical="top"/>
      <protection hidden="1"/>
    </xf>
    <xf numFmtId="0" fontId="29" fillId="6" borderId="8" xfId="49" applyFont="1" applyFill="1" applyBorder="1" applyAlignment="1" applyProtection="1">
      <protection hidden="1"/>
    </xf>
    <xf numFmtId="0" fontId="29" fillId="6" borderId="0" xfId="49" applyFont="1" applyFill="1" applyBorder="1" applyAlignment="1" applyProtection="1">
      <protection hidden="1"/>
    </xf>
    <xf numFmtId="0" fontId="101" fillId="0" borderId="0" xfId="49" applyFont="1" applyBorder="1" applyProtection="1">
      <protection hidden="1"/>
    </xf>
    <xf numFmtId="0" fontId="101" fillId="6" borderId="0" xfId="49" applyFont="1" applyFill="1" applyBorder="1" applyProtection="1">
      <protection hidden="1"/>
    </xf>
    <xf numFmtId="0" fontId="29" fillId="7" borderId="36" xfId="49" applyFont="1" applyFill="1" applyBorder="1" applyAlignment="1" applyProtection="1">
      <alignment vertical="top"/>
      <protection hidden="1"/>
    </xf>
    <xf numFmtId="0" fontId="26" fillId="6" borderId="0" xfId="49" applyFont="1" applyFill="1" applyBorder="1" applyAlignment="1" applyProtection="1">
      <alignment horizontal="right"/>
      <protection hidden="1"/>
    </xf>
    <xf numFmtId="0" fontId="33" fillId="7" borderId="3" xfId="49" applyFont="1" applyFill="1" applyBorder="1" applyAlignment="1" applyProtection="1">
      <alignment horizontal="center"/>
      <protection hidden="1"/>
    </xf>
    <xf numFmtId="0" fontId="26" fillId="6" borderId="8" xfId="49" applyFont="1" applyFill="1" applyBorder="1" applyAlignment="1" applyProtection="1">
      <alignment horizontal="right"/>
      <protection hidden="1"/>
    </xf>
    <xf numFmtId="0" fontId="8" fillId="6" borderId="8" xfId="49" applyFont="1" applyFill="1" applyBorder="1" applyAlignment="1" applyProtection="1">
      <alignment horizontal="right"/>
      <protection hidden="1"/>
    </xf>
    <xf numFmtId="0" fontId="9" fillId="7" borderId="36" xfId="49" applyFont="1" applyFill="1" applyBorder="1" applyAlignment="1" applyProtection="1">
      <alignment wrapText="1"/>
      <protection hidden="1"/>
    </xf>
    <xf numFmtId="0" fontId="98" fillId="6" borderId="0" xfId="501" applyFont="1" applyFill="1" applyBorder="1" applyAlignment="1" applyProtection="1">
      <alignment horizontal="right" vertical="center"/>
    </xf>
    <xf numFmtId="0" fontId="104" fillId="73" borderId="50" xfId="502" applyFont="1" applyFill="1" applyBorder="1" applyAlignment="1">
      <alignment horizontal="center" vertical="center"/>
    </xf>
    <xf numFmtId="0" fontId="104" fillId="76" borderId="53" xfId="502" applyFont="1" applyFill="1" applyBorder="1" applyAlignment="1">
      <alignment horizontal="center"/>
    </xf>
    <xf numFmtId="0" fontId="49" fillId="74" borderId="54" xfId="502" applyFont="1" applyFill="1" applyBorder="1" applyAlignment="1">
      <alignment horizontal="center" wrapText="1"/>
    </xf>
    <xf numFmtId="0" fontId="49" fillId="74" borderId="17" xfId="502" applyFont="1" applyFill="1" applyBorder="1" applyAlignment="1">
      <alignment horizontal="center" wrapText="1"/>
    </xf>
    <xf numFmtId="0" fontId="49" fillId="74" borderId="3" xfId="502" applyFont="1" applyFill="1" applyBorder="1" applyAlignment="1">
      <alignment horizontal="center" wrapText="1"/>
    </xf>
    <xf numFmtId="0" fontId="49" fillId="74" borderId="10" xfId="502" applyFont="1" applyFill="1" applyBorder="1" applyAlignment="1">
      <alignment horizontal="center" wrapText="1"/>
    </xf>
    <xf numFmtId="0" fontId="49" fillId="74" borderId="55" xfId="502" applyFont="1" applyFill="1" applyBorder="1" applyAlignment="1">
      <alignment horizontal="center" wrapText="1"/>
    </xf>
    <xf numFmtId="0" fontId="49" fillId="75" borderId="47" xfId="502" applyFont="1" applyFill="1" applyBorder="1" applyAlignment="1">
      <alignment horizontal="center" wrapText="1"/>
    </xf>
    <xf numFmtId="0" fontId="49" fillId="75" borderId="3" xfId="502" applyFont="1" applyFill="1" applyBorder="1" applyAlignment="1">
      <alignment horizontal="center" wrapText="1"/>
    </xf>
    <xf numFmtId="0" fontId="49" fillId="75" borderId="17" xfId="502" applyFont="1" applyFill="1" applyBorder="1" applyAlignment="1">
      <alignment horizontal="center" wrapText="1"/>
    </xf>
    <xf numFmtId="0" fontId="49" fillId="75" borderId="10" xfId="502" applyFont="1" applyFill="1" applyBorder="1" applyAlignment="1">
      <alignment horizontal="center" wrapText="1"/>
    </xf>
    <xf numFmtId="0" fontId="49" fillId="75" borderId="56" xfId="502" applyFont="1" applyFill="1" applyBorder="1" applyAlignment="1">
      <alignment horizontal="center" wrapText="1"/>
    </xf>
    <xf numFmtId="0" fontId="49" fillId="76" borderId="57" xfId="502" applyFont="1" applyFill="1" applyBorder="1" applyAlignment="1">
      <alignment horizontal="center" wrapText="1"/>
    </xf>
    <xf numFmtId="0" fontId="49" fillId="73" borderId="0" xfId="502" applyFont="1" applyFill="1" applyBorder="1" applyAlignment="1">
      <alignment horizontal="center"/>
    </xf>
    <xf numFmtId="0" fontId="49" fillId="74" borderId="0" xfId="502" applyFont="1" applyFill="1" applyBorder="1" applyAlignment="1">
      <alignment horizontal="center" wrapText="1"/>
    </xf>
    <xf numFmtId="0" fontId="49" fillId="75" borderId="0" xfId="502" applyFont="1" applyFill="1" applyBorder="1" applyAlignment="1">
      <alignment horizontal="center"/>
    </xf>
    <xf numFmtId="0" fontId="49" fillId="76" borderId="0" xfId="502" applyFont="1" applyFill="1" applyBorder="1" applyAlignment="1">
      <alignment horizontal="center"/>
    </xf>
    <xf numFmtId="0" fontId="96" fillId="7" borderId="0" xfId="502" applyFont="1" applyFill="1" applyBorder="1" applyAlignment="1">
      <alignment wrapText="1"/>
    </xf>
    <xf numFmtId="0" fontId="96" fillId="7" borderId="0" xfId="502" applyFont="1" applyFill="1" applyBorder="1"/>
    <xf numFmtId="0" fontId="105" fillId="7" borderId="0" xfId="502" applyFont="1" applyFill="1" applyBorder="1"/>
    <xf numFmtId="0" fontId="100" fillId="7" borderId="0" xfId="502" applyFont="1" applyFill="1" applyBorder="1"/>
    <xf numFmtId="0" fontId="96" fillId="7" borderId="0" xfId="502" applyFont="1" applyFill="1"/>
    <xf numFmtId="0" fontId="103" fillId="7" borderId="0" xfId="502" applyFont="1" applyFill="1"/>
    <xf numFmtId="0" fontId="103" fillId="7" borderId="0" xfId="502" applyFont="1" applyFill="1" applyAlignment="1">
      <alignment horizontal="center"/>
    </xf>
    <xf numFmtId="0" fontId="96" fillId="7" borderId="0" xfId="502" applyFont="1" applyFill="1" applyAlignment="1">
      <alignment vertical="top" wrapText="1"/>
    </xf>
    <xf numFmtId="0" fontId="106" fillId="7" borderId="0" xfId="502" applyFont="1" applyFill="1" applyAlignment="1">
      <alignment vertical="top" wrapText="1"/>
    </xf>
    <xf numFmtId="0" fontId="2" fillId="7" borderId="0" xfId="502" applyFont="1" applyFill="1"/>
    <xf numFmtId="0" fontId="2" fillId="0" borderId="0" xfId="502" applyFont="1"/>
    <xf numFmtId="0" fontId="107" fillId="7" borderId="0" xfId="0" applyFont="1" applyFill="1"/>
    <xf numFmtId="0" fontId="2" fillId="0" borderId="47" xfId="502" applyFont="1" applyBorder="1" applyAlignment="1" applyProtection="1">
      <alignment wrapText="1"/>
      <protection locked="0"/>
    </xf>
    <xf numFmtId="0" fontId="2" fillId="0" borderId="3" xfId="502" applyFont="1" applyBorder="1" applyAlignment="1" applyProtection="1">
      <alignment wrapText="1"/>
      <protection locked="0"/>
    </xf>
    <xf numFmtId="0" fontId="2" fillId="0" borderId="3" xfId="502" applyNumberFormat="1" applyFont="1" applyBorder="1" applyAlignment="1">
      <alignment wrapText="1"/>
    </xf>
    <xf numFmtId="0" fontId="2" fillId="0" borderId="18" xfId="502" applyFont="1" applyBorder="1" applyAlignment="1" applyProtection="1">
      <alignment wrapText="1"/>
      <protection locked="0"/>
    </xf>
    <xf numFmtId="0" fontId="2" fillId="0" borderId="56" xfId="502" applyFont="1" applyBorder="1" applyAlignment="1" applyProtection="1">
      <alignment wrapText="1"/>
      <protection locked="0"/>
    </xf>
    <xf numFmtId="43" fontId="37" fillId="0" borderId="3" xfId="503" applyFont="1" applyBorder="1" applyAlignment="1" applyProtection="1">
      <alignment wrapText="1"/>
      <protection locked="0"/>
    </xf>
    <xf numFmtId="43" fontId="37" fillId="0" borderId="58" xfId="503" applyFont="1" applyBorder="1" applyAlignment="1">
      <alignment wrapText="1"/>
    </xf>
    <xf numFmtId="0" fontId="2" fillId="0" borderId="48" xfId="502" applyFont="1" applyBorder="1" applyAlignment="1" applyProtection="1">
      <alignment wrapText="1"/>
      <protection locked="0"/>
    </xf>
    <xf numFmtId="0" fontId="2" fillId="0" borderId="49" xfId="502" applyFont="1" applyBorder="1" applyAlignment="1" applyProtection="1">
      <alignment wrapText="1"/>
      <protection locked="0"/>
    </xf>
    <xf numFmtId="0" fontId="2" fillId="0" borderId="49" xfId="502" applyNumberFormat="1" applyFont="1" applyBorder="1" applyAlignment="1">
      <alignment wrapText="1"/>
    </xf>
    <xf numFmtId="0" fontId="2" fillId="0" borderId="59" xfId="502" applyFont="1" applyBorder="1" applyAlignment="1" applyProtection="1">
      <alignment wrapText="1"/>
      <protection locked="0"/>
    </xf>
    <xf numFmtId="0" fontId="2" fillId="0" borderId="60" xfId="502" applyFont="1" applyBorder="1" applyAlignment="1" applyProtection="1">
      <alignment wrapText="1"/>
      <protection locked="0"/>
    </xf>
    <xf numFmtId="43" fontId="37" fillId="0" borderId="49" xfId="503" applyFont="1" applyBorder="1" applyAlignment="1" applyProtection="1">
      <alignment wrapText="1"/>
      <protection locked="0"/>
    </xf>
    <xf numFmtId="43" fontId="37" fillId="0" borderId="61" xfId="503" applyFont="1" applyBorder="1" applyAlignment="1">
      <alignment wrapText="1"/>
    </xf>
    <xf numFmtId="0" fontId="2" fillId="7" borderId="0" xfId="502" applyFont="1" applyFill="1" applyBorder="1" applyAlignment="1">
      <alignment wrapText="1"/>
    </xf>
    <xf numFmtId="2" fontId="2" fillId="7" borderId="0" xfId="502" applyNumberFormat="1" applyFont="1" applyFill="1" applyBorder="1" applyAlignment="1">
      <alignment wrapText="1"/>
    </xf>
    <xf numFmtId="43" fontId="37" fillId="7" borderId="0" xfId="503" applyFont="1" applyFill="1" applyBorder="1" applyAlignment="1">
      <alignment wrapText="1"/>
    </xf>
    <xf numFmtId="43" fontId="2" fillId="7" borderId="0" xfId="502" applyNumberFormat="1" applyFont="1" applyFill="1" applyBorder="1" applyAlignment="1">
      <alignment wrapText="1"/>
    </xf>
    <xf numFmtId="0" fontId="2" fillId="7" borderId="0" xfId="502" applyFont="1" applyFill="1" applyBorder="1"/>
    <xf numFmtId="0" fontId="49" fillId="73" borderId="62" xfId="502" applyFont="1" applyFill="1" applyBorder="1" applyAlignment="1">
      <alignment horizontal="center" vertical="center" wrapText="1"/>
    </xf>
    <xf numFmtId="0" fontId="2" fillId="0" borderId="58" xfId="502" applyFont="1" applyBorder="1" applyAlignment="1">
      <alignment wrapText="1"/>
    </xf>
    <xf numFmtId="0" fontId="2" fillId="0" borderId="61" xfId="502" applyFont="1" applyBorder="1" applyAlignment="1">
      <alignment wrapText="1"/>
    </xf>
    <xf numFmtId="0" fontId="100" fillId="7" borderId="0" xfId="502" applyFont="1" applyFill="1" applyBorder="1" applyAlignment="1">
      <alignment horizontal="left" vertical="top" wrapText="1"/>
    </xf>
    <xf numFmtId="0" fontId="103" fillId="7" borderId="0" xfId="502" applyFont="1" applyFill="1" applyAlignment="1">
      <alignment horizontal="left" wrapText="1"/>
    </xf>
    <xf numFmtId="0" fontId="2" fillId="0" borderId="63" xfId="502" applyFont="1" applyBorder="1" applyAlignment="1">
      <alignment wrapText="1"/>
    </xf>
    <xf numFmtId="0" fontId="2" fillId="0" borderId="64" xfId="502" applyFont="1" applyBorder="1" applyAlignment="1" applyProtection="1">
      <alignment wrapText="1"/>
      <protection locked="0"/>
    </xf>
    <xf numFmtId="0" fontId="2" fillId="0" borderId="15" xfId="502" applyFont="1" applyBorder="1" applyAlignment="1" applyProtection="1">
      <alignment wrapText="1"/>
      <protection locked="0"/>
    </xf>
    <xf numFmtId="0" fontId="2" fillId="0" borderId="5" xfId="502" applyFont="1" applyBorder="1" applyAlignment="1" applyProtection="1">
      <alignment wrapText="1"/>
      <protection locked="0"/>
    </xf>
    <xf numFmtId="0" fontId="2" fillId="0" borderId="65" xfId="502" applyFont="1" applyBorder="1" applyAlignment="1" applyProtection="1">
      <alignment wrapText="1"/>
      <protection locked="0"/>
    </xf>
    <xf numFmtId="43" fontId="37" fillId="0" borderId="15" xfId="503" applyFont="1" applyBorder="1" applyAlignment="1" applyProtection="1">
      <alignment wrapText="1"/>
      <protection locked="0"/>
    </xf>
    <xf numFmtId="43" fontId="37" fillId="0" borderId="18" xfId="503" applyFont="1" applyBorder="1" applyAlignment="1" applyProtection="1">
      <alignment wrapText="1"/>
      <protection locked="0"/>
    </xf>
    <xf numFmtId="43" fontId="37" fillId="0" borderId="5" xfId="503" applyFont="1" applyBorder="1" applyAlignment="1" applyProtection="1">
      <alignment wrapText="1"/>
      <protection locked="0"/>
    </xf>
    <xf numFmtId="43" fontId="37" fillId="0" borderId="59" xfId="503" applyFont="1" applyBorder="1" applyAlignment="1" applyProtection="1">
      <alignment wrapText="1"/>
      <protection locked="0"/>
    </xf>
    <xf numFmtId="0" fontId="50" fillId="7" borderId="0" xfId="502" applyFont="1" applyFill="1" applyBorder="1" applyAlignment="1">
      <alignment horizontal="left" vertical="top"/>
    </xf>
    <xf numFmtId="0" fontId="103" fillId="7" borderId="0" xfId="502" applyFont="1" applyFill="1" applyAlignment="1"/>
    <xf numFmtId="0" fontId="108" fillId="7" borderId="0" xfId="502" applyFont="1" applyFill="1" applyAlignment="1">
      <alignment horizontal="left" wrapText="1"/>
    </xf>
    <xf numFmtId="0" fontId="108" fillId="7" borderId="0" xfId="502" quotePrefix="1" applyFont="1" applyFill="1" applyAlignment="1">
      <alignment horizontal="left"/>
    </xf>
    <xf numFmtId="0" fontId="108" fillId="7" borderId="0" xfId="502" quotePrefix="1" applyFont="1" applyFill="1" applyAlignment="1"/>
    <xf numFmtId="0" fontId="1" fillId="7" borderId="0" xfId="502" applyFont="1" applyFill="1" applyBorder="1"/>
    <xf numFmtId="0" fontId="100" fillId="7" borderId="0" xfId="502" applyFont="1" applyFill="1" applyBorder="1" applyAlignment="1">
      <alignment vertical="top"/>
    </xf>
    <xf numFmtId="0" fontId="108" fillId="7" borderId="0" xfId="502" applyFont="1" applyFill="1" applyAlignment="1">
      <alignment horizontal="left" wrapText="1"/>
    </xf>
    <xf numFmtId="0" fontId="106" fillId="0" borderId="0" xfId="502" applyFont="1" applyAlignment="1">
      <alignment horizontal="center" vertical="top" wrapText="1"/>
    </xf>
    <xf numFmtId="0" fontId="104" fillId="74" borderId="51" xfId="502" applyFont="1" applyFill="1" applyBorder="1" applyAlignment="1">
      <alignment horizontal="center"/>
    </xf>
    <xf numFmtId="0" fontId="104" fillId="74" borderId="46" xfId="502" applyFont="1" applyFill="1" applyBorder="1" applyAlignment="1">
      <alignment horizontal="center"/>
    </xf>
    <xf numFmtId="0" fontId="104" fillId="74" borderId="52" xfId="502" applyFont="1" applyFill="1" applyBorder="1" applyAlignment="1">
      <alignment horizontal="center"/>
    </xf>
    <xf numFmtId="0" fontId="104" fillId="75" borderId="51" xfId="502" applyFont="1" applyFill="1" applyBorder="1" applyAlignment="1">
      <alignment horizontal="center"/>
    </xf>
    <xf numFmtId="0" fontId="104" fillId="75" borderId="46" xfId="502" applyFont="1" applyFill="1" applyBorder="1" applyAlignment="1">
      <alignment horizontal="center"/>
    </xf>
    <xf numFmtId="0" fontId="104" fillId="75" borderId="52" xfId="502" applyFont="1" applyFill="1" applyBorder="1" applyAlignment="1">
      <alignment horizontal="center"/>
    </xf>
    <xf numFmtId="0" fontId="26" fillId="6" borderId="8" xfId="49" applyFont="1" applyFill="1" applyBorder="1" applyAlignment="1" applyProtection="1">
      <alignment horizontal="right"/>
      <protection hidden="1"/>
    </xf>
    <xf numFmtId="0" fontId="26" fillId="6" borderId="0" xfId="49" applyFont="1" applyFill="1" applyBorder="1" applyAlignment="1" applyProtection="1">
      <alignment horizontal="right"/>
      <protection hidden="1"/>
    </xf>
    <xf numFmtId="0" fontId="101" fillId="0" borderId="18" xfId="49" applyFont="1" applyFill="1" applyBorder="1" applyAlignment="1" applyProtection="1">
      <alignment horizontal="center" vertical="center" wrapText="1"/>
      <protection hidden="1"/>
    </xf>
    <xf numFmtId="0" fontId="101" fillId="0" borderId="13" xfId="49" applyFont="1" applyFill="1" applyBorder="1" applyAlignment="1" applyProtection="1">
      <alignment horizontal="center" vertical="center" wrapText="1"/>
      <protection hidden="1"/>
    </xf>
    <xf numFmtId="0" fontId="101" fillId="0" borderId="14" xfId="49" applyFont="1" applyFill="1" applyBorder="1" applyAlignment="1" applyProtection="1">
      <alignment horizontal="center" vertical="center" wrapText="1"/>
      <protection hidden="1"/>
    </xf>
    <xf numFmtId="0" fontId="24" fillId="6" borderId="8" xfId="49" quotePrefix="1" applyFont="1" applyFill="1" applyBorder="1" applyAlignment="1" applyProtection="1">
      <alignment horizontal="right" wrapText="1"/>
      <protection hidden="1"/>
    </xf>
    <xf numFmtId="0" fontId="24" fillId="6" borderId="0" xfId="49" quotePrefix="1" applyFont="1" applyFill="1" applyBorder="1" applyAlignment="1" applyProtection="1">
      <alignment horizontal="right" wrapText="1"/>
      <protection hidden="1"/>
    </xf>
    <xf numFmtId="0" fontId="33" fillId="7" borderId="10" xfId="49" applyFont="1" applyFill="1" applyBorder="1" applyAlignment="1" applyProtection="1">
      <alignment horizontal="center"/>
      <protection hidden="1"/>
    </xf>
    <xf numFmtId="0" fontId="33" fillId="7" borderId="11" xfId="49" applyFont="1" applyFill="1" applyBorder="1" applyAlignment="1" applyProtection="1">
      <alignment horizontal="center"/>
      <protection hidden="1"/>
    </xf>
    <xf numFmtId="0" fontId="33" fillId="7" borderId="12" xfId="49" applyFont="1" applyFill="1" applyBorder="1" applyAlignment="1" applyProtection="1">
      <alignment horizontal="center"/>
      <protection hidden="1"/>
    </xf>
    <xf numFmtId="0" fontId="33" fillId="7" borderId="3" xfId="49" applyFont="1" applyFill="1" applyBorder="1" applyAlignment="1" applyProtection="1">
      <alignment horizontal="center"/>
      <protection hidden="1"/>
    </xf>
    <xf numFmtId="0" fontId="26" fillId="7" borderId="8" xfId="49" applyFont="1" applyFill="1" applyBorder="1" applyAlignment="1" applyProtection="1">
      <alignment horizontal="right"/>
      <protection hidden="1"/>
    </xf>
    <xf numFmtId="0" fontId="26" fillId="7" borderId="0" xfId="49" applyFont="1" applyFill="1" applyBorder="1" applyAlignment="1" applyProtection="1">
      <alignment horizontal="right"/>
      <protection hidden="1"/>
    </xf>
    <xf numFmtId="2" fontId="33" fillId="7" borderId="3" xfId="49" applyNumberFormat="1" applyFont="1" applyFill="1" applyBorder="1" applyAlignment="1" applyProtection="1">
      <alignment horizontal="center"/>
      <protection hidden="1"/>
    </xf>
    <xf numFmtId="0" fontId="8" fillId="7" borderId="8" xfId="49" applyFont="1" applyFill="1" applyBorder="1" applyAlignment="1" applyProtection="1">
      <alignment horizontal="right"/>
      <protection hidden="1"/>
    </xf>
    <xf numFmtId="0" fontId="8" fillId="7" borderId="0" xfId="49" applyFont="1" applyFill="1" applyBorder="1" applyAlignment="1" applyProtection="1">
      <alignment horizontal="right"/>
      <protection hidden="1"/>
    </xf>
    <xf numFmtId="0" fontId="9" fillId="0" borderId="0" xfId="49" applyFont="1" applyFill="1" applyBorder="1" applyAlignment="1" applyProtection="1">
      <alignment horizontal="center"/>
      <protection hidden="1"/>
    </xf>
    <xf numFmtId="0" fontId="8" fillId="6" borderId="8" xfId="49" applyFont="1" applyFill="1" applyBorder="1" applyAlignment="1" applyProtection="1">
      <alignment horizontal="right"/>
      <protection hidden="1"/>
    </xf>
    <xf numFmtId="0" fontId="8" fillId="6" borderId="0" xfId="49" applyFont="1" applyFill="1" applyBorder="1" applyAlignment="1" applyProtection="1">
      <alignment horizontal="right"/>
      <protection hidden="1"/>
    </xf>
    <xf numFmtId="0" fontId="9" fillId="7" borderId="0" xfId="49" applyFont="1" applyFill="1" applyBorder="1" applyAlignment="1" applyProtection="1">
      <alignment horizontal="center"/>
      <protection hidden="1"/>
    </xf>
    <xf numFmtId="0" fontId="33" fillId="0" borderId="3" xfId="49" applyFont="1" applyFill="1" applyBorder="1" applyAlignment="1" applyProtection="1">
      <alignment horizontal="center"/>
      <protection hidden="1"/>
    </xf>
    <xf numFmtId="0" fontId="34" fillId="7" borderId="18" xfId="49" applyFont="1" applyFill="1" applyBorder="1" applyAlignment="1" applyProtection="1">
      <alignment horizontal="center"/>
      <protection hidden="1"/>
    </xf>
    <xf numFmtId="0" fontId="34" fillId="7" borderId="13" xfId="49" applyFont="1" applyFill="1" applyBorder="1" applyAlignment="1" applyProtection="1">
      <alignment horizontal="center"/>
      <protection hidden="1"/>
    </xf>
    <xf numFmtId="0" fontId="34" fillId="7" borderId="14" xfId="49" applyFont="1" applyFill="1" applyBorder="1" applyAlignment="1" applyProtection="1">
      <alignment horizontal="center"/>
      <protection hidden="1"/>
    </xf>
    <xf numFmtId="0" fontId="9" fillId="6" borderId="0" xfId="49" applyFont="1" applyFill="1" applyBorder="1" applyAlignment="1" applyProtection="1">
      <alignment horizontal="center"/>
      <protection hidden="1"/>
    </xf>
    <xf numFmtId="0" fontId="26" fillId="9" borderId="18" xfId="49" applyFont="1" applyFill="1" applyBorder="1" applyAlignment="1" applyProtection="1">
      <alignment horizontal="left"/>
      <protection hidden="1"/>
    </xf>
    <xf numFmtId="0" fontId="26" fillId="9" borderId="13" xfId="49" applyFont="1" applyFill="1" applyBorder="1" applyAlignment="1" applyProtection="1">
      <alignment horizontal="left"/>
      <protection hidden="1"/>
    </xf>
    <xf numFmtId="0" fontId="26" fillId="9" borderId="14" xfId="49" applyFont="1" applyFill="1" applyBorder="1" applyAlignment="1" applyProtection="1">
      <alignment horizontal="left"/>
      <protection hidden="1"/>
    </xf>
    <xf numFmtId="0" fontId="24" fillId="6" borderId="8" xfId="49" applyFont="1" applyFill="1" applyBorder="1" applyAlignment="1" applyProtection="1">
      <alignment horizontal="right" wrapText="1"/>
      <protection hidden="1"/>
    </xf>
    <xf numFmtId="0" fontId="24" fillId="6" borderId="0" xfId="49" applyFont="1" applyFill="1" applyBorder="1" applyAlignment="1" applyProtection="1">
      <alignment horizontal="right" wrapText="1"/>
      <protection hidden="1"/>
    </xf>
    <xf numFmtId="0" fontId="9" fillId="0" borderId="9" xfId="49" applyFont="1" applyFill="1" applyBorder="1" applyAlignment="1" applyProtection="1">
      <alignment horizontal="center" wrapText="1"/>
      <protection hidden="1"/>
    </xf>
    <xf numFmtId="0" fontId="9" fillId="0" borderId="8" xfId="49" applyFont="1" applyFill="1" applyBorder="1" applyAlignment="1" applyProtection="1">
      <alignment horizontal="center" wrapText="1"/>
      <protection hidden="1"/>
    </xf>
    <xf numFmtId="0" fontId="35" fillId="6" borderId="5" xfId="49" applyFont="1" applyFill="1" applyBorder="1" applyAlignment="1" applyProtection="1">
      <alignment horizontal="center" vertical="center" wrapText="1"/>
      <protection hidden="1"/>
    </xf>
    <xf numFmtId="0" fontId="35" fillId="6" borderId="36" xfId="49" applyFont="1" applyFill="1" applyBorder="1" applyAlignment="1" applyProtection="1">
      <alignment horizontal="center" vertical="center" wrapText="1"/>
      <protection hidden="1"/>
    </xf>
    <xf numFmtId="0" fontId="35" fillId="6" borderId="8" xfId="49" applyFont="1" applyFill="1" applyBorder="1" applyAlignment="1" applyProtection="1">
      <alignment horizontal="center" vertical="center" wrapText="1"/>
      <protection hidden="1"/>
    </xf>
    <xf numFmtId="0" fontId="35" fillId="6" borderId="0" xfId="49" applyFont="1" applyFill="1" applyBorder="1" applyAlignment="1" applyProtection="1">
      <alignment horizontal="center" vertical="center" wrapText="1"/>
      <protection hidden="1"/>
    </xf>
    <xf numFmtId="0" fontId="36" fillId="6" borderId="8" xfId="49" applyFont="1" applyFill="1" applyBorder="1" applyAlignment="1" applyProtection="1">
      <alignment horizontal="center" vertical="center" wrapText="1"/>
      <protection hidden="1"/>
    </xf>
    <xf numFmtId="0" fontId="36" fillId="6" borderId="0" xfId="49" applyFont="1" applyFill="1" applyBorder="1" applyAlignment="1" applyProtection="1">
      <alignment horizontal="center" vertical="center" wrapText="1"/>
      <protection hidden="1"/>
    </xf>
    <xf numFmtId="0" fontId="102" fillId="6" borderId="8" xfId="49" applyFont="1" applyFill="1" applyBorder="1" applyAlignment="1" applyProtection="1">
      <alignment horizontal="center"/>
      <protection hidden="1"/>
    </xf>
    <xf numFmtId="0" fontId="102" fillId="6" borderId="0" xfId="49" applyFont="1" applyFill="1" applyBorder="1" applyAlignment="1" applyProtection="1">
      <alignment horizontal="center"/>
      <protection hidden="1"/>
    </xf>
    <xf numFmtId="0" fontId="30" fillId="6" borderId="8" xfId="49" applyFont="1" applyFill="1" applyBorder="1" applyAlignment="1" applyProtection="1">
      <alignment horizontal="center" vertical="center" wrapText="1"/>
      <protection hidden="1"/>
    </xf>
    <xf numFmtId="0" fontId="30" fillId="6" borderId="0" xfId="49" applyFont="1" applyFill="1" applyBorder="1" applyAlignment="1" applyProtection="1">
      <alignment horizontal="center" vertical="center"/>
      <protection hidden="1"/>
    </xf>
    <xf numFmtId="14" fontId="101" fillId="0" borderId="5" xfId="49" applyNumberFormat="1" applyFont="1" applyFill="1" applyBorder="1" applyAlignment="1" applyProtection="1">
      <alignment horizontal="center" vertical="center" wrapText="1"/>
      <protection hidden="1"/>
    </xf>
    <xf numFmtId="14" fontId="101" fillId="0" borderId="7" xfId="49" applyNumberFormat="1" applyFont="1" applyFill="1" applyBorder="1" applyAlignment="1" applyProtection="1">
      <alignment horizontal="center" vertical="center" wrapText="1"/>
      <protection hidden="1"/>
    </xf>
    <xf numFmtId="0" fontId="26" fillId="9" borderId="36" xfId="49" applyFont="1" applyFill="1" applyBorder="1" applyAlignment="1" applyProtection="1">
      <alignment horizontal="left"/>
      <protection hidden="1"/>
    </xf>
    <xf numFmtId="0" fontId="26" fillId="9" borderId="7" xfId="49" applyFont="1" applyFill="1" applyBorder="1" applyAlignment="1" applyProtection="1">
      <alignment horizontal="left"/>
      <protection hidden="1"/>
    </xf>
    <xf numFmtId="0" fontId="26" fillId="6" borderId="9" xfId="49" applyFont="1" applyFill="1" applyBorder="1" applyAlignment="1" applyProtection="1">
      <alignment horizontal="right"/>
      <protection hidden="1"/>
    </xf>
    <xf numFmtId="0" fontId="26" fillId="7" borderId="9" xfId="49" applyFont="1" applyFill="1" applyBorder="1" applyAlignment="1" applyProtection="1">
      <alignment horizontal="right"/>
      <protection hidden="1"/>
    </xf>
    <xf numFmtId="0" fontId="33" fillId="0" borderId="18" xfId="49" applyFont="1" applyFill="1" applyBorder="1" applyAlignment="1" applyProtection="1">
      <alignment horizontal="center"/>
      <protection hidden="1"/>
    </xf>
    <xf numFmtId="0" fontId="33" fillId="0" borderId="13" xfId="49" applyFont="1" applyFill="1" applyBorder="1" applyAlignment="1" applyProtection="1">
      <alignment horizontal="center"/>
      <protection hidden="1"/>
    </xf>
    <xf numFmtId="0" fontId="33" fillId="0" borderId="14" xfId="49" applyFont="1" applyFill="1" applyBorder="1" applyAlignment="1" applyProtection="1">
      <alignment horizontal="center"/>
      <protection hidden="1"/>
    </xf>
  </cellXfs>
  <cellStyles count="504">
    <cellStyle name="$/RMB" xfId="76" xr:uid="{00000000-0005-0000-0000-000000000000}"/>
    <cellStyle name="$/RMB 0.00" xfId="77" xr:uid="{00000000-0005-0000-0000-000001000000}"/>
    <cellStyle name="$/RMB 0.0000" xfId="78" xr:uid="{00000000-0005-0000-0000-000002000000}"/>
    <cellStyle name="$HK" xfId="79" xr:uid="{00000000-0005-0000-0000-000003000000}"/>
    <cellStyle name="$HK 0.000" xfId="80" xr:uid="{00000000-0005-0000-0000-000004000000}"/>
    <cellStyle name="_02a.  Appendix A to Protocol- Offer Form_0225_Final" xfId="81" xr:uid="{00000000-0005-0000-0000-000005000000}"/>
    <cellStyle name="_02b   Appendix B to Protocol - Developer Experience_0225_Final" xfId="82" xr:uid="{00000000-0005-0000-0000-000006000000}"/>
    <cellStyle name="_Appendix I.1_WatsonvilleMaster_GenFacilityInfo_NonAsAvailable_0612_v4" xfId="83" xr:uid="{00000000-0005-0000-0000-000007000000}"/>
    <cellStyle name="_AppendixI1_GenFacilityInfo_NonAsAvailable_0707" xfId="84" xr:uid="{00000000-0005-0000-0000-000008000000}"/>
    <cellStyle name="_CalPeak Model 5.24.06 - Final Equity Case v1" xfId="85" xr:uid="{00000000-0005-0000-0000-000009000000}"/>
    <cellStyle name="_CalPeak Pro Forma v33" xfId="86" xr:uid="{00000000-0005-0000-0000-00000A000000}"/>
    <cellStyle name="_x0010_“+ˆÉ•?pý¤" xfId="87" xr:uid="{00000000-0005-0000-0000-00000B000000}"/>
    <cellStyle name="_x0010_“+ˆÉ•?pý¤ 2" xfId="435" xr:uid="{00000000-0005-0000-0000-00000C000000}"/>
    <cellStyle name="=C:\WINNT35\SYSTEM32\COMMAND.COM" xfId="214" xr:uid="{00000000-0005-0000-0000-00000D000000}"/>
    <cellStyle name="0" xfId="1" xr:uid="{00000000-0005-0000-0000-00000E000000}"/>
    <cellStyle name="0 2" xfId="2" xr:uid="{00000000-0005-0000-0000-00000F000000}"/>
    <cellStyle name="0 2 2" xfId="52" xr:uid="{00000000-0005-0000-0000-000010000000}"/>
    <cellStyle name="0 2_1.02" xfId="215" xr:uid="{00000000-0005-0000-0000-000011000000}"/>
    <cellStyle name="0_dimon" xfId="3" xr:uid="{00000000-0005-0000-0000-000012000000}"/>
    <cellStyle name="0_dimon 2" xfId="4" xr:uid="{00000000-0005-0000-0000-000013000000}"/>
    <cellStyle name="0_dimon 2 2" xfId="53" xr:uid="{00000000-0005-0000-0000-000014000000}"/>
    <cellStyle name="0_dimon 2_1.02" xfId="216" xr:uid="{00000000-0005-0000-0000-000015000000}"/>
    <cellStyle name="0_dimon 2_MSG 9.05 (Start Costs)" xfId="217" xr:uid="{00000000-0005-0000-0000-000016000000}"/>
    <cellStyle name="0_dimon_1" xfId="5" xr:uid="{00000000-0005-0000-0000-000017000000}"/>
    <cellStyle name="0_dimon_1 2" xfId="6" xr:uid="{00000000-0005-0000-0000-000018000000}"/>
    <cellStyle name="0_dimon_1 2 2" xfId="54" xr:uid="{00000000-0005-0000-0000-000019000000}"/>
    <cellStyle name="0_dimon_1 2_1.02" xfId="218" xr:uid="{00000000-0005-0000-0000-00001A000000}"/>
    <cellStyle name="0_dimon_1 2_MSG 9.05 (Start Costs)" xfId="219" xr:uid="{00000000-0005-0000-0000-00001B000000}"/>
    <cellStyle name="0_Price Forecast" xfId="7" xr:uid="{00000000-0005-0000-0000-00001C000000}"/>
    <cellStyle name="0_Price Forecast 2" xfId="8" xr:uid="{00000000-0005-0000-0000-00001D000000}"/>
    <cellStyle name="0_Price Forecast 2 2" xfId="55" xr:uid="{00000000-0005-0000-0000-00001E000000}"/>
    <cellStyle name="0_Price Forecast 2_1.02" xfId="220" xr:uid="{00000000-0005-0000-0000-00001F000000}"/>
    <cellStyle name="0_Price Forecast 2_MSG 9.05 (Start Costs)" xfId="221" xr:uid="{00000000-0005-0000-0000-000020000000}"/>
    <cellStyle name="20% - Accent1 2" xfId="222" xr:uid="{00000000-0005-0000-0000-000021000000}"/>
    <cellStyle name="20% - Accent1 2 2" xfId="223" xr:uid="{00000000-0005-0000-0000-000022000000}"/>
    <cellStyle name="20% - Accent1 3" xfId="224" xr:uid="{00000000-0005-0000-0000-000023000000}"/>
    <cellStyle name="20% - Accent2 2" xfId="225" xr:uid="{00000000-0005-0000-0000-000024000000}"/>
    <cellStyle name="20% - Accent2 2 2" xfId="226" xr:uid="{00000000-0005-0000-0000-000025000000}"/>
    <cellStyle name="20% - Accent2 3" xfId="227" xr:uid="{00000000-0005-0000-0000-000026000000}"/>
    <cellStyle name="20% - Accent3 2" xfId="228" xr:uid="{00000000-0005-0000-0000-000027000000}"/>
    <cellStyle name="20% - Accent3 2 2" xfId="229" xr:uid="{00000000-0005-0000-0000-000028000000}"/>
    <cellStyle name="20% - Accent3 3" xfId="230" xr:uid="{00000000-0005-0000-0000-000029000000}"/>
    <cellStyle name="20% - Accent4 2" xfId="231" xr:uid="{00000000-0005-0000-0000-00002A000000}"/>
    <cellStyle name="20% - Accent4 2 2" xfId="232" xr:uid="{00000000-0005-0000-0000-00002B000000}"/>
    <cellStyle name="20% - Accent4 3" xfId="233" xr:uid="{00000000-0005-0000-0000-00002C000000}"/>
    <cellStyle name="20% - Accent5 2" xfId="234" xr:uid="{00000000-0005-0000-0000-00002D000000}"/>
    <cellStyle name="20% - Accent5 2 2" xfId="235" xr:uid="{00000000-0005-0000-0000-00002E000000}"/>
    <cellStyle name="20% - Accent5 3" xfId="236" xr:uid="{00000000-0005-0000-0000-00002F000000}"/>
    <cellStyle name="20% - Accent6 2" xfId="237" xr:uid="{00000000-0005-0000-0000-000030000000}"/>
    <cellStyle name="20% - Accent6 2 2" xfId="238" xr:uid="{00000000-0005-0000-0000-000031000000}"/>
    <cellStyle name="20% - Accent6 3" xfId="239" xr:uid="{00000000-0005-0000-0000-000032000000}"/>
    <cellStyle name="40% - Accent1 2" xfId="240" xr:uid="{00000000-0005-0000-0000-000033000000}"/>
    <cellStyle name="40% - Accent1 2 2" xfId="241" xr:uid="{00000000-0005-0000-0000-000034000000}"/>
    <cellStyle name="40% - Accent1 3" xfId="242" xr:uid="{00000000-0005-0000-0000-000035000000}"/>
    <cellStyle name="40% - Accent2 2" xfId="243" xr:uid="{00000000-0005-0000-0000-000036000000}"/>
    <cellStyle name="40% - Accent2 2 2" xfId="244" xr:uid="{00000000-0005-0000-0000-000037000000}"/>
    <cellStyle name="40% - Accent2 3" xfId="245" xr:uid="{00000000-0005-0000-0000-000038000000}"/>
    <cellStyle name="40% - Accent3 2" xfId="246" xr:uid="{00000000-0005-0000-0000-000039000000}"/>
    <cellStyle name="40% - Accent3 2 2" xfId="247" xr:uid="{00000000-0005-0000-0000-00003A000000}"/>
    <cellStyle name="40% - Accent3 3" xfId="248" xr:uid="{00000000-0005-0000-0000-00003B000000}"/>
    <cellStyle name="40% - Accent4 2" xfId="249" xr:uid="{00000000-0005-0000-0000-00003C000000}"/>
    <cellStyle name="40% - Accent4 2 2" xfId="250" xr:uid="{00000000-0005-0000-0000-00003D000000}"/>
    <cellStyle name="40% - Accent4 3" xfId="251" xr:uid="{00000000-0005-0000-0000-00003E000000}"/>
    <cellStyle name="40% - Accent5 2" xfId="252" xr:uid="{00000000-0005-0000-0000-00003F000000}"/>
    <cellStyle name="40% - Accent5 2 2" xfId="253" xr:uid="{00000000-0005-0000-0000-000040000000}"/>
    <cellStyle name="40% - Accent5 3" xfId="254" xr:uid="{00000000-0005-0000-0000-000041000000}"/>
    <cellStyle name="40% - Accent6 2" xfId="255" xr:uid="{00000000-0005-0000-0000-000042000000}"/>
    <cellStyle name="40% - Accent6 2 2" xfId="256" xr:uid="{00000000-0005-0000-0000-000043000000}"/>
    <cellStyle name="40% - Accent6 3" xfId="257" xr:uid="{00000000-0005-0000-0000-000044000000}"/>
    <cellStyle name="60% - Accent1 2" xfId="258" xr:uid="{00000000-0005-0000-0000-000045000000}"/>
    <cellStyle name="60% - Accent1 2 2" xfId="259" xr:uid="{00000000-0005-0000-0000-000046000000}"/>
    <cellStyle name="60% - Accent1 3" xfId="260" xr:uid="{00000000-0005-0000-0000-000047000000}"/>
    <cellStyle name="60% - Accent2 2" xfId="261" xr:uid="{00000000-0005-0000-0000-000048000000}"/>
    <cellStyle name="60% - Accent2 2 2" xfId="262" xr:uid="{00000000-0005-0000-0000-000049000000}"/>
    <cellStyle name="60% - Accent2 3" xfId="263" xr:uid="{00000000-0005-0000-0000-00004A000000}"/>
    <cellStyle name="60% - Accent3 2" xfId="264" xr:uid="{00000000-0005-0000-0000-00004B000000}"/>
    <cellStyle name="60% - Accent3 2 2" xfId="265" xr:uid="{00000000-0005-0000-0000-00004C000000}"/>
    <cellStyle name="60% - Accent3 3" xfId="266" xr:uid="{00000000-0005-0000-0000-00004D000000}"/>
    <cellStyle name="60% - Accent4 2" xfId="267" xr:uid="{00000000-0005-0000-0000-00004E000000}"/>
    <cellStyle name="60% - Accent4 2 2" xfId="268" xr:uid="{00000000-0005-0000-0000-00004F000000}"/>
    <cellStyle name="60% - Accent4 3" xfId="269" xr:uid="{00000000-0005-0000-0000-000050000000}"/>
    <cellStyle name="60% - Accent5 2" xfId="270" xr:uid="{00000000-0005-0000-0000-000051000000}"/>
    <cellStyle name="60% - Accent5 2 2" xfId="271" xr:uid="{00000000-0005-0000-0000-000052000000}"/>
    <cellStyle name="60% - Accent5 3" xfId="272" xr:uid="{00000000-0005-0000-0000-000053000000}"/>
    <cellStyle name="60% - Accent6 2" xfId="273" xr:uid="{00000000-0005-0000-0000-000054000000}"/>
    <cellStyle name="60% - Accent6 2 2" xfId="274" xr:uid="{00000000-0005-0000-0000-000055000000}"/>
    <cellStyle name="60% - Accent6 3" xfId="275" xr:uid="{00000000-0005-0000-0000-000056000000}"/>
    <cellStyle name="A_green" xfId="88" xr:uid="{00000000-0005-0000-0000-000057000000}"/>
    <cellStyle name="A_green 2" xfId="198" xr:uid="{00000000-0005-0000-0000-000058000000}"/>
    <cellStyle name="A_green 3" xfId="437" xr:uid="{00000000-0005-0000-0000-000059000000}"/>
    <cellStyle name="A_green_NCSC1003" xfId="89" xr:uid="{00000000-0005-0000-0000-00005A000000}"/>
    <cellStyle name="A_green_NCSC1003 2" xfId="199" xr:uid="{00000000-0005-0000-0000-00005B000000}"/>
    <cellStyle name="A_green_NCSC1003 3" xfId="438" xr:uid="{00000000-0005-0000-0000-00005C000000}"/>
    <cellStyle name="Accent1 2" xfId="276" xr:uid="{00000000-0005-0000-0000-00005D000000}"/>
    <cellStyle name="Accent1 2 2" xfId="277" xr:uid="{00000000-0005-0000-0000-00005E000000}"/>
    <cellStyle name="Accent1 3" xfId="278" xr:uid="{00000000-0005-0000-0000-00005F000000}"/>
    <cellStyle name="Accent2 2" xfId="279" xr:uid="{00000000-0005-0000-0000-000060000000}"/>
    <cellStyle name="Accent2 2 2" xfId="280" xr:uid="{00000000-0005-0000-0000-000061000000}"/>
    <cellStyle name="Accent2 3" xfId="281" xr:uid="{00000000-0005-0000-0000-000062000000}"/>
    <cellStyle name="Accent3 2" xfId="282" xr:uid="{00000000-0005-0000-0000-000063000000}"/>
    <cellStyle name="Accent3 2 2" xfId="283" xr:uid="{00000000-0005-0000-0000-000064000000}"/>
    <cellStyle name="Accent3 3" xfId="284" xr:uid="{00000000-0005-0000-0000-000065000000}"/>
    <cellStyle name="Accent4 2" xfId="285" xr:uid="{00000000-0005-0000-0000-000066000000}"/>
    <cellStyle name="Accent4 2 2" xfId="286" xr:uid="{00000000-0005-0000-0000-000067000000}"/>
    <cellStyle name="Accent4 3" xfId="287" xr:uid="{00000000-0005-0000-0000-000068000000}"/>
    <cellStyle name="Accent5 2" xfId="288" xr:uid="{00000000-0005-0000-0000-000069000000}"/>
    <cellStyle name="Accent5 2 2" xfId="289" xr:uid="{00000000-0005-0000-0000-00006A000000}"/>
    <cellStyle name="Accent5 3" xfId="290" xr:uid="{00000000-0005-0000-0000-00006B000000}"/>
    <cellStyle name="Accent6 2" xfId="291" xr:uid="{00000000-0005-0000-0000-00006C000000}"/>
    <cellStyle name="Accent6 2 2" xfId="292" xr:uid="{00000000-0005-0000-0000-00006D000000}"/>
    <cellStyle name="Accent6 3" xfId="293" xr:uid="{00000000-0005-0000-0000-00006E000000}"/>
    <cellStyle name="Actual Date" xfId="9" xr:uid="{00000000-0005-0000-0000-00006F000000}"/>
    <cellStyle name="Actual Date 2" xfId="10" xr:uid="{00000000-0005-0000-0000-000070000000}"/>
    <cellStyle name="Actual Date 2 2" xfId="56" xr:uid="{00000000-0005-0000-0000-000071000000}"/>
    <cellStyle name="Actual Date 2_1.02" xfId="294" xr:uid="{00000000-0005-0000-0000-000072000000}"/>
    <cellStyle name="Bad 2" xfId="295" xr:uid="{00000000-0005-0000-0000-000073000000}"/>
    <cellStyle name="Bad 2 2" xfId="296" xr:uid="{00000000-0005-0000-0000-000074000000}"/>
    <cellStyle name="Bad 3" xfId="297" xr:uid="{00000000-0005-0000-0000-000075000000}"/>
    <cellStyle name="Black" xfId="90" xr:uid="{00000000-0005-0000-0000-000076000000}"/>
    <cellStyle name="bli - Style6" xfId="91" xr:uid="{00000000-0005-0000-0000-000077000000}"/>
    <cellStyle name="Blue" xfId="92" xr:uid="{00000000-0005-0000-0000-000078000000}"/>
    <cellStyle name="Calculation 2" xfId="298" xr:uid="{00000000-0005-0000-0000-000079000000}"/>
    <cellStyle name="Calculation 2 2" xfId="299" xr:uid="{00000000-0005-0000-0000-00007A000000}"/>
    <cellStyle name="Calculation 3" xfId="300" xr:uid="{00000000-0005-0000-0000-00007B000000}"/>
    <cellStyle name="Cents" xfId="93" xr:uid="{00000000-0005-0000-0000-00007C000000}"/>
    <cellStyle name="Check Cell 2" xfId="301" xr:uid="{00000000-0005-0000-0000-00007D000000}"/>
    <cellStyle name="Check Cell 2 2" xfId="302" xr:uid="{00000000-0005-0000-0000-00007E000000}"/>
    <cellStyle name="Check Cell 3" xfId="303" xr:uid="{00000000-0005-0000-0000-00007F000000}"/>
    <cellStyle name="Comma [0] 2" xfId="304" xr:uid="{00000000-0005-0000-0000-000080000000}"/>
    <cellStyle name="Comma [0] 2 2" xfId="305" xr:uid="{00000000-0005-0000-0000-000081000000}"/>
    <cellStyle name="Comma [0] 3" xfId="306" xr:uid="{00000000-0005-0000-0000-000082000000}"/>
    <cellStyle name="Comma [00]" xfId="94" xr:uid="{00000000-0005-0000-0000-000083000000}"/>
    <cellStyle name="Comma 2" xfId="74" xr:uid="{00000000-0005-0000-0000-000084000000}"/>
    <cellStyle name="Comma 2 2" xfId="307" xr:uid="{00000000-0005-0000-0000-000085000000}"/>
    <cellStyle name="Comma 2 2 2" xfId="308" xr:uid="{00000000-0005-0000-0000-000086000000}"/>
    <cellStyle name="Comma 2 2 3" xfId="309" xr:uid="{00000000-0005-0000-0000-000087000000}"/>
    <cellStyle name="Comma 3" xfId="310" xr:uid="{00000000-0005-0000-0000-000088000000}"/>
    <cellStyle name="Comma 4" xfId="311" xr:uid="{00000000-0005-0000-0000-000089000000}"/>
    <cellStyle name="Comma 4 2" xfId="312" xr:uid="{00000000-0005-0000-0000-00008A000000}"/>
    <cellStyle name="Comma 5" xfId="313" xr:uid="{00000000-0005-0000-0000-00008B000000}"/>
    <cellStyle name="Comma 6" xfId="314" xr:uid="{00000000-0005-0000-0000-00008C000000}"/>
    <cellStyle name="Comma 7" xfId="315" xr:uid="{00000000-0005-0000-0000-00008D000000}"/>
    <cellStyle name="Comma 8" xfId="503" xr:uid="{CCC23E83-F9CC-4AD2-BE54-8836BA45140D}"/>
    <cellStyle name="Comma0" xfId="95" xr:uid="{00000000-0005-0000-0000-00008E000000}"/>
    <cellStyle name="Comma0 - Style5" xfId="96" xr:uid="{00000000-0005-0000-0000-00008F000000}"/>
    <cellStyle name="Comma0_79CA8M.Salton_SolarP_1d11R" xfId="97" xr:uid="{00000000-0005-0000-0000-000090000000}"/>
    <cellStyle name="Comma1 - Style1" xfId="98" xr:uid="{00000000-0005-0000-0000-000091000000}"/>
    <cellStyle name="Currency [0] 2" xfId="316" xr:uid="{00000000-0005-0000-0000-000092000000}"/>
    <cellStyle name="Currency [0] 2 2" xfId="317" xr:uid="{00000000-0005-0000-0000-000093000000}"/>
    <cellStyle name="Currency [00]" xfId="99" xr:uid="{00000000-0005-0000-0000-000094000000}"/>
    <cellStyle name="Currency [00] 2" xfId="190" xr:uid="{00000000-0005-0000-0000-000095000000}"/>
    <cellStyle name="Currency [00] 2 2" xfId="443" xr:uid="{00000000-0005-0000-0000-000096000000}"/>
    <cellStyle name="Currency [00] 3" xfId="197" xr:uid="{00000000-0005-0000-0000-000097000000}"/>
    <cellStyle name="Currency [00] 3 2" xfId="212" xr:uid="{00000000-0005-0000-0000-000098000000}"/>
    <cellStyle name="Currency [00] 3 2 2" xfId="451" xr:uid="{00000000-0005-0000-0000-000099000000}"/>
    <cellStyle name="Currency [00] 4" xfId="439" xr:uid="{00000000-0005-0000-0000-00009A000000}"/>
    <cellStyle name="Currency 2" xfId="57" xr:uid="{00000000-0005-0000-0000-00009B000000}"/>
    <cellStyle name="Currency 2 2" xfId="318" xr:uid="{00000000-0005-0000-0000-00009C000000}"/>
    <cellStyle name="Currency 2 3" xfId="319" xr:uid="{00000000-0005-0000-0000-00009D000000}"/>
    <cellStyle name="Currency 3" xfId="320" xr:uid="{00000000-0005-0000-0000-00009E000000}"/>
    <cellStyle name="Currency0" xfId="100" xr:uid="{00000000-0005-0000-0000-00009F000000}"/>
    <cellStyle name="Date" xfId="11" xr:uid="{00000000-0005-0000-0000-0000A0000000}"/>
    <cellStyle name="Dezimal [0]_Compiling Utility Macros" xfId="101" xr:uid="{00000000-0005-0000-0000-0000A1000000}"/>
    <cellStyle name="Dezimal_Compiling Utility Macros" xfId="102" xr:uid="{00000000-0005-0000-0000-0000A2000000}"/>
    <cellStyle name="Edge" xfId="103" xr:uid="{00000000-0005-0000-0000-0000A3000000}"/>
    <cellStyle name="Euro" xfId="104" xr:uid="{00000000-0005-0000-0000-0000A4000000}"/>
    <cellStyle name="Explanatory Text 2" xfId="321" xr:uid="{00000000-0005-0000-0000-0000A5000000}"/>
    <cellStyle name="Explanatory Text 2 2" xfId="322" xr:uid="{00000000-0005-0000-0000-0000A6000000}"/>
    <cellStyle name="Explanatory Text 3" xfId="323" xr:uid="{00000000-0005-0000-0000-0000A7000000}"/>
    <cellStyle name="EY House" xfId="105" xr:uid="{00000000-0005-0000-0000-0000A8000000}"/>
    <cellStyle name="F2" xfId="106" xr:uid="{00000000-0005-0000-0000-0000A9000000}"/>
    <cellStyle name="F3" xfId="107" xr:uid="{00000000-0005-0000-0000-0000AA000000}"/>
    <cellStyle name="F4" xfId="108" xr:uid="{00000000-0005-0000-0000-0000AB000000}"/>
    <cellStyle name="F5" xfId="109" xr:uid="{00000000-0005-0000-0000-0000AC000000}"/>
    <cellStyle name="F6" xfId="110" xr:uid="{00000000-0005-0000-0000-0000AD000000}"/>
    <cellStyle name="F7" xfId="111" xr:uid="{00000000-0005-0000-0000-0000AE000000}"/>
    <cellStyle name="F8" xfId="112" xr:uid="{00000000-0005-0000-0000-0000AF000000}"/>
    <cellStyle name="Fixed" xfId="12" xr:uid="{00000000-0005-0000-0000-0000B0000000}"/>
    <cellStyle name="Fixed 2" xfId="13" xr:uid="{00000000-0005-0000-0000-0000B1000000}"/>
    <cellStyle name="Fixed 2 2" xfId="58" xr:uid="{00000000-0005-0000-0000-0000B2000000}"/>
    <cellStyle name="Fixed 2_1.02" xfId="324" xr:uid="{00000000-0005-0000-0000-0000B3000000}"/>
    <cellStyle name="Good 2" xfId="325" xr:uid="{00000000-0005-0000-0000-0000B4000000}"/>
    <cellStyle name="Good 2 2" xfId="326" xr:uid="{00000000-0005-0000-0000-0000B5000000}"/>
    <cellStyle name="Good 3" xfId="327" xr:uid="{00000000-0005-0000-0000-0000B6000000}"/>
    <cellStyle name="Green" xfId="113" xr:uid="{00000000-0005-0000-0000-0000B7000000}"/>
    <cellStyle name="Green 2" xfId="200" xr:uid="{00000000-0005-0000-0000-0000B8000000}"/>
    <cellStyle name="Green 3" xfId="440" xr:uid="{00000000-0005-0000-0000-0000B9000000}"/>
    <cellStyle name="Grey" xfId="14" xr:uid="{00000000-0005-0000-0000-0000BA000000}"/>
    <cellStyle name="Grey 2" xfId="15" xr:uid="{00000000-0005-0000-0000-0000BB000000}"/>
    <cellStyle name="Grey_1.02" xfId="328" xr:uid="{00000000-0005-0000-0000-0000BC000000}"/>
    <cellStyle name="HEADER" xfId="16" xr:uid="{00000000-0005-0000-0000-0000BD000000}"/>
    <cellStyle name="HEADING" xfId="114" xr:uid="{00000000-0005-0000-0000-0000BE000000}"/>
    <cellStyle name="Heading 1 2" xfId="329" xr:uid="{00000000-0005-0000-0000-0000BF000000}"/>
    <cellStyle name="Heading 1 2 2" xfId="330" xr:uid="{00000000-0005-0000-0000-0000C0000000}"/>
    <cellStyle name="Heading 1 3" xfId="331" xr:uid="{00000000-0005-0000-0000-0000C1000000}"/>
    <cellStyle name="Heading 2 2" xfId="332" xr:uid="{00000000-0005-0000-0000-0000C2000000}"/>
    <cellStyle name="Heading 2 2 2" xfId="333" xr:uid="{00000000-0005-0000-0000-0000C3000000}"/>
    <cellStyle name="Heading 2 3" xfId="334" xr:uid="{00000000-0005-0000-0000-0000C4000000}"/>
    <cellStyle name="Heading 3 2" xfId="335" xr:uid="{00000000-0005-0000-0000-0000C5000000}"/>
    <cellStyle name="Heading 3 2 2" xfId="336" xr:uid="{00000000-0005-0000-0000-0000C6000000}"/>
    <cellStyle name="Heading 3 3" xfId="337" xr:uid="{00000000-0005-0000-0000-0000C7000000}"/>
    <cellStyle name="Heading 4 2" xfId="338" xr:uid="{00000000-0005-0000-0000-0000C8000000}"/>
    <cellStyle name="Heading 4 2 2" xfId="339" xr:uid="{00000000-0005-0000-0000-0000C9000000}"/>
    <cellStyle name="Heading 4 3" xfId="340" xr:uid="{00000000-0005-0000-0000-0000CA000000}"/>
    <cellStyle name="Heading1" xfId="17" xr:uid="{00000000-0005-0000-0000-0000CB000000}"/>
    <cellStyle name="Heading1 2" xfId="18" xr:uid="{00000000-0005-0000-0000-0000CC000000}"/>
    <cellStyle name="Heading1 2 2" xfId="59" xr:uid="{00000000-0005-0000-0000-0000CD000000}"/>
    <cellStyle name="Heading1 2_1.02" xfId="341" xr:uid="{00000000-0005-0000-0000-0000CE000000}"/>
    <cellStyle name="Heading2" xfId="19" xr:uid="{00000000-0005-0000-0000-0000CF000000}"/>
    <cellStyle name="Heading2 2" xfId="20" xr:uid="{00000000-0005-0000-0000-0000D0000000}"/>
    <cellStyle name="Heading2 2 2" xfId="60" xr:uid="{00000000-0005-0000-0000-0000D1000000}"/>
    <cellStyle name="Heading2 2_1.02" xfId="342" xr:uid="{00000000-0005-0000-0000-0000D2000000}"/>
    <cellStyle name="HeadlineStyle" xfId="115" xr:uid="{00000000-0005-0000-0000-0000D3000000}"/>
    <cellStyle name="HeadlineStyleJustified" xfId="116" xr:uid="{00000000-0005-0000-0000-0000D4000000}"/>
    <cellStyle name="HIGHLIGHT" xfId="21" xr:uid="{00000000-0005-0000-0000-0000D5000000}"/>
    <cellStyle name="Hyperlink 2" xfId="22" xr:uid="{00000000-0005-0000-0000-0000D7000000}"/>
    <cellStyle name="Hyperlink 2 2" xfId="118" xr:uid="{00000000-0005-0000-0000-0000D8000000}"/>
    <cellStyle name="Hyperlink 2 2 2" xfId="343" xr:uid="{00000000-0005-0000-0000-0000D9000000}"/>
    <cellStyle name="Hyperlink 2 3" xfId="185" xr:uid="{00000000-0005-0000-0000-0000DA000000}"/>
    <cellStyle name="Hyperlink 2 4" xfId="344" xr:uid="{00000000-0005-0000-0000-0000DB000000}"/>
    <cellStyle name="Hyperlink 2 5" xfId="117" xr:uid="{00000000-0005-0000-0000-0000DC000000}"/>
    <cellStyle name="Hyperlink 3" xfId="119" xr:uid="{00000000-0005-0000-0000-0000DD000000}"/>
    <cellStyle name="Hyperlink 3 2" xfId="345" xr:uid="{00000000-0005-0000-0000-0000DE000000}"/>
    <cellStyle name="Hyperlink 4" xfId="120" xr:uid="{00000000-0005-0000-0000-0000DF000000}"/>
    <cellStyle name="Hyperlink 4 2" xfId="346" xr:uid="{00000000-0005-0000-0000-0000E0000000}"/>
    <cellStyle name="Hyperlink 5" xfId="347" xr:uid="{00000000-0005-0000-0000-0000E1000000}"/>
    <cellStyle name="Input [yellow]" xfId="23" xr:uid="{00000000-0005-0000-0000-0000E3000000}"/>
    <cellStyle name="Input [yellow] 2" xfId="24" xr:uid="{00000000-0005-0000-0000-0000E4000000}"/>
    <cellStyle name="Input [yellow] 2 2" xfId="205" xr:uid="{00000000-0005-0000-0000-0000E5000000}"/>
    <cellStyle name="Input [yellow] 2 3" xfId="441" xr:uid="{00000000-0005-0000-0000-0000E6000000}"/>
    <cellStyle name="Input [yellow] 3" xfId="206" xr:uid="{00000000-0005-0000-0000-0000E7000000}"/>
    <cellStyle name="Input [yellow] 4" xfId="436" xr:uid="{00000000-0005-0000-0000-0000E8000000}"/>
    <cellStyle name="Input [yellow]_1.02" xfId="348" xr:uid="{00000000-0005-0000-0000-0000E9000000}"/>
    <cellStyle name="Input 2" xfId="349" xr:uid="{00000000-0005-0000-0000-0000EA000000}"/>
    <cellStyle name="Input 2 2" xfId="350" xr:uid="{00000000-0005-0000-0000-0000EB000000}"/>
    <cellStyle name="Input 3" xfId="351" xr:uid="{00000000-0005-0000-0000-0000EC000000}"/>
    <cellStyle name="Input 4" xfId="352" xr:uid="{00000000-0005-0000-0000-0000ED000000}"/>
    <cellStyle name="Input 5" xfId="353" xr:uid="{00000000-0005-0000-0000-0000EE000000}"/>
    <cellStyle name="Input 6" xfId="354" xr:uid="{00000000-0005-0000-0000-0000EF000000}"/>
    <cellStyle name="Input 7" xfId="355" xr:uid="{00000000-0005-0000-0000-0000F0000000}"/>
    <cellStyle name="LeapYears" xfId="121" xr:uid="{00000000-0005-0000-0000-0000F1000000}"/>
    <cellStyle name="Linked Cell 2" xfId="356" xr:uid="{00000000-0005-0000-0000-0000F2000000}"/>
    <cellStyle name="Linked Cell 2 2" xfId="357" xr:uid="{00000000-0005-0000-0000-0000F3000000}"/>
    <cellStyle name="Linked Cell 3" xfId="358" xr:uid="{00000000-0005-0000-0000-0000F4000000}"/>
    <cellStyle name="Maintenance" xfId="122" xr:uid="{00000000-0005-0000-0000-0000F5000000}"/>
    <cellStyle name="Milliers [0]_Open&amp;Close" xfId="123" xr:uid="{00000000-0005-0000-0000-0000F6000000}"/>
    <cellStyle name="Milliers_Open&amp;Close" xfId="124" xr:uid="{00000000-0005-0000-0000-0000F7000000}"/>
    <cellStyle name="Monétaire [0]_Open&amp;Close" xfId="125" xr:uid="{00000000-0005-0000-0000-0000F8000000}"/>
    <cellStyle name="Monétaire_Open&amp;Close" xfId="126" xr:uid="{00000000-0005-0000-0000-0000F9000000}"/>
    <cellStyle name="Neutral 2" xfId="359" xr:uid="{00000000-0005-0000-0000-0000FA000000}"/>
    <cellStyle name="Neutral 2 2" xfId="360" xr:uid="{00000000-0005-0000-0000-0000FB000000}"/>
    <cellStyle name="Neutral 3" xfId="361" xr:uid="{00000000-0005-0000-0000-0000FC000000}"/>
    <cellStyle name="NIS" xfId="127" xr:uid="{00000000-0005-0000-0000-0000FD000000}"/>
    <cellStyle name="no dec" xfId="25" xr:uid="{00000000-0005-0000-0000-0000FE000000}"/>
    <cellStyle name="Normal" xfId="0" builtinId="0"/>
    <cellStyle name="Normal - Style1" xfId="26" xr:uid="{00000000-0005-0000-0000-000000010000}"/>
    <cellStyle name="Normal - Style1 2" xfId="27" xr:uid="{00000000-0005-0000-0000-000001010000}"/>
    <cellStyle name="Normal - Style1 2 2" xfId="61" xr:uid="{00000000-0005-0000-0000-000002010000}"/>
    <cellStyle name="Normal - Style1 2_1.02" xfId="362" xr:uid="{00000000-0005-0000-0000-000003010000}"/>
    <cellStyle name="Normal 10" xfId="128" xr:uid="{00000000-0005-0000-0000-000004010000}"/>
    <cellStyle name="Normal 10 2" xfId="363" xr:uid="{00000000-0005-0000-0000-000005010000}"/>
    <cellStyle name="Normal 11" xfId="129" xr:uid="{00000000-0005-0000-0000-000006010000}"/>
    <cellStyle name="Normal 11 2" xfId="364" xr:uid="{00000000-0005-0000-0000-000007010000}"/>
    <cellStyle name="Normal 12" xfId="130" xr:uid="{00000000-0005-0000-0000-000008010000}"/>
    <cellStyle name="Normal 12 2" xfId="365" xr:uid="{00000000-0005-0000-0000-000009010000}"/>
    <cellStyle name="Normal 12 3" xfId="366" xr:uid="{00000000-0005-0000-0000-00000A010000}"/>
    <cellStyle name="Normal 13" xfId="131" xr:uid="{00000000-0005-0000-0000-00000B010000}"/>
    <cellStyle name="Normal 13 2" xfId="367" xr:uid="{00000000-0005-0000-0000-00000C010000}"/>
    <cellStyle name="Normal 13 3" xfId="368" xr:uid="{00000000-0005-0000-0000-00000D010000}"/>
    <cellStyle name="Normal 14" xfId="184" xr:uid="{00000000-0005-0000-0000-00000E010000}"/>
    <cellStyle name="Normal 14 2" xfId="369" xr:uid="{00000000-0005-0000-0000-00000F010000}"/>
    <cellStyle name="Normal 14 3" xfId="370" xr:uid="{00000000-0005-0000-0000-000010010000}"/>
    <cellStyle name="Normal 15" xfId="192" xr:uid="{00000000-0005-0000-0000-000011010000}"/>
    <cellStyle name="Normal 15 2" xfId="371" xr:uid="{00000000-0005-0000-0000-000012010000}"/>
    <cellStyle name="Normal 16" xfId="191" xr:uid="{00000000-0005-0000-0000-000013010000}"/>
    <cellStyle name="Normal 17" xfId="193" xr:uid="{00000000-0005-0000-0000-000014010000}"/>
    <cellStyle name="Normal 17 2" xfId="209" xr:uid="{00000000-0005-0000-0000-000015010000}"/>
    <cellStyle name="Normal 17 2 2" xfId="448" xr:uid="{00000000-0005-0000-0000-000016010000}"/>
    <cellStyle name="Normal 17 2 2 2" xfId="486" xr:uid="{00000000-0005-0000-0000-000017010000}"/>
    <cellStyle name="Normal 17 2 3" xfId="468" xr:uid="{00000000-0005-0000-0000-000018010000}"/>
    <cellStyle name="Normal 17 3" xfId="444" xr:uid="{00000000-0005-0000-0000-000019010000}"/>
    <cellStyle name="Normal 17 3 2" xfId="483" xr:uid="{00000000-0005-0000-0000-00001A010000}"/>
    <cellStyle name="Normal 17 4" xfId="465" xr:uid="{00000000-0005-0000-0000-00001B010000}"/>
    <cellStyle name="Normal 18" xfId="194" xr:uid="{00000000-0005-0000-0000-00001C010000}"/>
    <cellStyle name="Normal 18 2" xfId="210" xr:uid="{00000000-0005-0000-0000-00001D010000}"/>
    <cellStyle name="Normal 18 2 2" xfId="449" xr:uid="{00000000-0005-0000-0000-00001E010000}"/>
    <cellStyle name="Normal 18 2 2 2" xfId="487" xr:uid="{00000000-0005-0000-0000-00001F010000}"/>
    <cellStyle name="Normal 18 2 3" xfId="469" xr:uid="{00000000-0005-0000-0000-000020010000}"/>
    <cellStyle name="Normal 18 3" xfId="445" xr:uid="{00000000-0005-0000-0000-000021010000}"/>
    <cellStyle name="Normal 18 3 2" xfId="484" xr:uid="{00000000-0005-0000-0000-000022010000}"/>
    <cellStyle name="Normal 18 4" xfId="466" xr:uid="{00000000-0005-0000-0000-000023010000}"/>
    <cellStyle name="Normal 19" xfId="195" xr:uid="{00000000-0005-0000-0000-000024010000}"/>
    <cellStyle name="Normal 19 2" xfId="211" xr:uid="{00000000-0005-0000-0000-000025010000}"/>
    <cellStyle name="Normal 19 2 2" xfId="450" xr:uid="{00000000-0005-0000-0000-000026010000}"/>
    <cellStyle name="Normal 19 2 2 2" xfId="488" xr:uid="{00000000-0005-0000-0000-000027010000}"/>
    <cellStyle name="Normal 19 2 3" xfId="470" xr:uid="{00000000-0005-0000-0000-000028010000}"/>
    <cellStyle name="Normal 19 3" xfId="446" xr:uid="{00000000-0005-0000-0000-000029010000}"/>
    <cellStyle name="Normal 19 3 2" xfId="485" xr:uid="{00000000-0005-0000-0000-00002A010000}"/>
    <cellStyle name="Normal 19 4" xfId="467" xr:uid="{00000000-0005-0000-0000-00002B010000}"/>
    <cellStyle name="Normal 2" xfId="28" xr:uid="{00000000-0005-0000-0000-00002C010000}"/>
    <cellStyle name="Normal 2 2" xfId="62" xr:uid="{00000000-0005-0000-0000-00002D010000}"/>
    <cellStyle name="Normal 2 2 2" xfId="372" xr:uid="{00000000-0005-0000-0000-00002E010000}"/>
    <cellStyle name="Normal 2 2 3" xfId="373" xr:uid="{00000000-0005-0000-0000-00002F010000}"/>
    <cellStyle name="Normal 2 2 3 2" xfId="452" xr:uid="{00000000-0005-0000-0000-000030010000}"/>
    <cellStyle name="Normal 2 2 3 2 2" xfId="489" xr:uid="{00000000-0005-0000-0000-000031010000}"/>
    <cellStyle name="Normal 2 2 3 3" xfId="471" xr:uid="{00000000-0005-0000-0000-000032010000}"/>
    <cellStyle name="Normal 2 2 4" xfId="374" xr:uid="{00000000-0005-0000-0000-000033010000}"/>
    <cellStyle name="Normal 2 2 4 2" xfId="453" xr:uid="{00000000-0005-0000-0000-000034010000}"/>
    <cellStyle name="Normal 2 2 4 2 2" xfId="490" xr:uid="{00000000-0005-0000-0000-000035010000}"/>
    <cellStyle name="Normal 2 2 4 3" xfId="472" xr:uid="{00000000-0005-0000-0000-000036010000}"/>
    <cellStyle name="Normal 2 2 5" xfId="132" xr:uid="{00000000-0005-0000-0000-000037010000}"/>
    <cellStyle name="Normal 2 3" xfId="133" xr:uid="{00000000-0005-0000-0000-000038010000}"/>
    <cellStyle name="Normal 2 3 2" xfId="375" xr:uid="{00000000-0005-0000-0000-000039010000}"/>
    <cellStyle name="Normal 2 4" xfId="134" xr:uid="{00000000-0005-0000-0000-00003A010000}"/>
    <cellStyle name="Normal 2 4 2" xfId="376" xr:uid="{00000000-0005-0000-0000-00003B010000}"/>
    <cellStyle name="Normal 2 5" xfId="204" xr:uid="{00000000-0005-0000-0000-00003C010000}"/>
    <cellStyle name="Normal 2 6" xfId="377" xr:uid="{00000000-0005-0000-0000-00003D010000}"/>
    <cellStyle name="Normal 2 7" xfId="378" xr:uid="{00000000-0005-0000-0000-00003E010000}"/>
    <cellStyle name="Normal 2 7 2" xfId="454" xr:uid="{00000000-0005-0000-0000-00003F010000}"/>
    <cellStyle name="Normal 2 7 2 2" xfId="491" xr:uid="{00000000-0005-0000-0000-000040010000}"/>
    <cellStyle name="Normal 2 7 3" xfId="473" xr:uid="{00000000-0005-0000-0000-000041010000}"/>
    <cellStyle name="Normal 2 8" xfId="71" xr:uid="{00000000-0005-0000-0000-000042010000}"/>
    <cellStyle name="Normal 2_1.02" xfId="379" xr:uid="{00000000-0005-0000-0000-000043010000}"/>
    <cellStyle name="Normal 20" xfId="196" xr:uid="{00000000-0005-0000-0000-000044010000}"/>
    <cellStyle name="Normal 20 2" xfId="380" xr:uid="{00000000-0005-0000-0000-000045010000}"/>
    <cellStyle name="Normal 20 2 2" xfId="455" xr:uid="{00000000-0005-0000-0000-000046010000}"/>
    <cellStyle name="Normal 20 2 2 2" xfId="492" xr:uid="{00000000-0005-0000-0000-000047010000}"/>
    <cellStyle name="Normal 20 2 3" xfId="474" xr:uid="{00000000-0005-0000-0000-000048010000}"/>
    <cellStyle name="Normal 21" xfId="201" xr:uid="{00000000-0005-0000-0000-000049010000}"/>
    <cellStyle name="Normal 21 2" xfId="381" xr:uid="{00000000-0005-0000-0000-00004A010000}"/>
    <cellStyle name="Normal 21 2 2" xfId="456" xr:uid="{00000000-0005-0000-0000-00004B010000}"/>
    <cellStyle name="Normal 21 2 2 2" xfId="493" xr:uid="{00000000-0005-0000-0000-00004C010000}"/>
    <cellStyle name="Normal 21 2 3" xfId="475" xr:uid="{00000000-0005-0000-0000-00004D010000}"/>
    <cellStyle name="Normal 22" xfId="202" xr:uid="{00000000-0005-0000-0000-00004E010000}"/>
    <cellStyle name="Normal 22 2" xfId="382" xr:uid="{00000000-0005-0000-0000-00004F010000}"/>
    <cellStyle name="Normal 22 2 2" xfId="457" xr:uid="{00000000-0005-0000-0000-000050010000}"/>
    <cellStyle name="Normal 22 2 2 2" xfId="494" xr:uid="{00000000-0005-0000-0000-000051010000}"/>
    <cellStyle name="Normal 22 2 3" xfId="476" xr:uid="{00000000-0005-0000-0000-000052010000}"/>
    <cellStyle name="Normal 23" xfId="383" xr:uid="{00000000-0005-0000-0000-000053010000}"/>
    <cellStyle name="Normal 23 2" xfId="458" xr:uid="{00000000-0005-0000-0000-000054010000}"/>
    <cellStyle name="Normal 23 2 2" xfId="495" xr:uid="{00000000-0005-0000-0000-000055010000}"/>
    <cellStyle name="Normal 23 3" xfId="477" xr:uid="{00000000-0005-0000-0000-000056010000}"/>
    <cellStyle name="Normal 24" xfId="384" xr:uid="{00000000-0005-0000-0000-000057010000}"/>
    <cellStyle name="Normal 24 2" xfId="385" xr:uid="{00000000-0005-0000-0000-000058010000}"/>
    <cellStyle name="Normal 24 2 2" xfId="459" xr:uid="{00000000-0005-0000-0000-000059010000}"/>
    <cellStyle name="Normal 24 2 2 2" xfId="496" xr:uid="{00000000-0005-0000-0000-00005A010000}"/>
    <cellStyle name="Normal 24 2 3" xfId="478" xr:uid="{00000000-0005-0000-0000-00005B010000}"/>
    <cellStyle name="Normal 25" xfId="386" xr:uid="{00000000-0005-0000-0000-00005C010000}"/>
    <cellStyle name="Normal 25 2" xfId="460" xr:uid="{00000000-0005-0000-0000-00005D010000}"/>
    <cellStyle name="Normal 25 2 2" xfId="497" xr:uid="{00000000-0005-0000-0000-00005E010000}"/>
    <cellStyle name="Normal 25 3" xfId="479" xr:uid="{00000000-0005-0000-0000-00005F010000}"/>
    <cellStyle name="Normal 26" xfId="387" xr:uid="{00000000-0005-0000-0000-000060010000}"/>
    <cellStyle name="Normal 26 2" xfId="461" xr:uid="{00000000-0005-0000-0000-000061010000}"/>
    <cellStyle name="Normal 26 2 2" xfId="498" xr:uid="{00000000-0005-0000-0000-000062010000}"/>
    <cellStyle name="Normal 26 3" xfId="480" xr:uid="{00000000-0005-0000-0000-000063010000}"/>
    <cellStyle name="Normal 27" xfId="388" xr:uid="{00000000-0005-0000-0000-000064010000}"/>
    <cellStyle name="Normal 28" xfId="389" xr:uid="{00000000-0005-0000-0000-000065010000}"/>
    <cellStyle name="Normal 28 2" xfId="462" xr:uid="{00000000-0005-0000-0000-000066010000}"/>
    <cellStyle name="Normal 28 2 2" xfId="499" xr:uid="{00000000-0005-0000-0000-000067010000}"/>
    <cellStyle name="Normal 28 3" xfId="481" xr:uid="{00000000-0005-0000-0000-000068010000}"/>
    <cellStyle name="Normal 29" xfId="70" xr:uid="{00000000-0005-0000-0000-000069010000}"/>
    <cellStyle name="Normal 3" xfId="29" xr:uid="{00000000-0005-0000-0000-00006A010000}"/>
    <cellStyle name="Normal 3 2" xfId="135" xr:uid="{00000000-0005-0000-0000-00006B010000}"/>
    <cellStyle name="Normal 3 2 2" xfId="390" xr:uid="{00000000-0005-0000-0000-00006C010000}"/>
    <cellStyle name="Normal 3 3" xfId="136" xr:uid="{00000000-0005-0000-0000-00006D010000}"/>
    <cellStyle name="Normal 3 3 2" xfId="391" xr:uid="{00000000-0005-0000-0000-00006E010000}"/>
    <cellStyle name="Normal 3 4" xfId="203" xr:uid="{00000000-0005-0000-0000-00006F010000}"/>
    <cellStyle name="Normal 3 5" xfId="72" xr:uid="{00000000-0005-0000-0000-000070010000}"/>
    <cellStyle name="Normal 30" xfId="464" xr:uid="{00000000-0005-0000-0000-000071010000}"/>
    <cellStyle name="Normal 31" xfId="502" xr:uid="{947A8568-CEBB-43A3-945B-4F21B639420E}"/>
    <cellStyle name="Normal 4" xfId="30" xr:uid="{00000000-0005-0000-0000-000072010000}"/>
    <cellStyle name="Normal 4 2" xfId="137" xr:uid="{00000000-0005-0000-0000-000073010000}"/>
    <cellStyle name="Normal 4 2 2" xfId="188" xr:uid="{00000000-0005-0000-0000-000074010000}"/>
    <cellStyle name="Normal 4 2 3" xfId="392" xr:uid="{00000000-0005-0000-0000-000075010000}"/>
    <cellStyle name="Normal 4 3" xfId="393" xr:uid="{00000000-0005-0000-0000-000076010000}"/>
    <cellStyle name="Normal 4 4" xfId="394" xr:uid="{00000000-0005-0000-0000-000077010000}"/>
    <cellStyle name="Normal 4 5" xfId="73" xr:uid="{00000000-0005-0000-0000-000078010000}"/>
    <cellStyle name="Normal 5" xfId="31" xr:uid="{00000000-0005-0000-0000-000079010000}"/>
    <cellStyle name="Normal 5 2" xfId="139" xr:uid="{00000000-0005-0000-0000-00007A010000}"/>
    <cellStyle name="Normal 5 2 2" xfId="395" xr:uid="{00000000-0005-0000-0000-00007B010000}"/>
    <cellStyle name="Normal 5 3" xfId="396" xr:uid="{00000000-0005-0000-0000-00007C010000}"/>
    <cellStyle name="Normal 5 4" xfId="397" xr:uid="{00000000-0005-0000-0000-00007D010000}"/>
    <cellStyle name="Normal 5 5" xfId="398" xr:uid="{00000000-0005-0000-0000-00007E010000}"/>
    <cellStyle name="Normal 5 6" xfId="138" xr:uid="{00000000-0005-0000-0000-00007F010000}"/>
    <cellStyle name="Normal 6" xfId="32" xr:uid="{00000000-0005-0000-0000-000080010000}"/>
    <cellStyle name="Normal 6 2" xfId="141" xr:uid="{00000000-0005-0000-0000-000081010000}"/>
    <cellStyle name="Normal 6 2 2" xfId="399" xr:uid="{00000000-0005-0000-0000-000082010000}"/>
    <cellStyle name="Normal 6 3" xfId="400" xr:uid="{00000000-0005-0000-0000-000083010000}"/>
    <cellStyle name="Normal 6 4" xfId="401" xr:uid="{00000000-0005-0000-0000-000084010000}"/>
    <cellStyle name="Normal 6 5" xfId="140" xr:uid="{00000000-0005-0000-0000-000085010000}"/>
    <cellStyle name="Normal 7" xfId="33" xr:uid="{00000000-0005-0000-0000-000086010000}"/>
    <cellStyle name="Normal 7 2" xfId="48" xr:uid="{00000000-0005-0000-0000-000087010000}"/>
    <cellStyle name="Normal 7 2 2" xfId="50" xr:uid="{00000000-0005-0000-0000-000088010000}"/>
    <cellStyle name="Normal 7 2 2 2" xfId="189" xr:uid="{00000000-0005-0000-0000-000089010000}"/>
    <cellStyle name="Normal 7 2 2 3" xfId="402" xr:uid="{00000000-0005-0000-0000-00008A010000}"/>
    <cellStyle name="Normal 7 3" xfId="49" xr:uid="{00000000-0005-0000-0000-00008B010000}"/>
    <cellStyle name="Normal 7 4" xfId="403" xr:uid="{00000000-0005-0000-0000-00008C010000}"/>
    <cellStyle name="Normal 7_1.02" xfId="404" xr:uid="{00000000-0005-0000-0000-00008D010000}"/>
    <cellStyle name="Normal 8" xfId="51" xr:uid="{00000000-0005-0000-0000-00008E010000}"/>
    <cellStyle name="Normal 8 2" xfId="143" xr:uid="{00000000-0005-0000-0000-00008F010000}"/>
    <cellStyle name="Normal 8 3" xfId="405" xr:uid="{00000000-0005-0000-0000-000090010000}"/>
    <cellStyle name="Normal 8 4" xfId="142" xr:uid="{00000000-0005-0000-0000-000091010000}"/>
    <cellStyle name="Normal 9" xfId="144" xr:uid="{00000000-0005-0000-0000-000092010000}"/>
    <cellStyle name="Normal 9 2" xfId="406" xr:uid="{00000000-0005-0000-0000-000093010000}"/>
    <cellStyle name="Normal_UC TOLL Excel Appendices (RR) 2" xfId="501" xr:uid="{00000000-0005-0000-0000-000096010000}"/>
    <cellStyle name="Note 2" xfId="407" xr:uid="{00000000-0005-0000-0000-000097010000}"/>
    <cellStyle name="Note 2 2" xfId="408" xr:uid="{00000000-0005-0000-0000-000098010000}"/>
    <cellStyle name="Note 2 3" xfId="409" xr:uid="{00000000-0005-0000-0000-000099010000}"/>
    <cellStyle name="Note 3" xfId="410" xr:uid="{00000000-0005-0000-0000-00009A010000}"/>
    <cellStyle name="Note 4" xfId="411" xr:uid="{00000000-0005-0000-0000-00009B010000}"/>
    <cellStyle name="Note 4 2" xfId="463" xr:uid="{00000000-0005-0000-0000-00009C010000}"/>
    <cellStyle name="Note 4 2 2" xfId="500" xr:uid="{00000000-0005-0000-0000-00009D010000}"/>
    <cellStyle name="Note 4 3" xfId="482" xr:uid="{00000000-0005-0000-0000-00009E010000}"/>
    <cellStyle name="Note 5" xfId="412" xr:uid="{00000000-0005-0000-0000-00009F010000}"/>
    <cellStyle name="Output 2" xfId="413" xr:uid="{00000000-0005-0000-0000-0000A0010000}"/>
    <cellStyle name="Output 2 2" xfId="414" xr:uid="{00000000-0005-0000-0000-0000A1010000}"/>
    <cellStyle name="Output 3" xfId="415" xr:uid="{00000000-0005-0000-0000-0000A2010000}"/>
    <cellStyle name="Percen - Style2" xfId="145" xr:uid="{00000000-0005-0000-0000-0000A3010000}"/>
    <cellStyle name="Percent [0%]" xfId="146" xr:uid="{00000000-0005-0000-0000-0000A4010000}"/>
    <cellStyle name="Percent [0.00%]" xfId="147" xr:uid="{00000000-0005-0000-0000-0000A5010000}"/>
    <cellStyle name="Percent [2]" xfId="34" xr:uid="{00000000-0005-0000-0000-0000A6010000}"/>
    <cellStyle name="Percent [2] 2" xfId="35" xr:uid="{00000000-0005-0000-0000-0000A7010000}"/>
    <cellStyle name="Percent [2] 2 2" xfId="63" xr:uid="{00000000-0005-0000-0000-0000A8010000}"/>
    <cellStyle name="Percent 0%" xfId="148" xr:uid="{00000000-0005-0000-0000-0000A9010000}"/>
    <cellStyle name="Percent 2" xfId="36" xr:uid="{00000000-0005-0000-0000-0000AA010000}"/>
    <cellStyle name="Percent 2 2" xfId="64" xr:uid="{00000000-0005-0000-0000-0000AB010000}"/>
    <cellStyle name="Percent 2 2 2" xfId="149" xr:uid="{00000000-0005-0000-0000-0000AC010000}"/>
    <cellStyle name="Percent 2 3" xfId="186" xr:uid="{00000000-0005-0000-0000-0000AD010000}"/>
    <cellStyle name="Percent 2 4" xfId="75" xr:uid="{00000000-0005-0000-0000-0000AE010000}"/>
    <cellStyle name="Percent 3" xfId="37" xr:uid="{00000000-0005-0000-0000-0000AF010000}"/>
    <cellStyle name="Percent 3 2" xfId="65" xr:uid="{00000000-0005-0000-0000-0000B0010000}"/>
    <cellStyle name="Percent 3 2 2" xfId="416" xr:uid="{00000000-0005-0000-0000-0000B1010000}"/>
    <cellStyle name="Percent 3 3" xfId="417" xr:uid="{00000000-0005-0000-0000-0000B2010000}"/>
    <cellStyle name="Percent 3 4" xfId="418" xr:uid="{00000000-0005-0000-0000-0000B3010000}"/>
    <cellStyle name="Percent 4" xfId="38" xr:uid="{00000000-0005-0000-0000-0000B4010000}"/>
    <cellStyle name="Percent 4 2" xfId="66" xr:uid="{00000000-0005-0000-0000-0000B5010000}"/>
    <cellStyle name="Percent 5" xfId="39" xr:uid="{00000000-0005-0000-0000-0000B6010000}"/>
    <cellStyle name="Percent 5 2" xfId="67" xr:uid="{00000000-0005-0000-0000-0000B7010000}"/>
    <cellStyle name="Percent 6" xfId="419" xr:uid="{00000000-0005-0000-0000-0000B8010000}"/>
    <cellStyle name="Percent 7" xfId="420" xr:uid="{00000000-0005-0000-0000-0000B9010000}"/>
    <cellStyle name="Percent 8" xfId="421" xr:uid="{00000000-0005-0000-0000-0000BA010000}"/>
    <cellStyle name="Percent 9" xfId="422" xr:uid="{00000000-0005-0000-0000-0000BB010000}"/>
    <cellStyle name="Pink" xfId="150" xr:uid="{00000000-0005-0000-0000-0000BC010000}"/>
    <cellStyle name="Red" xfId="151" xr:uid="{00000000-0005-0000-0000-0000BD010000}"/>
    <cellStyle name="RMB" xfId="152" xr:uid="{00000000-0005-0000-0000-0000BE010000}"/>
    <cellStyle name="Rmb [0]" xfId="153" xr:uid="{00000000-0005-0000-0000-0000BF010000}"/>
    <cellStyle name="RMB 0.00" xfId="154" xr:uid="{00000000-0005-0000-0000-0000C0010000}"/>
    <cellStyle name="Special" xfId="155" xr:uid="{00000000-0005-0000-0000-0000C1010000}"/>
    <cellStyle name="Standard_Anpassen der Amortisation" xfId="156" xr:uid="{00000000-0005-0000-0000-0000C2010000}"/>
    <cellStyle name="Style 1" xfId="40" xr:uid="{00000000-0005-0000-0000-0000C3010000}"/>
    <cellStyle name="Style 1 2" xfId="41" xr:uid="{00000000-0005-0000-0000-0000C4010000}"/>
    <cellStyle name="Style 1 2 2" xfId="68" xr:uid="{00000000-0005-0000-0000-0000C5010000}"/>
    <cellStyle name="Style 1 2_1.02" xfId="423" xr:uid="{00000000-0005-0000-0000-0000C6010000}"/>
    <cellStyle name="Style 1 3" xfId="424" xr:uid="{00000000-0005-0000-0000-0000C7010000}"/>
    <cellStyle name="Style 1 4" xfId="425" xr:uid="{00000000-0005-0000-0000-0000C8010000}"/>
    <cellStyle name="Style 21" xfId="157" xr:uid="{00000000-0005-0000-0000-0000C9010000}"/>
    <cellStyle name="Style 22" xfId="158" xr:uid="{00000000-0005-0000-0000-0000CA010000}"/>
    <cellStyle name="Style 23" xfId="159" xr:uid="{00000000-0005-0000-0000-0000CB010000}"/>
    <cellStyle name="Style 24" xfId="160" xr:uid="{00000000-0005-0000-0000-0000CC010000}"/>
    <cellStyle name="Style 25" xfId="161" xr:uid="{00000000-0005-0000-0000-0000CD010000}"/>
    <cellStyle name="Style 26" xfId="162" xr:uid="{00000000-0005-0000-0000-0000CE010000}"/>
    <cellStyle name="Style 26 2" xfId="163" xr:uid="{00000000-0005-0000-0000-0000CF010000}"/>
    <cellStyle name="Style 27" xfId="164" xr:uid="{00000000-0005-0000-0000-0000D0010000}"/>
    <cellStyle name="Style 27 2" xfId="165" xr:uid="{00000000-0005-0000-0000-0000D1010000}"/>
    <cellStyle name="Style 28" xfId="166" xr:uid="{00000000-0005-0000-0000-0000D2010000}"/>
    <cellStyle name="Style 29" xfId="167" xr:uid="{00000000-0005-0000-0000-0000D3010000}"/>
    <cellStyle name="Style 30" xfId="168" xr:uid="{00000000-0005-0000-0000-0000D4010000}"/>
    <cellStyle name="Style 31" xfId="169" xr:uid="{00000000-0005-0000-0000-0000D5010000}"/>
    <cellStyle name="Style 32" xfId="170" xr:uid="{00000000-0005-0000-0000-0000D6010000}"/>
    <cellStyle name="Style 33" xfId="171" xr:uid="{00000000-0005-0000-0000-0000D7010000}"/>
    <cellStyle name="Style 34" xfId="172" xr:uid="{00000000-0005-0000-0000-0000D8010000}"/>
    <cellStyle name="Style 35" xfId="173" xr:uid="{00000000-0005-0000-0000-0000D9010000}"/>
    <cellStyle name="Style 36" xfId="174" xr:uid="{00000000-0005-0000-0000-0000DA010000}"/>
    <cellStyle name="Style 39" xfId="175" xr:uid="{00000000-0005-0000-0000-0000DB010000}"/>
    <cellStyle name="Style 39 2" xfId="207" xr:uid="{00000000-0005-0000-0000-0000DC010000}"/>
    <cellStyle name="STYLE1" xfId="176" xr:uid="{00000000-0005-0000-0000-0000DD010000}"/>
    <cellStyle name="STYLE1 2" xfId="177" xr:uid="{00000000-0005-0000-0000-0000DE010000}"/>
    <cellStyle name="STYLE2" xfId="178" xr:uid="{00000000-0005-0000-0000-0000DF010000}"/>
    <cellStyle name="STYLE2 2" xfId="179" xr:uid="{00000000-0005-0000-0000-0000E0010000}"/>
    <cellStyle name="Times New Roman" xfId="180" xr:uid="{00000000-0005-0000-0000-0000E1010000}"/>
    <cellStyle name="Title 2" xfId="426" xr:uid="{00000000-0005-0000-0000-0000E2010000}"/>
    <cellStyle name="Total" xfId="42" builtinId="25" customBuiltin="1"/>
    <cellStyle name="Total 2" xfId="43" xr:uid="{00000000-0005-0000-0000-0000E4010000}"/>
    <cellStyle name="Total 2 2" xfId="69" xr:uid="{00000000-0005-0000-0000-0000E5010000}"/>
    <cellStyle name="Total 2 2 2" xfId="447" xr:uid="{00000000-0005-0000-0000-0000E6010000}"/>
    <cellStyle name="Total 2 3" xfId="208" xr:uid="{00000000-0005-0000-0000-0000E7010000}"/>
    <cellStyle name="Total 2_1.02" xfId="427" xr:uid="{00000000-0005-0000-0000-0000E8010000}"/>
    <cellStyle name="Total 3" xfId="428" xr:uid="{00000000-0005-0000-0000-0000E9010000}"/>
    <cellStyle name="Total 3 2" xfId="429" xr:uid="{00000000-0005-0000-0000-0000EA010000}"/>
    <cellStyle name="Total 4" xfId="430" xr:uid="{00000000-0005-0000-0000-0000EB010000}"/>
    <cellStyle name="Unprot" xfId="44" xr:uid="{00000000-0005-0000-0000-0000EC010000}"/>
    <cellStyle name="Unprot 2" xfId="45" xr:uid="{00000000-0005-0000-0000-0000ED010000}"/>
    <cellStyle name="Unprot$" xfId="46" xr:uid="{00000000-0005-0000-0000-0000EE010000}"/>
    <cellStyle name="Unprot$ 2" xfId="187" xr:uid="{00000000-0005-0000-0000-0000EF010000}"/>
    <cellStyle name="Unprot_1.02" xfId="431" xr:uid="{00000000-0005-0000-0000-0000F0010000}"/>
    <cellStyle name="Unprotect" xfId="47" xr:uid="{00000000-0005-0000-0000-0000F1010000}"/>
    <cellStyle name="Währung [0]_Compiling Utility Macros" xfId="181" xr:uid="{00000000-0005-0000-0000-0000F2010000}"/>
    <cellStyle name="Währung_Compiling Utility Macros" xfId="182" xr:uid="{00000000-0005-0000-0000-0000F3010000}"/>
    <cellStyle name="Warning Text 2" xfId="432" xr:uid="{00000000-0005-0000-0000-0000F4010000}"/>
    <cellStyle name="Warning Text 2 2" xfId="433" xr:uid="{00000000-0005-0000-0000-0000F5010000}"/>
    <cellStyle name="Warning Text 3" xfId="434" xr:uid="{00000000-0005-0000-0000-0000F6010000}"/>
    <cellStyle name="Yellow" xfId="183" xr:uid="{00000000-0005-0000-0000-0000F7010000}"/>
    <cellStyle name="Yellow 2" xfId="213" xr:uid="{00000000-0005-0000-0000-0000F8010000}"/>
    <cellStyle name="Yellow 3" xfId="442" xr:uid="{00000000-0005-0000-0000-0000F9010000}"/>
  </cellStyles>
  <dxfs count="16">
    <dxf>
      <font>
        <color theme="0"/>
      </font>
      <fill>
        <patternFill>
          <bgColor theme="0"/>
        </patternFill>
      </fill>
      <border>
        <left/>
        <right style="thin">
          <color auto="1"/>
        </right>
        <top/>
        <bottom/>
        <vertical/>
        <horizontal/>
      </border>
    </dxf>
    <dxf>
      <fill>
        <patternFill>
          <bgColor rgb="FFFFCC99"/>
        </patternFill>
      </fill>
      <border>
        <left style="thin">
          <color auto="1"/>
        </left>
        <right style="thin">
          <color auto="1"/>
        </right>
        <top style="thin">
          <color auto="1"/>
        </top>
        <bottom style="thin">
          <color auto="1"/>
        </bottom>
        <vertical/>
        <horizontal/>
      </border>
    </dxf>
    <dxf>
      <fill>
        <patternFill>
          <bgColor rgb="FFFFCC99"/>
        </patternFill>
      </fill>
      <border>
        <left style="thin">
          <color auto="1"/>
        </left>
        <right style="thin">
          <color auto="1"/>
        </right>
        <top style="thin">
          <color auto="1"/>
        </top>
        <bottom style="thin">
          <color auto="1"/>
        </bottom>
        <vertical/>
        <horizontal/>
      </border>
    </dxf>
    <dxf>
      <fill>
        <patternFill>
          <bgColor rgb="FFFFCC99"/>
        </patternFill>
      </fill>
      <border>
        <left style="thin">
          <color auto="1"/>
        </left>
        <right style="thin">
          <color auto="1"/>
        </right>
        <top style="thin">
          <color auto="1"/>
        </top>
        <bottom style="thin">
          <color auto="1"/>
        </bottom>
        <vertical/>
        <horizontal/>
      </border>
    </dxf>
    <dxf>
      <fill>
        <patternFill>
          <bgColor rgb="FFFFCC99"/>
        </patternFill>
      </fill>
      <border>
        <left style="thin">
          <color auto="1"/>
        </left>
        <right style="thin">
          <color auto="1"/>
        </right>
        <top style="thin">
          <color auto="1"/>
        </top>
        <bottom style="thin">
          <color auto="1"/>
        </bottom>
        <vertical/>
        <horizontal/>
      </border>
    </dxf>
    <dxf>
      <fill>
        <patternFill>
          <bgColor rgb="FFFFCC99"/>
        </patternFill>
      </fill>
      <border>
        <left style="thin">
          <color auto="1"/>
        </left>
        <right style="thin">
          <color auto="1"/>
        </right>
        <top style="thin">
          <color auto="1"/>
        </top>
        <bottom style="thin">
          <color auto="1"/>
        </bottom>
        <vertical/>
        <horizontal/>
      </border>
    </dxf>
    <dxf>
      <fill>
        <patternFill>
          <bgColor theme="0"/>
        </patternFill>
      </fill>
      <border>
        <left/>
        <right/>
        <top style="thin">
          <color indexed="64"/>
        </top>
        <bottom/>
      </border>
    </dxf>
    <dxf>
      <fill>
        <patternFill>
          <bgColor rgb="FFFF0000"/>
        </patternFill>
      </fill>
    </dxf>
    <dxf>
      <fill>
        <patternFill>
          <bgColor theme="0"/>
        </patternFill>
      </fill>
      <border>
        <left/>
        <right/>
        <top/>
        <bottom style="thin">
          <color indexed="64"/>
        </bottom>
      </border>
    </dxf>
    <dxf>
      <font>
        <color theme="0"/>
      </font>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style="thin">
          <color indexed="64"/>
        </bottom>
      </border>
    </dxf>
    <dxf>
      <font>
        <condense val="0"/>
        <extend val="0"/>
        <color indexed="9"/>
      </font>
      <fill>
        <patternFill>
          <bgColor indexed="9"/>
        </patternFill>
      </fill>
      <border>
        <left style="thin">
          <color indexed="64"/>
        </left>
        <right/>
        <top/>
        <bottom/>
      </border>
    </dxf>
    <dxf>
      <font>
        <condense val="0"/>
        <extend val="0"/>
        <color indexed="9"/>
      </font>
      <fill>
        <patternFill>
          <bgColor indexed="9"/>
        </patternFill>
      </fill>
      <border>
        <left style="thin">
          <color indexed="64"/>
        </left>
        <right style="thin">
          <color indexed="64"/>
        </right>
        <top/>
        <bottom/>
      </border>
    </dxf>
    <dxf>
      <font>
        <condense val="0"/>
        <extend val="0"/>
        <color indexed="9"/>
      </font>
      <fill>
        <patternFill>
          <bgColor indexed="9"/>
        </patternFill>
      </fill>
      <border>
        <left style="thin">
          <color indexed="64"/>
        </left>
        <right style="thin">
          <color indexed="64"/>
        </right>
        <top style="thin">
          <color indexed="64"/>
        </top>
        <bottom/>
      </border>
    </dxf>
    <dxf>
      <font>
        <condense val="0"/>
        <extend val="0"/>
        <color indexed="9"/>
      </font>
      <fill>
        <patternFill>
          <bgColor indexed="9"/>
        </patternFill>
      </fill>
    </dxf>
  </dxfs>
  <tableStyles count="0" defaultTableStyle="TableStyleMedium2" defaultPivotStyle="PivotStyleLight16"/>
  <colors>
    <mruColors>
      <color rgb="FFCCFFFF"/>
      <color rgb="FFE1FFEF"/>
      <color rgb="FFB8ECFE"/>
      <color rgb="FFB7FFE2"/>
      <color rgb="FFFFFFCC"/>
      <color rgb="FFFFCC99"/>
      <color rgb="FFDDF4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15240</xdr:colOff>
      <xdr:row>4</xdr:row>
      <xdr:rowOff>167640</xdr:rowOff>
    </xdr:from>
    <xdr:to>
      <xdr:col>6</xdr:col>
      <xdr:colOff>201258</xdr:colOff>
      <xdr:row>13</xdr:row>
      <xdr:rowOff>64097</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440180" y="822960"/>
          <a:ext cx="2746338" cy="147379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FF0000"/>
              </a:solidFill>
            </a:rPr>
            <a:t>SCE USE</a:t>
          </a:r>
          <a:r>
            <a:rPr lang="en-US" sz="2400" b="1" baseline="0">
              <a:solidFill>
                <a:srgbClr val="FF0000"/>
              </a:solidFill>
            </a:rPr>
            <a:t> ONLY</a:t>
          </a:r>
          <a:endParaRPr lang="en-US" sz="2400" b="1">
            <a:solidFill>
              <a:srgbClr val="FF0000"/>
            </a:solidFill>
          </a:endParaRPr>
        </a:p>
        <a:p>
          <a:pPr algn="ctr"/>
          <a:r>
            <a:rPr lang="en-US" sz="2400" b="1" baseline="0">
              <a:solidFill>
                <a:srgbClr val="FF0000"/>
              </a:solidFill>
            </a:rPr>
            <a:t>CAN NOT BE MODIFIED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2D2BE-865D-418D-94A0-207810656482}">
  <sheetPr>
    <tabColor rgb="FFCCFFFF"/>
    <pageSetUpPr fitToPage="1"/>
  </sheetPr>
  <dimension ref="A1:BH111"/>
  <sheetViews>
    <sheetView tabSelected="1" zoomScale="85" zoomScaleNormal="85" workbookViewId="0">
      <selection activeCell="N32" sqref="N32"/>
    </sheetView>
  </sheetViews>
  <sheetFormatPr defaultColWidth="0" defaultRowHeight="15" zeroHeight="1"/>
  <cols>
    <col min="1" max="1" width="25.85546875" style="77" customWidth="1"/>
    <col min="2" max="2" width="14.7109375" style="77" customWidth="1"/>
    <col min="3" max="5" width="12.7109375" style="77" customWidth="1"/>
    <col min="6" max="6" width="12.5703125" style="77" customWidth="1"/>
    <col min="7" max="7" width="12.7109375" style="77" bestFit="1" customWidth="1"/>
    <col min="8" max="9" width="12.7109375" style="77" customWidth="1"/>
    <col min="10" max="10" width="13.28515625" style="77" bestFit="1" customWidth="1"/>
    <col min="11" max="11" width="13.28515625" style="77" customWidth="1"/>
    <col min="12" max="14" width="13.5703125" style="77" customWidth="1"/>
    <col min="15" max="15" width="12.42578125" style="77" customWidth="1"/>
    <col min="16" max="18" width="12.85546875" style="77" customWidth="1"/>
    <col min="19" max="19" width="13" style="77" customWidth="1"/>
    <col min="20" max="20" width="14.28515625" style="77" customWidth="1"/>
    <col min="21" max="26" width="7" style="76" hidden="1" customWidth="1"/>
    <col min="27" max="28" width="13.28515625" style="76" hidden="1" customWidth="1"/>
    <col min="29" max="30" width="13" style="76" hidden="1" customWidth="1"/>
    <col min="31" max="31" width="11.42578125" style="76" hidden="1" customWidth="1"/>
    <col min="32" max="32" width="12.7109375" style="76" hidden="1" customWidth="1"/>
    <col min="33" max="34" width="12" style="76" hidden="1" customWidth="1"/>
    <col min="35" max="35" width="13.7109375" style="76" hidden="1" customWidth="1"/>
    <col min="36" max="36" width="13.42578125" style="76" hidden="1" customWidth="1"/>
    <col min="37" max="37" width="14.42578125" style="76" hidden="1" customWidth="1"/>
    <col min="38" max="46" width="9.140625" style="76" hidden="1" customWidth="1"/>
    <col min="47" max="16384" width="9.140625" style="77" hidden="1"/>
  </cols>
  <sheetData>
    <row r="1" spans="1:42" ht="26.25" customHeight="1">
      <c r="A1" s="120" t="s">
        <v>40</v>
      </c>
      <c r="B1" s="120"/>
      <c r="C1" s="120"/>
      <c r="D1" s="120"/>
      <c r="E1" s="120"/>
      <c r="F1" s="120"/>
      <c r="G1" s="120"/>
      <c r="H1" s="120"/>
      <c r="I1" s="120"/>
      <c r="J1" s="120"/>
      <c r="K1" s="120"/>
      <c r="L1" s="120"/>
      <c r="M1" s="120"/>
      <c r="N1" s="120"/>
      <c r="O1" s="120"/>
      <c r="P1" s="120"/>
      <c r="Q1" s="120"/>
      <c r="R1" s="120"/>
      <c r="S1" s="120"/>
      <c r="T1" s="120"/>
      <c r="U1" s="75"/>
      <c r="V1" s="75"/>
      <c r="W1" s="75"/>
      <c r="X1" s="75"/>
      <c r="Y1" s="75"/>
      <c r="Z1" s="75"/>
      <c r="AA1" s="75"/>
      <c r="AB1" s="75"/>
      <c r="AC1" s="75"/>
      <c r="AD1" s="75"/>
      <c r="AE1" s="75"/>
      <c r="AF1" s="75"/>
      <c r="AG1" s="75"/>
      <c r="AH1" s="75"/>
      <c r="AI1" s="75"/>
      <c r="AJ1" s="75"/>
      <c r="AK1" s="75"/>
      <c r="AL1" s="75"/>
      <c r="AM1" s="75"/>
      <c r="AN1" s="75"/>
      <c r="AO1" s="75"/>
      <c r="AP1" s="75"/>
    </row>
    <row r="2" spans="1:42" s="76" customFormat="1" ht="19.149999999999999" customHeight="1">
      <c r="A2" s="74"/>
      <c r="B2" s="74"/>
      <c r="C2" s="74"/>
      <c r="D2" s="78" t="s">
        <v>81</v>
      </c>
      <c r="E2" s="74"/>
      <c r="F2" s="74"/>
      <c r="G2" s="74"/>
      <c r="H2" s="74"/>
      <c r="I2" s="74"/>
      <c r="J2" s="74"/>
      <c r="K2" s="74"/>
      <c r="L2" s="49"/>
      <c r="M2" s="49"/>
      <c r="N2" s="49"/>
      <c r="O2" s="49"/>
      <c r="P2" s="49"/>
      <c r="Q2" s="74"/>
      <c r="R2" s="74"/>
      <c r="S2" s="74"/>
      <c r="T2" s="74"/>
      <c r="U2" s="74"/>
      <c r="V2" s="74"/>
      <c r="W2" s="74"/>
      <c r="X2" s="74"/>
      <c r="Y2" s="74"/>
      <c r="Z2" s="74"/>
      <c r="AA2" s="74"/>
      <c r="AB2" s="74"/>
      <c r="AC2" s="74"/>
      <c r="AD2" s="74"/>
      <c r="AE2" s="74"/>
      <c r="AF2" s="74"/>
      <c r="AG2" s="74"/>
      <c r="AH2" s="74"/>
      <c r="AI2" s="74"/>
      <c r="AJ2" s="74"/>
      <c r="AK2" s="74"/>
    </row>
    <row r="3" spans="1:42" s="76" customFormat="1" ht="10.5" customHeight="1">
      <c r="Q3" s="74"/>
      <c r="R3" s="74"/>
    </row>
    <row r="4" spans="1:42" s="76" customFormat="1" ht="15.75" thickBot="1">
      <c r="A4" s="73" t="s">
        <v>41</v>
      </c>
      <c r="B4" s="73" t="s">
        <v>42</v>
      </c>
      <c r="C4" s="73" t="s">
        <v>43</v>
      </c>
      <c r="D4" s="73" t="s">
        <v>44</v>
      </c>
      <c r="E4" s="73" t="s">
        <v>45</v>
      </c>
      <c r="F4" s="73" t="s">
        <v>46</v>
      </c>
      <c r="G4" s="73" t="s">
        <v>47</v>
      </c>
      <c r="H4" s="73" t="s">
        <v>48</v>
      </c>
      <c r="I4" s="73" t="s">
        <v>82</v>
      </c>
      <c r="J4" s="73" t="s">
        <v>83</v>
      </c>
      <c r="K4" s="73" t="s">
        <v>49</v>
      </c>
      <c r="L4" s="73" t="s">
        <v>50</v>
      </c>
      <c r="M4" s="73" t="s">
        <v>51</v>
      </c>
      <c r="N4" s="73" t="s">
        <v>52</v>
      </c>
      <c r="O4" s="73" t="s">
        <v>53</v>
      </c>
      <c r="P4" s="73" t="s">
        <v>54</v>
      </c>
      <c r="Q4" s="73" t="s">
        <v>55</v>
      </c>
      <c r="R4" s="73" t="s">
        <v>84</v>
      </c>
      <c r="S4" s="73" t="s">
        <v>85</v>
      </c>
      <c r="T4" s="73" t="s">
        <v>56</v>
      </c>
    </row>
    <row r="5" spans="1:42" ht="15.75" thickBot="1">
      <c r="A5" s="50"/>
      <c r="B5" s="121" t="s">
        <v>57</v>
      </c>
      <c r="C5" s="122"/>
      <c r="D5" s="122"/>
      <c r="E5" s="122"/>
      <c r="F5" s="122"/>
      <c r="G5" s="122"/>
      <c r="H5" s="122"/>
      <c r="I5" s="122"/>
      <c r="J5" s="123"/>
      <c r="K5" s="124" t="s">
        <v>58</v>
      </c>
      <c r="L5" s="125"/>
      <c r="M5" s="125"/>
      <c r="N5" s="125"/>
      <c r="O5" s="125"/>
      <c r="P5" s="125"/>
      <c r="Q5" s="125"/>
      <c r="R5" s="125"/>
      <c r="S5" s="126"/>
      <c r="T5" s="51"/>
    </row>
    <row r="6" spans="1:42" ht="50.25" customHeight="1">
      <c r="A6" s="98" t="s">
        <v>59</v>
      </c>
      <c r="B6" s="52" t="s">
        <v>60</v>
      </c>
      <c r="C6" s="53" t="s">
        <v>61</v>
      </c>
      <c r="D6" s="54" t="s">
        <v>62</v>
      </c>
      <c r="E6" s="54" t="s">
        <v>63</v>
      </c>
      <c r="F6" s="53" t="s">
        <v>64</v>
      </c>
      <c r="G6" s="55" t="s">
        <v>65</v>
      </c>
      <c r="H6" s="55" t="s">
        <v>87</v>
      </c>
      <c r="I6" s="55" t="s">
        <v>98</v>
      </c>
      <c r="J6" s="56" t="s">
        <v>66</v>
      </c>
      <c r="K6" s="57" t="s">
        <v>60</v>
      </c>
      <c r="L6" s="58" t="s">
        <v>61</v>
      </c>
      <c r="M6" s="58" t="s">
        <v>62</v>
      </c>
      <c r="N6" s="58" t="s">
        <v>63</v>
      </c>
      <c r="O6" s="59" t="s">
        <v>64</v>
      </c>
      <c r="P6" s="60" t="s">
        <v>65</v>
      </c>
      <c r="Q6" s="60" t="s">
        <v>87</v>
      </c>
      <c r="R6" s="60" t="s">
        <v>98</v>
      </c>
      <c r="S6" s="61" t="s">
        <v>66</v>
      </c>
      <c r="T6" s="62" t="s">
        <v>86</v>
      </c>
    </row>
    <row r="7" spans="1:42">
      <c r="A7" s="99"/>
      <c r="B7" s="79"/>
      <c r="C7" s="80"/>
      <c r="D7" s="80"/>
      <c r="E7" s="80"/>
      <c r="F7" s="81">
        <f>D7+E7</f>
        <v>0</v>
      </c>
      <c r="G7" s="82"/>
      <c r="H7" s="82"/>
      <c r="I7" s="82"/>
      <c r="J7" s="83"/>
      <c r="K7" s="79"/>
      <c r="L7" s="80"/>
      <c r="M7" s="80"/>
      <c r="N7" s="80"/>
      <c r="O7" s="81">
        <f>M7+N7</f>
        <v>0</v>
      </c>
      <c r="P7" s="84"/>
      <c r="Q7" s="109"/>
      <c r="R7" s="109"/>
      <c r="S7" s="83"/>
      <c r="T7" s="85">
        <f>H7*I7+Q7*R7</f>
        <v>0</v>
      </c>
    </row>
    <row r="8" spans="1:42">
      <c r="A8" s="99"/>
      <c r="B8" s="79"/>
      <c r="C8" s="80"/>
      <c r="D8" s="80"/>
      <c r="E8" s="80"/>
      <c r="F8" s="81">
        <f t="shared" ref="F8:F15" si="0">D8+E8</f>
        <v>0</v>
      </c>
      <c r="G8" s="82"/>
      <c r="H8" s="82"/>
      <c r="I8" s="82"/>
      <c r="J8" s="83"/>
      <c r="K8" s="79"/>
      <c r="L8" s="80"/>
      <c r="M8" s="80"/>
      <c r="N8" s="80"/>
      <c r="O8" s="81">
        <f t="shared" ref="O8:O15" si="1">M8+N8</f>
        <v>0</v>
      </c>
      <c r="P8" s="84"/>
      <c r="Q8" s="109"/>
      <c r="R8" s="109"/>
      <c r="S8" s="83"/>
      <c r="T8" s="85">
        <f t="shared" ref="T8:T28" si="2">H8*I8+Q8*R8</f>
        <v>0</v>
      </c>
    </row>
    <row r="9" spans="1:42">
      <c r="A9" s="99"/>
      <c r="B9" s="79"/>
      <c r="C9" s="80"/>
      <c r="D9" s="80"/>
      <c r="E9" s="80"/>
      <c r="F9" s="81">
        <f t="shared" si="0"/>
        <v>0</v>
      </c>
      <c r="G9" s="82"/>
      <c r="H9" s="82"/>
      <c r="I9" s="82"/>
      <c r="J9" s="83"/>
      <c r="K9" s="79"/>
      <c r="L9" s="80"/>
      <c r="M9" s="80"/>
      <c r="N9" s="80"/>
      <c r="O9" s="81">
        <f t="shared" si="1"/>
        <v>0</v>
      </c>
      <c r="P9" s="84"/>
      <c r="Q9" s="109"/>
      <c r="R9" s="109"/>
      <c r="S9" s="83"/>
      <c r="T9" s="85">
        <f t="shared" si="2"/>
        <v>0</v>
      </c>
    </row>
    <row r="10" spans="1:42">
      <c r="A10" s="99"/>
      <c r="B10" s="79"/>
      <c r="C10" s="80"/>
      <c r="D10" s="80"/>
      <c r="E10" s="80"/>
      <c r="F10" s="81">
        <f t="shared" si="0"/>
        <v>0</v>
      </c>
      <c r="G10" s="82"/>
      <c r="H10" s="82"/>
      <c r="I10" s="82"/>
      <c r="J10" s="83"/>
      <c r="K10" s="79"/>
      <c r="L10" s="80"/>
      <c r="M10" s="80"/>
      <c r="N10" s="80"/>
      <c r="O10" s="81">
        <f t="shared" si="1"/>
        <v>0</v>
      </c>
      <c r="P10" s="84"/>
      <c r="Q10" s="109"/>
      <c r="R10" s="109"/>
      <c r="S10" s="83"/>
      <c r="T10" s="85">
        <f t="shared" si="2"/>
        <v>0</v>
      </c>
    </row>
    <row r="11" spans="1:42">
      <c r="A11" s="99"/>
      <c r="B11" s="79"/>
      <c r="C11" s="80"/>
      <c r="D11" s="80"/>
      <c r="E11" s="80"/>
      <c r="F11" s="81">
        <f t="shared" si="0"/>
        <v>0</v>
      </c>
      <c r="G11" s="82"/>
      <c r="H11" s="82"/>
      <c r="I11" s="82"/>
      <c r="J11" s="83"/>
      <c r="K11" s="79"/>
      <c r="L11" s="80"/>
      <c r="M11" s="80"/>
      <c r="N11" s="80"/>
      <c r="O11" s="81">
        <f t="shared" si="1"/>
        <v>0</v>
      </c>
      <c r="P11" s="84"/>
      <c r="Q11" s="109"/>
      <c r="R11" s="109"/>
      <c r="S11" s="83"/>
      <c r="T11" s="85">
        <f t="shared" si="2"/>
        <v>0</v>
      </c>
    </row>
    <row r="12" spans="1:42">
      <c r="A12" s="99"/>
      <c r="B12" s="79"/>
      <c r="C12" s="80"/>
      <c r="D12" s="80"/>
      <c r="E12" s="80"/>
      <c r="F12" s="81">
        <f t="shared" si="0"/>
        <v>0</v>
      </c>
      <c r="G12" s="82"/>
      <c r="H12" s="82"/>
      <c r="I12" s="82"/>
      <c r="J12" s="83"/>
      <c r="K12" s="79"/>
      <c r="L12" s="80"/>
      <c r="M12" s="80"/>
      <c r="N12" s="80"/>
      <c r="O12" s="81">
        <f t="shared" si="1"/>
        <v>0</v>
      </c>
      <c r="P12" s="84"/>
      <c r="Q12" s="109"/>
      <c r="R12" s="109"/>
      <c r="S12" s="83"/>
      <c r="T12" s="85">
        <f t="shared" si="2"/>
        <v>0</v>
      </c>
    </row>
    <row r="13" spans="1:42">
      <c r="A13" s="99"/>
      <c r="B13" s="79"/>
      <c r="C13" s="80"/>
      <c r="D13" s="80"/>
      <c r="E13" s="80"/>
      <c r="F13" s="81">
        <f t="shared" si="0"/>
        <v>0</v>
      </c>
      <c r="G13" s="82"/>
      <c r="H13" s="82"/>
      <c r="I13" s="82"/>
      <c r="J13" s="83"/>
      <c r="K13" s="79"/>
      <c r="L13" s="80"/>
      <c r="M13" s="80"/>
      <c r="N13" s="80"/>
      <c r="O13" s="81">
        <f t="shared" si="1"/>
        <v>0</v>
      </c>
      <c r="P13" s="84"/>
      <c r="Q13" s="109"/>
      <c r="R13" s="109"/>
      <c r="S13" s="83"/>
      <c r="T13" s="85">
        <f t="shared" si="2"/>
        <v>0</v>
      </c>
    </row>
    <row r="14" spans="1:42">
      <c r="A14" s="99"/>
      <c r="B14" s="79"/>
      <c r="C14" s="80"/>
      <c r="D14" s="80"/>
      <c r="E14" s="80"/>
      <c r="F14" s="81">
        <f t="shared" si="0"/>
        <v>0</v>
      </c>
      <c r="G14" s="82"/>
      <c r="H14" s="82"/>
      <c r="I14" s="82"/>
      <c r="J14" s="83"/>
      <c r="K14" s="79"/>
      <c r="L14" s="80"/>
      <c r="M14" s="80"/>
      <c r="N14" s="80"/>
      <c r="O14" s="81">
        <f t="shared" si="1"/>
        <v>0</v>
      </c>
      <c r="P14" s="84"/>
      <c r="Q14" s="109"/>
      <c r="R14" s="109"/>
      <c r="S14" s="83"/>
      <c r="T14" s="85">
        <f t="shared" si="2"/>
        <v>0</v>
      </c>
    </row>
    <row r="15" spans="1:42">
      <c r="A15" s="99"/>
      <c r="B15" s="79"/>
      <c r="C15" s="80"/>
      <c r="D15" s="80"/>
      <c r="E15" s="80"/>
      <c r="F15" s="81">
        <f t="shared" si="0"/>
        <v>0</v>
      </c>
      <c r="G15" s="82"/>
      <c r="H15" s="82"/>
      <c r="I15" s="82"/>
      <c r="J15" s="83"/>
      <c r="K15" s="79"/>
      <c r="L15" s="80"/>
      <c r="M15" s="80"/>
      <c r="N15" s="80"/>
      <c r="O15" s="81">
        <f t="shared" si="1"/>
        <v>0</v>
      </c>
      <c r="P15" s="84"/>
      <c r="Q15" s="109"/>
      <c r="R15" s="109"/>
      <c r="S15" s="83"/>
      <c r="T15" s="85">
        <f t="shared" si="2"/>
        <v>0</v>
      </c>
    </row>
    <row r="16" spans="1:42">
      <c r="A16" s="99"/>
      <c r="B16" s="79"/>
      <c r="C16" s="80"/>
      <c r="D16" s="80"/>
      <c r="E16" s="80"/>
      <c r="F16" s="81">
        <f t="shared" ref="F16:F28" si="3">D16+E16</f>
        <v>0</v>
      </c>
      <c r="G16" s="82"/>
      <c r="H16" s="82"/>
      <c r="I16" s="82"/>
      <c r="J16" s="83"/>
      <c r="K16" s="79"/>
      <c r="L16" s="80"/>
      <c r="M16" s="80"/>
      <c r="N16" s="80"/>
      <c r="O16" s="81">
        <f t="shared" ref="O16:O28" si="4">M16+N16</f>
        <v>0</v>
      </c>
      <c r="P16" s="84"/>
      <c r="Q16" s="109"/>
      <c r="R16" s="109"/>
      <c r="S16" s="83"/>
      <c r="T16" s="85">
        <f t="shared" si="2"/>
        <v>0</v>
      </c>
    </row>
    <row r="17" spans="1:60">
      <c r="A17" s="99"/>
      <c r="B17" s="79"/>
      <c r="C17" s="80"/>
      <c r="D17" s="80"/>
      <c r="E17" s="80"/>
      <c r="F17" s="81">
        <f t="shared" si="3"/>
        <v>0</v>
      </c>
      <c r="G17" s="82"/>
      <c r="H17" s="82"/>
      <c r="I17" s="82"/>
      <c r="J17" s="83"/>
      <c r="K17" s="79"/>
      <c r="L17" s="80"/>
      <c r="M17" s="80"/>
      <c r="N17" s="80"/>
      <c r="O17" s="81">
        <f t="shared" si="4"/>
        <v>0</v>
      </c>
      <c r="P17" s="84"/>
      <c r="Q17" s="109"/>
      <c r="R17" s="109"/>
      <c r="S17" s="83"/>
      <c r="T17" s="85">
        <f t="shared" si="2"/>
        <v>0</v>
      </c>
    </row>
    <row r="18" spans="1:60">
      <c r="A18" s="99"/>
      <c r="B18" s="79"/>
      <c r="C18" s="80"/>
      <c r="D18" s="80"/>
      <c r="E18" s="80"/>
      <c r="F18" s="81">
        <f t="shared" si="3"/>
        <v>0</v>
      </c>
      <c r="G18" s="82"/>
      <c r="H18" s="82"/>
      <c r="I18" s="82"/>
      <c r="J18" s="83"/>
      <c r="K18" s="79"/>
      <c r="L18" s="80"/>
      <c r="M18" s="80"/>
      <c r="N18" s="80"/>
      <c r="O18" s="81">
        <f t="shared" si="4"/>
        <v>0</v>
      </c>
      <c r="P18" s="84"/>
      <c r="Q18" s="109"/>
      <c r="R18" s="109"/>
      <c r="S18" s="83"/>
      <c r="T18" s="85">
        <f t="shared" si="2"/>
        <v>0</v>
      </c>
    </row>
    <row r="19" spans="1:60">
      <c r="A19" s="99"/>
      <c r="B19" s="79"/>
      <c r="C19" s="80"/>
      <c r="D19" s="80"/>
      <c r="E19" s="80"/>
      <c r="F19" s="81">
        <f t="shared" si="3"/>
        <v>0</v>
      </c>
      <c r="G19" s="82"/>
      <c r="H19" s="82"/>
      <c r="I19" s="82"/>
      <c r="J19" s="83"/>
      <c r="K19" s="79"/>
      <c r="L19" s="80"/>
      <c r="M19" s="80"/>
      <c r="N19" s="80"/>
      <c r="O19" s="81">
        <f t="shared" si="4"/>
        <v>0</v>
      </c>
      <c r="P19" s="84"/>
      <c r="Q19" s="109"/>
      <c r="R19" s="109"/>
      <c r="S19" s="83"/>
      <c r="T19" s="85">
        <f t="shared" si="2"/>
        <v>0</v>
      </c>
    </row>
    <row r="20" spans="1:60">
      <c r="A20" s="99"/>
      <c r="B20" s="79"/>
      <c r="C20" s="80"/>
      <c r="D20" s="80"/>
      <c r="E20" s="80"/>
      <c r="F20" s="81">
        <f t="shared" si="3"/>
        <v>0</v>
      </c>
      <c r="G20" s="82"/>
      <c r="H20" s="82"/>
      <c r="I20" s="82"/>
      <c r="J20" s="83"/>
      <c r="K20" s="79"/>
      <c r="L20" s="80"/>
      <c r="M20" s="80"/>
      <c r="N20" s="80"/>
      <c r="O20" s="81">
        <f t="shared" si="4"/>
        <v>0</v>
      </c>
      <c r="P20" s="84"/>
      <c r="Q20" s="109"/>
      <c r="R20" s="109"/>
      <c r="S20" s="83"/>
      <c r="T20" s="85">
        <f t="shared" si="2"/>
        <v>0</v>
      </c>
    </row>
    <row r="21" spans="1:60">
      <c r="A21" s="99"/>
      <c r="B21" s="79"/>
      <c r="C21" s="80"/>
      <c r="D21" s="80"/>
      <c r="E21" s="80"/>
      <c r="F21" s="81">
        <f t="shared" si="3"/>
        <v>0</v>
      </c>
      <c r="G21" s="82"/>
      <c r="H21" s="82"/>
      <c r="I21" s="82"/>
      <c r="J21" s="83"/>
      <c r="K21" s="79"/>
      <c r="L21" s="80"/>
      <c r="M21" s="80"/>
      <c r="N21" s="80"/>
      <c r="O21" s="81">
        <f t="shared" si="4"/>
        <v>0</v>
      </c>
      <c r="P21" s="84"/>
      <c r="Q21" s="109"/>
      <c r="R21" s="109"/>
      <c r="S21" s="83"/>
      <c r="T21" s="85">
        <f t="shared" si="2"/>
        <v>0</v>
      </c>
    </row>
    <row r="22" spans="1:60">
      <c r="A22" s="99"/>
      <c r="B22" s="79"/>
      <c r="C22" s="80"/>
      <c r="D22" s="80"/>
      <c r="E22" s="80"/>
      <c r="F22" s="81">
        <f t="shared" si="3"/>
        <v>0</v>
      </c>
      <c r="G22" s="82"/>
      <c r="H22" s="82"/>
      <c r="I22" s="82"/>
      <c r="J22" s="83"/>
      <c r="K22" s="79"/>
      <c r="L22" s="80"/>
      <c r="M22" s="80"/>
      <c r="N22" s="80"/>
      <c r="O22" s="81">
        <f t="shared" si="4"/>
        <v>0</v>
      </c>
      <c r="P22" s="84"/>
      <c r="Q22" s="109"/>
      <c r="R22" s="109"/>
      <c r="S22" s="83"/>
      <c r="T22" s="85">
        <f t="shared" si="2"/>
        <v>0</v>
      </c>
    </row>
    <row r="23" spans="1:60">
      <c r="A23" s="103"/>
      <c r="B23" s="104"/>
      <c r="C23" s="105"/>
      <c r="D23" s="105"/>
      <c r="E23" s="105"/>
      <c r="F23" s="81">
        <f t="shared" si="3"/>
        <v>0</v>
      </c>
      <c r="G23" s="106"/>
      <c r="H23" s="106"/>
      <c r="I23" s="106"/>
      <c r="J23" s="107"/>
      <c r="K23" s="104"/>
      <c r="L23" s="105"/>
      <c r="M23" s="105"/>
      <c r="N23" s="105"/>
      <c r="O23" s="81">
        <f t="shared" si="4"/>
        <v>0</v>
      </c>
      <c r="P23" s="108"/>
      <c r="Q23" s="110"/>
      <c r="R23" s="110"/>
      <c r="S23" s="107"/>
      <c r="T23" s="85">
        <f t="shared" si="2"/>
        <v>0</v>
      </c>
    </row>
    <row r="24" spans="1:60">
      <c r="A24" s="103"/>
      <c r="B24" s="104"/>
      <c r="C24" s="105"/>
      <c r="D24" s="105"/>
      <c r="E24" s="105"/>
      <c r="F24" s="81">
        <f t="shared" si="3"/>
        <v>0</v>
      </c>
      <c r="G24" s="106"/>
      <c r="H24" s="106"/>
      <c r="I24" s="106"/>
      <c r="J24" s="107"/>
      <c r="K24" s="104"/>
      <c r="L24" s="105"/>
      <c r="M24" s="105"/>
      <c r="N24" s="105"/>
      <c r="O24" s="81">
        <f t="shared" si="4"/>
        <v>0</v>
      </c>
      <c r="P24" s="108"/>
      <c r="Q24" s="110"/>
      <c r="R24" s="110"/>
      <c r="S24" s="107"/>
      <c r="T24" s="85">
        <f t="shared" si="2"/>
        <v>0</v>
      </c>
    </row>
    <row r="25" spans="1:60">
      <c r="A25" s="103"/>
      <c r="B25" s="104"/>
      <c r="C25" s="105"/>
      <c r="D25" s="105"/>
      <c r="E25" s="105"/>
      <c r="F25" s="81">
        <f t="shared" si="3"/>
        <v>0</v>
      </c>
      <c r="G25" s="106"/>
      <c r="H25" s="106"/>
      <c r="I25" s="106"/>
      <c r="J25" s="107"/>
      <c r="K25" s="104"/>
      <c r="L25" s="105"/>
      <c r="M25" s="105"/>
      <c r="N25" s="105"/>
      <c r="O25" s="81">
        <f t="shared" si="4"/>
        <v>0</v>
      </c>
      <c r="P25" s="108"/>
      <c r="Q25" s="110"/>
      <c r="R25" s="110"/>
      <c r="S25" s="107"/>
      <c r="T25" s="85">
        <f t="shared" si="2"/>
        <v>0</v>
      </c>
    </row>
    <row r="26" spans="1:60">
      <c r="A26" s="103"/>
      <c r="B26" s="104"/>
      <c r="C26" s="105"/>
      <c r="D26" s="105"/>
      <c r="E26" s="105"/>
      <c r="F26" s="81">
        <f t="shared" si="3"/>
        <v>0</v>
      </c>
      <c r="G26" s="106"/>
      <c r="H26" s="106"/>
      <c r="I26" s="106"/>
      <c r="J26" s="107"/>
      <c r="K26" s="104"/>
      <c r="L26" s="105"/>
      <c r="M26" s="105"/>
      <c r="N26" s="105"/>
      <c r="O26" s="81">
        <f t="shared" si="4"/>
        <v>0</v>
      </c>
      <c r="P26" s="108"/>
      <c r="Q26" s="110"/>
      <c r="R26" s="110"/>
      <c r="S26" s="107"/>
      <c r="T26" s="85">
        <f t="shared" si="2"/>
        <v>0</v>
      </c>
    </row>
    <row r="27" spans="1:60">
      <c r="A27" s="103"/>
      <c r="B27" s="104"/>
      <c r="C27" s="105"/>
      <c r="D27" s="105"/>
      <c r="E27" s="105"/>
      <c r="F27" s="81">
        <f t="shared" si="3"/>
        <v>0</v>
      </c>
      <c r="G27" s="106"/>
      <c r="H27" s="106"/>
      <c r="I27" s="106"/>
      <c r="J27" s="107"/>
      <c r="K27" s="104"/>
      <c r="L27" s="105"/>
      <c r="M27" s="105"/>
      <c r="N27" s="105"/>
      <c r="O27" s="81">
        <f t="shared" si="4"/>
        <v>0</v>
      </c>
      <c r="P27" s="108"/>
      <c r="Q27" s="110"/>
      <c r="R27" s="110"/>
      <c r="S27" s="107"/>
      <c r="T27" s="85">
        <f t="shared" si="2"/>
        <v>0</v>
      </c>
    </row>
    <row r="28" spans="1:60" ht="15.75" thickBot="1">
      <c r="A28" s="100"/>
      <c r="B28" s="86"/>
      <c r="C28" s="87"/>
      <c r="D28" s="87"/>
      <c r="E28" s="87"/>
      <c r="F28" s="88">
        <f t="shared" si="3"/>
        <v>0</v>
      </c>
      <c r="G28" s="89"/>
      <c r="H28" s="89"/>
      <c r="I28" s="89"/>
      <c r="J28" s="90"/>
      <c r="K28" s="86"/>
      <c r="L28" s="87"/>
      <c r="M28" s="87"/>
      <c r="N28" s="87"/>
      <c r="O28" s="88">
        <f t="shared" si="4"/>
        <v>0</v>
      </c>
      <c r="P28" s="91"/>
      <c r="Q28" s="111"/>
      <c r="R28" s="111"/>
      <c r="S28" s="90"/>
      <c r="T28" s="92">
        <f t="shared" si="2"/>
        <v>0</v>
      </c>
    </row>
    <row r="29" spans="1:60">
      <c r="A29" s="67"/>
      <c r="B29" s="93"/>
      <c r="C29" s="93"/>
      <c r="D29" s="93"/>
      <c r="E29" s="93"/>
      <c r="F29" s="93"/>
      <c r="G29" s="94"/>
      <c r="H29" s="94"/>
      <c r="I29" s="94"/>
      <c r="J29" s="95"/>
      <c r="K29" s="95"/>
      <c r="L29" s="93"/>
      <c r="M29" s="93"/>
      <c r="N29" s="93"/>
      <c r="O29" s="93"/>
      <c r="P29" s="93"/>
      <c r="Q29" s="93"/>
      <c r="R29" s="93"/>
      <c r="S29" s="93"/>
      <c r="T29" s="96"/>
      <c r="U29" s="93"/>
      <c r="W29" s="93"/>
      <c r="X29" s="94"/>
      <c r="Y29" s="94"/>
      <c r="Z29" s="93"/>
      <c r="AA29" s="95"/>
      <c r="AB29" s="95"/>
      <c r="AC29" s="93"/>
      <c r="AD29" s="93"/>
      <c r="AE29" s="93"/>
      <c r="AF29" s="94"/>
      <c r="AG29" s="94"/>
      <c r="AH29" s="93"/>
      <c r="AI29" s="95"/>
      <c r="AJ29" s="93"/>
      <c r="AK29" s="95"/>
      <c r="AU29" s="76"/>
      <c r="AV29" s="76"/>
      <c r="AW29" s="76"/>
      <c r="AX29" s="76"/>
      <c r="AY29" s="76"/>
      <c r="AZ29" s="76"/>
      <c r="BA29" s="76"/>
      <c r="BB29" s="76"/>
      <c r="BC29" s="76"/>
      <c r="BD29" s="76"/>
      <c r="BE29" s="76"/>
      <c r="BF29" s="76"/>
      <c r="BG29" s="76"/>
      <c r="BH29" s="76"/>
    </row>
    <row r="30" spans="1:60">
      <c r="A30" s="68" t="s">
        <v>67</v>
      </c>
      <c r="B30" s="97"/>
      <c r="C30" s="97"/>
      <c r="D30" s="97"/>
      <c r="E30" s="97"/>
      <c r="F30" s="97"/>
      <c r="G30" s="97"/>
      <c r="H30" s="97"/>
      <c r="I30" s="97"/>
      <c r="J30" s="97"/>
      <c r="K30" s="97"/>
      <c r="L30" s="97"/>
      <c r="M30" s="97"/>
      <c r="N30" s="97"/>
      <c r="O30" s="97"/>
      <c r="P30" s="97"/>
      <c r="Q30" s="97"/>
      <c r="R30" s="97"/>
      <c r="S30" s="97"/>
      <c r="T30" s="97"/>
      <c r="U30" s="97"/>
      <c r="W30" s="97"/>
      <c r="X30" s="97"/>
      <c r="Y30" s="97"/>
      <c r="Z30" s="97"/>
      <c r="AA30" s="97"/>
      <c r="AB30" s="97"/>
      <c r="AC30" s="97"/>
      <c r="AD30" s="97"/>
      <c r="AE30" s="97"/>
      <c r="AF30" s="97"/>
      <c r="AG30" s="97"/>
      <c r="AH30" s="97"/>
      <c r="AI30" s="97"/>
      <c r="AJ30" s="97"/>
      <c r="AK30" s="97"/>
      <c r="AU30" s="76"/>
      <c r="AV30" s="76"/>
      <c r="AW30" s="76"/>
      <c r="AX30" s="76"/>
      <c r="AY30" s="76"/>
      <c r="AZ30" s="76"/>
      <c r="BA30" s="76"/>
      <c r="BB30" s="76"/>
      <c r="BC30" s="76"/>
      <c r="BD30" s="76"/>
      <c r="BE30" s="76"/>
      <c r="BF30" s="76"/>
      <c r="BG30" s="76"/>
      <c r="BH30" s="76"/>
    </row>
    <row r="31" spans="1:60">
      <c r="A31" s="63" t="s">
        <v>41</v>
      </c>
      <c r="B31" s="97" t="s">
        <v>68</v>
      </c>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row>
    <row r="32" spans="1:60">
      <c r="A32" s="64" t="s">
        <v>69</v>
      </c>
      <c r="B32" s="69" t="s">
        <v>70</v>
      </c>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row>
    <row r="33" spans="1:37">
      <c r="A33" s="64" t="s">
        <v>42</v>
      </c>
      <c r="B33" s="70" t="s">
        <v>71</v>
      </c>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row>
    <row r="34" spans="1:37">
      <c r="A34" s="64" t="s">
        <v>43</v>
      </c>
      <c r="B34" s="70" t="s">
        <v>72</v>
      </c>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row>
    <row r="35" spans="1:37">
      <c r="A35" s="64" t="s">
        <v>44</v>
      </c>
      <c r="B35" s="70" t="s">
        <v>73</v>
      </c>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row>
    <row r="36" spans="1:37">
      <c r="A36" s="64" t="s">
        <v>45</v>
      </c>
      <c r="B36" s="70" t="s">
        <v>74</v>
      </c>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row>
    <row r="37" spans="1:37">
      <c r="A37" s="64" t="s">
        <v>46</v>
      </c>
      <c r="B37" s="70" t="s">
        <v>75</v>
      </c>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row>
    <row r="38" spans="1:37" ht="14.45" customHeight="1">
      <c r="A38" s="64" t="s">
        <v>47</v>
      </c>
      <c r="B38" s="118" t="s">
        <v>76</v>
      </c>
      <c r="C38" s="118"/>
      <c r="D38" s="118"/>
      <c r="E38" s="118"/>
      <c r="F38" s="118"/>
      <c r="G38" s="118"/>
      <c r="H38" s="118"/>
      <c r="I38" s="118"/>
      <c r="J38" s="118"/>
      <c r="K38" s="118"/>
      <c r="L38" s="118"/>
      <c r="M38" s="118"/>
      <c r="N38" s="118"/>
      <c r="O38" s="118"/>
      <c r="P38" s="118"/>
      <c r="Q38" s="118"/>
      <c r="R38" s="118"/>
      <c r="S38" s="118"/>
      <c r="T38" s="118"/>
      <c r="U38" s="118"/>
      <c r="V38" s="118"/>
      <c r="W38" s="97"/>
      <c r="X38" s="97"/>
      <c r="Y38" s="97"/>
      <c r="Z38" s="97"/>
      <c r="AA38" s="97"/>
      <c r="AB38" s="97"/>
      <c r="AC38" s="97"/>
      <c r="AD38" s="97"/>
      <c r="AE38" s="97"/>
      <c r="AF38" s="97"/>
      <c r="AG38" s="97"/>
      <c r="AH38" s="97"/>
      <c r="AI38" s="97"/>
      <c r="AJ38" s="97"/>
      <c r="AK38" s="97"/>
    </row>
    <row r="39" spans="1:37" ht="14.45" customHeight="1">
      <c r="A39" s="64" t="s">
        <v>48</v>
      </c>
      <c r="B39" s="112" t="s">
        <v>96</v>
      </c>
      <c r="C39" s="101"/>
      <c r="D39" s="101"/>
      <c r="E39" s="101"/>
      <c r="F39" s="101"/>
      <c r="G39" s="101"/>
      <c r="H39" s="101"/>
      <c r="I39" s="101"/>
      <c r="J39" s="101"/>
      <c r="K39" s="101"/>
      <c r="L39" s="101"/>
      <c r="M39" s="101"/>
      <c r="N39" s="101"/>
      <c r="O39" s="101"/>
      <c r="P39" s="101"/>
      <c r="Q39" s="101"/>
      <c r="R39" s="101"/>
      <c r="S39" s="101"/>
      <c r="T39" s="101"/>
      <c r="U39" s="101"/>
      <c r="V39" s="101"/>
      <c r="W39" s="97"/>
      <c r="X39" s="97"/>
      <c r="Y39" s="97"/>
      <c r="Z39" s="97"/>
      <c r="AA39" s="97"/>
      <c r="AB39" s="97"/>
      <c r="AC39" s="97"/>
      <c r="AD39" s="97"/>
      <c r="AE39" s="97"/>
      <c r="AF39" s="97"/>
      <c r="AG39" s="97"/>
      <c r="AH39" s="97"/>
      <c r="AI39" s="97"/>
      <c r="AJ39" s="97"/>
      <c r="AK39" s="97"/>
    </row>
    <row r="40" spans="1:37" ht="14.45" customHeight="1">
      <c r="A40" s="64" t="s">
        <v>82</v>
      </c>
      <c r="B40" s="112" t="s">
        <v>89</v>
      </c>
      <c r="C40" s="101"/>
      <c r="D40" s="101"/>
      <c r="E40" s="101"/>
      <c r="F40" s="101"/>
      <c r="G40" s="101"/>
      <c r="H40" s="101"/>
      <c r="I40" s="101"/>
      <c r="J40" s="101"/>
      <c r="K40" s="101"/>
      <c r="L40" s="101"/>
      <c r="M40" s="101"/>
      <c r="N40" s="101"/>
      <c r="O40" s="101"/>
      <c r="P40" s="101"/>
      <c r="Q40" s="101"/>
      <c r="R40" s="101"/>
      <c r="S40" s="101"/>
      <c r="T40" s="101"/>
      <c r="U40" s="101"/>
      <c r="V40" s="101"/>
      <c r="W40" s="97"/>
      <c r="X40" s="97"/>
      <c r="Y40" s="97"/>
      <c r="Z40" s="97"/>
      <c r="AA40" s="97"/>
      <c r="AB40" s="97"/>
      <c r="AC40" s="97"/>
      <c r="AD40" s="97"/>
      <c r="AE40" s="97"/>
      <c r="AF40" s="97"/>
      <c r="AG40" s="97"/>
      <c r="AH40" s="97"/>
      <c r="AI40" s="97"/>
      <c r="AJ40" s="97"/>
      <c r="AK40" s="97"/>
    </row>
    <row r="41" spans="1:37">
      <c r="A41" s="64" t="s">
        <v>83</v>
      </c>
      <c r="B41" s="97" t="s">
        <v>77</v>
      </c>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row>
    <row r="42" spans="1:37">
      <c r="A42" s="65" t="s">
        <v>88</v>
      </c>
      <c r="B42" s="69" t="s">
        <v>100</v>
      </c>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row>
    <row r="43" spans="1:37">
      <c r="A43" s="66" t="s">
        <v>56</v>
      </c>
      <c r="B43" s="117" t="s">
        <v>97</v>
      </c>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row>
    <row r="44" spans="1:37">
      <c r="A44" s="76"/>
      <c r="B44" s="76"/>
      <c r="C44" s="76"/>
      <c r="D44" s="76"/>
      <c r="E44" s="76"/>
      <c r="F44" s="76"/>
      <c r="G44" s="76"/>
      <c r="H44" s="76"/>
      <c r="I44" s="76"/>
      <c r="J44" s="76"/>
      <c r="K44" s="76"/>
      <c r="L44" s="76"/>
      <c r="M44" s="76"/>
      <c r="N44" s="76"/>
      <c r="O44" s="76"/>
      <c r="P44" s="76"/>
      <c r="Q44" s="76"/>
      <c r="R44" s="76"/>
      <c r="S44" s="76"/>
      <c r="T44" s="76"/>
    </row>
    <row r="45" spans="1:37">
      <c r="A45" s="76"/>
      <c r="B45" s="76"/>
      <c r="C45" s="76"/>
      <c r="D45" s="76"/>
      <c r="E45" s="76"/>
      <c r="F45" s="76"/>
      <c r="G45" s="76"/>
      <c r="H45" s="76"/>
      <c r="I45" s="76"/>
      <c r="J45" s="76"/>
      <c r="K45" s="76"/>
      <c r="L45" s="76"/>
      <c r="M45" s="76"/>
      <c r="N45" s="76"/>
      <c r="O45" s="76"/>
      <c r="P45" s="76"/>
      <c r="Q45" s="76"/>
      <c r="R45" s="76"/>
      <c r="S45" s="76"/>
      <c r="T45" s="76"/>
    </row>
    <row r="46" spans="1:37" ht="19.149999999999999" customHeight="1">
      <c r="A46" s="71" t="s">
        <v>78</v>
      </c>
      <c r="B46" s="76"/>
      <c r="C46" s="76"/>
      <c r="D46" s="76"/>
      <c r="E46" s="76"/>
      <c r="F46" s="76"/>
      <c r="G46" s="76"/>
      <c r="H46" s="76"/>
      <c r="I46" s="76"/>
      <c r="J46" s="76"/>
      <c r="K46" s="76"/>
      <c r="L46" s="76"/>
      <c r="M46" s="76"/>
      <c r="N46" s="76"/>
      <c r="O46" s="76"/>
      <c r="P46" s="76"/>
      <c r="Q46" s="76"/>
      <c r="R46" s="76"/>
      <c r="S46" s="76"/>
      <c r="T46" s="76"/>
    </row>
    <row r="47" spans="1:37" ht="15" customHeight="1">
      <c r="A47" s="113" t="s">
        <v>79</v>
      </c>
      <c r="B47" s="113"/>
      <c r="C47" s="113"/>
      <c r="D47" s="113"/>
      <c r="E47" s="113"/>
      <c r="F47" s="113"/>
      <c r="G47" s="113"/>
      <c r="H47" s="113"/>
      <c r="I47" s="113"/>
      <c r="J47" s="113"/>
      <c r="K47" s="113"/>
      <c r="L47" s="113"/>
      <c r="M47" s="113"/>
      <c r="N47" s="113"/>
      <c r="O47" s="113"/>
      <c r="P47" s="113"/>
      <c r="Q47" s="113"/>
      <c r="R47" s="113"/>
      <c r="S47" s="113"/>
      <c r="T47" s="113"/>
      <c r="U47" s="113"/>
      <c r="V47" s="113"/>
    </row>
    <row r="48" spans="1:37" ht="15" customHeight="1">
      <c r="A48" s="72" t="s">
        <v>80</v>
      </c>
      <c r="B48" s="102"/>
      <c r="C48" s="102"/>
      <c r="D48" s="102"/>
      <c r="E48" s="102"/>
      <c r="F48" s="102"/>
      <c r="G48" s="102"/>
      <c r="H48" s="102"/>
      <c r="I48" s="102"/>
      <c r="J48" s="102"/>
      <c r="K48" s="102"/>
      <c r="L48" s="102"/>
      <c r="M48" s="102"/>
      <c r="N48" s="102"/>
      <c r="O48" s="102"/>
      <c r="P48" s="102"/>
      <c r="Q48" s="102"/>
      <c r="R48" s="102"/>
      <c r="S48" s="102"/>
      <c r="T48" s="102"/>
      <c r="U48" s="102"/>
      <c r="V48" s="102"/>
    </row>
    <row r="49" spans="1:22" ht="15" customHeight="1">
      <c r="A49" s="119" t="s">
        <v>99</v>
      </c>
      <c r="B49" s="119"/>
      <c r="C49" s="119"/>
      <c r="D49" s="119"/>
      <c r="E49" s="119"/>
      <c r="F49" s="119"/>
      <c r="G49" s="119"/>
      <c r="H49" s="119"/>
      <c r="I49" s="119"/>
      <c r="J49" s="119"/>
      <c r="K49" s="119"/>
      <c r="L49" s="119"/>
      <c r="M49" s="119"/>
      <c r="N49" s="119"/>
      <c r="O49" s="102"/>
      <c r="P49" s="102"/>
      <c r="Q49" s="102"/>
      <c r="R49" s="102"/>
      <c r="S49" s="102"/>
      <c r="T49" s="102"/>
      <c r="U49" s="102"/>
      <c r="V49" s="102"/>
    </row>
    <row r="50" spans="1:22" ht="15" customHeight="1">
      <c r="A50" s="119"/>
      <c r="B50" s="119"/>
      <c r="C50" s="119"/>
      <c r="D50" s="119"/>
      <c r="E50" s="119"/>
      <c r="F50" s="119"/>
      <c r="G50" s="119"/>
      <c r="H50" s="119"/>
      <c r="I50" s="119"/>
      <c r="J50" s="119"/>
      <c r="K50" s="119"/>
      <c r="L50" s="119"/>
      <c r="M50" s="119"/>
      <c r="N50" s="119"/>
      <c r="O50" s="102"/>
      <c r="P50" s="102"/>
      <c r="Q50" s="102"/>
      <c r="R50" s="102"/>
      <c r="S50" s="102"/>
      <c r="T50" s="102"/>
      <c r="U50" s="102"/>
      <c r="V50" s="102"/>
    </row>
    <row r="51" spans="1:22" ht="15" customHeight="1">
      <c r="A51" s="119"/>
      <c r="B51" s="119"/>
      <c r="C51" s="119"/>
      <c r="D51" s="119"/>
      <c r="E51" s="119"/>
      <c r="F51" s="119"/>
      <c r="G51" s="119"/>
      <c r="H51" s="119"/>
      <c r="I51" s="119"/>
      <c r="J51" s="119"/>
      <c r="K51" s="119"/>
      <c r="L51" s="119"/>
      <c r="M51" s="119"/>
      <c r="N51" s="119"/>
      <c r="O51" s="102"/>
      <c r="P51" s="102"/>
      <c r="Q51" s="102"/>
      <c r="R51" s="102"/>
      <c r="S51" s="102"/>
      <c r="T51" s="102"/>
      <c r="U51" s="102"/>
      <c r="V51" s="102"/>
    </row>
    <row r="52" spans="1:22" ht="15" customHeight="1">
      <c r="A52" s="115" t="s">
        <v>90</v>
      </c>
      <c r="B52" s="114"/>
      <c r="C52" s="114"/>
      <c r="D52" s="114"/>
      <c r="E52" s="114"/>
      <c r="F52" s="114"/>
      <c r="G52" s="114"/>
      <c r="H52" s="114"/>
      <c r="I52" s="114"/>
      <c r="J52" s="114"/>
      <c r="K52" s="114"/>
      <c r="L52" s="114"/>
      <c r="M52" s="114"/>
      <c r="N52" s="114"/>
      <c r="O52" s="102"/>
      <c r="P52" s="102"/>
      <c r="Q52" s="102"/>
      <c r="R52" s="102"/>
      <c r="S52" s="102"/>
      <c r="T52" s="102"/>
      <c r="U52" s="102"/>
      <c r="V52" s="102"/>
    </row>
    <row r="53" spans="1:22" ht="15" customHeight="1">
      <c r="A53" s="115" t="s">
        <v>91</v>
      </c>
      <c r="B53" s="102"/>
      <c r="C53" s="102"/>
      <c r="D53" s="102"/>
      <c r="E53" s="102"/>
      <c r="F53" s="102"/>
      <c r="G53" s="102"/>
      <c r="H53" s="102"/>
      <c r="I53" s="102"/>
      <c r="J53" s="102"/>
      <c r="K53" s="102"/>
      <c r="L53" s="102"/>
      <c r="M53" s="102"/>
      <c r="N53" s="102"/>
      <c r="O53" s="102"/>
      <c r="P53" s="102"/>
      <c r="Q53" s="102"/>
      <c r="R53" s="102"/>
      <c r="S53" s="102"/>
      <c r="T53" s="102"/>
      <c r="U53" s="102"/>
      <c r="V53" s="102"/>
    </row>
    <row r="54" spans="1:22" ht="15" customHeight="1">
      <c r="A54" s="115" t="s">
        <v>92</v>
      </c>
      <c r="B54" s="102"/>
      <c r="C54" s="102"/>
      <c r="D54" s="102"/>
      <c r="E54" s="102"/>
      <c r="F54" s="102"/>
      <c r="G54" s="102"/>
      <c r="H54" s="102"/>
      <c r="I54" s="102"/>
      <c r="J54" s="102"/>
      <c r="K54" s="102"/>
      <c r="L54" s="102"/>
      <c r="M54" s="102"/>
      <c r="N54" s="102"/>
      <c r="O54" s="102"/>
      <c r="P54" s="102"/>
      <c r="Q54" s="102"/>
      <c r="R54" s="102"/>
      <c r="S54" s="102"/>
      <c r="T54" s="102"/>
      <c r="U54" s="102"/>
      <c r="V54" s="102"/>
    </row>
    <row r="55" spans="1:22" ht="15" customHeight="1">
      <c r="A55" s="115" t="s">
        <v>93</v>
      </c>
      <c r="B55" s="102"/>
      <c r="C55" s="102"/>
      <c r="D55" s="102"/>
      <c r="E55" s="102"/>
      <c r="F55" s="102"/>
      <c r="G55" s="102"/>
      <c r="H55" s="102"/>
      <c r="I55" s="102"/>
      <c r="J55" s="102"/>
      <c r="K55" s="102"/>
      <c r="L55" s="102"/>
      <c r="M55" s="102"/>
      <c r="N55" s="102"/>
      <c r="O55" s="102"/>
      <c r="P55" s="102"/>
      <c r="Q55" s="102"/>
      <c r="R55" s="102"/>
      <c r="S55" s="102"/>
      <c r="T55" s="102"/>
      <c r="U55" s="102"/>
      <c r="V55" s="102"/>
    </row>
    <row r="56" spans="1:22" ht="15" customHeight="1">
      <c r="A56" s="115" t="s">
        <v>94</v>
      </c>
      <c r="B56" s="102"/>
      <c r="C56" s="102"/>
      <c r="D56" s="102"/>
      <c r="E56" s="102"/>
      <c r="F56" s="102"/>
      <c r="G56" s="102"/>
      <c r="H56" s="102"/>
      <c r="I56" s="102"/>
      <c r="J56" s="102"/>
      <c r="K56" s="102"/>
      <c r="L56" s="102"/>
      <c r="M56" s="102"/>
      <c r="N56" s="102"/>
      <c r="O56" s="102"/>
      <c r="P56" s="102"/>
      <c r="Q56" s="102"/>
      <c r="R56" s="102"/>
      <c r="S56" s="102"/>
      <c r="T56" s="102"/>
      <c r="U56" s="102"/>
      <c r="V56" s="102"/>
    </row>
    <row r="57" spans="1:22" ht="15" customHeight="1">
      <c r="A57" s="116" t="s">
        <v>95</v>
      </c>
      <c r="B57" s="113"/>
      <c r="C57" s="113"/>
      <c r="D57" s="113"/>
      <c r="E57" s="113"/>
      <c r="F57" s="113"/>
      <c r="G57" s="113"/>
      <c r="H57" s="113"/>
      <c r="I57" s="113"/>
      <c r="J57" s="113"/>
      <c r="K57" s="113"/>
      <c r="L57" s="113"/>
      <c r="M57" s="113"/>
      <c r="N57" s="113"/>
      <c r="O57" s="102"/>
      <c r="P57" s="102"/>
      <c r="Q57" s="102"/>
      <c r="R57" s="102"/>
      <c r="S57" s="102"/>
      <c r="T57" s="102"/>
      <c r="U57" s="102"/>
      <c r="V57" s="102"/>
    </row>
    <row r="58" spans="1:22" ht="15" customHeight="1">
      <c r="A58" s="113"/>
      <c r="B58" s="113"/>
      <c r="C58" s="113"/>
      <c r="D58" s="113"/>
      <c r="E58" s="113"/>
      <c r="F58" s="113"/>
      <c r="G58" s="113"/>
      <c r="H58" s="113"/>
      <c r="I58" s="113"/>
      <c r="J58" s="113"/>
      <c r="K58" s="113"/>
      <c r="L58" s="113"/>
      <c r="M58" s="113"/>
      <c r="N58" s="113"/>
      <c r="O58" s="102"/>
      <c r="P58" s="102"/>
      <c r="Q58" s="102"/>
      <c r="R58" s="102"/>
      <c r="S58" s="102"/>
      <c r="T58" s="102"/>
      <c r="U58" s="102"/>
      <c r="V58" s="102"/>
    </row>
    <row r="59" spans="1:22">
      <c r="A59" s="113"/>
      <c r="B59" s="113"/>
      <c r="C59" s="113"/>
      <c r="D59" s="113"/>
      <c r="E59" s="113"/>
      <c r="F59" s="113"/>
      <c r="G59" s="113"/>
      <c r="H59" s="113"/>
      <c r="I59" s="113"/>
      <c r="J59" s="113"/>
      <c r="K59" s="113"/>
      <c r="L59" s="113"/>
      <c r="M59" s="113"/>
      <c r="N59" s="113"/>
      <c r="O59" s="72"/>
      <c r="P59" s="72"/>
      <c r="Q59" s="72"/>
      <c r="R59" s="72"/>
      <c r="S59" s="72"/>
      <c r="T59" s="72"/>
      <c r="U59" s="72"/>
      <c r="V59" s="72"/>
    </row>
    <row r="60" spans="1:22" hidden="1">
      <c r="A60" s="76"/>
      <c r="B60" s="76"/>
      <c r="C60" s="76"/>
      <c r="D60" s="76"/>
      <c r="E60" s="76"/>
      <c r="F60" s="76"/>
      <c r="G60" s="76"/>
      <c r="H60" s="76"/>
      <c r="I60" s="76"/>
      <c r="J60" s="76"/>
      <c r="K60" s="76"/>
      <c r="L60" s="76"/>
      <c r="M60" s="76"/>
      <c r="N60" s="76"/>
      <c r="O60" s="76"/>
      <c r="P60" s="76"/>
      <c r="Q60" s="76"/>
      <c r="R60" s="76"/>
      <c r="S60" s="76"/>
      <c r="T60" s="76"/>
    </row>
    <row r="61" spans="1:22" hidden="1">
      <c r="A61" s="76"/>
      <c r="B61" s="76"/>
      <c r="C61" s="76"/>
      <c r="D61" s="76"/>
      <c r="E61" s="76"/>
      <c r="F61" s="76"/>
      <c r="G61" s="76"/>
      <c r="H61" s="76"/>
      <c r="I61" s="76"/>
      <c r="J61" s="76"/>
      <c r="K61" s="76"/>
      <c r="L61" s="76"/>
      <c r="M61" s="76"/>
      <c r="N61" s="76"/>
      <c r="O61" s="76"/>
      <c r="P61" s="76"/>
      <c r="Q61" s="76"/>
      <c r="R61" s="76"/>
      <c r="S61" s="76"/>
      <c r="T61" s="76"/>
    </row>
    <row r="62" spans="1:22" hidden="1">
      <c r="A62" s="76"/>
      <c r="B62" s="76"/>
      <c r="C62" s="76"/>
      <c r="D62" s="76"/>
      <c r="E62" s="76"/>
      <c r="F62" s="76"/>
      <c r="G62" s="76"/>
      <c r="H62" s="76"/>
      <c r="I62" s="76"/>
      <c r="J62" s="76"/>
      <c r="K62" s="76"/>
      <c r="L62" s="76"/>
      <c r="M62" s="76"/>
      <c r="N62" s="76"/>
      <c r="O62" s="76"/>
      <c r="P62" s="76"/>
      <c r="Q62" s="76"/>
      <c r="R62" s="76"/>
      <c r="S62" s="76"/>
      <c r="T62" s="76"/>
    </row>
    <row r="63" spans="1:22" hidden="1">
      <c r="A63" s="76"/>
      <c r="B63" s="76"/>
      <c r="C63" s="76"/>
      <c r="D63" s="76"/>
      <c r="E63" s="76"/>
      <c r="F63" s="76"/>
      <c r="G63" s="76"/>
      <c r="H63" s="76"/>
      <c r="I63" s="76"/>
      <c r="J63" s="76"/>
      <c r="K63" s="76"/>
      <c r="L63" s="76"/>
      <c r="M63" s="76"/>
      <c r="N63" s="76"/>
      <c r="O63" s="76"/>
      <c r="P63" s="76"/>
      <c r="Q63" s="76"/>
      <c r="R63" s="76"/>
      <c r="S63" s="76"/>
      <c r="T63" s="76"/>
    </row>
    <row r="64" spans="1:22" hidden="1">
      <c r="A64" s="76"/>
      <c r="B64" s="76"/>
      <c r="C64" s="76"/>
      <c r="D64" s="76"/>
      <c r="E64" s="76"/>
      <c r="F64" s="76"/>
      <c r="G64" s="76"/>
      <c r="H64" s="76"/>
      <c r="I64" s="76"/>
      <c r="J64" s="76"/>
      <c r="K64" s="76"/>
      <c r="L64" s="76"/>
      <c r="M64" s="76"/>
      <c r="N64" s="76"/>
      <c r="O64" s="76"/>
      <c r="P64" s="76"/>
      <c r="Q64" s="76"/>
      <c r="R64" s="76"/>
      <c r="S64" s="76"/>
      <c r="T64" s="76"/>
    </row>
    <row r="65" spans="1:20" hidden="1">
      <c r="A65" s="76"/>
      <c r="B65" s="76"/>
      <c r="C65" s="76"/>
      <c r="D65" s="76"/>
      <c r="E65" s="76"/>
      <c r="F65" s="76"/>
      <c r="G65" s="76"/>
      <c r="H65" s="76"/>
      <c r="I65" s="76"/>
      <c r="J65" s="76"/>
      <c r="K65" s="76"/>
      <c r="L65" s="76"/>
      <c r="M65" s="76"/>
      <c r="N65" s="76"/>
      <c r="O65" s="76"/>
      <c r="P65" s="76"/>
      <c r="Q65" s="76"/>
      <c r="R65" s="76"/>
      <c r="S65" s="76"/>
      <c r="T65" s="76"/>
    </row>
    <row r="66" spans="1:20" hidden="1">
      <c r="A66" s="76"/>
      <c r="B66" s="76"/>
      <c r="C66" s="76"/>
      <c r="D66" s="76"/>
      <c r="E66" s="76"/>
      <c r="F66" s="76"/>
      <c r="G66" s="76"/>
      <c r="H66" s="76"/>
      <c r="I66" s="76"/>
      <c r="J66" s="76"/>
      <c r="K66" s="76"/>
      <c r="L66" s="76"/>
      <c r="M66" s="76"/>
      <c r="N66" s="76"/>
      <c r="O66" s="76"/>
      <c r="P66" s="76"/>
      <c r="Q66" s="76"/>
      <c r="R66" s="76"/>
      <c r="S66" s="76"/>
      <c r="T66" s="76"/>
    </row>
    <row r="67" spans="1:20" hidden="1">
      <c r="A67" s="76"/>
      <c r="B67" s="76"/>
      <c r="C67" s="76"/>
      <c r="D67" s="76"/>
      <c r="E67" s="76"/>
      <c r="F67" s="76"/>
      <c r="G67" s="76"/>
      <c r="H67" s="76"/>
      <c r="I67" s="76"/>
      <c r="J67" s="76"/>
      <c r="K67" s="76"/>
      <c r="L67" s="76"/>
      <c r="M67" s="76"/>
      <c r="N67" s="76"/>
      <c r="O67" s="76"/>
      <c r="P67" s="76"/>
      <c r="Q67" s="76"/>
      <c r="R67" s="76"/>
      <c r="S67" s="76"/>
      <c r="T67" s="76"/>
    </row>
    <row r="68" spans="1:20" hidden="1">
      <c r="A68" s="76"/>
      <c r="B68" s="76"/>
      <c r="C68" s="76"/>
      <c r="D68" s="76"/>
      <c r="E68" s="76"/>
      <c r="F68" s="76"/>
      <c r="G68" s="76"/>
      <c r="H68" s="76"/>
      <c r="I68" s="76"/>
      <c r="J68" s="76"/>
      <c r="K68" s="76"/>
      <c r="L68" s="76"/>
      <c r="M68" s="76"/>
      <c r="N68" s="76"/>
      <c r="O68" s="76"/>
      <c r="P68" s="76"/>
      <c r="Q68" s="76"/>
      <c r="R68" s="76"/>
      <c r="S68" s="76"/>
      <c r="T68" s="76"/>
    </row>
    <row r="69" spans="1:20" hidden="1">
      <c r="A69" s="76"/>
      <c r="B69" s="76"/>
      <c r="C69" s="76"/>
      <c r="D69" s="76"/>
      <c r="E69" s="76"/>
      <c r="F69" s="76"/>
      <c r="G69" s="76"/>
      <c r="H69" s="76"/>
      <c r="I69" s="76"/>
      <c r="J69" s="76"/>
      <c r="K69" s="76"/>
      <c r="L69" s="76"/>
      <c r="M69" s="76"/>
      <c r="N69" s="76"/>
      <c r="O69" s="76"/>
      <c r="P69" s="76"/>
      <c r="Q69" s="76"/>
      <c r="R69" s="76"/>
      <c r="S69" s="76"/>
      <c r="T69" s="76"/>
    </row>
    <row r="70" spans="1:20" hidden="1">
      <c r="A70" s="76"/>
      <c r="B70" s="76"/>
      <c r="C70" s="76"/>
      <c r="D70" s="76"/>
      <c r="E70" s="76"/>
      <c r="F70" s="76"/>
      <c r="G70" s="76"/>
      <c r="H70" s="76"/>
      <c r="I70" s="76"/>
      <c r="J70" s="76"/>
      <c r="K70" s="76"/>
      <c r="L70" s="76"/>
      <c r="M70" s="76"/>
      <c r="N70" s="76"/>
      <c r="O70" s="76"/>
      <c r="P70" s="76"/>
      <c r="Q70" s="76"/>
      <c r="R70" s="76"/>
      <c r="S70" s="76"/>
      <c r="T70" s="76"/>
    </row>
    <row r="71" spans="1:20" hidden="1">
      <c r="A71" s="76"/>
      <c r="B71" s="76"/>
      <c r="C71" s="76"/>
      <c r="D71" s="76"/>
      <c r="E71" s="76"/>
      <c r="F71" s="76"/>
      <c r="G71" s="76"/>
      <c r="H71" s="76"/>
      <c r="I71" s="76"/>
      <c r="J71" s="76"/>
      <c r="K71" s="76"/>
      <c r="L71" s="76"/>
      <c r="M71" s="76"/>
      <c r="N71" s="76"/>
      <c r="O71" s="76"/>
      <c r="P71" s="76"/>
      <c r="Q71" s="76"/>
      <c r="R71" s="76"/>
      <c r="S71" s="76"/>
      <c r="T71" s="76"/>
    </row>
    <row r="72" spans="1:20" hidden="1">
      <c r="A72" s="76"/>
      <c r="B72" s="76"/>
      <c r="C72" s="76"/>
      <c r="D72" s="76"/>
      <c r="E72" s="76"/>
      <c r="F72" s="76"/>
      <c r="G72" s="76"/>
      <c r="H72" s="76"/>
      <c r="I72" s="76"/>
      <c r="J72" s="76"/>
      <c r="K72" s="76"/>
      <c r="L72" s="76"/>
      <c r="M72" s="76"/>
      <c r="N72" s="76"/>
      <c r="O72" s="76"/>
      <c r="P72" s="76"/>
      <c r="Q72" s="76"/>
      <c r="R72" s="76"/>
      <c r="S72" s="76"/>
      <c r="T72" s="76"/>
    </row>
    <row r="73" spans="1:20" hidden="1">
      <c r="A73" s="76"/>
      <c r="B73" s="76"/>
      <c r="C73" s="76"/>
      <c r="D73" s="76"/>
      <c r="E73" s="76"/>
      <c r="F73" s="76"/>
      <c r="G73" s="76"/>
      <c r="H73" s="76"/>
      <c r="I73" s="76"/>
      <c r="J73" s="76"/>
      <c r="K73" s="76"/>
      <c r="L73" s="76"/>
      <c r="M73" s="76"/>
      <c r="N73" s="76"/>
      <c r="O73" s="76"/>
      <c r="P73" s="76"/>
      <c r="Q73" s="76"/>
      <c r="R73" s="76"/>
      <c r="S73" s="76"/>
      <c r="T73" s="76"/>
    </row>
    <row r="74" spans="1:20" hidden="1">
      <c r="A74" s="76"/>
      <c r="B74" s="76"/>
      <c r="C74" s="76"/>
      <c r="D74" s="76"/>
      <c r="E74" s="76"/>
      <c r="F74" s="76"/>
      <c r="G74" s="76"/>
      <c r="H74" s="76"/>
      <c r="I74" s="76"/>
      <c r="J74" s="76"/>
      <c r="K74" s="76"/>
      <c r="L74" s="76"/>
      <c r="M74" s="76"/>
      <c r="N74" s="76"/>
      <c r="O74" s="76"/>
      <c r="P74" s="76"/>
      <c r="Q74" s="76"/>
      <c r="R74" s="76"/>
      <c r="S74" s="76"/>
      <c r="T74" s="76"/>
    </row>
    <row r="75" spans="1:20" hidden="1">
      <c r="A75" s="76"/>
      <c r="B75" s="76"/>
      <c r="C75" s="76"/>
      <c r="D75" s="76"/>
      <c r="E75" s="76"/>
      <c r="F75" s="76"/>
      <c r="G75" s="76"/>
      <c r="H75" s="76"/>
      <c r="I75" s="76"/>
      <c r="J75" s="76"/>
      <c r="K75" s="76"/>
      <c r="L75" s="76"/>
      <c r="M75" s="76"/>
      <c r="N75" s="76"/>
      <c r="O75" s="76"/>
      <c r="P75" s="76"/>
      <c r="Q75" s="76"/>
      <c r="R75" s="76"/>
      <c r="S75" s="76"/>
      <c r="T75" s="76"/>
    </row>
    <row r="76" spans="1:20" hidden="1">
      <c r="A76" s="76"/>
      <c r="B76" s="76"/>
      <c r="C76" s="76"/>
      <c r="D76" s="76"/>
      <c r="E76" s="76"/>
      <c r="F76" s="76"/>
      <c r="G76" s="76"/>
      <c r="H76" s="76"/>
      <c r="I76" s="76"/>
      <c r="J76" s="76"/>
      <c r="K76" s="76"/>
      <c r="L76" s="76"/>
      <c r="M76" s="76"/>
      <c r="N76" s="76"/>
      <c r="O76" s="76"/>
      <c r="P76" s="76"/>
      <c r="Q76" s="76"/>
      <c r="R76" s="76"/>
      <c r="S76" s="76"/>
      <c r="T76" s="76"/>
    </row>
    <row r="77" spans="1:20" hidden="1">
      <c r="A77" s="76"/>
      <c r="B77" s="76"/>
      <c r="C77" s="76"/>
      <c r="D77" s="76"/>
      <c r="E77" s="76"/>
      <c r="F77" s="76"/>
      <c r="G77" s="76"/>
      <c r="H77" s="76"/>
      <c r="I77" s="76"/>
      <c r="J77" s="76"/>
      <c r="K77" s="76"/>
      <c r="L77" s="76"/>
      <c r="M77" s="76"/>
      <c r="N77" s="76"/>
      <c r="O77" s="76"/>
      <c r="P77" s="76"/>
      <c r="Q77" s="76"/>
      <c r="R77" s="76"/>
      <c r="S77" s="76"/>
      <c r="T77" s="76"/>
    </row>
    <row r="78" spans="1:20" hidden="1">
      <c r="A78" s="76"/>
      <c r="B78" s="76"/>
      <c r="C78" s="76"/>
      <c r="D78" s="76"/>
      <c r="E78" s="76"/>
      <c r="F78" s="76"/>
      <c r="G78" s="76"/>
      <c r="H78" s="76"/>
      <c r="I78" s="76"/>
      <c r="J78" s="76"/>
      <c r="K78" s="76"/>
      <c r="L78" s="76"/>
      <c r="M78" s="76"/>
      <c r="N78" s="76"/>
      <c r="O78" s="76"/>
      <c r="P78" s="76"/>
      <c r="Q78" s="76"/>
      <c r="R78" s="76"/>
      <c r="S78" s="76"/>
      <c r="T78" s="76"/>
    </row>
    <row r="79" spans="1:20" hidden="1">
      <c r="A79" s="76"/>
      <c r="B79" s="76"/>
      <c r="C79" s="76"/>
      <c r="D79" s="76"/>
      <c r="E79" s="76"/>
      <c r="F79" s="76"/>
      <c r="G79" s="76"/>
      <c r="H79" s="76"/>
      <c r="I79" s="76"/>
      <c r="J79" s="76"/>
      <c r="K79" s="76"/>
      <c r="L79" s="76"/>
      <c r="M79" s="76"/>
      <c r="N79" s="76"/>
      <c r="O79" s="76"/>
      <c r="P79" s="76"/>
      <c r="Q79" s="76"/>
      <c r="R79" s="76"/>
      <c r="S79" s="76"/>
      <c r="T79" s="76"/>
    </row>
    <row r="80" spans="1:20" hidden="1">
      <c r="A80" s="76"/>
      <c r="B80" s="76"/>
      <c r="C80" s="76"/>
      <c r="D80" s="76"/>
      <c r="E80" s="76"/>
      <c r="F80" s="76"/>
      <c r="G80" s="76"/>
      <c r="H80" s="76"/>
      <c r="I80" s="76"/>
      <c r="J80" s="76"/>
      <c r="K80" s="76"/>
      <c r="L80" s="76"/>
      <c r="M80" s="76"/>
      <c r="N80" s="76"/>
      <c r="O80" s="76"/>
      <c r="P80" s="76"/>
      <c r="Q80" s="76"/>
      <c r="R80" s="76"/>
      <c r="S80" s="76"/>
      <c r="T80" s="76"/>
    </row>
    <row r="81" spans="1:20" hidden="1">
      <c r="A81" s="76"/>
      <c r="B81" s="76"/>
      <c r="C81" s="76"/>
      <c r="D81" s="76"/>
      <c r="E81" s="76"/>
      <c r="F81" s="76"/>
      <c r="G81" s="76"/>
      <c r="H81" s="76"/>
      <c r="I81" s="76"/>
      <c r="J81" s="76"/>
      <c r="K81" s="76"/>
      <c r="L81" s="76"/>
      <c r="M81" s="76"/>
      <c r="N81" s="76"/>
      <c r="O81" s="76"/>
      <c r="P81" s="76"/>
      <c r="Q81" s="76"/>
      <c r="R81" s="76"/>
      <c r="S81" s="76"/>
      <c r="T81" s="76"/>
    </row>
    <row r="82" spans="1:20" hidden="1">
      <c r="A82" s="76"/>
      <c r="B82" s="76"/>
      <c r="C82" s="76"/>
      <c r="D82" s="76"/>
      <c r="E82" s="76"/>
      <c r="F82" s="76"/>
      <c r="G82" s="76"/>
      <c r="H82" s="76"/>
      <c r="I82" s="76"/>
      <c r="J82" s="76"/>
      <c r="K82" s="76"/>
      <c r="L82" s="76"/>
      <c r="M82" s="76"/>
      <c r="N82" s="76"/>
      <c r="O82" s="76"/>
      <c r="P82" s="76"/>
      <c r="Q82" s="76"/>
      <c r="R82" s="76"/>
      <c r="S82" s="76"/>
      <c r="T82" s="76"/>
    </row>
    <row r="83" spans="1:20" hidden="1">
      <c r="A83" s="76"/>
      <c r="B83" s="76"/>
      <c r="C83" s="76"/>
      <c r="D83" s="76"/>
      <c r="E83" s="76"/>
      <c r="F83" s="76"/>
      <c r="G83" s="76"/>
      <c r="H83" s="76"/>
      <c r="I83" s="76"/>
      <c r="J83" s="76"/>
      <c r="K83" s="76"/>
      <c r="L83" s="76"/>
      <c r="M83" s="76"/>
      <c r="N83" s="76"/>
      <c r="O83" s="76"/>
      <c r="P83" s="76"/>
      <c r="Q83" s="76"/>
      <c r="R83" s="76"/>
      <c r="S83" s="76"/>
      <c r="T83" s="76"/>
    </row>
    <row r="84" spans="1:20" hidden="1">
      <c r="A84" s="76"/>
      <c r="B84" s="76"/>
      <c r="C84" s="76"/>
      <c r="D84" s="76"/>
      <c r="E84" s="76"/>
      <c r="F84" s="76"/>
      <c r="G84" s="76"/>
      <c r="H84" s="76"/>
      <c r="I84" s="76"/>
      <c r="J84" s="76"/>
      <c r="K84" s="76"/>
      <c r="L84" s="76"/>
      <c r="M84" s="76"/>
      <c r="N84" s="76"/>
      <c r="O84" s="76"/>
      <c r="P84" s="76"/>
      <c r="Q84" s="76"/>
      <c r="R84" s="76"/>
      <c r="S84" s="76"/>
      <c r="T84" s="76"/>
    </row>
    <row r="85" spans="1:20" hidden="1">
      <c r="A85" s="76"/>
      <c r="B85" s="76"/>
      <c r="C85" s="76"/>
      <c r="D85" s="76"/>
      <c r="E85" s="76"/>
      <c r="F85" s="76"/>
      <c r="G85" s="76"/>
      <c r="H85" s="76"/>
      <c r="I85" s="76"/>
      <c r="J85" s="76"/>
      <c r="K85" s="76"/>
      <c r="L85" s="76"/>
      <c r="M85" s="76"/>
      <c r="N85" s="76"/>
      <c r="O85" s="76"/>
      <c r="P85" s="76"/>
      <c r="Q85" s="76"/>
      <c r="R85" s="76"/>
      <c r="S85" s="76"/>
      <c r="T85" s="76"/>
    </row>
    <row r="86" spans="1:20" hidden="1">
      <c r="A86" s="76"/>
      <c r="B86" s="76"/>
      <c r="C86" s="76"/>
      <c r="D86" s="76"/>
      <c r="E86" s="76"/>
      <c r="F86" s="76"/>
      <c r="G86" s="76"/>
      <c r="H86" s="76"/>
      <c r="I86" s="76"/>
      <c r="J86" s="76"/>
      <c r="K86" s="76"/>
      <c r="L86" s="76"/>
      <c r="M86" s="76"/>
      <c r="N86" s="76"/>
      <c r="O86" s="76"/>
      <c r="P86" s="76"/>
      <c r="Q86" s="76"/>
      <c r="R86" s="76"/>
      <c r="S86" s="76"/>
      <c r="T86" s="76"/>
    </row>
    <row r="87" spans="1:20" hidden="1">
      <c r="A87" s="76"/>
      <c r="B87" s="76"/>
      <c r="C87" s="76"/>
      <c r="D87" s="76"/>
      <c r="E87" s="76"/>
      <c r="F87" s="76"/>
      <c r="G87" s="76"/>
      <c r="H87" s="76"/>
      <c r="I87" s="76"/>
      <c r="J87" s="76"/>
      <c r="K87" s="76"/>
      <c r="L87" s="76"/>
      <c r="M87" s="76"/>
      <c r="N87" s="76"/>
      <c r="O87" s="76"/>
      <c r="P87" s="76"/>
      <c r="Q87" s="76"/>
      <c r="R87" s="76"/>
      <c r="S87" s="76"/>
      <c r="T87" s="76"/>
    </row>
    <row r="88" spans="1:20" hidden="1">
      <c r="A88" s="76"/>
      <c r="B88" s="76"/>
      <c r="C88" s="76"/>
      <c r="D88" s="76"/>
      <c r="E88" s="76"/>
      <c r="F88" s="76"/>
      <c r="G88" s="76"/>
      <c r="H88" s="76"/>
      <c r="I88" s="76"/>
      <c r="J88" s="76"/>
      <c r="K88" s="76"/>
      <c r="L88" s="76"/>
      <c r="M88" s="76"/>
      <c r="N88" s="76"/>
      <c r="O88" s="76"/>
      <c r="P88" s="76"/>
      <c r="Q88" s="76"/>
      <c r="R88" s="76"/>
      <c r="S88" s="76"/>
      <c r="T88" s="76"/>
    </row>
    <row r="89" spans="1:20" hidden="1">
      <c r="A89" s="76"/>
      <c r="B89" s="76"/>
      <c r="C89" s="76"/>
      <c r="D89" s="76"/>
      <c r="E89" s="76"/>
      <c r="F89" s="76"/>
      <c r="G89" s="76"/>
      <c r="H89" s="76"/>
      <c r="I89" s="76"/>
      <c r="J89" s="76"/>
      <c r="K89" s="76"/>
      <c r="L89" s="76"/>
      <c r="M89" s="76"/>
      <c r="N89" s="76"/>
      <c r="O89" s="76"/>
      <c r="P89" s="76"/>
      <c r="Q89" s="76"/>
      <c r="R89" s="76"/>
      <c r="S89" s="76"/>
      <c r="T89" s="76"/>
    </row>
    <row r="90" spans="1:20" hidden="1">
      <c r="A90" s="76"/>
      <c r="B90" s="76"/>
      <c r="C90" s="76"/>
      <c r="D90" s="76"/>
      <c r="E90" s="76"/>
      <c r="F90" s="76"/>
      <c r="G90" s="76"/>
      <c r="H90" s="76"/>
      <c r="I90" s="76"/>
      <c r="J90" s="76"/>
      <c r="K90" s="76"/>
      <c r="L90" s="76"/>
      <c r="M90" s="76"/>
      <c r="N90" s="76"/>
      <c r="O90" s="76"/>
      <c r="P90" s="76"/>
      <c r="Q90" s="76"/>
      <c r="R90" s="76"/>
      <c r="S90" s="76"/>
      <c r="T90" s="76"/>
    </row>
    <row r="91" spans="1:20" hidden="1">
      <c r="A91" s="76"/>
      <c r="B91" s="76"/>
      <c r="C91" s="76"/>
      <c r="D91" s="76"/>
      <c r="E91" s="76"/>
      <c r="F91" s="76"/>
      <c r="G91" s="76"/>
      <c r="H91" s="76"/>
      <c r="I91" s="76"/>
      <c r="J91" s="76"/>
      <c r="K91" s="76"/>
      <c r="L91" s="76"/>
      <c r="M91" s="76"/>
      <c r="N91" s="76"/>
      <c r="O91" s="76"/>
      <c r="P91" s="76"/>
      <c r="Q91" s="76"/>
      <c r="R91" s="76"/>
      <c r="S91" s="76"/>
      <c r="T91" s="76"/>
    </row>
    <row r="92" spans="1:20" hidden="1">
      <c r="A92" s="76"/>
      <c r="B92" s="76"/>
      <c r="C92" s="76"/>
      <c r="D92" s="76"/>
      <c r="E92" s="76"/>
      <c r="F92" s="76"/>
      <c r="G92" s="76"/>
      <c r="H92" s="76"/>
      <c r="I92" s="76"/>
      <c r="J92" s="76"/>
      <c r="K92" s="76"/>
      <c r="L92" s="76"/>
      <c r="M92" s="76"/>
      <c r="N92" s="76"/>
      <c r="O92" s="76"/>
      <c r="P92" s="76"/>
      <c r="Q92" s="76"/>
      <c r="R92" s="76"/>
      <c r="S92" s="76"/>
      <c r="T92" s="76"/>
    </row>
    <row r="93" spans="1:20" hidden="1">
      <c r="A93" s="76"/>
      <c r="B93" s="76"/>
      <c r="C93" s="76"/>
      <c r="D93" s="76"/>
      <c r="E93" s="76"/>
      <c r="F93" s="76"/>
      <c r="G93" s="76"/>
      <c r="H93" s="76"/>
      <c r="I93" s="76"/>
      <c r="J93" s="76"/>
      <c r="K93" s="76"/>
      <c r="L93" s="76"/>
      <c r="M93" s="76"/>
      <c r="N93" s="76"/>
      <c r="O93" s="76"/>
      <c r="P93" s="76"/>
      <c r="Q93" s="76"/>
      <c r="R93" s="76"/>
      <c r="S93" s="76"/>
      <c r="T93" s="76"/>
    </row>
    <row r="94" spans="1:20" hidden="1">
      <c r="A94" s="76"/>
      <c r="B94" s="76"/>
      <c r="C94" s="76"/>
      <c r="D94" s="76"/>
      <c r="E94" s="76"/>
      <c r="F94" s="76"/>
      <c r="G94" s="76"/>
      <c r="H94" s="76"/>
      <c r="I94" s="76"/>
      <c r="J94" s="76"/>
      <c r="K94" s="76"/>
      <c r="L94" s="76"/>
      <c r="M94" s="76"/>
      <c r="N94" s="76"/>
      <c r="O94" s="76"/>
      <c r="P94" s="76"/>
      <c r="Q94" s="76"/>
      <c r="R94" s="76"/>
      <c r="S94" s="76"/>
      <c r="T94" s="76"/>
    </row>
    <row r="95" spans="1:20" hidden="1">
      <c r="A95" s="76"/>
      <c r="B95" s="76"/>
      <c r="C95" s="76"/>
      <c r="D95" s="76"/>
      <c r="E95" s="76"/>
      <c r="F95" s="76"/>
      <c r="G95" s="76"/>
      <c r="H95" s="76"/>
      <c r="I95" s="76"/>
      <c r="J95" s="76"/>
      <c r="K95" s="76"/>
      <c r="L95" s="76"/>
      <c r="M95" s="76"/>
      <c r="N95" s="76"/>
      <c r="O95" s="76"/>
      <c r="P95" s="76"/>
      <c r="Q95" s="76"/>
      <c r="R95" s="76"/>
      <c r="S95" s="76"/>
      <c r="T95" s="76"/>
    </row>
    <row r="96" spans="1:20" hidden="1">
      <c r="A96" s="76"/>
      <c r="B96" s="76"/>
      <c r="C96" s="76"/>
      <c r="D96" s="76"/>
      <c r="E96" s="76"/>
      <c r="F96" s="76"/>
      <c r="G96" s="76"/>
      <c r="H96" s="76"/>
      <c r="I96" s="76"/>
      <c r="J96" s="76"/>
      <c r="K96" s="76"/>
      <c r="L96" s="76"/>
      <c r="M96" s="76"/>
      <c r="N96" s="76"/>
      <c r="O96" s="76"/>
      <c r="P96" s="76"/>
      <c r="Q96" s="76"/>
      <c r="R96" s="76"/>
      <c r="S96" s="76"/>
      <c r="T96" s="76"/>
    </row>
    <row r="97" spans="1:20" hidden="1">
      <c r="A97" s="76"/>
      <c r="B97" s="76"/>
      <c r="C97" s="76"/>
      <c r="D97" s="76"/>
      <c r="E97" s="76"/>
      <c r="F97" s="76"/>
      <c r="G97" s="76"/>
      <c r="H97" s="76"/>
      <c r="I97" s="76"/>
      <c r="J97" s="76"/>
      <c r="K97" s="76"/>
      <c r="L97" s="76"/>
      <c r="M97" s="76"/>
      <c r="N97" s="76"/>
      <c r="O97" s="76"/>
      <c r="P97" s="76"/>
      <c r="Q97" s="76"/>
      <c r="R97" s="76"/>
      <c r="S97" s="76"/>
      <c r="T97" s="76"/>
    </row>
    <row r="98" spans="1:20" hidden="1">
      <c r="A98" s="76"/>
      <c r="B98" s="76"/>
      <c r="C98" s="76"/>
      <c r="D98" s="76"/>
      <c r="E98" s="76"/>
      <c r="F98" s="76"/>
      <c r="G98" s="76"/>
      <c r="H98" s="76"/>
      <c r="I98" s="76"/>
      <c r="J98" s="76"/>
      <c r="K98" s="76"/>
      <c r="L98" s="76"/>
      <c r="M98" s="76"/>
      <c r="N98" s="76"/>
      <c r="O98" s="76"/>
      <c r="P98" s="76"/>
      <c r="Q98" s="76"/>
      <c r="R98" s="76"/>
      <c r="S98" s="76"/>
      <c r="T98" s="76"/>
    </row>
    <row r="99" spans="1:20" hidden="1">
      <c r="A99" s="76"/>
      <c r="B99" s="76"/>
      <c r="C99" s="76"/>
      <c r="D99" s="76"/>
      <c r="E99" s="76"/>
      <c r="F99" s="76"/>
      <c r="G99" s="76"/>
      <c r="H99" s="76"/>
      <c r="I99" s="76"/>
      <c r="J99" s="76"/>
      <c r="K99" s="76"/>
      <c r="L99" s="76"/>
      <c r="M99" s="76"/>
      <c r="N99" s="76"/>
      <c r="O99" s="76"/>
      <c r="P99" s="76"/>
      <c r="Q99" s="76"/>
      <c r="R99" s="76"/>
      <c r="S99" s="76"/>
      <c r="T99" s="76"/>
    </row>
    <row r="100" spans="1:20" hidden="1">
      <c r="A100" s="76"/>
      <c r="B100" s="76"/>
      <c r="C100" s="76"/>
      <c r="D100" s="76"/>
      <c r="E100" s="76"/>
      <c r="F100" s="76"/>
      <c r="G100" s="76"/>
      <c r="H100" s="76"/>
      <c r="I100" s="76"/>
      <c r="J100" s="76"/>
      <c r="K100" s="76"/>
      <c r="L100" s="76"/>
      <c r="M100" s="76"/>
      <c r="N100" s="76"/>
      <c r="O100" s="76"/>
      <c r="P100" s="76"/>
      <c r="Q100" s="76"/>
      <c r="R100" s="76"/>
      <c r="S100" s="76"/>
      <c r="T100" s="76"/>
    </row>
    <row r="101" spans="1:20" hidden="1">
      <c r="A101" s="76"/>
      <c r="B101" s="76"/>
      <c r="C101" s="76"/>
      <c r="D101" s="76"/>
      <c r="E101" s="76"/>
      <c r="F101" s="76"/>
      <c r="G101" s="76"/>
      <c r="H101" s="76"/>
      <c r="I101" s="76"/>
      <c r="J101" s="76"/>
      <c r="K101" s="76"/>
      <c r="L101" s="76"/>
      <c r="M101" s="76"/>
      <c r="N101" s="76"/>
      <c r="O101" s="76"/>
      <c r="P101" s="76"/>
      <c r="Q101" s="76"/>
      <c r="R101" s="76"/>
      <c r="S101" s="76"/>
      <c r="T101" s="76"/>
    </row>
    <row r="102" spans="1:20" hidden="1">
      <c r="A102" s="76"/>
      <c r="B102" s="76"/>
      <c r="C102" s="76"/>
      <c r="D102" s="76"/>
      <c r="E102" s="76"/>
      <c r="F102" s="76"/>
      <c r="G102" s="76"/>
      <c r="H102" s="76"/>
      <c r="I102" s="76"/>
      <c r="J102" s="76"/>
      <c r="K102" s="76"/>
      <c r="L102" s="76"/>
      <c r="M102" s="76"/>
      <c r="N102" s="76"/>
      <c r="O102" s="76"/>
      <c r="P102" s="76"/>
      <c r="Q102" s="76"/>
      <c r="R102" s="76"/>
      <c r="S102" s="76"/>
      <c r="T102" s="76"/>
    </row>
    <row r="103" spans="1:20" hidden="1">
      <c r="A103" s="76"/>
      <c r="B103" s="76"/>
      <c r="C103" s="76"/>
      <c r="D103" s="76"/>
      <c r="E103" s="76"/>
      <c r="F103" s="76"/>
      <c r="G103" s="76"/>
      <c r="H103" s="76"/>
      <c r="I103" s="76"/>
      <c r="J103" s="76"/>
      <c r="K103" s="76"/>
      <c r="L103" s="76"/>
      <c r="M103" s="76"/>
      <c r="N103" s="76"/>
      <c r="O103" s="76"/>
      <c r="P103" s="76"/>
      <c r="Q103" s="76"/>
      <c r="R103" s="76"/>
      <c r="S103" s="76"/>
      <c r="T103" s="76"/>
    </row>
    <row r="104" spans="1:20" hidden="1">
      <c r="A104" s="76"/>
      <c r="B104" s="76"/>
      <c r="C104" s="76"/>
      <c r="D104" s="76"/>
      <c r="E104" s="76"/>
      <c r="F104" s="76"/>
      <c r="G104" s="76"/>
      <c r="H104" s="76"/>
      <c r="I104" s="76"/>
      <c r="J104" s="76"/>
      <c r="K104" s="76"/>
      <c r="L104" s="76"/>
      <c r="M104" s="76"/>
      <c r="N104" s="76"/>
      <c r="O104" s="76"/>
      <c r="P104" s="76"/>
      <c r="Q104" s="76"/>
      <c r="R104" s="76"/>
      <c r="S104" s="76"/>
      <c r="T104" s="76"/>
    </row>
    <row r="105" spans="1:20" hidden="1">
      <c r="A105" s="76"/>
      <c r="B105" s="76"/>
      <c r="C105" s="76"/>
      <c r="D105" s="76"/>
      <c r="E105" s="76"/>
      <c r="F105" s="76"/>
      <c r="G105" s="76"/>
      <c r="H105" s="76"/>
      <c r="I105" s="76"/>
      <c r="J105" s="76"/>
      <c r="K105" s="76"/>
      <c r="L105" s="76"/>
      <c r="M105" s="76"/>
      <c r="N105" s="76"/>
      <c r="O105" s="76"/>
      <c r="P105" s="76"/>
      <c r="Q105" s="76"/>
      <c r="R105" s="76"/>
      <c r="S105" s="76"/>
      <c r="T105" s="76"/>
    </row>
    <row r="106" spans="1:20" hidden="1">
      <c r="A106" s="76"/>
      <c r="B106" s="76"/>
      <c r="C106" s="76"/>
      <c r="D106" s="76"/>
      <c r="E106" s="76"/>
      <c r="F106" s="76"/>
      <c r="G106" s="76"/>
      <c r="H106" s="76"/>
      <c r="I106" s="76"/>
      <c r="J106" s="76"/>
      <c r="K106" s="76"/>
      <c r="L106" s="76"/>
      <c r="M106" s="76"/>
      <c r="N106" s="76"/>
      <c r="O106" s="76"/>
      <c r="P106" s="76"/>
      <c r="Q106" s="76"/>
      <c r="R106" s="76"/>
      <c r="S106" s="76"/>
      <c r="T106" s="76"/>
    </row>
    <row r="107" spans="1:20" hidden="1">
      <c r="A107" s="76"/>
      <c r="B107" s="76"/>
      <c r="C107" s="76"/>
      <c r="D107" s="76"/>
      <c r="E107" s="76"/>
      <c r="F107" s="76"/>
      <c r="G107" s="76"/>
      <c r="H107" s="76"/>
      <c r="I107" s="76"/>
      <c r="J107" s="76"/>
      <c r="K107" s="76"/>
      <c r="L107" s="76"/>
      <c r="M107" s="76"/>
      <c r="N107" s="76"/>
      <c r="O107" s="76"/>
      <c r="P107" s="76"/>
      <c r="Q107" s="76"/>
      <c r="R107" s="76"/>
      <c r="S107" s="76"/>
      <c r="T107" s="76"/>
    </row>
    <row r="108" spans="1:20" hidden="1">
      <c r="A108" s="76"/>
      <c r="B108" s="76"/>
      <c r="C108" s="76"/>
      <c r="D108" s="76"/>
      <c r="E108" s="76"/>
      <c r="F108" s="76"/>
      <c r="G108" s="76"/>
      <c r="H108" s="76"/>
      <c r="I108" s="76"/>
      <c r="J108" s="76"/>
      <c r="K108" s="76"/>
      <c r="L108" s="76"/>
      <c r="M108" s="76"/>
      <c r="N108" s="76"/>
      <c r="O108" s="76"/>
      <c r="P108" s="76"/>
      <c r="Q108" s="76"/>
      <c r="R108" s="76"/>
      <c r="S108" s="76"/>
      <c r="T108" s="76"/>
    </row>
    <row r="109" spans="1:20" hidden="1">
      <c r="A109" s="76"/>
      <c r="B109" s="76"/>
      <c r="C109" s="76"/>
      <c r="D109" s="76"/>
      <c r="E109" s="76"/>
      <c r="F109" s="76"/>
      <c r="G109" s="76"/>
      <c r="H109" s="76"/>
      <c r="I109" s="76"/>
      <c r="J109" s="76"/>
      <c r="K109" s="76"/>
      <c r="L109" s="76"/>
      <c r="M109" s="76"/>
      <c r="N109" s="76"/>
      <c r="O109" s="76"/>
      <c r="P109" s="76"/>
      <c r="Q109" s="76"/>
      <c r="R109" s="76"/>
      <c r="S109" s="76"/>
      <c r="T109" s="76"/>
    </row>
    <row r="110" spans="1:20" hidden="1"/>
    <row r="111" spans="1:20" hidden="1"/>
  </sheetData>
  <mergeCells count="4">
    <mergeCell ref="A49:N51"/>
    <mergeCell ref="A1:T1"/>
    <mergeCell ref="B5:J5"/>
    <mergeCell ref="K5:S5"/>
  </mergeCells>
  <pageMargins left="0.25" right="0.25" top="0.75" bottom="0.75" header="0.3" footer="0.3"/>
  <pageSetup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0" tint="-0.249977111117893"/>
    <pageSetUpPr fitToPage="1"/>
  </sheetPr>
  <dimension ref="A1:L46"/>
  <sheetViews>
    <sheetView zoomScaleNormal="100" zoomScaleSheetLayoutView="120" workbookViewId="0">
      <selection sqref="A1:I3"/>
    </sheetView>
  </sheetViews>
  <sheetFormatPr defaultColWidth="0" defaultRowHeight="12.75" customHeight="1" zeroHeight="1"/>
  <cols>
    <col min="1" max="1" width="11.7109375" style="37" customWidth="1"/>
    <col min="2" max="4" width="9.140625" style="36" customWidth="1"/>
    <col min="5" max="5" width="10" style="36" customWidth="1"/>
    <col min="6" max="6" width="9.140625" style="36" customWidth="1"/>
    <col min="7" max="7" width="6.7109375" style="36" customWidth="1"/>
    <col min="8" max="8" width="23.5703125" style="36" customWidth="1"/>
    <col min="9" max="9" width="1.28515625" style="36" customWidth="1"/>
    <col min="10" max="10" width="1.140625" style="4" customWidth="1"/>
    <col min="11" max="11" width="0.140625" style="2" customWidth="1"/>
    <col min="12" max="12" width="18.7109375" style="2" hidden="1" customWidth="1"/>
    <col min="13" max="16384" width="18.7109375" style="2" hidden="1"/>
  </cols>
  <sheetData>
    <row r="1" spans="1:12" s="4" customFormat="1" ht="12.75" customHeight="1">
      <c r="A1" s="159" t="e">
        <f>#REF!</f>
        <v>#REF!</v>
      </c>
      <c r="B1" s="160"/>
      <c r="C1" s="160"/>
      <c r="D1" s="160"/>
      <c r="E1" s="160"/>
      <c r="F1" s="160"/>
      <c r="G1" s="160"/>
      <c r="H1" s="160"/>
      <c r="I1" s="160"/>
      <c r="J1" s="1"/>
      <c r="K1" s="2"/>
      <c r="L1" s="3" t="s">
        <v>0</v>
      </c>
    </row>
    <row r="2" spans="1:12" s="4" customFormat="1" ht="12.75" customHeight="1">
      <c r="A2" s="161"/>
      <c r="B2" s="162"/>
      <c r="C2" s="162"/>
      <c r="D2" s="162"/>
      <c r="E2" s="162"/>
      <c r="F2" s="162"/>
      <c r="G2" s="162"/>
      <c r="H2" s="162"/>
      <c r="I2" s="162"/>
      <c r="J2" s="5"/>
      <c r="K2" s="2"/>
    </row>
    <row r="3" spans="1:12" s="4" customFormat="1" ht="12.75" customHeight="1">
      <c r="A3" s="161"/>
      <c r="B3" s="162"/>
      <c r="C3" s="162"/>
      <c r="D3" s="162"/>
      <c r="E3" s="162"/>
      <c r="F3" s="162"/>
      <c r="G3" s="162"/>
      <c r="H3" s="162"/>
      <c r="I3" s="162"/>
      <c r="J3" s="5"/>
      <c r="K3" s="2"/>
    </row>
    <row r="4" spans="1:12" s="4" customFormat="1">
      <c r="A4" s="163" t="s">
        <v>9</v>
      </c>
      <c r="B4" s="164"/>
      <c r="C4" s="164"/>
      <c r="D4" s="164"/>
      <c r="E4" s="164"/>
      <c r="F4" s="164"/>
      <c r="G4" s="164"/>
      <c r="H4" s="164"/>
      <c r="I4" s="164"/>
      <c r="J4" s="5"/>
      <c r="K4" s="2"/>
    </row>
    <row r="5" spans="1:12" s="4" customFormat="1">
      <c r="A5" s="163" t="s">
        <v>10</v>
      </c>
      <c r="B5" s="164"/>
      <c r="C5" s="164"/>
      <c r="D5" s="164"/>
      <c r="E5" s="164"/>
      <c r="F5" s="164"/>
      <c r="G5" s="164"/>
      <c r="H5" s="164"/>
      <c r="I5" s="164"/>
      <c r="J5" s="5"/>
      <c r="K5" s="2"/>
    </row>
    <row r="6" spans="1:12" s="4" customFormat="1">
      <c r="A6" s="165" t="s">
        <v>6</v>
      </c>
      <c r="B6" s="166"/>
      <c r="C6" s="166"/>
      <c r="D6" s="166"/>
      <c r="E6" s="166"/>
      <c r="F6" s="166"/>
      <c r="G6" s="166"/>
      <c r="H6" s="166"/>
      <c r="I6" s="166"/>
      <c r="J6" s="5"/>
      <c r="K6" s="2"/>
    </row>
    <row r="7" spans="1:12" s="4" customFormat="1">
      <c r="A7" s="167"/>
      <c r="B7" s="168"/>
      <c r="C7" s="168"/>
      <c r="D7" s="168"/>
      <c r="E7" s="168"/>
      <c r="F7" s="168"/>
      <c r="G7" s="168"/>
      <c r="H7" s="168"/>
      <c r="I7" s="168"/>
      <c r="J7" s="5"/>
      <c r="K7" s="2"/>
    </row>
    <row r="8" spans="1:12" s="4" customFormat="1">
      <c r="A8" s="127" t="s">
        <v>1</v>
      </c>
      <c r="B8" s="128"/>
      <c r="C8" s="169" t="e">
        <f>IF(#REF!="","",#REF!)</f>
        <v>#REF!</v>
      </c>
      <c r="D8" s="170"/>
      <c r="E8" s="41"/>
      <c r="F8" s="42"/>
      <c r="G8" s="42"/>
      <c r="H8" s="42"/>
      <c r="I8" s="42"/>
      <c r="J8" s="5"/>
      <c r="K8" s="2"/>
    </row>
    <row r="9" spans="1:12" s="4" customFormat="1">
      <c r="A9" s="127" t="s">
        <v>11</v>
      </c>
      <c r="B9" s="128"/>
      <c r="C9" s="129" t="e">
        <f>IF(#REF!="","",#REF!)</f>
        <v>#REF!</v>
      </c>
      <c r="D9" s="130"/>
      <c r="E9" s="130"/>
      <c r="F9" s="130"/>
      <c r="G9" s="130"/>
      <c r="H9" s="130"/>
      <c r="I9" s="131"/>
      <c r="J9" s="5"/>
      <c r="K9" s="2"/>
    </row>
    <row r="10" spans="1:12" s="4" customFormat="1">
      <c r="A10" s="127" t="s">
        <v>12</v>
      </c>
      <c r="B10" s="128"/>
      <c r="C10" s="129" t="s">
        <v>13</v>
      </c>
      <c r="D10" s="130"/>
      <c r="E10" s="130"/>
      <c r="F10" s="130"/>
      <c r="G10" s="130"/>
      <c r="H10" s="130"/>
      <c r="I10" s="131"/>
      <c r="J10" s="5"/>
      <c r="K10" s="2"/>
    </row>
    <row r="11" spans="1:12" s="4" customFormat="1">
      <c r="A11" s="152" t="s">
        <v>14</v>
      </c>
      <c r="B11" s="153"/>
      <c r="C11" s="153"/>
      <c r="D11" s="171"/>
      <c r="E11" s="171"/>
      <c r="F11" s="171"/>
      <c r="G11" s="171"/>
      <c r="H11" s="171"/>
      <c r="I11" s="172"/>
      <c r="J11" s="5"/>
      <c r="K11" s="2"/>
    </row>
    <row r="12" spans="1:12" s="4" customFormat="1">
      <c r="A12" s="127" t="s">
        <v>15</v>
      </c>
      <c r="B12" s="128"/>
      <c r="C12" s="128"/>
      <c r="D12" s="148" t="e">
        <f>#REF!</f>
        <v>#REF!</v>
      </c>
      <c r="E12" s="149"/>
      <c r="F12" s="149"/>
      <c r="G12" s="149"/>
      <c r="H12" s="149"/>
      <c r="I12" s="150"/>
      <c r="J12" s="5"/>
      <c r="K12" s="2"/>
    </row>
    <row r="13" spans="1:12" s="4" customFormat="1">
      <c r="A13" s="127" t="s">
        <v>16</v>
      </c>
      <c r="B13" s="128"/>
      <c r="C13" s="128"/>
      <c r="D13" s="148" t="s">
        <v>17</v>
      </c>
      <c r="E13" s="149"/>
      <c r="F13" s="149"/>
      <c r="G13" s="149"/>
      <c r="H13" s="149"/>
      <c r="I13" s="150"/>
      <c r="J13" s="5"/>
      <c r="K13" s="2"/>
    </row>
    <row r="14" spans="1:12" s="4" customFormat="1">
      <c r="A14" s="127" t="s">
        <v>18</v>
      </c>
      <c r="B14" s="128"/>
      <c r="C14" s="128"/>
      <c r="D14" s="6" t="e">
        <f>IF(D30="North","NP15","SP15")</f>
        <v>#REF!</v>
      </c>
      <c r="E14" s="7"/>
      <c r="F14" s="145"/>
      <c r="G14" s="145"/>
      <c r="H14" s="151"/>
      <c r="I14" s="151"/>
      <c r="J14" s="5"/>
      <c r="K14" s="2"/>
    </row>
    <row r="15" spans="1:12" s="4" customFormat="1">
      <c r="A15" s="152" t="s">
        <v>19</v>
      </c>
      <c r="B15" s="153"/>
      <c r="C15" s="153"/>
      <c r="D15" s="153"/>
      <c r="E15" s="153"/>
      <c r="F15" s="153"/>
      <c r="G15" s="153"/>
      <c r="H15" s="153"/>
      <c r="I15" s="154"/>
      <c r="J15" s="5"/>
      <c r="K15" s="2"/>
    </row>
    <row r="16" spans="1:12" s="4" customFormat="1" ht="0.6" customHeight="1">
      <c r="A16" s="138" t="s">
        <v>20</v>
      </c>
      <c r="B16" s="139"/>
      <c r="C16" s="139"/>
      <c r="D16" s="140" t="e">
        <f>MAX(#REF!)</f>
        <v>#REF!</v>
      </c>
      <c r="E16" s="140"/>
      <c r="F16" s="8"/>
      <c r="G16" s="8"/>
      <c r="H16" s="8"/>
      <c r="I16" s="8"/>
      <c r="J16" s="5"/>
      <c r="K16" s="2"/>
    </row>
    <row r="17" spans="1:11" s="4" customFormat="1">
      <c r="A17" s="141"/>
      <c r="B17" s="142"/>
      <c r="C17" s="142"/>
      <c r="D17" s="143"/>
      <c r="E17" s="143"/>
      <c r="F17" s="8"/>
      <c r="G17" s="8"/>
      <c r="H17" s="8"/>
      <c r="I17" s="8"/>
      <c r="J17" s="5"/>
      <c r="K17" s="2"/>
    </row>
    <row r="18" spans="1:11" s="4" customFormat="1">
      <c r="A18" s="144"/>
      <c r="B18" s="145"/>
      <c r="C18" s="145"/>
      <c r="D18" s="146"/>
      <c r="E18" s="146"/>
      <c r="F18" s="8"/>
      <c r="G18" s="8"/>
      <c r="H18" s="8"/>
      <c r="I18" s="8"/>
      <c r="J18" s="5"/>
      <c r="K18" s="2"/>
    </row>
    <row r="19" spans="1:11" s="4" customFormat="1" ht="13.5" hidden="1">
      <c r="A19" s="127" t="s">
        <v>21</v>
      </c>
      <c r="B19" s="128"/>
      <c r="C19" s="128"/>
      <c r="D19" s="147" t="e">
        <f>#REF!</f>
        <v>#REF!</v>
      </c>
      <c r="E19" s="147"/>
      <c r="F19" s="147"/>
      <c r="G19" s="9" t="e">
        <f>IF(D19="Other","Other:","")</f>
        <v>#REF!</v>
      </c>
      <c r="H19" s="10"/>
      <c r="I19" s="10"/>
      <c r="J19" s="5"/>
      <c r="K19" s="2"/>
    </row>
    <row r="20" spans="1:11" s="4" customFormat="1" ht="13.5" hidden="1">
      <c r="A20" s="127" t="s">
        <v>22</v>
      </c>
      <c r="B20" s="128"/>
      <c r="C20" s="128"/>
      <c r="D20" s="147" t="e">
        <f>#REF!</f>
        <v>#REF!</v>
      </c>
      <c r="E20" s="147"/>
      <c r="F20" s="147"/>
      <c r="G20" s="9" t="e">
        <f>IF(D20="Other","Other:","")</f>
        <v>#REF!</v>
      </c>
      <c r="H20" s="11"/>
      <c r="I20" s="11"/>
      <c r="J20" s="5"/>
      <c r="K20" s="2"/>
    </row>
    <row r="21" spans="1:11" s="4" customFormat="1" ht="13.5" hidden="1">
      <c r="A21" s="138" t="s">
        <v>23</v>
      </c>
      <c r="B21" s="139"/>
      <c r="C21" s="139"/>
      <c r="D21" s="137" t="e">
        <f>D20</f>
        <v>#REF!</v>
      </c>
      <c r="E21" s="137"/>
      <c r="F21" s="137"/>
      <c r="G21" s="9" t="e">
        <f>IF(D21="Other","Other:","")</f>
        <v>#REF!</v>
      </c>
      <c r="H21" s="11"/>
      <c r="I21" s="11"/>
      <c r="J21" s="5"/>
      <c r="K21" s="2"/>
    </row>
    <row r="22" spans="1:11" s="4" customFormat="1" ht="13.5" hidden="1">
      <c r="A22" s="138" t="s">
        <v>24</v>
      </c>
      <c r="B22" s="139"/>
      <c r="C22" s="139"/>
      <c r="D22" s="137" t="e">
        <f>D19</f>
        <v>#REF!</v>
      </c>
      <c r="E22" s="137"/>
      <c r="F22" s="137"/>
      <c r="G22" s="9" t="e">
        <f>IF(D22="Other","Other:","")</f>
        <v>#REF!</v>
      </c>
      <c r="H22" s="11"/>
      <c r="I22" s="12"/>
      <c r="J22" s="5"/>
      <c r="K22" s="2"/>
    </row>
    <row r="23" spans="1:11" s="4" customFormat="1" ht="13.5" hidden="1">
      <c r="A23" s="47"/>
      <c r="B23" s="128" t="s">
        <v>25</v>
      </c>
      <c r="C23" s="173"/>
      <c r="D23" s="13">
        <v>9999</v>
      </c>
      <c r="E23" s="10"/>
      <c r="F23" s="14"/>
      <c r="G23" s="9"/>
      <c r="H23" s="15"/>
      <c r="I23" s="16"/>
      <c r="J23" s="5"/>
      <c r="K23" s="2"/>
    </row>
    <row r="24" spans="1:11" s="4" customFormat="1" ht="13.5" hidden="1">
      <c r="A24" s="138" t="s">
        <v>26</v>
      </c>
      <c r="B24" s="139"/>
      <c r="C24" s="139"/>
      <c r="D24" s="17" t="s">
        <v>27</v>
      </c>
      <c r="E24" s="10"/>
      <c r="F24" s="18"/>
      <c r="G24" s="9" t="str">
        <f>IF(D24="Yes","RMR minimum quantity (MW):","")</f>
        <v/>
      </c>
      <c r="H24" s="11"/>
      <c r="I24" s="19"/>
      <c r="J24" s="5"/>
      <c r="K24" s="2"/>
    </row>
    <row r="25" spans="1:11" s="4" customFormat="1" ht="13.5">
      <c r="A25" s="127" t="s">
        <v>3</v>
      </c>
      <c r="B25" s="128"/>
      <c r="C25" s="128"/>
      <c r="D25" s="175" t="s">
        <v>2</v>
      </c>
      <c r="E25" s="176"/>
      <c r="F25" s="177"/>
      <c r="G25" s="39"/>
      <c r="H25" s="40"/>
      <c r="I25" s="20"/>
      <c r="J25" s="5"/>
      <c r="K25" s="2"/>
    </row>
    <row r="26" spans="1:11" s="4" customFormat="1" ht="13.5">
      <c r="A26" s="138" t="s">
        <v>28</v>
      </c>
      <c r="B26" s="139"/>
      <c r="C26" s="139"/>
      <c r="D26" s="137" t="s">
        <v>2</v>
      </c>
      <c r="E26" s="137"/>
      <c r="F26" s="137"/>
      <c r="G26" s="21"/>
      <c r="H26" s="20"/>
      <c r="I26" s="20"/>
      <c r="J26" s="5"/>
      <c r="K26" s="2"/>
    </row>
    <row r="27" spans="1:11" s="4" customFormat="1" ht="13.5" hidden="1">
      <c r="A27" s="138" t="s">
        <v>29</v>
      </c>
      <c r="B27" s="139"/>
      <c r="C27" s="139"/>
      <c r="D27" s="134" t="s">
        <v>17</v>
      </c>
      <c r="E27" s="135"/>
      <c r="F27" s="136"/>
      <c r="G27" s="15"/>
      <c r="H27" s="15"/>
      <c r="I27" s="16"/>
      <c r="J27" s="5"/>
      <c r="K27" s="2"/>
    </row>
    <row r="28" spans="1:11" s="4" customFormat="1" ht="13.5" hidden="1">
      <c r="A28" s="138" t="s">
        <v>30</v>
      </c>
      <c r="B28" s="139"/>
      <c r="C28" s="174"/>
      <c r="D28" s="134" t="s">
        <v>17</v>
      </c>
      <c r="E28" s="135"/>
      <c r="F28" s="136"/>
      <c r="G28" s="15"/>
      <c r="H28" s="15"/>
      <c r="I28" s="16"/>
      <c r="J28" s="5"/>
      <c r="K28" s="2"/>
    </row>
    <row r="29" spans="1:11" s="4" customFormat="1" ht="13.5">
      <c r="A29" s="127" t="s">
        <v>31</v>
      </c>
      <c r="B29" s="128"/>
      <c r="C29" s="128"/>
      <c r="D29" s="45">
        <v>1</v>
      </c>
      <c r="E29" s="15"/>
      <c r="F29" s="15"/>
      <c r="G29" s="15"/>
      <c r="H29" s="15"/>
      <c r="I29" s="15"/>
      <c r="J29" s="5"/>
      <c r="K29" s="2"/>
    </row>
    <row r="30" spans="1:11" s="4" customFormat="1" ht="13.5">
      <c r="A30" s="46"/>
      <c r="B30" s="44"/>
      <c r="C30" s="22" t="s">
        <v>4</v>
      </c>
      <c r="D30" s="45" t="e">
        <f>#REF!</f>
        <v>#REF!</v>
      </c>
      <c r="E30" s="15"/>
      <c r="F30" s="15"/>
      <c r="G30" s="15"/>
      <c r="H30" s="15"/>
      <c r="I30" s="15"/>
      <c r="J30" s="5"/>
      <c r="K30" s="2"/>
    </row>
    <row r="31" spans="1:11" s="4" customFormat="1" ht="13.5">
      <c r="A31" s="127" t="s">
        <v>5</v>
      </c>
      <c r="B31" s="128"/>
      <c r="C31" s="128"/>
      <c r="D31" s="137" t="e">
        <f>IF(#REF!=0,"Other",#REF!)</f>
        <v>#REF!</v>
      </c>
      <c r="E31" s="137"/>
      <c r="F31" s="137"/>
      <c r="G31" s="9"/>
      <c r="H31" s="9"/>
      <c r="I31" s="23"/>
      <c r="J31" s="5"/>
      <c r="K31" s="2"/>
    </row>
    <row r="32" spans="1:11" s="4" customFormat="1" ht="13.5">
      <c r="A32" s="127" t="s">
        <v>32</v>
      </c>
      <c r="B32" s="128"/>
      <c r="C32" s="128"/>
      <c r="D32" s="137" t="s">
        <v>33</v>
      </c>
      <c r="E32" s="137"/>
      <c r="F32" s="137"/>
      <c r="G32" s="137"/>
      <c r="H32" s="137"/>
      <c r="I32" s="137"/>
      <c r="J32" s="5"/>
      <c r="K32" s="2"/>
    </row>
    <row r="33" spans="1:11" s="4" customFormat="1" ht="15.75" hidden="1">
      <c r="A33" s="127" t="s">
        <v>34</v>
      </c>
      <c r="B33" s="128"/>
      <c r="C33" s="128"/>
      <c r="D33" s="45" t="e">
        <f>IF(#REF!="","No",#REF!)</f>
        <v>#REF!</v>
      </c>
      <c r="E33" s="15"/>
      <c r="F33" s="24"/>
      <c r="G33" s="24"/>
      <c r="H33" s="24"/>
      <c r="I33" s="24"/>
      <c r="J33" s="5"/>
      <c r="K33" s="2"/>
    </row>
    <row r="34" spans="1:11" s="4" customFormat="1" ht="15.75" hidden="1">
      <c r="A34" s="127" t="s">
        <v>35</v>
      </c>
      <c r="B34" s="128"/>
      <c r="C34" s="128"/>
      <c r="D34" s="45" t="e">
        <f>#REF!</f>
        <v>#REF!</v>
      </c>
      <c r="E34" s="15"/>
      <c r="F34" s="15"/>
      <c r="G34" s="15"/>
      <c r="H34" s="15"/>
      <c r="I34" s="25"/>
      <c r="J34" s="5"/>
      <c r="K34" s="2"/>
    </row>
    <row r="35" spans="1:11" s="4" customFormat="1">
      <c r="A35" s="132"/>
      <c r="B35" s="133"/>
      <c r="C35" s="133"/>
      <c r="D35" s="48"/>
      <c r="E35" s="26"/>
      <c r="F35" s="27"/>
      <c r="G35" s="27"/>
      <c r="H35" s="27"/>
      <c r="I35" s="27"/>
      <c r="J35" s="5"/>
      <c r="K35" s="2"/>
    </row>
    <row r="36" spans="1:11" s="4" customFormat="1">
      <c r="A36" s="155"/>
      <c r="B36" s="156"/>
      <c r="C36" s="156"/>
      <c r="D36" s="157"/>
      <c r="E36" s="158"/>
      <c r="F36" s="27"/>
      <c r="G36" s="27"/>
      <c r="H36" s="27"/>
      <c r="I36" s="27"/>
      <c r="J36" s="5"/>
      <c r="K36" s="2"/>
    </row>
    <row r="37" spans="1:11" s="4" customFormat="1">
      <c r="A37" s="28"/>
      <c r="B37" s="29"/>
      <c r="C37" s="29"/>
      <c r="D37" s="29"/>
      <c r="E37" s="29"/>
      <c r="F37" s="29"/>
      <c r="G37" s="29"/>
      <c r="H37" s="29"/>
      <c r="I37" s="29"/>
      <c r="J37" s="30"/>
      <c r="K37" s="2"/>
    </row>
    <row r="38" spans="1:11" s="4" customFormat="1">
      <c r="A38" s="28"/>
      <c r="B38" s="29"/>
      <c r="C38" s="29"/>
      <c r="D38" s="29"/>
      <c r="E38" s="29"/>
      <c r="F38" s="29"/>
      <c r="G38" s="29"/>
      <c r="H38" s="29"/>
      <c r="I38" s="29"/>
      <c r="J38" s="5"/>
      <c r="K38" s="2"/>
    </row>
    <row r="39" spans="1:11" s="4" customFormat="1">
      <c r="A39" s="28"/>
      <c r="B39" s="29"/>
      <c r="C39" s="29"/>
      <c r="D39" s="29"/>
      <c r="E39" s="29"/>
      <c r="F39" s="29"/>
      <c r="G39" s="29"/>
      <c r="H39" s="29"/>
      <c r="I39" s="29"/>
      <c r="J39" s="5"/>
      <c r="K39" s="2"/>
    </row>
    <row r="40" spans="1:11" s="4" customFormat="1">
      <c r="A40" s="28"/>
      <c r="B40" s="29"/>
      <c r="C40" s="29"/>
      <c r="D40" s="29"/>
      <c r="E40" s="29"/>
      <c r="F40" s="29"/>
      <c r="G40" s="29"/>
      <c r="H40" s="29"/>
      <c r="I40" s="29"/>
      <c r="J40" s="5"/>
      <c r="K40" s="2"/>
    </row>
    <row r="41" spans="1:11" s="4" customFormat="1">
      <c r="A41" s="28"/>
      <c r="B41" s="29"/>
      <c r="C41" s="29"/>
      <c r="D41" s="29"/>
      <c r="E41" s="29"/>
      <c r="F41" s="29"/>
      <c r="G41" s="29"/>
      <c r="H41" s="29"/>
      <c r="I41" s="29"/>
      <c r="J41" s="5"/>
      <c r="K41" s="2"/>
    </row>
    <row r="42" spans="1:11" s="4" customFormat="1">
      <c r="A42" s="28"/>
      <c r="B42" s="29"/>
      <c r="C42" s="29"/>
      <c r="D42" s="29"/>
      <c r="E42" s="29"/>
      <c r="F42" s="29"/>
      <c r="G42" s="29"/>
      <c r="H42" s="29"/>
      <c r="I42" s="29"/>
      <c r="J42" s="5"/>
      <c r="K42" s="2"/>
    </row>
    <row r="43" spans="1:11" s="4" customFormat="1">
      <c r="A43" s="28"/>
      <c r="B43" s="29"/>
      <c r="C43" s="29"/>
      <c r="D43" s="29"/>
      <c r="E43" s="29"/>
      <c r="F43" s="29"/>
      <c r="G43" s="29"/>
      <c r="H43" s="29"/>
      <c r="I43" s="29"/>
      <c r="J43" s="5"/>
      <c r="K43" s="2"/>
    </row>
    <row r="44" spans="1:11" s="4" customFormat="1">
      <c r="A44" s="28"/>
      <c r="B44" s="29"/>
      <c r="C44" s="29"/>
      <c r="D44" s="29"/>
      <c r="E44" s="29"/>
      <c r="F44" s="29"/>
      <c r="G44" s="29"/>
      <c r="H44" s="29"/>
      <c r="I44" s="29"/>
      <c r="J44" s="5"/>
      <c r="K44" s="2"/>
    </row>
    <row r="45" spans="1:11" s="4" customFormat="1">
      <c r="A45" s="31"/>
      <c r="B45" s="32"/>
      <c r="C45" s="32"/>
      <c r="D45" s="32"/>
      <c r="E45" s="32"/>
      <c r="F45" s="32"/>
      <c r="G45" s="32"/>
      <c r="H45" s="32"/>
      <c r="I45" s="32"/>
      <c r="J45" s="33"/>
      <c r="K45" s="2"/>
    </row>
    <row r="46" spans="1:11" s="35" customFormat="1" ht="15" hidden="1" customHeight="1">
      <c r="A46" s="3" t="s">
        <v>0</v>
      </c>
      <c r="B46" s="43"/>
      <c r="C46" s="43"/>
      <c r="D46" s="43"/>
      <c r="E46" s="43"/>
      <c r="F46" s="43"/>
      <c r="G46" s="43"/>
      <c r="H46" s="43"/>
      <c r="I46" s="43"/>
      <c r="J46" s="38"/>
      <c r="K46" s="34"/>
    </row>
  </sheetData>
  <sheetProtection algorithmName="SHA-512" hashValue="OIwdIkmnQvJyrXGkbQiv5+y8Ok4KyI/tmo1DhsSr5LBUIPBlGTJTA4tcZmGk8qO3eMBsCLUhQCGTbTwb4bmUHw==" saltValue="tn81ECwmhAkAMCN8ge1Glw==" spinCount="100000" sheet="1" objects="1" scenarios="1" formatColumns="0" formatRows="0"/>
  <mergeCells count="54">
    <mergeCell ref="B23:C23"/>
    <mergeCell ref="A24:C24"/>
    <mergeCell ref="A28:C28"/>
    <mergeCell ref="D28:F28"/>
    <mergeCell ref="D22:F22"/>
    <mergeCell ref="A25:C25"/>
    <mergeCell ref="D25:F25"/>
    <mergeCell ref="A26:C26"/>
    <mergeCell ref="D26:F26"/>
    <mergeCell ref="A27:C27"/>
    <mergeCell ref="A36:C36"/>
    <mergeCell ref="D36:E36"/>
    <mergeCell ref="A1:I3"/>
    <mergeCell ref="A4:I4"/>
    <mergeCell ref="A5:I5"/>
    <mergeCell ref="A6:I6"/>
    <mergeCell ref="A7:I7"/>
    <mergeCell ref="A8:B8"/>
    <mergeCell ref="C8:D8"/>
    <mergeCell ref="A9:B9"/>
    <mergeCell ref="C9:I9"/>
    <mergeCell ref="A11:I11"/>
    <mergeCell ref="A12:C12"/>
    <mergeCell ref="D12:I12"/>
    <mergeCell ref="A13:C13"/>
    <mergeCell ref="A22:C22"/>
    <mergeCell ref="D13:I13"/>
    <mergeCell ref="A14:C14"/>
    <mergeCell ref="F14:G14"/>
    <mergeCell ref="H14:I14"/>
    <mergeCell ref="A15:I15"/>
    <mergeCell ref="D17:E17"/>
    <mergeCell ref="A18:C18"/>
    <mergeCell ref="D18:E18"/>
    <mergeCell ref="A19:C19"/>
    <mergeCell ref="D21:F21"/>
    <mergeCell ref="D19:F19"/>
    <mergeCell ref="D20:F20"/>
    <mergeCell ref="A10:B10"/>
    <mergeCell ref="C10:I10"/>
    <mergeCell ref="A33:C33"/>
    <mergeCell ref="A34:C34"/>
    <mergeCell ref="A35:C35"/>
    <mergeCell ref="D27:F27"/>
    <mergeCell ref="A31:C31"/>
    <mergeCell ref="D31:F31"/>
    <mergeCell ref="A32:C32"/>
    <mergeCell ref="D32:I32"/>
    <mergeCell ref="A29:C29"/>
    <mergeCell ref="A16:C16"/>
    <mergeCell ref="D16:E16"/>
    <mergeCell ref="A20:C20"/>
    <mergeCell ref="A21:C21"/>
    <mergeCell ref="A17:C17"/>
  </mergeCells>
  <conditionalFormatting sqref="A6:I6">
    <cfRule type="expression" dxfId="15" priority="15" stopIfTrue="1">
      <formula>IF(A1=0,1,0)</formula>
    </cfRule>
  </conditionalFormatting>
  <conditionalFormatting sqref="A1:I3">
    <cfRule type="cellIs" dxfId="14" priority="16" stopIfTrue="1" operator="equal">
      <formula>0</formula>
    </cfRule>
  </conditionalFormatting>
  <conditionalFormatting sqref="A7:I7">
    <cfRule type="expression" dxfId="13" priority="17" stopIfTrue="1">
      <formula>IF($A$1=0,1,0)</formula>
    </cfRule>
  </conditionalFormatting>
  <conditionalFormatting sqref="A8:B8">
    <cfRule type="expression" dxfId="12" priority="18" stopIfTrue="1">
      <formula>IF($A$1=0,1,0)</formula>
    </cfRule>
  </conditionalFormatting>
  <conditionalFormatting sqref="C8:D8">
    <cfRule type="expression" dxfId="11" priority="19" stopIfTrue="1">
      <formula>IF($A$1=0,1,0)</formula>
    </cfRule>
  </conditionalFormatting>
  <conditionalFormatting sqref="G23">
    <cfRule type="expression" dxfId="10" priority="20" stopIfTrue="1">
      <formula>IF(NOT($D$22="Other"),1,0)</formula>
    </cfRule>
  </conditionalFormatting>
  <conditionalFormatting sqref="F24:G24">
    <cfRule type="expression" dxfId="9" priority="14" stopIfTrue="1">
      <formula>IF(NOT($D$24="Yes"),1,0)</formula>
    </cfRule>
  </conditionalFormatting>
  <conditionalFormatting sqref="I31">
    <cfRule type="expression" dxfId="8" priority="11" stopIfTrue="1">
      <formula>$G$31=""</formula>
    </cfRule>
    <cfRule type="expression" priority="13" stopIfTrue="1">
      <formula>IF(NOT($G$31="August NQC:"),"")</formula>
    </cfRule>
  </conditionalFormatting>
  <conditionalFormatting sqref="D16:E16">
    <cfRule type="expression" dxfId="7" priority="3">
      <formula>D16&lt;&gt;ROUND(D16,2)</formula>
    </cfRule>
    <cfRule type="expression" dxfId="6" priority="12" stopIfTrue="1">
      <formula>$A$16=""</formula>
    </cfRule>
  </conditionalFormatting>
  <conditionalFormatting sqref="H19">
    <cfRule type="expression" dxfId="5" priority="10" stopIfTrue="1">
      <formula>IF(NOT($D$19="Other"),0,1)</formula>
    </cfRule>
  </conditionalFormatting>
  <conditionalFormatting sqref="H20">
    <cfRule type="expression" dxfId="4" priority="9" stopIfTrue="1">
      <formula>IF(NOT($D$20="Other"),0,1)</formula>
    </cfRule>
  </conditionalFormatting>
  <conditionalFormatting sqref="H21">
    <cfRule type="expression" dxfId="3" priority="8" stopIfTrue="1">
      <formula>IF(NOT($D$21="Other"),0,1)</formula>
    </cfRule>
  </conditionalFormatting>
  <conditionalFormatting sqref="H22">
    <cfRule type="expression" dxfId="2" priority="7" stopIfTrue="1">
      <formula>IF(NOT($D$22="Other"),0,1)</formula>
    </cfRule>
  </conditionalFormatting>
  <conditionalFormatting sqref="H24">
    <cfRule type="expression" dxfId="1" priority="6" stopIfTrue="1">
      <formula>IF(NOT($D$24="Yes"),0,1)</formula>
    </cfRule>
  </conditionalFormatting>
  <conditionalFormatting sqref="J37">
    <cfRule type="expression" dxfId="0" priority="2">
      <formula>$D$37&lt;&gt;"Other"</formula>
    </cfRule>
  </conditionalFormatting>
  <dataValidations count="9">
    <dataValidation allowBlank="1" showInputMessage="1" showErrorMessage="1" promptTitle="Delivery restrictions" prompt="If any, as described in the most recent CAISO deliverability assessment." sqref="D32:I32" xr:uid="{00000000-0002-0000-0400-000000000000}"/>
    <dataValidation operator="greaterThan" allowBlank="1" showErrorMessage="1" promptTitle="Page Update" prompt="Please enter the date that this specific page was last updated." sqref="C8:D8" xr:uid="{00000000-0002-0000-0400-000001000000}"/>
    <dataValidation allowBlank="1" showErrorMessage="1" sqref="D23 D29:D30 D33:D34" xr:uid="{00000000-0002-0000-0400-000002000000}"/>
    <dataValidation type="custom" allowBlank="1" showInputMessage="1" showErrorMessage="1" errorTitle="ERROR" error="This field not applicable to Energy Only Toll_x000a_" prompt="August Net Qualifying Capacity is limited to two (2) decimal places." sqref="D16:E16" xr:uid="{00000000-0002-0000-0400-000003000000}">
      <formula1>ProdType&lt;&gt;"B"</formula1>
    </dataValidation>
    <dataValidation type="custom" allowBlank="1" showInputMessage="1" showErrorMessage="1" errorTitle="ERROR" error="This field not applicable to Energy Only Toll" sqref="D17:E17" xr:uid="{00000000-0002-0000-0400-000004000000}">
      <formula1>ProdType&lt;&gt;"B"</formula1>
    </dataValidation>
    <dataValidation type="custom" allowBlank="1" showInputMessage="1" showErrorMessage="1" errorTitle="ERROR" error="This field not applicable to LAR Region type." sqref="I31" xr:uid="{00000000-0002-0000-0400-000005000000}">
      <formula1>LAR&lt;&gt;"B"</formula1>
    </dataValidation>
    <dataValidation type="custom" allowBlank="1" showInputMessage="1" showErrorMessage="1" sqref="I34" xr:uid="{00000000-0002-0000-0400-000006000000}">
      <formula1>E34="Yes"</formula1>
    </dataValidation>
    <dataValidation type="list" allowBlank="1" showInputMessage="1" showErrorMessage="1" sqref="E14" xr:uid="{00000000-0002-0000-0400-000007000000}">
      <formula1>"SP15, NP15, ZP26"</formula1>
    </dataValidation>
    <dataValidation type="list" allowBlank="1" showInputMessage="1" showErrorMessage="1" sqref="D24" xr:uid="{00000000-0002-0000-0400-000008000000}">
      <formula1>"Yes, No"</formula1>
    </dataValidation>
  </dataValidations>
  <printOptions horizontalCentered="1" verticalCentered="1"/>
  <pageMargins left="0.7" right="0.7" top="0.75" bottom="0.75" header="0.3" footer="0.3"/>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D6"/>
  <sheetViews>
    <sheetView workbookViewId="0">
      <selection activeCell="F35" sqref="F35"/>
    </sheetView>
  </sheetViews>
  <sheetFormatPr defaultRowHeight="12.75"/>
  <cols>
    <col min="2" max="2" width="15.5703125" bestFit="1" customWidth="1"/>
    <col min="3" max="3" width="11.28515625" bestFit="1" customWidth="1"/>
  </cols>
  <sheetData>
    <row r="3" spans="2:4">
      <c r="B3" t="s">
        <v>7</v>
      </c>
      <c r="D3" t="s">
        <v>8</v>
      </c>
    </row>
    <row r="4" spans="2:4">
      <c r="B4" t="s">
        <v>37</v>
      </c>
      <c r="D4" t="s">
        <v>36</v>
      </c>
    </row>
    <row r="5" spans="2:4">
      <c r="B5" t="s">
        <v>38</v>
      </c>
    </row>
    <row r="6" spans="2:4">
      <c r="B6" t="s">
        <v>39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808E8D812B1A4CA6C535939128D034" ma:contentTypeVersion="20" ma:contentTypeDescription="Create a new document." ma:contentTypeScope="" ma:versionID="ab002513060444bd157dafa2eb51df3a">
  <xsd:schema xmlns:xsd="http://www.w3.org/2001/XMLSchema" xmlns:xs="http://www.w3.org/2001/XMLSchema" xmlns:p="http://schemas.microsoft.com/office/2006/metadata/properties" xmlns:ns2="e3a283c8-0673-4ed1-a2b7-588b35db0706" xmlns:ns3="e45da448-bf9c-43e8-8676-7e88d583ded9" xmlns:ns4="df563676-8b16-455b-9cf3-dfc3c8077c93" targetNamespace="http://schemas.microsoft.com/office/2006/metadata/properties" ma:root="true" ma:fieldsID="acb42e65808f48dfacf34823b8c5ca4c" ns2:_="" ns3:_="" ns4:_="">
    <xsd:import namespace="e3a283c8-0673-4ed1-a2b7-588b35db0706"/>
    <xsd:import namespace="e45da448-bf9c-43e8-8676-7e88d583ded9"/>
    <xsd:import namespace="df563676-8b16-455b-9cf3-dfc3c8077c93"/>
    <xsd:element name="properties">
      <xsd:complexType>
        <xsd:sequence>
          <xsd:element name="documentManagement">
            <xsd:complexType>
              <xsd:all>
                <xsd:element ref="ns2:Description0" minOccurs="0"/>
                <xsd:element ref="ns2:l259f173eec84ef4a7800a0f61062356" minOccurs="0"/>
                <xsd:element ref="ns3:TaxCatchAll" minOccurs="0"/>
                <xsd:element ref="ns2:n5352faba7534414b992308bce88a673" minOccurs="0"/>
                <xsd:element ref="ns2:MediaServiceMetadata" minOccurs="0"/>
                <xsd:element ref="ns2:MediaServiceFastMetadata" minOccurs="0"/>
                <xsd:element ref="ns4:TaxKeywordTaxHTField" minOccurs="0"/>
                <xsd:element ref="ns2:Search_x0020_Tags" minOccurs="0"/>
                <xsd:element ref="ns4:SharedWithUsers" minOccurs="0"/>
                <xsd:element ref="ns4:SharedWithDetails" minOccurs="0"/>
                <xsd:element ref="ns2:MediaServiceEventHashCode" minOccurs="0"/>
                <xsd:element ref="ns2:MediaServiceGenerationTime" minOccurs="0"/>
                <xsd:element ref="ns2:MediaServiceAutoTags" minOccurs="0"/>
                <xsd:element ref="ns2:MediaServiceOCR"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a283c8-0673-4ed1-a2b7-588b35db0706"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xsd:simpleType>
        <xsd:restriction base="dms:Text">
          <xsd:maxLength value="255"/>
        </xsd:restriction>
      </xsd:simpleType>
    </xsd:element>
    <xsd:element name="l259f173eec84ef4a7800a0f61062356" ma:index="10" nillable="true" ma:taxonomy="true" ma:internalName="l259f173eec84ef4a7800a0f61062356" ma:taxonomyFieldName="Main_Category" ma:displayName="Main_Category" ma:default="" ma:fieldId="{5259f173-eec8-4ef4-a780-0a0f61062356}" ma:sspId="1da7e81d-6ea8-45c5-b51f-f6fb8dd5843f" ma:termSetId="be62836e-1bd7-46c4-b66a-8eb53b6765ba" ma:anchorId="f5c62276-0b07-45cb-956e-d8af7af37f9b" ma:open="true" ma:isKeyword="false">
      <xsd:complexType>
        <xsd:sequence>
          <xsd:element ref="pc:Terms" minOccurs="0" maxOccurs="1"/>
        </xsd:sequence>
      </xsd:complexType>
    </xsd:element>
    <xsd:element name="n5352faba7534414b992308bce88a673" ma:index="13" nillable="true" ma:taxonomy="true" ma:internalName="n5352faba7534414b992308bce88a673" ma:taxonomyFieldName="Sub_Category" ma:displayName="Sub_Category" ma:default="" ma:fieldId="{75352fab-a753-4414-b992-308bce88a673}" ma:sspId="1da7e81d-6ea8-45c5-b51f-f6fb8dd5843f" ma:termSetId="be62836e-1bd7-46c4-b66a-8eb53b6765ba" ma:anchorId="f5c62276-0b07-45cb-956e-d8af7af37f9b" ma:open="true" ma:isKeyword="false">
      <xsd:complexType>
        <xsd:sequence>
          <xsd:element ref="pc:Terms" minOccurs="0" maxOccurs="1"/>
        </xsd:sequence>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Search_x0020_Tags" ma:index="18" nillable="true" ma:displayName="Search Tags" ma:internalName="Search_x0020_Tags">
      <xsd:complexType>
        <xsd:complexContent>
          <xsd:extension base="dms:MultiChoiceFillIn">
            <xsd:sequence>
              <xsd:element name="Value" maxOccurs="unbounded" minOccurs="0" nillable="true">
                <xsd:simpleType>
                  <xsd:union memberTypes="dms:Text">
                    <xsd:simpleType>
                      <xsd:restriction base="dms:Choice">
                        <xsd:enumeration value="NRG"/>
                        <xsd:enumeration value="NextEra"/>
                      </xsd:restriction>
                    </xsd:simpleType>
                  </xsd:union>
                </xsd:simpleType>
              </xsd:element>
            </xsd:sequence>
          </xsd:extension>
        </xsd:complexContent>
      </xsd:complex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DateTaken" ma:index="25" nillable="true" ma:displayName="MediaServiceDateTaken" ma:hidden="true" ma:internalName="MediaServiceDateTaken" ma:readOnly="true">
      <xsd:simpleType>
        <xsd:restriction base="dms:Text"/>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610c97ad-5bf4-4eb4-bce1-1fce6c42bf9a}" ma:internalName="TaxCatchAll" ma:showField="CatchAllData" ma:web="df563676-8b16-455b-9cf3-dfc3c8077c9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f563676-8b16-455b-9cf3-dfc3c8077c93" elementFormDefault="qualified">
    <xsd:import namespace="http://schemas.microsoft.com/office/2006/documentManagement/types"/>
    <xsd:import namespace="http://schemas.microsoft.com/office/infopath/2007/PartnerControls"/>
    <xsd:element name="TaxKeywordTaxHTField" ma:index="17" nillable="true" ma:taxonomy="true" ma:internalName="TaxKeywordTaxHTField" ma:taxonomyFieldName="TaxKeyword" ma:displayName="Enterprise Keywords" ma:fieldId="{23f27201-bee3-471e-b2e7-b64fd8b7ca38}" ma:taxonomyMulti="true" ma:sspId="1da7e81d-6ea8-45c5-b51f-f6fb8dd5843f" ma:termSetId="00000000-0000-0000-0000-000000000000" ma:anchorId="00000000-0000-0000-0000-000000000000" ma:open="true" ma:isKeyword="tru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KeywordTaxHTField xmlns="df563676-8b16-455b-9cf3-dfc3c8077c93">
      <Terms xmlns="http://schemas.microsoft.com/office/infopath/2007/PartnerControls"/>
    </TaxKeywordTaxHTField>
    <TaxCatchAll xmlns="e45da448-bf9c-43e8-8676-7e88d583ded9">
      <Value>111</Value>
      <Value>108</Value>
    </TaxCatchAll>
    <n5352faba7534414b992308bce88a673 xmlns="e3a283c8-0673-4ed1-a2b7-588b35db0706">
      <Terms xmlns="http://schemas.microsoft.com/office/infopath/2007/PartnerControls">
        <TermInfo xmlns="http://schemas.microsoft.com/office/infopath/2007/PartnerControls">
          <TermName xmlns="http://schemas.microsoft.com/office/infopath/2007/PartnerControls">04.03_Offer_Workbooks</TermName>
          <TermId xmlns="http://schemas.microsoft.com/office/infopath/2007/PartnerControls">d943ee57-7053-49ba-8be6-6dd14d13e821</TermId>
        </TermInfo>
      </Terms>
    </n5352faba7534414b992308bce88a673>
    <l259f173eec84ef4a7800a0f61062356 xmlns="e3a283c8-0673-4ed1-a2b7-588b35db0706">
      <Terms xmlns="http://schemas.microsoft.com/office/infopath/2007/PartnerControls">
        <TermInfo xmlns="http://schemas.microsoft.com/office/infopath/2007/PartnerControls">
          <TermName xmlns="http://schemas.microsoft.com/office/infopath/2007/PartnerControls">04_Solicitation_Documents</TermName>
          <TermId xmlns="http://schemas.microsoft.com/office/infopath/2007/PartnerControls">f5f7e524-acc8-4bff-925c-7bc6c68e405e</TermId>
        </TermInfo>
      </Terms>
    </l259f173eec84ef4a7800a0f61062356>
    <Description0 xmlns="e3a283c8-0673-4ed1-a2b7-588b35db0706" xsi:nil="true"/>
    <Search_x0020_Tags xmlns="e3a283c8-0673-4ed1-a2b7-588b35db0706"/>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99D23F-359C-485A-A4C7-77D1B152C3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a283c8-0673-4ed1-a2b7-588b35db0706"/>
    <ds:schemaRef ds:uri="e45da448-bf9c-43e8-8676-7e88d583ded9"/>
    <ds:schemaRef ds:uri="df563676-8b16-455b-9cf3-dfc3c8077c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F0BFC2-06DA-4781-8835-6F448A4287DA}">
  <ds:schemaRefs>
    <ds:schemaRef ds:uri="http://purl.org/dc/elements/1.1/"/>
    <ds:schemaRef ds:uri="http://schemas.microsoft.com/office/2006/metadata/properties"/>
    <ds:schemaRef ds:uri="http://schemas.microsoft.com/office/2006/documentManagement/types"/>
    <ds:schemaRef ds:uri="e3a283c8-0673-4ed1-a2b7-588b35db0706"/>
    <ds:schemaRef ds:uri="http://purl.org/dc/terms/"/>
    <ds:schemaRef ds:uri="e45da448-bf9c-43e8-8676-7e88d583ded9"/>
    <ds:schemaRef ds:uri="http://purl.org/dc/dcmitype/"/>
    <ds:schemaRef ds:uri="df563676-8b16-455b-9cf3-dfc3c8077c93"/>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22CFE91C-7EFE-4B09-8610-B3D89BFC75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Estimate of Qualifying Capacity</vt:lpstr>
      <vt:lpstr>RA Type</vt:lpstr>
      <vt:lpstr>Sheet1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Kuo, Henry</dc:creator>
  <cp:lastModifiedBy>Wilson, Dan</cp:lastModifiedBy>
  <cp:revision/>
  <dcterms:created xsi:type="dcterms:W3CDTF">2011-03-15T22:29:10Z</dcterms:created>
  <dcterms:modified xsi:type="dcterms:W3CDTF">2019-11-25T22:17:20Z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0x010100E7808E8D812B1A4CA6C535939128D034</vt:lpwstr>
  </property>
  <property fmtid="{D5CDD505-2E9C-101B-9397-08002B2CF9AE}" pid="3" name="TaxKeyword">
    <vt:lpwstr/>
  </property>
  <property fmtid="{D5CDD505-2E9C-101B-9397-08002B2CF9AE}" pid="4" name="Main_Category">
    <vt:lpwstr>108;#04_Solicitation_Documents|f5f7e524-acc8-4bff-925c-7bc6c68e405e</vt:lpwstr>
  </property>
  <property fmtid="{D5CDD505-2E9C-101B-9397-08002B2CF9AE}" pid="5" name="Sub_Category">
    <vt:lpwstr>111;#04.03_Offer_Workbooks|d943ee57-7053-49ba-8be6-6dd14d13e821</vt:lpwstr>
  </property>
  <property fmtid="{D5CDD505-2E9C-101B-9397-08002B2CF9AE}" pid="6" name="{A44787D4-0540-4523-9961-78E4036D8C6D}">
    <vt:lpwstr>{E0AFEFB6-4560-4DFD-B42C-D0F0E70BECD5}</vt:lpwstr>
  </property>
</Properties>
</file>