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https://sps.sdge.com/wg/cp/Advice LEtter Filings/PY 2019 ABAL/"/>
    </mc:Choice>
  </mc:AlternateContent>
  <xr:revisionPtr revIDLastSave="0" documentId="8_{105D753E-863A-4290-940E-DC23FF669703}" xr6:coauthVersionLast="31" xr6:coauthVersionMax="31" xr10:uidLastSave="{00000000-0000-0000-0000-000000000000}"/>
  <bookViews>
    <workbookView xWindow="0" yWindow="0" windowWidth="16455" windowHeight="4965" xr2:uid="{00000000-000D-0000-FFFF-FFFF00000000}"/>
  </bookViews>
  <sheets>
    <sheet name="Sheet1" sheetId="1" r:id="rId1"/>
  </sheets>
  <definedNames>
    <definedName name="_xlnm._FilterDatabase" localSheetId="0" hidden="1">Sheet1!$A$2:$T$326</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 i="1" l="1"/>
  <c r="B6" i="1" s="1"/>
  <c r="B7" i="1" s="1"/>
  <c r="B8" i="1" s="1"/>
  <c r="B9" i="1" s="1"/>
  <c r="B10" i="1" s="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s="1"/>
  <c r="B109" i="1" s="1"/>
  <c r="B110" i="1" s="1"/>
  <c r="B111" i="1" s="1"/>
  <c r="B112" i="1" s="1"/>
  <c r="B113" i="1" s="1"/>
  <c r="B114" i="1" s="1"/>
  <c r="B115" i="1" s="1"/>
  <c r="B116" i="1" s="1"/>
  <c r="B117" i="1" s="1"/>
  <c r="B118" i="1" s="1"/>
  <c r="B119" i="1" s="1"/>
  <c r="B120" i="1" s="1"/>
  <c r="B121" i="1" s="1"/>
  <c r="B122" i="1" s="1"/>
  <c r="B123" i="1" s="1"/>
  <c r="B124" i="1" s="1"/>
  <c r="B125" i="1" s="1"/>
  <c r="B126" i="1" s="1"/>
  <c r="B127" i="1" s="1"/>
  <c r="B128" i="1" s="1"/>
  <c r="B129" i="1" s="1"/>
  <c r="B130" i="1" s="1"/>
  <c r="B131" i="1" s="1"/>
  <c r="B132" i="1" s="1"/>
  <c r="B133" i="1" s="1"/>
  <c r="B134" i="1" s="1"/>
  <c r="B135" i="1" s="1"/>
  <c r="B136" i="1" s="1"/>
  <c r="B137" i="1" s="1"/>
  <c r="B138" i="1" s="1"/>
  <c r="B139" i="1" s="1"/>
  <c r="B140" i="1" s="1"/>
  <c r="B141" i="1" s="1"/>
  <c r="B142" i="1" s="1"/>
  <c r="B143" i="1" s="1"/>
  <c r="B144" i="1" s="1"/>
  <c r="B145" i="1" s="1"/>
  <c r="B146" i="1" s="1"/>
  <c r="B147" i="1" s="1"/>
  <c r="B148" i="1" s="1"/>
  <c r="B149" i="1" s="1"/>
  <c r="B150" i="1" s="1"/>
  <c r="B151" i="1" s="1"/>
  <c r="B152" i="1" s="1"/>
  <c r="B153" i="1" s="1"/>
  <c r="B154" i="1" s="1"/>
  <c r="B155" i="1" s="1"/>
  <c r="B156" i="1" s="1"/>
  <c r="B157" i="1" s="1"/>
  <c r="B158" i="1" s="1"/>
  <c r="B159" i="1" s="1"/>
  <c r="B160" i="1" s="1"/>
  <c r="B161" i="1" s="1"/>
  <c r="B162" i="1" s="1"/>
  <c r="B163" i="1" s="1"/>
  <c r="B164" i="1" s="1"/>
  <c r="B165" i="1" s="1"/>
  <c r="B166" i="1" s="1"/>
  <c r="B167" i="1" s="1"/>
  <c r="B168" i="1" s="1"/>
  <c r="B169" i="1" s="1"/>
  <c r="B170" i="1" s="1"/>
  <c r="B171" i="1" s="1"/>
  <c r="B172" i="1" s="1"/>
  <c r="B173" i="1" s="1"/>
  <c r="B174" i="1" s="1"/>
  <c r="B175" i="1" s="1"/>
  <c r="B176" i="1" s="1"/>
  <c r="B177" i="1" s="1"/>
  <c r="B178" i="1" s="1"/>
  <c r="B179" i="1" s="1"/>
  <c r="B180" i="1" s="1"/>
  <c r="B181" i="1" s="1"/>
  <c r="B182" i="1" s="1"/>
  <c r="B183" i="1" s="1"/>
  <c r="B184" i="1" s="1"/>
  <c r="B185" i="1" s="1"/>
  <c r="B186" i="1" s="1"/>
  <c r="B187" i="1" s="1"/>
  <c r="B188" i="1" s="1"/>
  <c r="B189" i="1" s="1"/>
  <c r="B190" i="1" s="1"/>
  <c r="B191" i="1" s="1"/>
  <c r="B192" i="1" s="1"/>
  <c r="B193" i="1" s="1"/>
  <c r="B194" i="1" s="1"/>
  <c r="B195" i="1" s="1"/>
  <c r="B196" i="1" s="1"/>
  <c r="B197" i="1" s="1"/>
  <c r="B198" i="1" s="1"/>
  <c r="B199" i="1" s="1"/>
  <c r="B200" i="1" s="1"/>
  <c r="B201" i="1" s="1"/>
  <c r="B202" i="1" s="1"/>
  <c r="B203" i="1" s="1"/>
  <c r="B204" i="1" s="1"/>
  <c r="B205" i="1" s="1"/>
  <c r="B206" i="1" s="1"/>
  <c r="B207" i="1" s="1"/>
  <c r="B208" i="1" s="1"/>
  <c r="B209" i="1" s="1"/>
  <c r="B210" i="1" s="1"/>
  <c r="B211" i="1" s="1"/>
  <c r="B212" i="1" s="1"/>
  <c r="B213" i="1" s="1"/>
  <c r="B214" i="1" s="1"/>
  <c r="B215" i="1" s="1"/>
  <c r="B216" i="1" s="1"/>
  <c r="B217" i="1" s="1"/>
  <c r="B218" i="1" s="1"/>
  <c r="B219" i="1" s="1"/>
  <c r="B220" i="1" s="1"/>
  <c r="B221" i="1" s="1"/>
  <c r="B222" i="1" s="1"/>
  <c r="B223" i="1" s="1"/>
  <c r="B224" i="1" s="1"/>
  <c r="B225" i="1" s="1"/>
  <c r="B226" i="1" s="1"/>
  <c r="B227" i="1" s="1"/>
  <c r="B228" i="1" s="1"/>
  <c r="B229" i="1" s="1"/>
  <c r="B230" i="1" s="1"/>
  <c r="B231" i="1" s="1"/>
  <c r="B232" i="1" s="1"/>
  <c r="B233" i="1" s="1"/>
  <c r="B234" i="1" s="1"/>
  <c r="B235" i="1" s="1"/>
  <c r="B236" i="1" s="1"/>
  <c r="B237" i="1" s="1"/>
  <c r="B238" i="1" s="1"/>
  <c r="B239" i="1" s="1"/>
  <c r="B240" i="1" s="1"/>
  <c r="B241" i="1" s="1"/>
  <c r="B242" i="1" s="1"/>
  <c r="B243" i="1" s="1"/>
  <c r="B244" i="1" s="1"/>
  <c r="B245" i="1" s="1"/>
  <c r="B246" i="1" s="1"/>
  <c r="B247" i="1" s="1"/>
  <c r="B248" i="1" s="1"/>
  <c r="B249" i="1" s="1"/>
  <c r="B250" i="1" s="1"/>
  <c r="B251" i="1" s="1"/>
  <c r="B252" i="1" s="1"/>
  <c r="B253" i="1" s="1"/>
  <c r="B254" i="1" s="1"/>
  <c r="B255" i="1" s="1"/>
  <c r="B256" i="1" s="1"/>
  <c r="B257" i="1" s="1"/>
  <c r="B258" i="1" s="1"/>
  <c r="B259" i="1" s="1"/>
  <c r="B260" i="1" s="1"/>
  <c r="B261" i="1" s="1"/>
  <c r="B262" i="1" s="1"/>
  <c r="B263" i="1" s="1"/>
  <c r="B264" i="1" s="1"/>
  <c r="B265" i="1" s="1"/>
  <c r="B266" i="1" s="1"/>
  <c r="B267" i="1" s="1"/>
  <c r="B268" i="1" s="1"/>
  <c r="B269" i="1" s="1"/>
  <c r="B270" i="1" s="1"/>
  <c r="B271" i="1" s="1"/>
  <c r="B272" i="1" s="1"/>
  <c r="B273" i="1" s="1"/>
  <c r="B274" i="1" s="1"/>
  <c r="B275" i="1" s="1"/>
  <c r="B276" i="1" s="1"/>
  <c r="B277" i="1" s="1"/>
  <c r="B278" i="1" s="1"/>
  <c r="B279" i="1" s="1"/>
  <c r="B280" i="1" s="1"/>
  <c r="B281" i="1" s="1"/>
  <c r="B282" i="1" s="1"/>
  <c r="B283" i="1" s="1"/>
  <c r="B284" i="1" s="1"/>
  <c r="B285" i="1" s="1"/>
  <c r="B286" i="1" s="1"/>
  <c r="B287" i="1" s="1"/>
  <c r="B288" i="1" s="1"/>
  <c r="B289" i="1" s="1"/>
  <c r="B290" i="1" s="1"/>
  <c r="B291" i="1" s="1"/>
  <c r="B292" i="1" s="1"/>
  <c r="B293" i="1" s="1"/>
  <c r="B294" i="1" s="1"/>
  <c r="B295" i="1" s="1"/>
  <c r="B296" i="1" s="1"/>
  <c r="B297" i="1" s="1"/>
  <c r="B298" i="1" s="1"/>
  <c r="B299" i="1" s="1"/>
  <c r="B300" i="1" s="1"/>
  <c r="B301" i="1" s="1"/>
  <c r="B302" i="1" s="1"/>
  <c r="B303" i="1" s="1"/>
  <c r="J72" i="1" l="1"/>
</calcChain>
</file>

<file path=xl/sharedStrings.xml><?xml version="1.0" encoding="utf-8"?>
<sst xmlns="http://schemas.openxmlformats.org/spreadsheetml/2006/main" count="3365" uniqueCount="445">
  <si>
    <t xml:space="preserve">BASE CATEGORY </t>
  </si>
  <si>
    <t>Spreadsheet Index</t>
  </si>
  <si>
    <t>PA</t>
  </si>
  <si>
    <t>Units of Measurement</t>
  </si>
  <si>
    <t>Metric Type</t>
  </si>
  <si>
    <t>Metric/Indicator</t>
  </si>
  <si>
    <t xml:space="preserve">
Business Plan Att A Description</t>
  </si>
  <si>
    <t>Metric</t>
  </si>
  <si>
    <t>Sector</t>
  </si>
  <si>
    <t>Baseline Year</t>
  </si>
  <si>
    <t>Baseline Number</t>
  </si>
  <si>
    <t>Numerator
(for metrics/indicators where unit of measurement is 'percent')</t>
  </si>
  <si>
    <t>Denominator
(for metrics/indicators where unit of measurement is 'percent')</t>
  </si>
  <si>
    <t>Short Term Target (2018-2020)</t>
  </si>
  <si>
    <t>Mid Term Target (2021-2023)</t>
  </si>
  <si>
    <t>Long Term Target (2024-2025)</t>
  </si>
  <si>
    <t>Methodology</t>
  </si>
  <si>
    <t>Key Definitions</t>
  </si>
  <si>
    <t>Proxy Explanation
(1) What other data sources were considered? 
2) Is a study need identified? 
3) If yes, provide brief scope, costs and estimated timeframe (start and completion))</t>
  </si>
  <si>
    <t>Metric Ton</t>
  </si>
  <si>
    <t>NEW: Energy Savings</t>
  </si>
  <si>
    <t>Greenhouse gasses (MT CO2eq) Net kWh savings, reported on an annual basis</t>
  </si>
  <si>
    <t xml:space="preserve">Portfolio Level (PL)– All Sectors </t>
  </si>
  <si>
    <t>SAVINGS</t>
  </si>
  <si>
    <t>SDGE</t>
  </si>
  <si>
    <t>First year annual kW gross</t>
  </si>
  <si>
    <t>S1: Energy Savings</t>
  </si>
  <si>
    <t>PL1-S1- First year annual and lifecycle ex‐ante (pre‐evaluation) gas, electric, and demand savings (gross and net)••</t>
  </si>
  <si>
    <t>CEDARS and Reporting Warehouse</t>
  </si>
  <si>
    <t>None</t>
  </si>
  <si>
    <t>First year annual kW net</t>
  </si>
  <si>
    <t>First year annual kWh gross</t>
  </si>
  <si>
    <t>First year annual kWh net</t>
  </si>
  <si>
    <t>First year annual Therm gross</t>
  </si>
  <si>
    <t>First year annual Therm net</t>
  </si>
  <si>
    <t>Lifecycle ex-ante kW gross</t>
  </si>
  <si>
    <t>Lifecycle ex-ante kW net</t>
  </si>
  <si>
    <t>Lifecycle ex-ante kWh gross</t>
  </si>
  <si>
    <t>Lifecycle ex-ante kWh net</t>
  </si>
  <si>
    <t>Lifecycle ex-ante Therm gross</t>
  </si>
  <si>
    <t>Lifecycle ex-ante Therm net</t>
  </si>
  <si>
    <t>SAVINGS - DAC</t>
  </si>
  <si>
    <t>S3: DAC Savings</t>
  </si>
  <si>
    <t>PL2-S3- First year annual and lifecycle ex‐ante (pre‐evaluation) gas, electric, and demand savings (gross and net) in disadvantaged communities••</t>
  </si>
  <si>
    <t>Savings data from Reporting Warehouse and CEDARS.  Population data from CISCO</t>
  </si>
  <si>
    <t>D.18-05-041: DAC = Service accounts in zip codes corresponding to census tracts in the top quartile of CalEnviroScreen 3.0 scores.</t>
  </si>
  <si>
    <t>SAVINGS-HTR</t>
  </si>
  <si>
    <t>S4: Hard to reach markets</t>
  </si>
  <si>
    <t>PL3-S4 - First year annual and lifecycle ex‐ante (pre‐evaluation) gas, electric, and demand savings (gross and net) in hard‐to‐reach markets••</t>
  </si>
  <si>
    <t>D.18-05-041 p. 43 - HTR as defined in Resolution G-3497, modified to "include disadvantaged communities (as designated by CalEPA) in the geographic criteria for hard to reach customers."</t>
  </si>
  <si>
    <t>Geographic information used for now, as PAs gather other HTR characteristics on participants going forward</t>
  </si>
  <si>
    <t>COST PER UNIT SAVED</t>
  </si>
  <si>
    <t>PAC Levelized Cost ($/kW)</t>
  </si>
  <si>
    <t>Cost per unit saved</t>
  </si>
  <si>
    <t>PL4-LC - Levelized cost of energy efficiency per kWh, therm and kW (use both TRC and PAC)••</t>
  </si>
  <si>
    <t>PAC Levelized Cost ($/kWh)</t>
  </si>
  <si>
    <t>PAC Levelized Cost ($/therm)</t>
  </si>
  <si>
    <t>TRC Levelized Cost ($/kW)</t>
  </si>
  <si>
    <t>TRC Levelized Cost ($/kWh)</t>
  </si>
  <si>
    <t>TRC Levelized Cost ($/therm)</t>
  </si>
  <si>
    <t>RSF1-S1-First year annual and lifecycle ex‐ante (pre‐evaluation) gas, electric, and demand savings (gross and net) for Single Family Customers••</t>
  </si>
  <si>
    <t>Residential (RSF)</t>
  </si>
  <si>
    <t>Clarify that ex ante here means claimed savings</t>
  </si>
  <si>
    <t>GHG</t>
  </si>
  <si>
    <t>MT CO2eq</t>
  </si>
  <si>
    <t>RSF2-G••Greenhouse gasses (MT CO2eq) Net kWh savings, reported on an annual basis••</t>
  </si>
  <si>
    <t>Per CEDARS</t>
  </si>
  <si>
    <t>Definition: Single family are defined as Service account on residential rates, with dwelling code of single family home or single family dwelling.</t>
  </si>
  <si>
    <t>INTERVENTION - AVG SAVINGS PER PART.</t>
  </si>
  <si>
    <t>Lifecycle NET kW</t>
  </si>
  <si>
    <t>D1: Depth of interventions••Per downstream participant</t>
  </si>
  <si>
    <t>RSF3-D1D - Average savings per participant in both opt‐in and opt‐out programs (broken down by downstream, midstream and upstream, as feasible)••</t>
  </si>
  <si>
    <t xml:space="preserve">D1D: Downstream methodology- ••Numerator: Total downstream savings claimed••Denominator: Total number of downstream participants </t>
  </si>
  <si>
    <t xml:space="preserve">Per ED: “Energy savings” = lifecycle NET savings. </t>
  </si>
  <si>
    <t>Lifecycle NET kWh</t>
  </si>
  <si>
    <t>Lifecycle NET Therms</t>
  </si>
  <si>
    <t>D1: Depth of interventions••Per midstream participant</t>
  </si>
  <si>
    <t>RSF3-D1M - Average savings per participant in both opt‐in and opt‐out programs (broken down by downstream, midstream and upstream, as feasible)••</t>
  </si>
  <si>
    <t>NOT FEASIBLE</t>
  </si>
  <si>
    <t>D1M: Midstream methodology –NOT FEASIBLE••••Numerator: Total midstream savings claimed ••Denominator: (not available) number or sector of midstream participants</t>
  </si>
  <si>
    <t>D1: Depth of interventions••Per opt out participant</t>
  </si>
  <si>
    <t>RSF3-D1O - Average savings per participant in both opt‐in and opt‐out programs (broken down by downstream, midstream and upstream, as feasible)••</t>
  </si>
  <si>
    <t>D1O Methodology: Only ex post savings can be claimed. Per participant savings will be calculated in the EM&amp;V study.</t>
  </si>
  <si>
    <t xml:space="preserve">D1O Key Definitions: 1) The only opt-out program is the Home Energy Report using social norming through neighborhood comparisons 2) Per ED: “Energy savings” = lifecycle NET savings. </t>
  </si>
  <si>
    <t>Source of data will be ED EM&amp;V Behavior study.  SDG&amp;E will use the 2015 result as ED has deferred completion of the 2016 EM&amp;V Study.</t>
  </si>
  <si>
    <t>D1: Depth of interventions••Per upstream participant</t>
  </si>
  <si>
    <t>RSF3-D1U- Average savings per participant in both opt‐in and opt‐out programs (broken down by downstream, midstream and upstream, as feasible)••</t>
  </si>
  <si>
    <t xml:space="preserve">PENETRATION </t>
  </si>
  <si>
    <t>Percent</t>
  </si>
  <si>
    <t>P1: Penetration of energy efficiency programs in the eligible market ••Percent of Participation</t>
  </si>
  <si>
    <t>RSF-P1••Percent of participation relative to eligible population••</t>
  </si>
  <si>
    <t>P1 Methodology: ••Numerator: Number of downstream participants) ••Denominator: total number of service accounts in the sector</t>
  </si>
  <si>
    <t>Definition: "Eligible population" refers to Total number of service accounts in sector/segment, excluding CARE. "Participation" is defined as the first instance of participation, should a customer participate more than once or participate in multiple programs in the calendar year. PAs also need to have enough information about a customer to determine if the customer is in the eligible population and service territory.••</t>
  </si>
  <si>
    <t>PENETRATION - DAC</t>
  </si>
  <si>
    <t>P3: Penetration of energy efficiency programs in the eligible market - DAC</t>
  </si>
  <si>
    <t>RSF-P3 - Percent of participation in disadvantaged communities••</t>
  </si>
  <si>
    <t>Numerator: Number of participants in disadvantaged communities.••••Denominator: Total number of customers in disadvantaged communities.</t>
  </si>
  <si>
    <t>PENETRATION -HTR</t>
  </si>
  <si>
    <t>P4: Penetration of energy efficiency programs in the HTR market</t>
  </si>
  <si>
    <t>RSF-P4 - Percent of participation by customers defined as “hard‐to‐reach”••</t>
  </si>
  <si>
    <t>P4 Methodology:••Numerator: number of participants in HTR geographic area••Denominator: Total number of service accounts in HTR geographic area</t>
  </si>
  <si>
    <t>RSF-LC -  Levelized cost of energy efficiency per kWh, therm and kW (use both TRC and PAC)••</t>
  </si>
  <si>
    <t>INTENSITY</t>
  </si>
  <si>
    <t>Btu</t>
  </si>
  <si>
    <t>Energy intensity per SF household</t>
  </si>
  <si>
    <t>Indicator</t>
  </si>
  <si>
    <t>RSF-EI1(Indicator) - Average energy use intensity of single family homes (average usage per household – not adjusted)••</t>
  </si>
  <si>
    <t>N/A - Indicator</t>
  </si>
  <si>
    <t xml:space="preserve">Numerator: Total energy used in sector••Denominator:  number of service accounts </t>
  </si>
  <si>
    <t>Definition: Household refers to a service account</t>
  </si>
  <si>
    <t>Energy Intensity per MF unit</t>
  </si>
  <si>
    <t>RMF-E12[Indicator] - and Average energy use intensity of multifamily units. including in‐unit accounts)</t>
  </si>
  <si>
    <t>Residential Sector – Multi-family (RMF)</t>
  </si>
  <si>
    <t>Numerator: Total usage of Res MF sector••••Denominator: total units in Res MF sector</t>
  </si>
  <si>
    <t>Energy Intensity per MF unit square foot</t>
  </si>
  <si>
    <t>RMF-E13[Indicator] Average energy use intensity of multifamily buildings (average usage per square foot – not adjusted ••</t>
  </si>
  <si>
    <t>BENCHMARKING</t>
  </si>
  <si>
    <t>B1: MF Benchmarking Penetration</t>
  </si>
  <si>
    <t>RMF-B1 - Percent of benchmarked multi‐family properties relative to the eligible population••••</t>
  </si>
  <si>
    <t>Total benchmarked units in RMF sector••Total number of service account in RMF sector••••Benchmarked via Portfolio Manager••••2019 MF with 17 or units MUST Benchmark••••
Numerator: Total number of RMF properties benchmarked via Portfolio Manager. Denominator: Total number of MF properties in the PA territory</t>
  </si>
  <si>
    <t>BENCHMARKING -HTR</t>
  </si>
  <si>
    <t>B6: Benchmarking of HTR Properties</t>
  </si>
  <si>
    <t>B6(RMF) - Percent of benchmarking by properties defined as “hard‐to‐reach”••••</t>
  </si>
  <si>
    <t>Benchmarking per Portfolio Manager. Service accounts x premise IDs in HTR market••••Proxy, if characteristics other than geo location aren’t known, develop proxy using just geo location.••</t>
  </si>
  <si>
    <t>RMF-P1P ••Percent of participation relative to eligible population (by unit, and property)••</t>
  </si>
  <si>
    <t xml:space="preserve">P1 Methodology: ••Numerator: Number of downstream participating properties (service accounts x premise ID) ••Denominator: total number of properties (service accounts x premise IDs) in the sector. </t>
  </si>
  <si>
    <t>Participation is defined as the first instance of participation, should a customer participate more than once or participate in multiple programs in the calendar year. PAs also need to have enough information about a customer to determine if the customer is in the eligible population and service territory.••</t>
  </si>
  <si>
    <t>RMF-P1U ••Percent of participation relative to eligible population (by unit, and property)••</t>
  </si>
  <si>
    <t xml:space="preserve">P1 Methodology:  ••Numerator: Number of downstream participating MF units (this may be self-reported on application for building-level retrofits) ••Denominator: total number of units (service accounts x premise IDs) in the sector. </t>
  </si>
  <si>
    <t xml:space="preserve">Participation is defined as the first instance of participation, should a customer participate more than once or participate in multiple programs in the calendar year. PAs also need to have enough information about a customer to determine if the customer is in the eligible population and service territory.•• </t>
  </si>
  <si>
    <t>P2: Penetration of energy efficiency programs in terms of square feet of eligible population</t>
  </si>
  <si>
    <t>RMF-P2 - Percent of square feet of eligible population participating (by property)••</t>
  </si>
  <si>
    <t>P2 Methodology: ••••Numerator: square footage of participating service accounts (x Premise IDs)••••Denominator: Square footage of all eligible accounts (x Premise IDs)</t>
  </si>
  <si>
    <t>RMF-P3 - Percent of participation in disadvantaged communities••</t>
  </si>
  <si>
    <t>RMF-P4•• Percent of participation by customers defined as “hard‐to‐reach”••</t>
  </si>
  <si>
    <t>INTERVENTION - SAV PER PROJECT</t>
  </si>
  <si>
    <t>D3: Depth of interventions per building</t>
  </si>
  <si>
    <t>RMF-D3 - Energy savings (kWh, kw, therms) per project (building)••••</t>
  </si>
  <si>
    <t>••D3 Methodology:••Numerator: Total Savings claimed for MF building retrofits••Denominator: Number of buildings that have been retrofitted, per application.</t>
  </si>
  <si>
    <t>D3 Key Definitions: Project applications are made at the property level (premise ID and service account number) not the building level; building information will be used as is available on project applications••“Energy savings” = Lifecycle NET savings</t>
  </si>
  <si>
    <t>D4: Depth of interventions per property</t>
  </si>
  <si>
    <t>RMF-D4 - Average savings per participant Savings per project (property)••</t>
  </si>
  <si>
    <t>••D4 Methodology:••Numerator - Total downstream savings ••••Denominator - number of participating properties (i.e., premise ID x service account}••</t>
  </si>
  <si>
    <t>D4 Definition: “Project (property)” is defined by a unique combination of premise ID and service account. “Energy savings” = Lifecycle NET savings</t>
  </si>
  <si>
    <t>INTERVENTION SAV PER SQR FOOT</t>
  </si>
  <si>
    <t>D5: Depth of interventions••Per square foot</t>
  </si>
  <si>
    <t>RMF-D5•• Energy savings (kWh, kw, therms) per square foot••</t>
  </si>
  <si>
    <t>D5 Methodology: ••[Numerator] Total downstream savings ••••[Denominator] Total number of MF service accounts participating. x average square footage of MF service account.</t>
  </si>
  <si>
    <t>RMF-S1-First year annual and lifecycle ex‐ante (pre‐evaluation) gas, electric, and demand savings (gross and net) for multifamily customers (in‐unit, common area, and master metered accounts)••</t>
  </si>
  <si>
    <t>Savings calculated using CET; MF designation depends on PA database</t>
  </si>
  <si>
    <t>RMF-G•• Greenhouse gasses (MT CO2eq) Net kWh savings, reported on an annual basis••</t>
  </si>
  <si>
    <t>RMF-LC -  Levelized cost of energy efficiency per kWh, therm and kW (use both TRC and PAC)••</t>
  </si>
  <si>
    <t>kW</t>
  </si>
  <si>
    <t>C-S1•• - First year annual and lifecycle ex‐ante (pre‐evaluation) gas, electric, and demand savings (gross and net)••</t>
  </si>
  <si>
    <t xml:space="preserve">Commercial Sector (C) </t>
  </si>
  <si>
    <t>kWh</t>
  </si>
  <si>
    <t>Therm</t>
  </si>
  <si>
    <t>SAVINGS - PERCENT</t>
  </si>
  <si>
    <t>Percent first year annual kW gross</t>
  </si>
  <si>
    <t>S2: Percent Overall Sectoral Savings</t>
  </si>
  <si>
    <t>C-S2 - First year annual and lifecycle ex‐ante (pre‐evaluation) gas, electric, and demand savings (gross and net) as a percentage of overall sectoral usage••</t>
  </si>
  <si>
    <t>S2 Methodology:••Numerator = Metric C1 ••Denominator = Total sectoral usage, from PA billing database</t>
  </si>
  <si>
    <t>Percent first year annual kW net</t>
  </si>
  <si>
    <t>Percent first year annual kWh gross</t>
  </si>
  <si>
    <t>Percent first year annual kWh net</t>
  </si>
  <si>
    <t>Percent first year annual Therm gross</t>
  </si>
  <si>
    <t>Percent first year annual Therm net</t>
  </si>
  <si>
    <t>Percent lifecycle ex-ante kW gross</t>
  </si>
  <si>
    <t xml:space="preserve">This comparison doesn’t make theoretical sense.  There is no appropriate way to measure system lifecycle KW.  So while reduction has a lifecycle, IE customer programs savings, the denominator is an instantaneous measurement.  </t>
  </si>
  <si>
    <t>Percent lifecycle ex-ante kW net</t>
  </si>
  <si>
    <t>Percent lifecycle ex-ante kWh gross</t>
  </si>
  <si>
    <t>Percent lifecycle ex-ante kWh net</t>
  </si>
  <si>
    <t>Percent lifecycle ex-ante Therm gross</t>
  </si>
  <si>
    <t>Percent lifecycle ex-ante Therm net</t>
  </si>
  <si>
    <t>metric ton</t>
  </si>
  <si>
    <t>C-G••Greenhouse gasses (MT CO2eq) Net kWh savings, reported on an annual basis</t>
  </si>
  <si>
    <t>INTERVENTION - SAV  PERCENT CONSUMP</t>
  </si>
  <si>
    <t>D2: Depth of  interventions by project</t>
  </si>
  <si>
    <t>Energy savings (gross kWh, therms) as a fraction of total project consumption.</t>
  </si>
  <si>
    <t>D2 Methodology (ED Ok)**Numerator: Energy savings claimed for project**Denominator: Energy Usage Baseline on application, against which project savings is calculated.</t>
  </si>
  <si>
    <t>Definition: “Project” is defined as “per application”</t>
  </si>
  <si>
    <t>PENETRATION - SML</t>
  </si>
  <si>
    <t>•••C-P1M•••Percent of participation relative to eligible population for small, medium, and large customers••</t>
  </si>
  <si>
    <t xml:space="preserve">P1 Methodology: ••Numerator: Number of downstream participating (service accounts x premise ID) ••Denominator: total number of (service accounts x premise IDs) in the sector. </t>
  </si>
  <si>
    <t>C-P2 - Percent of square feet of eligible population••</t>
  </si>
  <si>
    <t>Square footage= rentable floor space?? Or is it conditioned floor space?? Define.</t>
  </si>
  <si>
    <t>SDGE used estimated square footage based on CEUS data.  Once CUES is updated a new square footage estimate can be used.</t>
  </si>
  <si>
    <t>C-P4- Percent of participation by customers defined as “hard‐to‐reach”••</t>
  </si>
  <si>
    <t xml:space="preserve">P4 Methodology:••Numerator proxy: number of participants in HTR geographic area••Denominator: Total number of service accounts in HTR geographic area. </t>
  </si>
  <si>
    <t>Square Footage of Commercial Benchmarking Penetration</t>
  </si>
  <si>
    <t>C-B2 - Percent of benchmarked square feet of eligible population••</t>
  </si>
  <si>
    <t>Benchmarking Penetration for Commercial Sector</t>
  </si>
  <si>
    <t>B5(C)L Percent of benchmarked customers relative to eligible population for large customers</t>
  </si>
  <si>
    <t>Methodology: ••••Numerator: Number of large commercial customers that have been benchmarked on Portfolio Manager••••Denominator: Total number of S, M, and L commercial customer accounts.</t>
  </si>
  <si>
    <t>For benchmarking metrics, size of customer should be defined in line with AB 802 regulations (by square footage, not usage). If the PA territory overlaps a city with benchmarking ordinance, then use their size thresholds for reporting.</t>
  </si>
  <si>
    <t>B5(C)M  Percent of benchmarked customers relative to eligible population for medium customers</t>
  </si>
  <si>
    <t>Methodology: ••••Numerator: Number of  Medium commercial customers that have been benchmarked on Portfolio Manager••••Denominator: Total number of S, M, and L commercial customer accounts.</t>
  </si>
  <si>
    <t>BENCHMARKING -SML</t>
  </si>
  <si>
    <t>B5(C)S••Percent of benchmarked customers relative to eligible population for small  customers</t>
  </si>
  <si>
    <t>Methodology: ••••Numerator: Number of Small commercial customers that have been benchmarked on Portfolio Manager••••Denominator: Total number of S, M, and L commercial customer accounts.</t>
  </si>
  <si>
    <t>B6(C) - Percent of benchmarking by customers defined as “hard‐to‐reach”••</t>
  </si>
  <si>
    <t>Benchmarking per Portfolio Manager. Service accounts x premise IDs in HTR market••••Proxy, if characteristics other than size and geo location aren’t known, develop proxy using just size and geo location.••</t>
  </si>
  <si>
    <t>C-LC -  Levelized cost of energy efficiency per kWh, therm and kW (use both TRC and PAC)••</t>
  </si>
  <si>
    <t>NMEC</t>
  </si>
  <si>
    <t>C-N1[Indicator] Fraction of total projects utilizing Normalized Metered Energy Consumption (NMEC) to estimate savings••</t>
  </si>
  <si>
    <t>Per CAEECC meeting: “Fraction of total custom projects utilizing NMEC to estimate savings”.••••Data from CMPA (Custom Measure and Project Archive)••••. Mona to check</t>
  </si>
  <si>
    <t>C-N2[Indicator] Fraction of total savings (gross kWh and therm) derived from NMEC analysis••</t>
  </si>
  <si>
    <t>Per CAEECC Meeting: “Fraction of total custom savings derived from NMEC analysis”.••••Data from CMPA.••Mona to check</t>
  </si>
  <si>
    <t>Satisfaction</t>
  </si>
  <si>
    <t>C-CS[Indicator] Improvement in customer satisfaction••</t>
  </si>
  <si>
    <t>Per CAEECC Meeting: M&amp;E will develop and field a consistent survey instrument annually.</t>
  </si>
  <si>
    <t>C-TS[Indicator] Improvement in trade ally satisfaction••</t>
  </si>
  <si>
    <t>INVESTMENT IN  EE</t>
  </si>
  <si>
    <t>Investment in energy efficiency</t>
  </si>
  <si>
    <t>C-F - [Indicator] Fraction of total investments made by ratepayers and private capital••</t>
  </si>
  <si>
    <t>C-F: Per CAEECC meeting: and ED Mona okay:••Numerator: Total Incentive••Denominator: Total Project cost••</t>
  </si>
  <si>
    <t>P-S1 - First year annual and lifecycle ex‐ante (pre‐evaluation) gas, electric, and demand savings (gross and net) across Public Sector programs••</t>
  </si>
  <si>
    <t>Public Sector (P)</t>
  </si>
  <si>
    <t>P-G••Greenhouse gasses (MT CO2eq) based on net lifecycle kWh and Therms savings, reported on an annual basis, incorporating average fuel/technology mix••</t>
  </si>
  <si>
    <t>Percent annual NET kW</t>
  </si>
  <si>
    <t>P-D3[Indicator] Average percent energy savings (kWh, kw, therms) per project building or facility••</t>
  </si>
  <si>
    <t>••D3 Methodology:••Numerator: Total savings claimed for public sector building retrofits••Denominator: Energy usage of buildings that have been retrofitted, per application.</t>
  </si>
  <si>
    <t>D3 Key Definitions: Project applications are made at the property level (premise ID and service account number) not the building level. ••"Energy Savings" refers to Annual Net savings, in keeping with ED direction to use Net savings if otherwise not specified (Lifecycle Net).</t>
  </si>
  <si>
    <t>Percent annual NET kWh</t>
  </si>
  <si>
    <t>Percent annual NET Therms</t>
  </si>
  <si>
    <t>Annual NET kW</t>
  </si>
  <si>
    <t>P-D5[Indicator] Average annual energy savings (kWh, kw, therms) per project building floor plan area••</t>
  </si>
  <si>
    <t>D5 Methodology: ••[Numerator] Total downstream savings ••••[Denominator] Total number of service accounts participating. x average square footage of property</t>
  </si>
  <si>
    <t>Annual NET kWh</t>
  </si>
  <si>
    <t>Annual NET Therms</t>
  </si>
  <si>
    <t>WATER</t>
  </si>
  <si>
    <t>Water</t>
  </si>
  <si>
    <t>P-W1[Indicator] Average annual energy savings (kWh, kW therms) per annual flow through project water/wastewater facilities••</t>
  </si>
  <si>
    <t>Numerator: claimed savings from water/wastewater customers••Denominator: Baseline energy usage as reported on project applications</t>
  </si>
  <si>
    <t>P-P1 - Percent of Public Sector accounts participating in programs••</t>
  </si>
  <si>
    <t>P-P2[Indicator] Percent of estimated floorplan area (i.e., ft2) of all Public Sector buildings participating in building projects—estimate within +/‐15% of sector‐wide building area, +/‐5% of project building area••</t>
  </si>
  <si>
    <t>P2 Methodology: ••••Numerator: square footage of participating service accounts (x Premise IDs)••••Denominator: Square footage of all eligible accounts (x Premise IDs) times average number of buildings per account</t>
  </si>
  <si>
    <t>P-W2[Indicator] Percent of Public Sector water/wastewater flow (i.e.,
annual average Million Gallons per Day) enrolled in
non‐building water/wastewater programs—
estimate within +/‐20% of flow through eligible
facilities (treatment facilities pumping stations),
+/‐10% of flow through project facilities</t>
  </si>
  <si>
    <t>As reported by water/wastewater treatment facilities' pumping stations that respond to survey</t>
  </si>
  <si>
    <t>P-LC - Levelized cost of energy efficiency per kWh, therm and kW (use both TRC and PAC)••</t>
  </si>
  <si>
    <t>$</t>
  </si>
  <si>
    <t>Investment in EE</t>
  </si>
  <si>
    <t>P-F2 - [Indicator] Total program‐backed financing distributed to Public Sector customers requiring repayment (i.e., loans, OBF)••</t>
  </si>
  <si>
    <t>P-F2 Method: Total amount loaned through PA programs (ED ok)</t>
  </si>
  <si>
    <t>Define: "Total program backed financing…requiring repayment" = total  loan amount</t>
  </si>
  <si>
    <t>Public Sector Benchmarking Penetration Calendar Year</t>
  </si>
  <si>
    <t>P-B3 - Percent of Public Sector buildings with current benchmark••••</t>
  </si>
  <si>
    <t>Def: “current” = “within calendar year” (ED ok)••</t>
  </si>
  <si>
    <t>Energy Intensity per public sector building</t>
  </si>
  <si>
    <t>P-E14 Average energy use intensity of all Public Sector buildings••</t>
  </si>
  <si>
    <t xml:space="preserve">Method (ED Okay)••••Numerator: Total sector-level energy use, from PA billing data••••Denominator: Number of public sector accounts </t>
  </si>
  <si>
    <t>Public Sector Square Foot Benchmarking Penetration in Calendar Year</t>
  </si>
  <si>
    <t>B4-P[Indicator] Percent of floorplan area of all Public Sector buildings with current benchmark</t>
  </si>
  <si>
    <t>Numerator: Total square footage of public buildings benchmarked within calendar year, in Portfolio Manager••••Denominator: Total square footage of all benchmarked Public sector buildings, in Portfolio Manager</t>
  </si>
  <si>
    <t>In-S1••-  First year annualized and lifecycle ex‐ante (pre‐evaluation) gas, electric, and demand savings (gross and net) in industrial sector••</t>
  </si>
  <si>
    <t>Industrial (I)</t>
  </si>
  <si>
    <t>I-G- Greenhouse gasses (MT CO2eq) Net kWh savings, reported on an annual basis••</t>
  </si>
  <si>
    <t>•In-P1L••Percent of participation relative to eligible population for small, medium and large customers••</t>
  </si>
  <si>
    <t>-</t>
  </si>
  <si>
    <t>NA</t>
  </si>
  <si>
    <t>SDGE has no small industrial customers</t>
  </si>
  <si>
    <t>••In-P1M••Percent of participation relative to eligible population for small, medium and large customers••</t>
  </si>
  <si>
    <t>In-P1S••In-P1M••In-P1L••Percent of participation relative to eligible population for small, medium and large customers••</t>
  </si>
  <si>
    <t>New participation</t>
  </si>
  <si>
    <t>I-P5[Indicator] Percent of customers participating that have not received an incentive for the past three years, annually, by small, medium and large customer categories••</t>
  </si>
  <si>
    <t>Numerator: Annual number of Large Industrial participants (by service account) that had not received a downstream incentive for the past 3 years (from date of incentive payment)••Denominator: Total number of Large Industrial service accounts in the sector/segment•••</t>
  </si>
  <si>
    <t>•PAs will use PA-specific definition for S, M, &amp; L customers, because BP strategies were developed for customers segmented by those definitions.</t>
  </si>
  <si>
    <t>Numerator: Annual number of Medium Industrial participants (by service account) that had not received a downstream incentive for the past 3 years (from date of incentive payment)••Denominator: Total number of Medium Industrial service accounts in the sector/segment•••</t>
  </si>
  <si>
    <t>Numerator: Annual number of Small Industrial participants (by service account) that had not received a downstream incentive for the past 3 years (from date of incentive payment)••Denominator: Total number of Small Industrial service accounts in the sector/segment•••</t>
  </si>
  <si>
    <t>$/kW</t>
  </si>
  <si>
    <t> I-LC - Levelized cost of energy efficiency per kWh, therm and KW (use both TRC and PAC)••</t>
  </si>
  <si>
    <t>$/kWh</t>
  </si>
  <si>
    <t>$/therm</t>
  </si>
  <si>
    <t>I-RC - Reduction in consumption (proposed by SCE and SDG&amp;E)••</t>
  </si>
  <si>
    <t>Define: "Reduction in consumption" = energy savings.</t>
  </si>
  <si>
    <t>Ag-S1 - First year and lifecycle ex ante (pre‐evaluation) annualized gas, electric, and demand savings in agriculture sector, gross and net••</t>
  </si>
  <si>
    <t>Agricultural (A)</t>
  </si>
  <si>
    <t>A-G - Greenhouse gasses (MT CO2eq) Net kWh savings, reported on an annual basis••</t>
  </si>
  <si>
    <t>Use the GHG Calculator in the CPUC Cost-effectiveness Tool</t>
  </si>
  <si>
    <t>Ag-P1S••Percent of participation relative to eligible population for small, medium and large customers••</t>
  </si>
  <si>
    <t xml:space="preserve">P1 Methodology: ••Numerator: Number of downstream participating large customers (service accounts x premise ID) ••Denominator: total number of large customers (service accounts x premise IDs) in the sector. </t>
  </si>
  <si>
    <t>Ag-P1M•Percent of participation relative to eligible population for small, medium and large customers••</t>
  </si>
  <si>
    <t xml:space="preserve">P1 Methodology: ••Numerator: Number of downstream participating medium customers (service accounts x premise ID) ••Denominator: total number of medium customers (service accounts x premise IDs) in the sector. </t>
  </si>
  <si>
    <t>Ag-P1L••Percent of participation relative to eligible population for small, medium and large customers••</t>
  </si>
  <si>
    <t xml:space="preserve">P1 Methodology: ••Numerator: Number of downstream participating small customers (service accounts x premise ID) ••Denominator: total number of small customers (service accounts x premise IDs) in the sector. </t>
  </si>
  <si>
    <t>A-LC - Levelized cost of energy efficiency per kWh, therm and kW (use both TRC and PAC)••</t>
  </si>
  <si>
    <t>SW</t>
  </si>
  <si>
    <t>Net GWh</t>
  </si>
  <si>
    <t>Net Energy Savings: GWH, M Therms and MW (demand)</t>
  </si>
  <si>
    <t>Codes &amp; Standards (CS)</t>
  </si>
  <si>
    <t>EM&amp;V study</t>
  </si>
  <si>
    <t>"Savings" is defined as Net First year saving</t>
  </si>
  <si>
    <t>Net MMTherms</t>
  </si>
  <si>
    <t>Net MW</t>
  </si>
  <si>
    <t>CODES AND STANDARDS</t>
  </si>
  <si>
    <t>Count</t>
  </si>
  <si>
    <t>Advocacy-Building</t>
  </si>
  <si>
    <t>Number of measures supported by CASE studies in rulemaking cycle (current work)</t>
  </si>
  <si>
    <t xml:space="preserve"> Measures supported by CASE</t>
  </si>
  <si>
    <t>Number of measures adopted by CEC in rulemaking cycle (indicator of past work)</t>
  </si>
  <si>
    <t xml:space="preserve"> Measures adopted by CEC</t>
  </si>
  <si>
    <t>Advocacy-Appliance</t>
  </si>
  <si>
    <t>Number of T-20 measures supported by CASE studies in rulemaking cycle (current work)</t>
  </si>
  <si>
    <t xml:space="preserve"> T-20 measures supported by CASE</t>
  </si>
  <si>
    <t>Number of measures adopted by CEC in current year</t>
  </si>
  <si>
    <t>Advocacy-Federal</t>
  </si>
  <si>
    <t xml:space="preserve"> Standards adopted</t>
  </si>
  <si>
    <t>Percent of federal standards adopted for which a utility advocated (#IOU supported / # DOE adopted)</t>
  </si>
  <si>
    <t xml:space="preserve"> # IOUs supported ÷ 
# DOE adopted</t>
  </si>
  <si>
    <t>Reach Codes</t>
  </si>
  <si>
    <t>The number of local government Reach Codes implemented (this is a joint IOU and REN effort)</t>
  </si>
  <si>
    <t xml:space="preserve"> Reach Code ordinances implemented</t>
  </si>
  <si>
    <t>Compliance Improvement</t>
  </si>
  <si>
    <t xml:space="preserve"> Number of training activities</t>
  </si>
  <si>
    <t xml:space="preserve"> Number of participants</t>
  </si>
  <si>
    <t>Score</t>
  </si>
  <si>
    <t>Increase in code compliance knowledge pre/post training</t>
  </si>
  <si>
    <t xml:space="preserve"> Knowledge score</t>
  </si>
  <si>
    <t>Collaborations</t>
  </si>
  <si>
    <t xml:space="preserve">Number of collaborations by Business Plan sector to jointly develop or share training materials or resources. </t>
  </si>
  <si>
    <t>Workforce Education and Training (WET)</t>
  </si>
  <si>
    <t>N/A</t>
  </si>
  <si>
    <t>Staff input.</t>
  </si>
  <si>
    <t>"Collaborations" mean sharing mutually-beneficial  resources such as training materials, expertise, and marketing/outreach tactics that help achieve WE&amp;T goals and outcomes.</t>
  </si>
  <si>
    <t>Target are total collaborations.</t>
  </si>
  <si>
    <t>Penetration</t>
  </si>
  <si>
    <t>Number of participants by sector</t>
  </si>
  <si>
    <t>Sector:
Residential - 1622               
Nonresidential - 6323   
Segment:                 
HVAC - 2355                              
Lighting - 409                                 
Codes &amp; Standards - 1013  
Foodservice - 198                        
Renewables &amp; Sustainability - 1102 
Home Performance - Not available                      
Real Estate - Not available                                
Rates, Rebate &amp; Incentive Programs -  345  
Zero-Net Energy - 129  *Data was not tracked in line with other segments                            
Building Design, Construction and Performance - Not Available</t>
  </si>
  <si>
    <t>Percentage</t>
  </si>
  <si>
    <t>Percent of participation relative to eligible target population for curriculum</t>
  </si>
  <si>
    <t xml:space="preserve">
Numerator: 3,677 unique participants in 2016 (this includes customers outside of our service territory). Report from class registration database. 
Denominator: SDG&amp;E's share of 321,000 jobs is approximately 26,671 Assume advanced Energy Efficiency jobs are commiserate with population for each PA territory. Population figures obtained from 2010 census. Excluding orange county since this is split territory and census does not differentiate. Advanced Energy Economy Institute (AEEI) report finding: “Energy Efficiency accounts for the largest share of advanced energy jobs in California. About six in 10 advanced energy workers are employed in the Energy Efficiency sector; these firms support over 321,000 jobs.” 
</t>
  </si>
  <si>
    <t>DIVERSITY -DAC</t>
  </si>
  <si>
    <t>Diversity</t>
  </si>
  <si>
    <t xml:space="preserve">Percent of total WE&amp;T training program participants that meet the definition of disadvantaged worker.  </t>
  </si>
  <si>
    <t>Report of provided zip codes from class registration database cross-referenced with the list of "disadvantaged worker" zip codes. Please note that these zip codes are a mixture of home and work addresses. By the end of 2018, IOUs will specifically request participants' home zip codes.</t>
  </si>
  <si>
    <t>“Disadvantaged Worker” means a worker that (1) has a referral from a collaborating community-based organization (CBO), state agency, or workforce investment board; or (2) lives in a ZIP code that is in the top 25% in one or more of the five socioeconomic indicators as defined in the California Office of Environmental Health Hazard Assessment’s CalEnviroScreen Tool. These socioeconomic indicators are educational attainment, housing burden, linguistic isolation, poverty, and unemployment.</t>
  </si>
  <si>
    <t xml:space="preserve">Percent of applicable incentive contract spend by vendors with a demonstrated commitment to provide career pathways to disadvantaged workers. </t>
  </si>
  <si>
    <t xml:space="preserve">Not Available </t>
  </si>
  <si>
    <t>Disadvantaged worker tracking is currently not required by PA contract terms and conditions.</t>
  </si>
  <si>
    <t>“Applicable” incentive contract spend includes programs that install, modify, repair, or maintain EE equipment where the incentive is paid to an entity other than a manufacturer,
distributor, or retailer of equipment. This applicability standard is adopted from the language the July 9th ruling on workforce standards. It excludes contracts such as those for upstream incentives, Codes and Standards, and mid-stream distributor programs. 
“Demonstrated commitment” means that the vendor submits a plan describing how the program will provide disadvantaged workers with improved access to career opportunities in the energy efficiency industry, that they regularly report the percentage of their workforce qualifying as “disadvantaged”, and that they have long-term targets for the percentage of their  workforce qualifying as “disadvantaged”.
See "Disadvantaged worker" above.</t>
  </si>
  <si>
    <t>DIVERSITY</t>
  </si>
  <si>
    <t xml:space="preserve">Number Career &amp; Workforce Readiness (CWR) participants who have been employed for 12 months after receiving the training </t>
  </si>
  <si>
    <t xml:space="preserve">Revised per guidance from Commission staff. This metric was intended to apply only to the Statewide CWR program, which will help Disadvantaged Workers enter the energy industry, and not technical upskill classes offered at the Energy Centers. As the lead PA, PG&amp;E will report on this metric for the whole state. </t>
  </si>
  <si>
    <t>CWR program does not yet exist.</t>
  </si>
  <si>
    <t>ETP</t>
  </si>
  <si>
    <t>Research Prioritization</t>
  </si>
  <si>
    <t xml:space="preserve">ETP-M1 Number of TPMs initiated (gas and electric combined), including one technology-focused pilot (TFP) TPM  *This number will be updated once all third party contracts have been awarded. </t>
  </si>
  <si>
    <t>Emerging Technologies (ET)</t>
  </si>
  <si>
    <t>tbd TPMs*</t>
  </si>
  <si>
    <t>tbd  TPMs*</t>
  </si>
  <si>
    <t>Data for this metric will be gathered from 3P TPM Implementers annually.</t>
  </si>
  <si>
    <t xml:space="preserve">1) Technology priority maps (TPMs) are defined in the Business Plan 2) Technology-focused pilot: See ETP-M7 </t>
  </si>
  <si>
    <t>Count of TPMs</t>
  </si>
  <si>
    <t>ETP-M2 Number of TPMs updated *This number will be updated once all third party contracts have been awarded.</t>
  </si>
  <si>
    <t>1) Technology priority maps (TPMs) are defined in the Business Plan</t>
  </si>
  <si>
    <t>Count of Projects</t>
  </si>
  <si>
    <t>Projects</t>
  </si>
  <si>
    <t>ETP-M3 Number of projects initiated *This number will be updated once all third party contracts have been awarded.</t>
  </si>
  <si>
    <t>2017* To be updated with ED/IOU Coordination</t>
  </si>
  <si>
    <t>61 projects</t>
  </si>
  <si>
    <t>tbd projects*</t>
  </si>
  <si>
    <t xml:space="preserve">1) Technology priority maps (TPMs) are defined in the Business Plan 2) Projects are considered “initiated” when project budget has been approved and funding allocated. </t>
  </si>
  <si>
    <t>Count of Events</t>
  </si>
  <si>
    <t>Outreach</t>
  </si>
  <si>
    <t>ETP-M4: Number of outreach events with technology developers with products &lt;1 year from commercialization, including new technology vendors, manufacturers, and entrepreneurs. *This number will be updated once all third party contracts have been awarded.</t>
  </si>
  <si>
    <t>tbd events*</t>
  </si>
  <si>
    <t>Each ETP event will provide data for ETP-M4 and ETP-M5 simultaneously.**Data for this metric will be gathered from TPM Implementers annually based on methodology to be determined.</t>
  </si>
  <si>
    <t>1) “Technology developers” – Any organization or company that develops energy efficiency and demand response technology suitable for inclusion in PA incentive programs 2) “Events” – ET Summit, webinars, and in-person meetings, as proposed by ETP implementers.</t>
  </si>
  <si>
    <t>ETP-M5: Number of outreach events with technology developers with products &lt;5 years from commercialization, including new technology vendors, manufacturers, and entrepreneurs. *This number will be updated once all third party contracts have been awarded.</t>
  </si>
  <si>
    <t>See ETP-M4</t>
  </si>
  <si>
    <t>Each ETP event will provide data for ETP-M4 and ETP-M5 simultaneously.**Data for this metric will be gathered from 3P TPM Implementers annually based on methodology to be determined.</t>
  </si>
  <si>
    <t>1) “Technology developers” – Any organization or company that develops energy efficiency and demand response technology suitable for inclusion in PA incentive programs. 2) “Events” – ET Summit, webinars, and in-person meetings, as proposed by ETP implementers.</t>
  </si>
  <si>
    <t>Count of TFPs</t>
  </si>
  <si>
    <t>Pilots</t>
  </si>
  <si>
    <t>ETP-M6: Number of projects initiated with cooperation from other internal IOU programs associated with each Technology-focused Pilot  *This number will be updated once all third party contracts have been awarded.</t>
  </si>
  <si>
    <t>tbd*</t>
  </si>
  <si>
    <t xml:space="preserve">ETP-M6 metric is a subset of ETP-M7 and counted towards ETP-M7 targets. All targets will be determined by 3P TPM implementers. </t>
  </si>
  <si>
    <t>1) “Cooperation” is defined as a process by which all parties work towards a mutual objective.</t>
  </si>
  <si>
    <t>ETP-M7 Number of Technology-Focused Pilot (TFP) initiated as part of the TFP TPM. *This number will be updated once all third party contracts have been awarded.</t>
  </si>
  <si>
    <t>1) A technology-focused pilot (TFP) will identify market barriers for a diverse range of high-impact technologies through studies, and subsequently breaking down identified barriers  in collaboration with other relevant programs . 2) “Technology-focused Pilot”- Pilots that have been proposed by 3Ps in response to PA needs and that have been approved through the existing ED Ideation Process. These includes TFPs conducted in cooperation with other programs.</t>
  </si>
  <si>
    <t>Percent of New Measures</t>
  </si>
  <si>
    <t>Measure Tracing</t>
  </si>
  <si>
    <t>ETP-T1: Prior year: % of new measures added to the portfolio that were previously ETP technologies *The PAs believe this is not suited for a metric with targets because ETP does not make decisions about new measures.</t>
  </si>
  <si>
    <t>Per ED, to be determined by an ED study*</t>
  </si>
  <si>
    <t>Per ED, to be determined by an ED study</t>
  </si>
  <si>
    <t xml:space="preserve">Per ED: Baseline, methodology, and targets need to be determined by ED evaluation contractors. ED evaluators can make recommendations on what suitable targets would be. ETP Tracking Metrics 1 – 5 need to be determined at the same time as part of calculating savings (ETP-T5), and because ETP impact and savings are involved, ED evaluators need to make these determinations. Baselines will not be available until then. </t>
  </si>
  <si>
    <t xml:space="preserve">ETP-T1 through ETP -T8 are in a table titled “Emerging Technologies Tracking (Reporting)” and are separate from the metrics ETP-M1 through ETP-M7 in the table titled “Emerging Technologies Metrics” in Attachment A of D.18-05-041. PAs had proposed that tracking metrics have no targets in the July 14, 2017 metrics filing, however the commission ruled that these tracking metrics must have targets. </t>
  </si>
  <si>
    <t>Count of New Measures</t>
  </si>
  <si>
    <t>ETP-T2: Prior Year: # of new measures added to the portfolio that were previously ETP technologies. *The PAs believe this is not suited for a metric with targets because ETP does not make decisions about new measures.</t>
  </si>
  <si>
    <t xml:space="preserve">Per ED: Baseline, methodology, and targets need to be determined by ED evaluation contractor. ETP Tracking Metrics 1 – 5 need to be determined at the same time as part of calculating savings (ETP-T5), and because ETP impact and savings are involved, ED evaluators need to make these determinations. Baselines will not be available until then.  </t>
  </si>
  <si>
    <t>ETP-T3: Prior year: % of new codes or standards that were previously ETP technologies. *The PAs believe this is not suited for a metric with targets because ETP does not make decisions about new codes or standards.</t>
  </si>
  <si>
    <t xml:space="preserve">Per ED: Baseline, methodology, and targets need to be determined by ED evaluation contractor. </t>
  </si>
  <si>
    <t>ETP-T4: Prior Year: # of new codes and standards that were previously ETP technologies. *The PAs believe this is not suited for a metric with targets because ETP does not make decisions about new codes or standards.</t>
  </si>
  <si>
    <t>Per ED: Baseline, methodology, and targets need to be determined by ED evaluation contractor. ETP Tracking Metrics 1 – 5 need to be determined at the same time as part of calculating savings (ETP-T5), and because ETP impact and savings are involved, ED evaluators need to make these determinations. Baselines will not be available until then. PAs will work with ED to support matching ETP content to portfolio content.</t>
  </si>
  <si>
    <t xml:space="preserve">ETP-T1 through ETP-T8 are in a table titled “Emerging Technologies Tracking (Reporting)” and are separate from the metrics ETP-M1 through ETP-M7 in the table titled “Emerging Technologies Metrics” in Attachment A of D.18-05-041. PAs had proposed that tracking metrics have no targets in the July 14, 2017 metrics filing, however the commission ruled that these tracking metrics must have targets. </t>
  </si>
  <si>
    <t xml:space="preserve">Lifecycle net kW    </t>
  </si>
  <si>
    <t>Savings Tracing</t>
  </si>
  <si>
    <t>ETP-T5a: Savings of measures currently in the portfolio that were supported by ETP, added since 2009. Ex-ante with gross and net for all measures, with ex-post where available. *The PAs believe this is not suited for a metric with targets because ETP is a non-resource program and does not claim any savings.</t>
  </si>
  <si>
    <t xml:space="preserve">Per ED: Baseline, methodology, and targets need to be determined by ED evaluation contractor. ETP Tracking Metrics 1 – 5 need to be determined at the same time as part of calculating savings (ETP-T5), and because ETP impact and savings are involved, ED evaluators need to make these determinations. Baselines will not be available until then. </t>
  </si>
  <si>
    <t>ETP-T1 through ETP-T8 are in a table titled “Emerging Technologies Tracking (Reporting)” and are separate from the metrics ETP-M1 through ETP-M7 in the table titled “Emerging Technologies Metrics” in Attachment A of D.18-05-041. PAs had proposed that tracking metrics have no targets in the July 14, 2017 metrics filing, however the commission ruled that these tracking metrics must have targets. ETP is a non-resource program and does not make savings claims.</t>
  </si>
  <si>
    <t xml:space="preserve">Lifecycle net kWh    </t>
  </si>
  <si>
    <t>ETP-T5b: Savings of measures currently in the portfolio that were supported by ETP, added since 2009. Ex-ante with gross and net for all measures, with ex-post where available. *The PAs believe this is not suited for a metric with targets because ETP is a non-resource program and does not claim any savings.</t>
  </si>
  <si>
    <t>Lifecycle net Therms</t>
  </si>
  <si>
    <t>ETP-T5c: Savings of measures currently in the portfolio that were supported by ETP, added since 2009. Ex-ante with gross and net for all measures, with ex-post where available. *The PAs believe this is not suited for a metric with targets because ETP is a non-resource program and does not claim any savings.</t>
  </si>
  <si>
    <t>Count of project ideas by PA</t>
  </si>
  <si>
    <t>Project Idea Tracing</t>
  </si>
  <si>
    <t>ETP-T6a Number and source (as reported by submitter) of project ideas submitted OUTSIDE OF the annual TPM research planning process, for these categories of sources: PA, national lab, manufacturer, entrepreneur, etc.) *The PAs believe this is not suited for a metric with targets because ETP does not control the number of submissions nor their sources. Targets are set in a way to avoid forcing ETP to arbitrarily change existing processes in a way that may negatively impact the effectiveness of the program. Targets and sources may be updated in collaboration with ED after all 3P contracts are awarded.</t>
  </si>
  <si>
    <t>Data for this metric will be gathered from 3P TPM Implementers annually. If ideas are submitted both outside and as part of the TPM-aligned research planning process, it can be reported under both ETP-T6 and ETP-T7. Ideas may be submitted by more than one source and will be counted under each.</t>
  </si>
  <si>
    <t>ETP-T1 through ETP-T8 are in a table titled “Emerging Technologies Tracking (Reporting)” and are separate from the metrics ETP-M1 through ETP-M7 in the table titled “Emerging Technologies Metrics” in Attachment A of D.18-05-041. PAs had proposed that tracking metrics have no targets in the July 14, 2017 metrics filing, however the commission ruled that these tracking metrics must have targets. "Submitted" refers to an idea submitted through a formal submission process.</t>
  </si>
  <si>
    <t>Count of project ideas by national labs</t>
  </si>
  <si>
    <t>ETP-T6b Number and source (as reported by submitter) of project ideas submitted OUTSIDE OF the annual TPM research planning process, for these categories of sources: PA, national lab, manufacturer, entrepreneur, etc.) *The PAs believe this is not suited for a metric with targets because ETP does not control the number of submissions nor their sources. Targets are set in a way to avoid forcing ETP to arbitrarily change existing processes in a way that may negatively impact the effectiveness of the program. Targets and sources may be updated in collaboration with ED after all 3P contracts are awarded.</t>
  </si>
  <si>
    <t>Count of project ideas by manufacturers</t>
  </si>
  <si>
    <t>ETP-T6c Number and source (as reported by submitter) of project ideas submitted OUTSIDE OF the annual TPM research planning process, for these categories of sources: PA, national lab, manufacturer, entrepreneur, etc.) *The PAs believe this is not suited for a metric with targets because ETP does not control the number of submissions nor their sources. Targets are set in a way to avoid forcing ETP to arbitrarily change existing processes in a way that may negatively impact the effectiveness of the program. Targets and sources may be updated in collaboration with ED after all 3P contracts are awarded.</t>
  </si>
  <si>
    <t>Count of project ideas by entrepreneurs</t>
  </si>
  <si>
    <t>ETP-T6d Number and source (as reported by submitter) of project ideas submitted OUTSIDE OF the annual TPM research planning process, for these categories of sources: PA, national lab, manufacturer, entrepreneur, etc.) *The PAs believe this is not suited for a metric with targets because ETP does not control the number of submissions nor their sources. Targets are set in a way to avoid forcing ETP to arbitrarily change existing processes in a way that may negatively impact the effectiveness of the program. Targets and sources may be updated in collaboration with ED after all 3P contracts are awarded.</t>
  </si>
  <si>
    <t>ETP-T1 through ETP-T8 are in a table titled “Emerging Technologies Tracking (Reporting)” and are separate from the metrics ETP-M1 through ETP-M7 in the table titled “Emerging Technologies Metrics” in Attachment A of D.18-05-041. PAs had proposed that tracking metrics have no targets in the July 14, 2017 metrics filing. "Submitted" refers to an idea submitted through a formal submission process.</t>
  </si>
  <si>
    <t>ETP-T7a Number and source (as reported by submitter) of project ideas submitted AS PART OF the annual TPM research planning process, for these categories of sources: PA, national lab, manufacturer, entrepreneur, etc.) *The PAs believe this is not suited for a metric with targets because ETP does not control the number of submissions nor their sources. Targets are set in a way to avoid forcing ETP to arbitrarily change existing processes in a way that may negatively impact the effectiveness of the program. Targets and sources may be updated in collaboration with ED after all 3P contracts are awarded.</t>
  </si>
  <si>
    <t>Data for this metric will be gathered from 3P TPM Implementers. If ideas are submitted both outside and as part of the TPM-aligned research planning process, it can be reported under both ETP-T6 and ETP-T7. Ideas may be submitted by more than one source and will be counted under each.</t>
  </si>
  <si>
    <t>ETP-T7b Number and source (as reported by submitter) of project ideas submitted AS PART OF the annual TPM research planning process, for these categories of sources: PA, national lab, manufacturer, entrepreneur, etc.) *The PAs believe this is not suited for a metric with targets because ETP does not control the number of submissions nor their sources. Targets are set in a way to avoid forcing ETP to arbitrarily change existing processes in a way that may negatively impact the effectiveness of the program. Targets and sources may be updated in collaboration with ED after all 3P contracts are awarded.</t>
  </si>
  <si>
    <t>ETP-T7c Number and source (as reported by submitter) of project ideas submitted AS PART OF the annual TPM research planning process, for these categories of sources: PA, national lab, manufacturer, entrepreneur, etc.) *The PAs believe this is not suited for a metric with targets because ETP does not control the number of submissions nor their sources. Targets are set in a way to avoid forcing ETP to arbitrarily change existing processes in a way that may negatively impact the effectiveness of the program. Targets and sources may be updated in collaboration with ED after all 3P contracts are awarded.</t>
  </si>
  <si>
    <t>ETP-T7d Number and source (as reported by submitter) of project ideas submitted AS PART OF the annual TPM research planning process, for these categories of sources: PA, national lab, manufacturer, entrepreneur, etc.) *The PAs believe this is not suited for a metric with targets because ETP does not control the number of submissions nor their sources. Targets are set in a way to avoid forcing ETP to arbitrarily change existing processes in a way that may negatively impact the effectiveness of the program. Targets and sources may be updated in collaboration with ED after all 3P contracts are awarded.</t>
  </si>
  <si>
    <t>Number of lists</t>
  </si>
  <si>
    <t>Statewide Goal Alignment</t>
  </si>
  <si>
    <t>ETP-T8: List of ETP projects aligned with statewide goals that were initiated in the reporting year with specificity as to what aspect of each goal it is fulfilling. Goals will also be labeled in the ETP database. A list of eligible goals will be developed collaboratively with ED.</t>
  </si>
  <si>
    <t>3 lists cumulative</t>
  </si>
  <si>
    <t>2 lists cumulative</t>
  </si>
  <si>
    <t>Data for this metric will be gathered from 3P TPM Implementers.  An ETP project may align with multiple statewide goals and will be listed under each goal. **</t>
  </si>
  <si>
    <t>ETP-T1 through ETP-T8 are in a table titled “Emerging Technologies Tracking (Reporting)” and are separate from the metrics ETP-M1 through ETP-M7 in the table titled “Emerging Technologies Metrics” in Attachment A of D.18-05-041. PAs had proposed that tracking metrics have no targets in the July 14, 2017 metrics filing , however the commission ruled that these tracking metrics must have targets. The “statewide goals” will be tracked will be developed and updated in collaboration with ED as needed. Projects are considered “initiated” when project budget has been approved and funding allocated.</t>
  </si>
  <si>
    <t>In 2016 SDGE did not claim behavior savings, thus residential penetration is relatively low compared to 2017.</t>
  </si>
  <si>
    <t xml:space="preserve">Peter, the denominator is not feasible, do you want the PAs to just report the numerator? Per ED: “Energy savings” = lifecycle NET savings. </t>
  </si>
  <si>
    <t>D1U: Upstream methodology– NOT FEASIBLE••Numerator: Total upstream savings claimed••Denominator: (not available) number or sector of  upstream participants</t>
  </si>
  <si>
    <t>SDGE will work with the SW EM&amp;V team to conduct a MF Market Characterization study to determine average square footage, buildings and units per property, etc. The study cost will likely be 100K This study will also look at number of MF buildings in SDGE service territory.  Here we used DETECTENT 2016 data in conjunction with SDGE CISCO and Programs data to determine square footage, units per building, units per property, and buildings per property.</t>
  </si>
  <si>
    <t>Numerator: Total usage of Res MF sector••••Denominator: average number of units in MF building times average square footage of MF units</t>
  </si>
  <si>
    <t xml:space="preserve">SDGE will work with the SW EM&amp;V team to conduct a MF Market Characterization study to determine average square footage, buildings and units per property, etc. The study cost will likely be 100K This study will also look at number of MF buildings in SDGE service territory. </t>
  </si>
  <si>
    <t>Definition: Multi-family refers to any building or property with at least two residential housing units. Some PAs, for the purposes of program strategy, may define MF as requiring more than 2 units.</t>
  </si>
  <si>
    <t>SDGE is working to categorize commercial customers by KW consistently between program participants and population.  Here we used a percentage for small, medium, and large participants based on data from the population.  SDGE will resolve this proxy before the first filing.</t>
  </si>
  <si>
    <t>•C-P1L••Percent of participation relative to eligible population for small, medium, and large customers••</t>
  </si>
  <si>
    <t>Method:••••Numerator: Total square footage of benchmarked commercial buildings in Portfolio Manager••••Denominator: Total square footage of commercial sector (average square footage of commercial sector building in CBECS x number of service accounts) Commercial square footage data is purchasable through third party vendors like Costar, or can be requested from local assessor's offices for the PA's territory. A proxy can be applied for yearly increase, and updated every other year with actual data. CBECS average for the sector is NOT acceptable. CEUS average will be allowed for 2018 compliance filing only. PA's are expected to purchase 3P data or assemble from assessor's office by the May annual report filing.</t>
  </si>
  <si>
    <t>SDGE was unable to determine KW for benchmarked customers, to determine small medium and large, at this time.  Going forward additional information may need to be collected from benchmarked customers.  It is likely SDGE will determine a methodology to pull this from the CIS system, in conjunction with Portfolio Manager data.  The internal data team is continuing to work on this now.</t>
  </si>
  <si>
    <t xml:space="preserve">SDGE had to use a ratio based on total population of commercial customers in HTRs to determine % benchmarked.  The issue, as described in the benchmarking metrics, is linking Portfolio Manager data to SDGE's CISCO data.  Thus, we were not able at this time to link premise ID, which SDGE has mapped to census track, to benchmarked property.  SDGE will have this resolved soon, and be able to complete the metric without this proxy. </t>
  </si>
  <si>
    <t>SDGE did a deep dive of all customer accounts, examining NAICS codes, to determine which would be considered Public.  We estimate 25% of commercial accounts are public.  This percentage is applied across all public sector metrics to determine a reasonable proxy baseline.  At this time SDGE does not propose a study, but will collect this data going forward.</t>
  </si>
  <si>
    <t>Number of federal standards adopted for which a utility advocated (IOUs to list advocated activities)</t>
  </si>
  <si>
    <t>Number of training activities (classes, webinars) held, number of market actors participants by segment (e.g. building officials, builders, architects, etc.) and the  total size (number of the target audience) by sector. (M) Number of training activities</t>
  </si>
  <si>
    <t>Number of training activities (classes, webinars) held, number of market actors participants by segment (e.g. building officials, builders, architects, etc.) and the  total size (number of the target audience) by sector. (M) Number of participants</t>
  </si>
  <si>
    <t>40% of Implementation Plans will be committed to contractors that demonstrate a commitment to provide career pathways for disadvantaged workers.  100% of the incentive dollars associated with those contracts will be allocated to those contractors.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</si>
</sst>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_(* #,##0_);_(* \(#,##0\);_(* &quot;-&quot;??_);_(@_)"/>
    <numFmt numFmtId="165" formatCode="_(* #,##0.0_);_(* \(#,##0.0\);_(* &quot;-&quot;??_);_(@_)"/>
    <numFmt numFmtId="166" formatCode="_(* #,##0.000_);_(* \(#,##0.000\);_(* &quot;-&quot;??_);_(@_)"/>
    <numFmt numFmtId="167" formatCode="0.00000"/>
    <numFmt numFmtId="168" formatCode="_(* #,##0.0000_);_(* \(#,##0.0000\);_(* &quot;-&quot;??_);_(@_)"/>
    <numFmt numFmtId="169" formatCode="_(* #,##0.00000_);_(* \(#,##0.00000\);_(* &quot;-&quot;??_);_(@_)"/>
    <numFmt numFmtId="170" formatCode="0.0%"/>
  </numFmts>
  <fonts count="3" x14ac:knownFonts="1">
    <font>
      <sz val="11"/>
      <color theme="1"/>
      <name val="Calibri"/>
      <family val="2"/>
      <scheme val="minor"/>
    </font>
    <font>
      <sz val="11"/>
      <color theme="1"/>
      <name val="Calibri"/>
      <family val="2"/>
      <scheme val="minor"/>
    </font>
    <font>
      <sz val="11"/>
      <color rgb="FF002060"/>
      <name val="Calibri"/>
      <family val="2"/>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17">
    <xf numFmtId="0" fontId="0" fillId="0" borderId="0" xfId="0"/>
    <xf numFmtId="164" fontId="2" fillId="2" borderId="1" xfId="1" applyNumberFormat="1" applyFont="1" applyFill="1" applyBorder="1" applyAlignment="1">
      <alignment vertical="top"/>
    </xf>
    <xf numFmtId="165" fontId="2" fillId="2" borderId="1" xfId="1" applyNumberFormat="1" applyFont="1" applyFill="1" applyBorder="1" applyAlignment="1">
      <alignment vertical="top"/>
    </xf>
    <xf numFmtId="0" fontId="0" fillId="2" borderId="1" xfId="0" applyFont="1" applyFill="1" applyBorder="1" applyAlignment="1">
      <alignment wrapText="1"/>
    </xf>
    <xf numFmtId="43" fontId="0" fillId="2" borderId="1" xfId="0" applyNumberFormat="1" applyFont="1" applyFill="1" applyBorder="1" applyAlignment="1">
      <alignment wrapText="1"/>
    </xf>
    <xf numFmtId="164" fontId="0" fillId="2" borderId="1" xfId="0" applyNumberFormat="1" applyFont="1" applyFill="1" applyBorder="1" applyAlignment="1">
      <alignment wrapText="1"/>
    </xf>
    <xf numFmtId="165" fontId="0" fillId="2" borderId="1" xfId="0" applyNumberFormat="1" applyFont="1" applyFill="1" applyBorder="1" applyAlignment="1">
      <alignment wrapText="1"/>
    </xf>
    <xf numFmtId="166" fontId="0" fillId="2" borderId="1" xfId="0" applyNumberFormat="1" applyFont="1" applyFill="1" applyBorder="1" applyAlignment="1">
      <alignment wrapText="1"/>
    </xf>
    <xf numFmtId="167" fontId="0" fillId="2" borderId="1" xfId="0" applyNumberFormat="1" applyFont="1" applyFill="1" applyBorder="1" applyAlignment="1">
      <alignment wrapText="1"/>
    </xf>
    <xf numFmtId="10" fontId="0" fillId="2" borderId="1" xfId="0" applyNumberFormat="1" applyFont="1" applyFill="1" applyBorder="1" applyAlignment="1">
      <alignment wrapText="1"/>
    </xf>
    <xf numFmtId="3" fontId="0" fillId="2" borderId="1" xfId="0" applyNumberFormat="1" applyFont="1" applyFill="1" applyBorder="1" applyAlignment="1">
      <alignment wrapText="1"/>
    </xf>
    <xf numFmtId="168" fontId="0" fillId="2" borderId="1" xfId="0" applyNumberFormat="1" applyFont="1" applyFill="1" applyBorder="1" applyAlignment="1">
      <alignment wrapText="1"/>
    </xf>
    <xf numFmtId="169" fontId="0" fillId="2" borderId="1" xfId="0" applyNumberFormat="1" applyFont="1" applyFill="1" applyBorder="1" applyAlignment="1">
      <alignment wrapText="1"/>
    </xf>
    <xf numFmtId="1" fontId="0" fillId="2" borderId="1" xfId="0" applyNumberFormat="1" applyFont="1" applyFill="1" applyBorder="1" applyAlignment="1">
      <alignment wrapText="1"/>
    </xf>
    <xf numFmtId="9" fontId="0" fillId="2" borderId="1" xfId="0" applyNumberFormat="1" applyFont="1" applyFill="1" applyBorder="1" applyAlignment="1">
      <alignment wrapText="1"/>
    </xf>
    <xf numFmtId="170" fontId="0" fillId="2" borderId="1" xfId="0" applyNumberFormat="1" applyFont="1" applyFill="1" applyBorder="1" applyAlignment="1">
      <alignment wrapText="1"/>
    </xf>
    <xf numFmtId="0" fontId="0" fillId="2" borderId="1" xfId="0" applyFont="1" applyFill="1" applyBorder="1" applyAlignment="1">
      <alignment horizont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T334"/>
  <sheetViews>
    <sheetView tabSelected="1" topLeftCell="H128" zoomScale="80" zoomScaleNormal="80" workbookViewId="0">
      <selection activeCell="N130" sqref="N130"/>
    </sheetView>
  </sheetViews>
  <sheetFormatPr defaultColWidth="8.7109375" defaultRowHeight="15" x14ac:dyDescent="0.25"/>
  <cols>
    <col min="1" max="1" width="29.140625" style="3" customWidth="1"/>
    <col min="2" max="3" width="8.7109375" style="3"/>
    <col min="4" max="4" width="22.85546875" style="3" customWidth="1"/>
    <col min="5" max="5" width="43.85546875" style="3" customWidth="1"/>
    <col min="6" max="6" width="15.7109375" style="3" bestFit="1" customWidth="1"/>
    <col min="7" max="7" width="48.5703125" style="3" customWidth="1"/>
    <col min="8" max="8" width="14.140625" style="3" customWidth="1"/>
    <col min="9" max="9" width="8.7109375" style="3"/>
    <col min="10" max="10" width="19.42578125" style="3" customWidth="1"/>
    <col min="11" max="11" width="28" style="3" customWidth="1"/>
    <col min="12" max="12" width="16.42578125" style="3" customWidth="1"/>
    <col min="13" max="13" width="14.7109375" style="3" customWidth="1"/>
    <col min="14" max="14" width="23.28515625" style="3" customWidth="1"/>
    <col min="15" max="15" width="17.5703125" style="3" customWidth="1"/>
    <col min="16" max="16" width="16.7109375" style="3" customWidth="1"/>
    <col min="17" max="17" width="18.5703125" style="3" customWidth="1"/>
    <col min="18" max="18" width="31.85546875" style="3" customWidth="1"/>
    <col min="19" max="19" width="48" style="3" customWidth="1"/>
    <col min="20" max="20" width="59.140625" style="3" customWidth="1"/>
    <col min="21" max="16384" width="8.7109375" style="3"/>
  </cols>
  <sheetData>
    <row r="2" spans="1:20" ht="90" x14ac:dyDescent="0.25">
      <c r="A2" s="3" t="s">
        <v>0</v>
      </c>
      <c r="B2" s="3" t="s">
        <v>1</v>
      </c>
      <c r="C2" s="3" t="s">
        <v>2</v>
      </c>
      <c r="D2" s="3" t="s">
        <v>3</v>
      </c>
      <c r="E2" s="3" t="s">
        <v>4</v>
      </c>
      <c r="F2" s="3" t="s">
        <v>5</v>
      </c>
      <c r="G2" s="3" t="s">
        <v>6</v>
      </c>
      <c r="H2" s="3" t="s">
        <v>8</v>
      </c>
      <c r="I2" s="3" t="s">
        <v>9</v>
      </c>
      <c r="J2" s="3" t="s">
        <v>10</v>
      </c>
      <c r="K2" s="3" t="s">
        <v>11</v>
      </c>
      <c r="L2" s="3" t="s">
        <v>12</v>
      </c>
      <c r="M2" s="16" t="s">
        <v>13</v>
      </c>
      <c r="N2" s="16"/>
      <c r="O2" s="16"/>
      <c r="P2" s="3" t="s">
        <v>14</v>
      </c>
      <c r="Q2" s="3" t="s">
        <v>15</v>
      </c>
      <c r="R2" s="3" t="s">
        <v>16</v>
      </c>
      <c r="S2" s="3" t="s">
        <v>17</v>
      </c>
      <c r="T2" s="3" t="s">
        <v>18</v>
      </c>
    </row>
    <row r="3" spans="1:20" x14ac:dyDescent="0.25">
      <c r="M3" s="3">
        <v>2018</v>
      </c>
      <c r="N3" s="3">
        <v>2019</v>
      </c>
      <c r="O3" s="3">
        <v>2020</v>
      </c>
    </row>
    <row r="4" spans="1:20" ht="45" x14ac:dyDescent="0.25">
      <c r="A4" s="3" t="s">
        <v>23</v>
      </c>
      <c r="B4" s="3">
        <v>1</v>
      </c>
      <c r="C4" s="3" t="s">
        <v>24</v>
      </c>
      <c r="D4" s="3" t="s">
        <v>19</v>
      </c>
      <c r="E4" s="3" t="s">
        <v>20</v>
      </c>
      <c r="F4" s="3" t="s">
        <v>7</v>
      </c>
      <c r="G4" s="3" t="s">
        <v>21</v>
      </c>
      <c r="H4" s="3" t="s">
        <v>22</v>
      </c>
      <c r="I4" s="3">
        <v>2016</v>
      </c>
      <c r="J4" s="4">
        <v>73329.805351687944</v>
      </c>
      <c r="M4" s="4">
        <v>76996.295619272336</v>
      </c>
      <c r="N4" s="4">
        <v>80846.11040023595</v>
      </c>
      <c r="O4" s="4">
        <v>84888.415920247746</v>
      </c>
      <c r="P4" s="4">
        <v>92528.373353070041</v>
      </c>
      <c r="Q4" s="4">
        <v>94378.940820131436</v>
      </c>
    </row>
    <row r="5" spans="1:20" ht="45" x14ac:dyDescent="0.25">
      <c r="A5" s="3" t="s">
        <v>23</v>
      </c>
      <c r="B5" s="3">
        <f>B4+1</f>
        <v>2</v>
      </c>
      <c r="C5" s="3" t="s">
        <v>24</v>
      </c>
      <c r="D5" s="3" t="s">
        <v>25</v>
      </c>
      <c r="E5" s="3" t="s">
        <v>26</v>
      </c>
      <c r="F5" s="3" t="s">
        <v>7</v>
      </c>
      <c r="G5" s="3" t="s">
        <v>27</v>
      </c>
      <c r="H5" s="3" t="s">
        <v>22</v>
      </c>
      <c r="I5" s="3">
        <v>2016</v>
      </c>
      <c r="J5" s="5">
        <v>64714.934880147979</v>
      </c>
      <c r="M5" s="5">
        <v>49464.29529427176</v>
      </c>
      <c r="N5" s="5">
        <v>52930.374772099327</v>
      </c>
      <c r="O5" s="5">
        <v>57315.722828030179</v>
      </c>
      <c r="P5" s="5">
        <v>78051.158808705557</v>
      </c>
      <c r="Q5" s="5">
        <v>80977.061179036973</v>
      </c>
      <c r="R5" s="3" t="s">
        <v>28</v>
      </c>
      <c r="S5" s="3" t="s">
        <v>29</v>
      </c>
    </row>
    <row r="6" spans="1:20" ht="45" x14ac:dyDescent="0.25">
      <c r="A6" s="3" t="s">
        <v>23</v>
      </c>
      <c r="B6" s="3">
        <f t="shared" ref="B6:B69" si="0">B5+1</f>
        <v>3</v>
      </c>
      <c r="C6" s="3" t="s">
        <v>24</v>
      </c>
      <c r="D6" s="3" t="s">
        <v>30</v>
      </c>
      <c r="E6" s="3" t="s">
        <v>26</v>
      </c>
      <c r="F6" s="3" t="s">
        <v>7</v>
      </c>
      <c r="G6" s="3" t="s">
        <v>27</v>
      </c>
      <c r="H6" s="3" t="s">
        <v>22</v>
      </c>
      <c r="I6" s="3">
        <v>2016</v>
      </c>
      <c r="J6" s="5">
        <v>52026.804643561896</v>
      </c>
      <c r="M6" s="5">
        <v>43794.82749985523</v>
      </c>
      <c r="N6" s="5">
        <v>46932.215547068285</v>
      </c>
      <c r="O6" s="5">
        <v>51186.4948374296</v>
      </c>
      <c r="P6" s="5">
        <v>70091.613327769446</v>
      </c>
      <c r="Q6" s="5">
        <v>71311.544223449615</v>
      </c>
      <c r="R6" s="3" t="s">
        <v>28</v>
      </c>
      <c r="S6" s="3" t="s">
        <v>29</v>
      </c>
    </row>
    <row r="7" spans="1:20" ht="45" x14ac:dyDescent="0.25">
      <c r="A7" s="3" t="s">
        <v>23</v>
      </c>
      <c r="B7" s="3">
        <f t="shared" si="0"/>
        <v>4</v>
      </c>
      <c r="C7" s="3" t="s">
        <v>24</v>
      </c>
      <c r="D7" s="3" t="s">
        <v>31</v>
      </c>
      <c r="E7" s="3" t="s">
        <v>26</v>
      </c>
      <c r="F7" s="3" t="s">
        <v>7</v>
      </c>
      <c r="G7" s="3" t="s">
        <v>27</v>
      </c>
      <c r="H7" s="3" t="s">
        <v>22</v>
      </c>
      <c r="I7" s="3">
        <v>2016</v>
      </c>
      <c r="J7" s="5">
        <v>197502709.92859539</v>
      </c>
      <c r="M7" s="5">
        <v>229181761.51960665</v>
      </c>
      <c r="N7" s="5">
        <v>249196970.81024832</v>
      </c>
      <c r="O7" s="5">
        <v>254641276.48758483</v>
      </c>
      <c r="P7" s="5">
        <v>309056611.34553277</v>
      </c>
      <c r="Q7" s="5">
        <v>325110871.04679459</v>
      </c>
      <c r="R7" s="3" t="s">
        <v>28</v>
      </c>
      <c r="S7" s="3" t="s">
        <v>29</v>
      </c>
    </row>
    <row r="8" spans="1:20" ht="45" x14ac:dyDescent="0.25">
      <c r="A8" s="3" t="s">
        <v>23</v>
      </c>
      <c r="B8" s="3">
        <f t="shared" si="0"/>
        <v>5</v>
      </c>
      <c r="C8" s="3" t="s">
        <v>24</v>
      </c>
      <c r="D8" s="3" t="s">
        <v>32</v>
      </c>
      <c r="E8" s="3" t="s">
        <v>26</v>
      </c>
      <c r="F8" s="3" t="s">
        <v>7</v>
      </c>
      <c r="G8" s="3" t="s">
        <v>27</v>
      </c>
      <c r="H8" s="3" t="s">
        <v>22</v>
      </c>
      <c r="I8" s="3">
        <v>2016</v>
      </c>
      <c r="J8" s="5">
        <v>131820900.44660947</v>
      </c>
      <c r="M8" s="5">
        <v>201672144.38514781</v>
      </c>
      <c r="N8" s="5">
        <v>219896561.7353752</v>
      </c>
      <c r="O8" s="5">
        <v>224552672.07397527</v>
      </c>
      <c r="P8" s="5">
        <v>269641122.75314403</v>
      </c>
      <c r="Q8" s="5">
        <v>278725313.4921177</v>
      </c>
      <c r="R8" s="3" t="s">
        <v>28</v>
      </c>
      <c r="S8" s="3" t="s">
        <v>29</v>
      </c>
    </row>
    <row r="9" spans="1:20" ht="45" x14ac:dyDescent="0.25">
      <c r="A9" s="3" t="s">
        <v>23</v>
      </c>
      <c r="B9" s="3">
        <f t="shared" si="0"/>
        <v>6</v>
      </c>
      <c r="C9" s="3" t="s">
        <v>24</v>
      </c>
      <c r="D9" s="3" t="s">
        <v>33</v>
      </c>
      <c r="E9" s="3" t="s">
        <v>26</v>
      </c>
      <c r="F9" s="3" t="s">
        <v>7</v>
      </c>
      <c r="G9" s="3" t="s">
        <v>27</v>
      </c>
      <c r="H9" s="3" t="s">
        <v>22</v>
      </c>
      <c r="I9" s="3">
        <v>2016</v>
      </c>
      <c r="J9" s="5">
        <v>2349150.9161305064</v>
      </c>
      <c r="M9" s="5">
        <v>3668761.1908914447</v>
      </c>
      <c r="N9" s="5">
        <v>3959302.6888316292</v>
      </c>
      <c r="O9" s="5">
        <v>4848044.5461720051</v>
      </c>
      <c r="P9" s="5">
        <v>6014172.4239459485</v>
      </c>
      <c r="Q9" s="5">
        <v>6165517.8566881418</v>
      </c>
      <c r="R9" s="3" t="s">
        <v>28</v>
      </c>
      <c r="S9" s="3" t="s">
        <v>29</v>
      </c>
    </row>
    <row r="10" spans="1:20" ht="45" x14ac:dyDescent="0.25">
      <c r="A10" s="3" t="s">
        <v>23</v>
      </c>
      <c r="B10" s="3">
        <f t="shared" si="0"/>
        <v>7</v>
      </c>
      <c r="C10" s="3" t="s">
        <v>24</v>
      </c>
      <c r="D10" s="3" t="s">
        <v>34</v>
      </c>
      <c r="E10" s="3" t="s">
        <v>26</v>
      </c>
      <c r="F10" s="3" t="s">
        <v>7</v>
      </c>
      <c r="G10" s="3" t="s">
        <v>27</v>
      </c>
      <c r="H10" s="3" t="s">
        <v>22</v>
      </c>
      <c r="I10" s="3">
        <v>2016</v>
      </c>
      <c r="J10" s="5">
        <v>1533766.1592569875</v>
      </c>
      <c r="M10" s="5">
        <v>3365102.6877251784</v>
      </c>
      <c r="N10" s="5">
        <v>3602467.6304492108</v>
      </c>
      <c r="O10" s="5">
        <v>4111825.5586286965</v>
      </c>
      <c r="P10" s="5">
        <v>5018666.0789760873</v>
      </c>
      <c r="Q10" s="5">
        <v>5233663.226699315</v>
      </c>
      <c r="R10" s="3" t="s">
        <v>28</v>
      </c>
      <c r="S10" s="3" t="s">
        <v>29</v>
      </c>
    </row>
    <row r="11" spans="1:20" ht="45" x14ac:dyDescent="0.25">
      <c r="A11" s="3" t="s">
        <v>23</v>
      </c>
      <c r="B11" s="3">
        <f t="shared" si="0"/>
        <v>8</v>
      </c>
      <c r="C11" s="3" t="s">
        <v>24</v>
      </c>
      <c r="D11" s="3" t="s">
        <v>35</v>
      </c>
      <c r="E11" s="3" t="s">
        <v>26</v>
      </c>
      <c r="F11" s="3" t="s">
        <v>7</v>
      </c>
      <c r="G11" s="3" t="s">
        <v>27</v>
      </c>
      <c r="H11" s="3" t="s">
        <v>22</v>
      </c>
      <c r="I11" s="3">
        <v>2016</v>
      </c>
      <c r="J11" s="5">
        <v>430257.71891558811</v>
      </c>
      <c r="M11" s="5">
        <v>328863.72984065284</v>
      </c>
      <c r="N11" s="5">
        <v>351907.98465559044</v>
      </c>
      <c r="O11" s="5">
        <v>381064.00335034961</v>
      </c>
      <c r="P11" s="5">
        <v>518923.70146004192</v>
      </c>
      <c r="Q11" s="5">
        <v>538376.58481625596</v>
      </c>
      <c r="R11" s="3" t="s">
        <v>28</v>
      </c>
      <c r="S11" s="3" t="s">
        <v>29</v>
      </c>
    </row>
    <row r="12" spans="1:20" ht="45" x14ac:dyDescent="0.25">
      <c r="A12" s="3" t="s">
        <v>23</v>
      </c>
      <c r="B12" s="3">
        <f t="shared" si="0"/>
        <v>9</v>
      </c>
      <c r="C12" s="3" t="s">
        <v>24</v>
      </c>
      <c r="D12" s="3" t="s">
        <v>36</v>
      </c>
      <c r="E12" s="3" t="s">
        <v>26</v>
      </c>
      <c r="F12" s="3" t="s">
        <v>7</v>
      </c>
      <c r="G12" s="3" t="s">
        <v>27</v>
      </c>
      <c r="H12" s="3" t="s">
        <v>22</v>
      </c>
      <c r="I12" s="3">
        <v>2016</v>
      </c>
      <c r="J12" s="5">
        <v>282738.95688333409</v>
      </c>
      <c r="M12" s="5">
        <v>238002.38990319974</v>
      </c>
      <c r="N12" s="5">
        <v>255052.48225241402</v>
      </c>
      <c r="O12" s="5">
        <v>278172.30475713854</v>
      </c>
      <c r="P12" s="5">
        <v>380911.912125587</v>
      </c>
      <c r="Q12" s="5">
        <v>387541.6098607725</v>
      </c>
      <c r="R12" s="3" t="s">
        <v>28</v>
      </c>
      <c r="S12" s="3" t="s">
        <v>29</v>
      </c>
    </row>
    <row r="13" spans="1:20" ht="45" x14ac:dyDescent="0.25">
      <c r="A13" s="3" t="s">
        <v>23</v>
      </c>
      <c r="B13" s="3">
        <f t="shared" si="0"/>
        <v>10</v>
      </c>
      <c r="C13" s="3" t="s">
        <v>24</v>
      </c>
      <c r="D13" s="3" t="s">
        <v>37</v>
      </c>
      <c r="E13" s="3" t="s">
        <v>26</v>
      </c>
      <c r="F13" s="3" t="s">
        <v>7</v>
      </c>
      <c r="G13" s="3" t="s">
        <v>27</v>
      </c>
      <c r="H13" s="3" t="s">
        <v>22</v>
      </c>
      <c r="I13" s="3">
        <v>2016</v>
      </c>
      <c r="J13" s="5">
        <v>2053832089.9700403</v>
      </c>
      <c r="M13" s="5">
        <v>2383262773.5336137</v>
      </c>
      <c r="N13" s="5">
        <v>2591401077.779912</v>
      </c>
      <c r="O13" s="5">
        <v>2648016451.3702917</v>
      </c>
      <c r="P13" s="5">
        <v>3213881906.8778348</v>
      </c>
      <c r="Q13" s="5">
        <v>3380830268.0779681</v>
      </c>
      <c r="R13" s="3" t="s">
        <v>28</v>
      </c>
      <c r="S13" s="3" t="s">
        <v>29</v>
      </c>
    </row>
    <row r="14" spans="1:20" ht="45" x14ac:dyDescent="0.25">
      <c r="A14" s="3" t="s">
        <v>23</v>
      </c>
      <c r="B14" s="3">
        <f t="shared" si="0"/>
        <v>11</v>
      </c>
      <c r="C14" s="3" t="s">
        <v>24</v>
      </c>
      <c r="D14" s="3" t="s">
        <v>38</v>
      </c>
      <c r="E14" s="3" t="s">
        <v>26</v>
      </c>
      <c r="F14" s="3" t="s">
        <v>7</v>
      </c>
      <c r="G14" s="3" t="s">
        <v>27</v>
      </c>
      <c r="H14" s="3" t="s">
        <v>22</v>
      </c>
      <c r="I14" s="3">
        <v>2016</v>
      </c>
      <c r="J14" s="5">
        <v>1277038545.8847883</v>
      </c>
      <c r="M14" s="5">
        <v>1953734962.6540229</v>
      </c>
      <c r="N14" s="5">
        <v>2130287264.7068989</v>
      </c>
      <c r="O14" s="5">
        <v>2175394166.2387486</v>
      </c>
      <c r="P14" s="5">
        <v>2612196595.1134081</v>
      </c>
      <c r="Q14" s="5">
        <v>2700201317.3731956</v>
      </c>
      <c r="R14" s="3" t="s">
        <v>28</v>
      </c>
      <c r="S14" s="3" t="s">
        <v>29</v>
      </c>
    </row>
    <row r="15" spans="1:20" ht="45" x14ac:dyDescent="0.25">
      <c r="A15" s="3" t="s">
        <v>23</v>
      </c>
      <c r="B15" s="3">
        <f t="shared" si="0"/>
        <v>12</v>
      </c>
      <c r="C15" s="3" t="s">
        <v>24</v>
      </c>
      <c r="D15" s="3" t="s">
        <v>39</v>
      </c>
      <c r="E15" s="3" t="s">
        <v>26</v>
      </c>
      <c r="F15" s="3" t="s">
        <v>7</v>
      </c>
      <c r="G15" s="3" t="s">
        <v>27</v>
      </c>
      <c r="H15" s="3" t="s">
        <v>22</v>
      </c>
      <c r="I15" s="3">
        <v>2016</v>
      </c>
      <c r="J15" s="5">
        <v>17849715.238483585</v>
      </c>
      <c r="M15" s="5">
        <v>27876600.896838307</v>
      </c>
      <c r="N15" s="5">
        <v>30084242.375972059</v>
      </c>
      <c r="O15" s="5">
        <v>36837230.855817087</v>
      </c>
      <c r="P15" s="5">
        <v>45697900.643779621</v>
      </c>
      <c r="Q15" s="5">
        <v>46847879.07153558</v>
      </c>
      <c r="R15" s="3" t="s">
        <v>28</v>
      </c>
      <c r="S15" s="3" t="s">
        <v>29</v>
      </c>
    </row>
    <row r="16" spans="1:20" ht="45" x14ac:dyDescent="0.25">
      <c r="A16" s="3" t="s">
        <v>23</v>
      </c>
      <c r="B16" s="3">
        <f t="shared" si="0"/>
        <v>13</v>
      </c>
      <c r="C16" s="3" t="s">
        <v>24</v>
      </c>
      <c r="D16" s="3" t="s">
        <v>40</v>
      </c>
      <c r="E16" s="3" t="s">
        <v>26</v>
      </c>
      <c r="F16" s="3" t="s">
        <v>7</v>
      </c>
      <c r="G16" s="3" t="s">
        <v>27</v>
      </c>
      <c r="H16" s="3" t="s">
        <v>22</v>
      </c>
      <c r="I16" s="3">
        <v>2016</v>
      </c>
      <c r="J16" s="5">
        <v>9727949.5429250002</v>
      </c>
      <c r="M16" s="5">
        <v>21343246.462557327</v>
      </c>
      <c r="N16" s="5">
        <v>22848739.442789249</v>
      </c>
      <c r="O16" s="5">
        <v>26079354.614934683</v>
      </c>
      <c r="P16" s="5">
        <v>31831012.892290875</v>
      </c>
      <c r="Q16" s="5">
        <v>33194637.583252594</v>
      </c>
      <c r="R16" s="3" t="s">
        <v>28</v>
      </c>
      <c r="S16" s="3" t="s">
        <v>29</v>
      </c>
    </row>
    <row r="17" spans="1:20" ht="45" x14ac:dyDescent="0.25">
      <c r="A17" s="3" t="s">
        <v>41</v>
      </c>
      <c r="B17" s="3">
        <f t="shared" si="0"/>
        <v>14</v>
      </c>
      <c r="C17" s="3" t="s">
        <v>24</v>
      </c>
      <c r="D17" s="3" t="s">
        <v>25</v>
      </c>
      <c r="E17" s="3" t="s">
        <v>42</v>
      </c>
      <c r="F17" s="3" t="s">
        <v>7</v>
      </c>
      <c r="G17" s="3" t="s">
        <v>43</v>
      </c>
      <c r="H17" s="3" t="s">
        <v>22</v>
      </c>
      <c r="I17" s="3">
        <v>2016</v>
      </c>
      <c r="J17" s="5">
        <v>711.64776805342638</v>
      </c>
      <c r="M17" s="5">
        <v>744.14292880362723</v>
      </c>
      <c r="N17" s="5">
        <v>778.12187903450013</v>
      </c>
      <c r="O17" s="5">
        <v>813.65237133357266</v>
      </c>
      <c r="P17" s="5">
        <v>885.70526977360714</v>
      </c>
      <c r="Q17" s="5">
        <v>901.70663553394229</v>
      </c>
      <c r="R17" s="3" t="s">
        <v>44</v>
      </c>
      <c r="S17" s="3" t="s">
        <v>45</v>
      </c>
    </row>
    <row r="18" spans="1:20" ht="45" x14ac:dyDescent="0.25">
      <c r="A18" s="3" t="s">
        <v>41</v>
      </c>
      <c r="B18" s="3">
        <f t="shared" si="0"/>
        <v>15</v>
      </c>
      <c r="C18" s="3" t="s">
        <v>24</v>
      </c>
      <c r="D18" s="3" t="s">
        <v>30</v>
      </c>
      <c r="E18" s="3" t="s">
        <v>42</v>
      </c>
      <c r="F18" s="3" t="s">
        <v>7</v>
      </c>
      <c r="G18" s="3" t="s">
        <v>43</v>
      </c>
      <c r="H18" s="3" t="s">
        <v>22</v>
      </c>
      <c r="I18" s="3">
        <v>2016</v>
      </c>
      <c r="J18" s="5">
        <v>493.13585898078105</v>
      </c>
      <c r="M18" s="5">
        <v>516.87321544164638</v>
      </c>
      <c r="N18" s="5">
        <v>541.75318216191306</v>
      </c>
      <c r="O18" s="5">
        <v>567.8307592932216</v>
      </c>
      <c r="P18" s="5">
        <v>618.88255316333061</v>
      </c>
      <c r="Q18" s="5">
        <v>624.1761837782816</v>
      </c>
      <c r="R18" s="3" t="s">
        <v>44</v>
      </c>
      <c r="S18" s="3" t="s">
        <v>45</v>
      </c>
    </row>
    <row r="19" spans="1:20" ht="45" x14ac:dyDescent="0.25">
      <c r="A19" s="3" t="s">
        <v>41</v>
      </c>
      <c r="B19" s="3">
        <f t="shared" si="0"/>
        <v>16</v>
      </c>
      <c r="C19" s="3" t="s">
        <v>24</v>
      </c>
      <c r="D19" s="3" t="s">
        <v>31</v>
      </c>
      <c r="E19" s="3" t="s">
        <v>42</v>
      </c>
      <c r="F19" s="3" t="s">
        <v>7</v>
      </c>
      <c r="G19" s="3" t="s">
        <v>43</v>
      </c>
      <c r="H19" s="3" t="s">
        <v>22</v>
      </c>
      <c r="I19" s="3">
        <v>2016</v>
      </c>
      <c r="J19" s="5">
        <v>3541580.2167316661</v>
      </c>
      <c r="M19" s="5">
        <v>3659611.5060574454</v>
      </c>
      <c r="N19" s="5">
        <v>3781576.4590043644</v>
      </c>
      <c r="O19" s="5">
        <v>3907606.1739411075</v>
      </c>
      <c r="P19" s="5">
        <v>4136942.4731197073</v>
      </c>
      <c r="Q19" s="5">
        <v>4239085.3953462057</v>
      </c>
      <c r="R19" s="3" t="s">
        <v>44</v>
      </c>
      <c r="S19" s="3" t="s">
        <v>45</v>
      </c>
    </row>
    <row r="20" spans="1:20" ht="45" x14ac:dyDescent="0.25">
      <c r="A20" s="3" t="s">
        <v>41</v>
      </c>
      <c r="B20" s="3">
        <f t="shared" si="0"/>
        <v>17</v>
      </c>
      <c r="C20" s="3" t="s">
        <v>24</v>
      </c>
      <c r="D20" s="3" t="s">
        <v>32</v>
      </c>
      <c r="E20" s="3" t="s">
        <v>42</v>
      </c>
      <c r="F20" s="3" t="s">
        <v>7</v>
      </c>
      <c r="G20" s="3" t="s">
        <v>43</v>
      </c>
      <c r="H20" s="3" t="s">
        <v>22</v>
      </c>
      <c r="I20" s="3">
        <v>2016</v>
      </c>
      <c r="J20" s="5">
        <v>2512664.7202694914</v>
      </c>
      <c r="M20" s="5">
        <v>2598006.3822410852</v>
      </c>
      <c r="N20" s="5">
        <v>2686246.6399581921</v>
      </c>
      <c r="O20" s="5">
        <v>2777483.9430771908</v>
      </c>
      <c r="P20" s="5">
        <v>2932297.6778430478</v>
      </c>
      <c r="Q20" s="5">
        <v>2980082.2709882432</v>
      </c>
      <c r="R20" s="3" t="s">
        <v>44</v>
      </c>
      <c r="S20" s="3" t="s">
        <v>45</v>
      </c>
    </row>
    <row r="21" spans="1:20" ht="45" x14ac:dyDescent="0.25">
      <c r="A21" s="3" t="s">
        <v>41</v>
      </c>
      <c r="B21" s="3">
        <f t="shared" si="0"/>
        <v>18</v>
      </c>
      <c r="C21" s="3" t="s">
        <v>24</v>
      </c>
      <c r="D21" s="3" t="s">
        <v>33</v>
      </c>
      <c r="E21" s="3" t="s">
        <v>42</v>
      </c>
      <c r="F21" s="3" t="s">
        <v>7</v>
      </c>
      <c r="G21" s="3" t="s">
        <v>43</v>
      </c>
      <c r="H21" s="3" t="s">
        <v>22</v>
      </c>
      <c r="I21" s="3">
        <v>2016</v>
      </c>
      <c r="J21" s="5">
        <v>-12861.30542968935</v>
      </c>
      <c r="M21" s="5">
        <v>37425.980072347294</v>
      </c>
      <c r="N21" s="5">
        <v>40460.594333419525</v>
      </c>
      <c r="O21" s="5">
        <v>43741.264507942826</v>
      </c>
      <c r="P21" s="5">
        <v>46568.359374101725</v>
      </c>
      <c r="Q21" s="5">
        <v>47139.917892411919</v>
      </c>
      <c r="R21" s="3" t="s">
        <v>44</v>
      </c>
      <c r="S21" s="3" t="s">
        <v>45</v>
      </c>
    </row>
    <row r="22" spans="1:20" ht="45" x14ac:dyDescent="0.25">
      <c r="A22" s="3" t="s">
        <v>41</v>
      </c>
      <c r="B22" s="3">
        <f t="shared" si="0"/>
        <v>19</v>
      </c>
      <c r="C22" s="3" t="s">
        <v>24</v>
      </c>
      <c r="D22" s="3" t="s">
        <v>34</v>
      </c>
      <c r="E22" s="3" t="s">
        <v>42</v>
      </c>
      <c r="F22" s="3" t="s">
        <v>7</v>
      </c>
      <c r="G22" s="3" t="s">
        <v>43</v>
      </c>
      <c r="H22" s="3" t="s">
        <v>22</v>
      </c>
      <c r="I22" s="3">
        <v>2016</v>
      </c>
      <c r="J22" s="5">
        <v>-12501.249471554514</v>
      </c>
      <c r="M22" s="6">
        <v>29650.861157484051</v>
      </c>
      <c r="N22" s="6">
        <v>31445.763515133523</v>
      </c>
      <c r="O22" s="6">
        <v>33349.319528957923</v>
      </c>
      <c r="P22" s="6">
        <v>35357.988353101049</v>
      </c>
      <c r="Q22" s="6">
        <v>36084.235564267328</v>
      </c>
      <c r="R22" s="3" t="s">
        <v>44</v>
      </c>
      <c r="S22" s="3" t="s">
        <v>45</v>
      </c>
    </row>
    <row r="23" spans="1:20" ht="45" x14ac:dyDescent="0.25">
      <c r="A23" s="3" t="s">
        <v>41</v>
      </c>
      <c r="B23" s="3">
        <f t="shared" si="0"/>
        <v>20</v>
      </c>
      <c r="C23" s="3" t="s">
        <v>24</v>
      </c>
      <c r="D23" s="3" t="s">
        <v>35</v>
      </c>
      <c r="E23" s="3" t="s">
        <v>42</v>
      </c>
      <c r="F23" s="3" t="s">
        <v>7</v>
      </c>
      <c r="G23" s="3" t="s">
        <v>43</v>
      </c>
      <c r="H23" s="3" t="s">
        <v>22</v>
      </c>
      <c r="I23" s="3">
        <v>2016</v>
      </c>
      <c r="J23" s="5">
        <v>7658.2336349462303</v>
      </c>
      <c r="M23" s="5">
        <v>8007.9228269897449</v>
      </c>
      <c r="N23" s="5">
        <v>8373.5794779619137</v>
      </c>
      <c r="O23" s="5">
        <v>8755.9326917368035</v>
      </c>
      <c r="P23" s="5">
        <v>9531.3133717580058</v>
      </c>
      <c r="Q23" s="5">
        <v>9703.5083858814487</v>
      </c>
      <c r="R23" s="3" t="s">
        <v>44</v>
      </c>
      <c r="S23" s="3" t="s">
        <v>45</v>
      </c>
    </row>
    <row r="24" spans="1:20" ht="45" x14ac:dyDescent="0.25">
      <c r="A24" s="3" t="s">
        <v>41</v>
      </c>
      <c r="B24" s="3">
        <f t="shared" si="0"/>
        <v>21</v>
      </c>
      <c r="C24" s="3" t="s">
        <v>24</v>
      </c>
      <c r="D24" s="3" t="s">
        <v>36</v>
      </c>
      <c r="E24" s="3" t="s">
        <v>42</v>
      </c>
      <c r="F24" s="3" t="s">
        <v>7</v>
      </c>
      <c r="G24" s="3" t="s">
        <v>43</v>
      </c>
      <c r="H24" s="3" t="s">
        <v>22</v>
      </c>
      <c r="I24" s="3">
        <v>2016</v>
      </c>
      <c r="J24" s="5">
        <v>5255.0309510069019</v>
      </c>
      <c r="M24" s="5">
        <v>5507.9846566140059</v>
      </c>
      <c r="N24" s="5">
        <v>5773.1144231762037</v>
      </c>
      <c r="O24" s="5">
        <v>6051.0063518538891</v>
      </c>
      <c r="P24" s="5">
        <v>6595.0324087833706</v>
      </c>
      <c r="Q24" s="5">
        <v>6651.4432177281105</v>
      </c>
      <c r="R24" s="3" t="s">
        <v>44</v>
      </c>
      <c r="S24" s="3" t="s">
        <v>45</v>
      </c>
    </row>
    <row r="25" spans="1:20" ht="45" x14ac:dyDescent="0.25">
      <c r="A25" s="3" t="s">
        <v>41</v>
      </c>
      <c r="B25" s="3">
        <f t="shared" si="0"/>
        <v>22</v>
      </c>
      <c r="C25" s="3" t="s">
        <v>24</v>
      </c>
      <c r="D25" s="3" t="s">
        <v>37</v>
      </c>
      <c r="E25" s="3" t="s">
        <v>42</v>
      </c>
      <c r="F25" s="3" t="s">
        <v>7</v>
      </c>
      <c r="G25" s="3" t="s">
        <v>43</v>
      </c>
      <c r="H25" s="3" t="s">
        <v>22</v>
      </c>
      <c r="I25" s="3">
        <v>2016</v>
      </c>
      <c r="J25" s="5">
        <v>38821531.701111257</v>
      </c>
      <c r="M25" s="5">
        <v>40115348.347882681</v>
      </c>
      <c r="N25" s="5">
        <v>41452284.40396414</v>
      </c>
      <c r="O25" s="5">
        <v>42833776.922638178</v>
      </c>
      <c r="P25" s="5">
        <v>45347679.153827459</v>
      </c>
      <c r="Q25" s="5">
        <v>46467333.220824584</v>
      </c>
      <c r="R25" s="3" t="s">
        <v>44</v>
      </c>
      <c r="S25" s="3" t="s">
        <v>45</v>
      </c>
    </row>
    <row r="26" spans="1:20" ht="45" x14ac:dyDescent="0.25">
      <c r="A26" s="3" t="s">
        <v>41</v>
      </c>
      <c r="B26" s="3">
        <f t="shared" si="0"/>
        <v>23</v>
      </c>
      <c r="C26" s="3" t="s">
        <v>24</v>
      </c>
      <c r="D26" s="3" t="s">
        <v>38</v>
      </c>
      <c r="E26" s="3" t="s">
        <v>42</v>
      </c>
      <c r="F26" s="3" t="s">
        <v>7</v>
      </c>
      <c r="G26" s="3" t="s">
        <v>43</v>
      </c>
      <c r="H26" s="3" t="s">
        <v>22</v>
      </c>
      <c r="I26" s="3">
        <v>2016</v>
      </c>
      <c r="J26" s="5">
        <v>27125921.260793947</v>
      </c>
      <c r="M26" s="5">
        <v>28047242.431992013</v>
      </c>
      <c r="N26" s="5">
        <v>28999855.91183969</v>
      </c>
      <c r="O26" s="5">
        <v>29984824.531205554</v>
      </c>
      <c r="P26" s="5">
        <v>31656143.88610049</v>
      </c>
      <c r="Q26" s="5">
        <v>32172011.005449634</v>
      </c>
      <c r="R26" s="3" t="s">
        <v>44</v>
      </c>
      <c r="S26" s="3" t="s">
        <v>45</v>
      </c>
    </row>
    <row r="27" spans="1:20" ht="45" x14ac:dyDescent="0.25">
      <c r="A27" s="3" t="s">
        <v>41</v>
      </c>
      <c r="B27" s="3">
        <f t="shared" si="0"/>
        <v>24</v>
      </c>
      <c r="C27" s="3" t="s">
        <v>24</v>
      </c>
      <c r="D27" s="3" t="s">
        <v>39</v>
      </c>
      <c r="E27" s="3" t="s">
        <v>42</v>
      </c>
      <c r="F27" s="3" t="s">
        <v>7</v>
      </c>
      <c r="G27" s="3" t="s">
        <v>43</v>
      </c>
      <c r="H27" s="3" t="s">
        <v>22</v>
      </c>
      <c r="I27" s="3">
        <v>2016</v>
      </c>
      <c r="J27" s="5">
        <v>-182463.67101869569</v>
      </c>
      <c r="M27" s="5">
        <v>79197.589752993154</v>
      </c>
      <c r="N27" s="5">
        <v>85619.17536925216</v>
      </c>
      <c r="O27" s="5">
        <v>92561.443015804703</v>
      </c>
      <c r="P27" s="5">
        <v>98543.894216014582</v>
      </c>
      <c r="Q27" s="5">
        <v>99753.376425043083</v>
      </c>
      <c r="R27" s="3" t="s">
        <v>44</v>
      </c>
      <c r="S27" s="3" t="s">
        <v>45</v>
      </c>
    </row>
    <row r="28" spans="1:20" ht="45" x14ac:dyDescent="0.25">
      <c r="A28" s="3" t="s">
        <v>41</v>
      </c>
      <c r="B28" s="3">
        <f t="shared" si="0"/>
        <v>25</v>
      </c>
      <c r="C28" s="3" t="s">
        <v>24</v>
      </c>
      <c r="D28" s="3" t="s">
        <v>40</v>
      </c>
      <c r="E28" s="3" t="s">
        <v>42</v>
      </c>
      <c r="F28" s="3" t="s">
        <v>7</v>
      </c>
      <c r="G28" s="3" t="s">
        <v>43</v>
      </c>
      <c r="H28" s="3" t="s">
        <v>22</v>
      </c>
      <c r="I28" s="3">
        <v>2016</v>
      </c>
      <c r="J28" s="5">
        <v>-155482.52311888567</v>
      </c>
      <c r="M28" s="5">
        <v>31994.154029110756</v>
      </c>
      <c r="N28" s="5">
        <v>33930.906631095691</v>
      </c>
      <c r="O28" s="5">
        <v>35984.899733888451</v>
      </c>
      <c r="P28" s="5">
        <v>38152.312660338546</v>
      </c>
      <c r="Q28" s="5">
        <v>38935.954828903399</v>
      </c>
      <c r="R28" s="3" t="s">
        <v>44</v>
      </c>
      <c r="S28" s="3" t="s">
        <v>45</v>
      </c>
    </row>
    <row r="29" spans="1:20" ht="60" x14ac:dyDescent="0.25">
      <c r="A29" s="3" t="s">
        <v>46</v>
      </c>
      <c r="B29" s="3">
        <f t="shared" si="0"/>
        <v>26</v>
      </c>
      <c r="C29" s="3" t="s">
        <v>24</v>
      </c>
      <c r="D29" s="3" t="s">
        <v>25</v>
      </c>
      <c r="E29" s="3" t="s">
        <v>47</v>
      </c>
      <c r="F29" s="3" t="s">
        <v>7</v>
      </c>
      <c r="G29" s="3" t="s">
        <v>48</v>
      </c>
      <c r="H29" s="3" t="s">
        <v>22</v>
      </c>
      <c r="I29" s="3">
        <v>2016</v>
      </c>
      <c r="J29" s="5">
        <v>711.64776805342524</v>
      </c>
      <c r="M29" s="5">
        <v>744.14292880362609</v>
      </c>
      <c r="N29" s="5">
        <v>778.12187903449899</v>
      </c>
      <c r="O29" s="5">
        <v>813.65237133357152</v>
      </c>
      <c r="P29" s="5">
        <v>885.70526977360589</v>
      </c>
      <c r="Q29" s="5">
        <v>901.70663553394104</v>
      </c>
      <c r="R29" s="3" t="s">
        <v>44</v>
      </c>
      <c r="S29" s="3" t="s">
        <v>49</v>
      </c>
      <c r="T29" s="3" t="s">
        <v>50</v>
      </c>
    </row>
    <row r="30" spans="1:20" ht="60" x14ac:dyDescent="0.25">
      <c r="A30" s="3" t="s">
        <v>46</v>
      </c>
      <c r="B30" s="3">
        <f t="shared" si="0"/>
        <v>27</v>
      </c>
      <c r="C30" s="3" t="s">
        <v>24</v>
      </c>
      <c r="D30" s="3" t="s">
        <v>30</v>
      </c>
      <c r="E30" s="3" t="s">
        <v>47</v>
      </c>
      <c r="F30" s="3" t="s">
        <v>7</v>
      </c>
      <c r="G30" s="3" t="s">
        <v>48</v>
      </c>
      <c r="H30" s="3" t="s">
        <v>22</v>
      </c>
      <c r="I30" s="3">
        <v>2016</v>
      </c>
      <c r="J30" s="5">
        <v>493.13585898078145</v>
      </c>
      <c r="M30" s="5">
        <v>516.87321544164672</v>
      </c>
      <c r="N30" s="5">
        <v>541.75318216191351</v>
      </c>
      <c r="O30" s="5">
        <v>567.83075929322206</v>
      </c>
      <c r="P30" s="5">
        <v>618.88255316333107</v>
      </c>
      <c r="Q30" s="5">
        <v>624.17618377828205</v>
      </c>
      <c r="R30" s="3" t="s">
        <v>44</v>
      </c>
      <c r="S30" s="3" t="s">
        <v>49</v>
      </c>
      <c r="T30" s="3" t="s">
        <v>50</v>
      </c>
    </row>
    <row r="31" spans="1:20" ht="60" x14ac:dyDescent="0.25">
      <c r="A31" s="3" t="s">
        <v>46</v>
      </c>
      <c r="B31" s="3">
        <f t="shared" si="0"/>
        <v>28</v>
      </c>
      <c r="C31" s="3" t="s">
        <v>24</v>
      </c>
      <c r="D31" s="3" t="s">
        <v>31</v>
      </c>
      <c r="E31" s="3" t="s">
        <v>47</v>
      </c>
      <c r="F31" s="3" t="s">
        <v>7</v>
      </c>
      <c r="G31" s="3" t="s">
        <v>48</v>
      </c>
      <c r="H31" s="3" t="s">
        <v>22</v>
      </c>
      <c r="I31" s="3">
        <v>2016</v>
      </c>
      <c r="J31" s="5">
        <v>3541580.2167316684</v>
      </c>
      <c r="M31" s="5">
        <v>3659611.5060574478</v>
      </c>
      <c r="N31" s="5">
        <v>3781576.4590043668</v>
      </c>
      <c r="O31" s="5">
        <v>3907606.1739411098</v>
      </c>
      <c r="P31" s="5">
        <v>4136942.4731197096</v>
      </c>
      <c r="Q31" s="5">
        <v>4239085.3953462085</v>
      </c>
      <c r="R31" s="3" t="s">
        <v>44</v>
      </c>
      <c r="S31" s="3" t="s">
        <v>49</v>
      </c>
      <c r="T31" s="3" t="s">
        <v>50</v>
      </c>
    </row>
    <row r="32" spans="1:20" ht="60" x14ac:dyDescent="0.25">
      <c r="A32" s="3" t="s">
        <v>46</v>
      </c>
      <c r="B32" s="3">
        <f t="shared" si="0"/>
        <v>29</v>
      </c>
      <c r="C32" s="3" t="s">
        <v>24</v>
      </c>
      <c r="D32" s="3" t="s">
        <v>32</v>
      </c>
      <c r="E32" s="3" t="s">
        <v>47</v>
      </c>
      <c r="F32" s="3" t="s">
        <v>7</v>
      </c>
      <c r="G32" s="3" t="s">
        <v>48</v>
      </c>
      <c r="H32" s="3" t="s">
        <v>22</v>
      </c>
      <c r="I32" s="3">
        <v>2016</v>
      </c>
      <c r="J32" s="5">
        <v>2512664.7202694863</v>
      </c>
      <c r="M32" s="5">
        <v>2598006.38224108</v>
      </c>
      <c r="N32" s="5">
        <v>2686246.639958187</v>
      </c>
      <c r="O32" s="5">
        <v>2777483.9430771857</v>
      </c>
      <c r="P32" s="5">
        <v>2932297.6778430422</v>
      </c>
      <c r="Q32" s="5">
        <v>2980082.2709882376</v>
      </c>
      <c r="R32" s="3" t="s">
        <v>44</v>
      </c>
      <c r="S32" s="3" t="s">
        <v>49</v>
      </c>
      <c r="T32" s="3" t="s">
        <v>50</v>
      </c>
    </row>
    <row r="33" spans="1:20" ht="60" x14ac:dyDescent="0.25">
      <c r="A33" s="3" t="s">
        <v>46</v>
      </c>
      <c r="B33" s="3">
        <f t="shared" si="0"/>
        <v>30</v>
      </c>
      <c r="C33" s="3" t="s">
        <v>24</v>
      </c>
      <c r="D33" s="3" t="s">
        <v>33</v>
      </c>
      <c r="E33" s="3" t="s">
        <v>47</v>
      </c>
      <c r="F33" s="3" t="s">
        <v>7</v>
      </c>
      <c r="G33" s="3" t="s">
        <v>48</v>
      </c>
      <c r="H33" s="3" t="s">
        <v>22</v>
      </c>
      <c r="I33" s="3">
        <v>2016</v>
      </c>
      <c r="J33" s="5">
        <v>-12861.305429689362</v>
      </c>
      <c r="M33" s="5">
        <v>37425.980072347294</v>
      </c>
      <c r="N33" s="5">
        <v>40460.594333419525</v>
      </c>
      <c r="O33" s="5">
        <v>43741.264507942826</v>
      </c>
      <c r="P33" s="5">
        <v>46568.359374101725</v>
      </c>
      <c r="Q33" s="5">
        <v>47139.917892411919</v>
      </c>
      <c r="R33" s="3" t="s">
        <v>44</v>
      </c>
      <c r="S33" s="3" t="s">
        <v>49</v>
      </c>
      <c r="T33" s="3" t="s">
        <v>50</v>
      </c>
    </row>
    <row r="34" spans="1:20" ht="60" x14ac:dyDescent="0.25">
      <c r="A34" s="3" t="s">
        <v>46</v>
      </c>
      <c r="B34" s="3">
        <f t="shared" si="0"/>
        <v>31</v>
      </c>
      <c r="C34" s="3" t="s">
        <v>24</v>
      </c>
      <c r="D34" s="3" t="s">
        <v>34</v>
      </c>
      <c r="E34" s="3" t="s">
        <v>47</v>
      </c>
      <c r="F34" s="3" t="s">
        <v>7</v>
      </c>
      <c r="G34" s="3" t="s">
        <v>48</v>
      </c>
      <c r="H34" s="3" t="s">
        <v>22</v>
      </c>
      <c r="I34" s="3">
        <v>2016</v>
      </c>
      <c r="J34" s="5">
        <v>-12501.249471554469</v>
      </c>
      <c r="M34" s="6">
        <v>29650.861157484051</v>
      </c>
      <c r="N34" s="6">
        <v>31445.763515133523</v>
      </c>
      <c r="O34" s="6">
        <v>33349.319528957923</v>
      </c>
      <c r="P34" s="6">
        <v>35357.988353101049</v>
      </c>
      <c r="Q34" s="6">
        <v>36084.235564267328</v>
      </c>
      <c r="R34" s="3" t="s">
        <v>44</v>
      </c>
      <c r="S34" s="3" t="s">
        <v>49</v>
      </c>
      <c r="T34" s="3" t="s">
        <v>50</v>
      </c>
    </row>
    <row r="35" spans="1:20" ht="60" x14ac:dyDescent="0.25">
      <c r="A35" s="3" t="s">
        <v>46</v>
      </c>
      <c r="B35" s="3">
        <f t="shared" si="0"/>
        <v>32</v>
      </c>
      <c r="C35" s="3" t="s">
        <v>24</v>
      </c>
      <c r="D35" s="3" t="s">
        <v>35</v>
      </c>
      <c r="E35" s="3" t="s">
        <v>47</v>
      </c>
      <c r="F35" s="3" t="s">
        <v>7</v>
      </c>
      <c r="G35" s="3" t="s">
        <v>48</v>
      </c>
      <c r="H35" s="3" t="s">
        <v>22</v>
      </c>
      <c r="I35" s="3">
        <v>2016</v>
      </c>
      <c r="J35" s="5">
        <v>7658.2336349462357</v>
      </c>
      <c r="M35" s="5">
        <v>8007.9228269897503</v>
      </c>
      <c r="N35" s="5">
        <v>8373.5794779619191</v>
      </c>
      <c r="O35" s="5">
        <v>8755.9326917368107</v>
      </c>
      <c r="P35" s="5">
        <v>9531.3133717580131</v>
      </c>
      <c r="Q35" s="5">
        <v>9703.508385881456</v>
      </c>
      <c r="R35" s="3" t="s">
        <v>44</v>
      </c>
      <c r="S35" s="3" t="s">
        <v>49</v>
      </c>
      <c r="T35" s="3" t="s">
        <v>50</v>
      </c>
    </row>
    <row r="36" spans="1:20" ht="60" x14ac:dyDescent="0.25">
      <c r="A36" s="3" t="s">
        <v>46</v>
      </c>
      <c r="B36" s="3">
        <f t="shared" si="0"/>
        <v>33</v>
      </c>
      <c r="C36" s="3" t="s">
        <v>24</v>
      </c>
      <c r="D36" s="3" t="s">
        <v>36</v>
      </c>
      <c r="E36" s="3" t="s">
        <v>47</v>
      </c>
      <c r="F36" s="3" t="s">
        <v>7</v>
      </c>
      <c r="G36" s="3" t="s">
        <v>48</v>
      </c>
      <c r="H36" s="3" t="s">
        <v>22</v>
      </c>
      <c r="I36" s="3">
        <v>2016</v>
      </c>
      <c r="J36" s="5">
        <v>5255.0309510068982</v>
      </c>
      <c r="M36" s="5">
        <v>5507.9846566140022</v>
      </c>
      <c r="N36" s="5">
        <v>5773.1144231762</v>
      </c>
      <c r="O36" s="5">
        <v>6051.0063518538846</v>
      </c>
      <c r="P36" s="5">
        <v>6595.032408783366</v>
      </c>
      <c r="Q36" s="5">
        <v>6651.443217728106</v>
      </c>
      <c r="R36" s="3" t="s">
        <v>44</v>
      </c>
      <c r="S36" s="3" t="s">
        <v>49</v>
      </c>
      <c r="T36" s="3" t="s">
        <v>50</v>
      </c>
    </row>
    <row r="37" spans="1:20" ht="60" x14ac:dyDescent="0.25">
      <c r="A37" s="3" t="s">
        <v>46</v>
      </c>
      <c r="B37" s="3">
        <f t="shared" si="0"/>
        <v>34</v>
      </c>
      <c r="C37" s="3" t="s">
        <v>24</v>
      </c>
      <c r="D37" s="3" t="s">
        <v>37</v>
      </c>
      <c r="E37" s="3" t="s">
        <v>47</v>
      </c>
      <c r="F37" s="3" t="s">
        <v>7</v>
      </c>
      <c r="G37" s="3" t="s">
        <v>48</v>
      </c>
      <c r="H37" s="3" t="s">
        <v>22</v>
      </c>
      <c r="I37" s="3">
        <v>2016</v>
      </c>
      <c r="J37" s="5">
        <v>38821531.701111197</v>
      </c>
      <c r="M37" s="5">
        <v>40115348.347882621</v>
      </c>
      <c r="N37" s="5">
        <v>41452284.40396408</v>
      </c>
      <c r="O37" s="5">
        <v>42833776.922638118</v>
      </c>
      <c r="P37" s="5">
        <v>45347679.153827392</v>
      </c>
      <c r="Q37" s="5">
        <v>46467333.22082451</v>
      </c>
      <c r="R37" s="3" t="s">
        <v>44</v>
      </c>
      <c r="S37" s="3" t="s">
        <v>49</v>
      </c>
      <c r="T37" s="3" t="s">
        <v>50</v>
      </c>
    </row>
    <row r="38" spans="1:20" ht="60" x14ac:dyDescent="0.25">
      <c r="A38" s="3" t="s">
        <v>46</v>
      </c>
      <c r="B38" s="3">
        <f t="shared" si="0"/>
        <v>35</v>
      </c>
      <c r="C38" s="3" t="s">
        <v>24</v>
      </c>
      <c r="D38" s="3" t="s">
        <v>38</v>
      </c>
      <c r="E38" s="3" t="s">
        <v>47</v>
      </c>
      <c r="F38" s="3" t="s">
        <v>7</v>
      </c>
      <c r="G38" s="3" t="s">
        <v>48</v>
      </c>
      <c r="H38" s="3" t="s">
        <v>22</v>
      </c>
      <c r="I38" s="3">
        <v>2016</v>
      </c>
      <c r="J38" s="5">
        <v>27125921.260793854</v>
      </c>
      <c r="M38" s="5">
        <v>28047242.431991916</v>
      </c>
      <c r="N38" s="5">
        <v>28999855.911839589</v>
      </c>
      <c r="O38" s="5">
        <v>29984824.531205449</v>
      </c>
      <c r="P38" s="5">
        <v>31656143.886100378</v>
      </c>
      <c r="Q38" s="5">
        <v>32172011.005449522</v>
      </c>
      <c r="R38" s="3" t="s">
        <v>44</v>
      </c>
      <c r="S38" s="3" t="s">
        <v>49</v>
      </c>
      <c r="T38" s="3" t="s">
        <v>50</v>
      </c>
    </row>
    <row r="39" spans="1:20" ht="60" x14ac:dyDescent="0.25">
      <c r="A39" s="3" t="s">
        <v>46</v>
      </c>
      <c r="B39" s="3">
        <f t="shared" si="0"/>
        <v>36</v>
      </c>
      <c r="C39" s="3" t="s">
        <v>24</v>
      </c>
      <c r="D39" s="3" t="s">
        <v>39</v>
      </c>
      <c r="E39" s="3" t="s">
        <v>47</v>
      </c>
      <c r="F39" s="3" t="s">
        <v>7</v>
      </c>
      <c r="G39" s="3" t="s">
        <v>48</v>
      </c>
      <c r="H39" s="3" t="s">
        <v>22</v>
      </c>
      <c r="I39" s="3">
        <v>2016</v>
      </c>
      <c r="J39" s="5">
        <v>-182463.67101869604</v>
      </c>
      <c r="M39" s="5">
        <v>79197.589752993154</v>
      </c>
      <c r="N39" s="5">
        <v>85619.17536925216</v>
      </c>
      <c r="O39" s="5">
        <v>92561.443015804703</v>
      </c>
      <c r="P39" s="5">
        <v>98543.894216014582</v>
      </c>
      <c r="Q39" s="5">
        <v>99753.376425043083</v>
      </c>
      <c r="R39" s="3" t="s">
        <v>44</v>
      </c>
      <c r="S39" s="3" t="s">
        <v>49</v>
      </c>
      <c r="T39" s="3" t="s">
        <v>50</v>
      </c>
    </row>
    <row r="40" spans="1:20" ht="60" x14ac:dyDescent="0.25">
      <c r="A40" s="3" t="s">
        <v>46</v>
      </c>
      <c r="B40" s="3">
        <f t="shared" si="0"/>
        <v>37</v>
      </c>
      <c r="C40" s="3" t="s">
        <v>24</v>
      </c>
      <c r="D40" s="3" t="s">
        <v>40</v>
      </c>
      <c r="E40" s="3" t="s">
        <v>47</v>
      </c>
      <c r="F40" s="3" t="s">
        <v>7</v>
      </c>
      <c r="G40" s="3" t="s">
        <v>48</v>
      </c>
      <c r="H40" s="3" t="s">
        <v>22</v>
      </c>
      <c r="I40" s="3">
        <v>2016</v>
      </c>
      <c r="J40" s="5">
        <v>-155482.52311888561</v>
      </c>
      <c r="M40" s="5">
        <v>31994.154029110756</v>
      </c>
      <c r="N40" s="5">
        <v>33930.906631095691</v>
      </c>
      <c r="O40" s="5">
        <v>35984.899733888451</v>
      </c>
      <c r="P40" s="5">
        <v>38152.312660338546</v>
      </c>
      <c r="Q40" s="5">
        <v>38935.954828903399</v>
      </c>
      <c r="R40" s="3" t="s">
        <v>44</v>
      </c>
      <c r="S40" s="3" t="s">
        <v>49</v>
      </c>
      <c r="T40" s="3" t="s">
        <v>50</v>
      </c>
    </row>
    <row r="41" spans="1:20" ht="45" x14ac:dyDescent="0.25">
      <c r="A41" s="3" t="s">
        <v>51</v>
      </c>
      <c r="B41" s="3">
        <f t="shared" si="0"/>
        <v>38</v>
      </c>
      <c r="C41" s="3" t="s">
        <v>24</v>
      </c>
      <c r="D41" s="3" t="s">
        <v>52</v>
      </c>
      <c r="E41" s="3" t="s">
        <v>53</v>
      </c>
      <c r="F41" s="3" t="s">
        <v>7</v>
      </c>
      <c r="G41" s="3" t="s">
        <v>54</v>
      </c>
      <c r="H41" s="3" t="s">
        <v>22</v>
      </c>
      <c r="I41" s="3">
        <v>2016</v>
      </c>
      <c r="J41" s="4">
        <v>291.99704568689344</v>
      </c>
      <c r="M41" s="4">
        <v>290.537060458459</v>
      </c>
      <c r="N41" s="4">
        <v>289.08437515616669</v>
      </c>
      <c r="O41" s="4">
        <v>287.63895328038586</v>
      </c>
      <c r="P41" s="4">
        <v>286.20075851398394</v>
      </c>
      <c r="Q41" s="4">
        <v>284.76975472141402</v>
      </c>
      <c r="R41" s="3" t="s">
        <v>28</v>
      </c>
      <c r="S41" s="3" t="s">
        <v>29</v>
      </c>
    </row>
    <row r="42" spans="1:20" ht="45" x14ac:dyDescent="0.25">
      <c r="A42" s="3" t="s">
        <v>51</v>
      </c>
      <c r="B42" s="3">
        <f t="shared" si="0"/>
        <v>39</v>
      </c>
      <c r="C42" s="3" t="s">
        <v>24</v>
      </c>
      <c r="D42" s="3" t="s">
        <v>55</v>
      </c>
      <c r="E42" s="3" t="s">
        <v>53</v>
      </c>
      <c r="F42" s="3" t="s">
        <v>7</v>
      </c>
      <c r="G42" s="3" t="s">
        <v>54</v>
      </c>
      <c r="H42" s="3" t="s">
        <v>22</v>
      </c>
      <c r="I42" s="3">
        <v>2016</v>
      </c>
      <c r="J42" s="4">
        <v>6.3614177571126779E-2</v>
      </c>
      <c r="M42" s="4">
        <v>6.3296106683271139E-2</v>
      </c>
      <c r="N42" s="4">
        <v>6.2979626149854778E-2</v>
      </c>
      <c r="O42" s="4">
        <v>6.2664728019105498E-2</v>
      </c>
      <c r="P42" s="4">
        <v>6.2351404379009968E-2</v>
      </c>
      <c r="Q42" s="4">
        <v>6.2039647357114917E-2</v>
      </c>
      <c r="R42" s="3" t="s">
        <v>28</v>
      </c>
      <c r="S42" s="3" t="s">
        <v>29</v>
      </c>
    </row>
    <row r="43" spans="1:20" ht="45" x14ac:dyDescent="0.25">
      <c r="A43" s="3" t="s">
        <v>51</v>
      </c>
      <c r="B43" s="3">
        <f t="shared" si="0"/>
        <v>40</v>
      </c>
      <c r="C43" s="3" t="s">
        <v>24</v>
      </c>
      <c r="D43" s="3" t="s">
        <v>56</v>
      </c>
      <c r="E43" s="3" t="s">
        <v>53</v>
      </c>
      <c r="F43" s="3" t="s">
        <v>7</v>
      </c>
      <c r="G43" s="3" t="s">
        <v>54</v>
      </c>
      <c r="H43" s="3" t="s">
        <v>22</v>
      </c>
      <c r="I43" s="3">
        <v>2016</v>
      </c>
      <c r="J43" s="4">
        <v>0.41772563538410623</v>
      </c>
      <c r="M43" s="4">
        <v>0.41563700720718572</v>
      </c>
      <c r="N43" s="4">
        <v>0.41355882217114981</v>
      </c>
      <c r="O43" s="4">
        <v>0.41149102806029408</v>
      </c>
      <c r="P43" s="4">
        <v>0.40943357291999261</v>
      </c>
      <c r="Q43" s="4">
        <v>0.40738640505539264</v>
      </c>
      <c r="R43" s="3" t="s">
        <v>28</v>
      </c>
      <c r="S43" s="3" t="s">
        <v>29</v>
      </c>
    </row>
    <row r="44" spans="1:20" ht="45" x14ac:dyDescent="0.25">
      <c r="A44" s="3" t="s">
        <v>51</v>
      </c>
      <c r="B44" s="3">
        <f t="shared" si="0"/>
        <v>41</v>
      </c>
      <c r="C44" s="3" t="s">
        <v>24</v>
      </c>
      <c r="D44" s="3" t="s">
        <v>57</v>
      </c>
      <c r="E44" s="3" t="s">
        <v>53</v>
      </c>
      <c r="F44" s="3" t="s">
        <v>7</v>
      </c>
      <c r="G44" s="3" t="s">
        <v>54</v>
      </c>
      <c r="H44" s="3" t="s">
        <v>22</v>
      </c>
      <c r="I44" s="3">
        <v>2016</v>
      </c>
      <c r="J44" s="4">
        <v>411.35534478355453</v>
      </c>
      <c r="M44" s="4">
        <v>409.29856805963675</v>
      </c>
      <c r="N44" s="4">
        <v>407.25207521933856</v>
      </c>
      <c r="O44" s="4">
        <v>405.21581484324184</v>
      </c>
      <c r="P44" s="4">
        <v>403.18973576902562</v>
      </c>
      <c r="Q44" s="4">
        <v>401.1737870901805</v>
      </c>
      <c r="R44" s="3" t="s">
        <v>28</v>
      </c>
      <c r="S44" s="3" t="s">
        <v>29</v>
      </c>
    </row>
    <row r="45" spans="1:20" ht="45" x14ac:dyDescent="0.25">
      <c r="A45" s="3" t="s">
        <v>51</v>
      </c>
      <c r="B45" s="3">
        <f t="shared" si="0"/>
        <v>42</v>
      </c>
      <c r="C45" s="3" t="s">
        <v>24</v>
      </c>
      <c r="D45" s="3" t="s">
        <v>58</v>
      </c>
      <c r="E45" s="3" t="s">
        <v>53</v>
      </c>
      <c r="F45" s="3" t="s">
        <v>7</v>
      </c>
      <c r="G45" s="3" t="s">
        <v>54</v>
      </c>
      <c r="H45" s="3" t="s">
        <v>22</v>
      </c>
      <c r="I45" s="3">
        <v>2016</v>
      </c>
      <c r="J45" s="4">
        <v>8.9617454472306304E-2</v>
      </c>
      <c r="M45" s="4">
        <v>8.9169367199944768E-2</v>
      </c>
      <c r="N45" s="4">
        <v>8.8723520363945041E-2</v>
      </c>
      <c r="O45" s="4">
        <v>8.8279902762125315E-2</v>
      </c>
      <c r="P45" s="4">
        <v>8.7838503248314687E-2</v>
      </c>
      <c r="Q45" s="4">
        <v>8.7399310732073118E-2</v>
      </c>
      <c r="R45" s="3" t="s">
        <v>28</v>
      </c>
      <c r="S45" s="3" t="s">
        <v>29</v>
      </c>
    </row>
    <row r="46" spans="1:20" ht="45" x14ac:dyDescent="0.25">
      <c r="A46" s="3" t="s">
        <v>51</v>
      </c>
      <c r="B46" s="3">
        <f t="shared" si="0"/>
        <v>43</v>
      </c>
      <c r="C46" s="3" t="s">
        <v>24</v>
      </c>
      <c r="D46" s="3" t="s">
        <v>59</v>
      </c>
      <c r="E46" s="3" t="s">
        <v>53</v>
      </c>
      <c r="F46" s="3" t="s">
        <v>7</v>
      </c>
      <c r="G46" s="3" t="s">
        <v>54</v>
      </c>
      <c r="H46" s="3" t="s">
        <v>22</v>
      </c>
      <c r="I46" s="3">
        <v>2016</v>
      </c>
      <c r="J46" s="4">
        <v>0.5884774360101388</v>
      </c>
      <c r="M46" s="4">
        <v>0.58553504883008811</v>
      </c>
      <c r="N46" s="4">
        <v>0.58260737358593762</v>
      </c>
      <c r="O46" s="4">
        <v>0.57969433671800796</v>
      </c>
      <c r="P46" s="4">
        <v>0.57679586503441793</v>
      </c>
      <c r="Q46" s="4">
        <v>0.57391188570924589</v>
      </c>
      <c r="R46" s="3" t="s">
        <v>28</v>
      </c>
      <c r="S46" s="3" t="s">
        <v>29</v>
      </c>
    </row>
    <row r="47" spans="1:20" ht="45" x14ac:dyDescent="0.25">
      <c r="A47" s="3" t="s">
        <v>23</v>
      </c>
      <c r="B47" s="3">
        <f t="shared" si="0"/>
        <v>44</v>
      </c>
      <c r="C47" s="3" t="s">
        <v>24</v>
      </c>
      <c r="D47" s="3" t="s">
        <v>25</v>
      </c>
      <c r="E47" s="3" t="s">
        <v>26</v>
      </c>
      <c r="F47" s="3" t="s">
        <v>7</v>
      </c>
      <c r="G47" s="3" t="s">
        <v>60</v>
      </c>
      <c r="H47" s="3" t="s">
        <v>61</v>
      </c>
      <c r="I47" s="3">
        <v>2016</v>
      </c>
      <c r="J47" s="5">
        <v>36394.158429902462</v>
      </c>
      <c r="M47" s="5">
        <v>38055.983396743606</v>
      </c>
      <c r="N47" s="5">
        <v>39793.690382555891</v>
      </c>
      <c r="O47" s="5">
        <v>41610.744301465667</v>
      </c>
      <c r="P47" s="5">
        <v>45295.579298325261</v>
      </c>
      <c r="Q47" s="5">
        <v>46113.900196273666</v>
      </c>
      <c r="R47" s="3" t="s">
        <v>28</v>
      </c>
      <c r="S47" s="3" t="s">
        <v>29</v>
      </c>
    </row>
    <row r="48" spans="1:20" ht="45" x14ac:dyDescent="0.25">
      <c r="A48" s="3" t="s">
        <v>23</v>
      </c>
      <c r="B48" s="3">
        <f t="shared" si="0"/>
        <v>45</v>
      </c>
      <c r="C48" s="3" t="s">
        <v>24</v>
      </c>
      <c r="D48" s="3" t="s">
        <v>30</v>
      </c>
      <c r="E48" s="3" t="s">
        <v>26</v>
      </c>
      <c r="F48" s="3" t="s">
        <v>7</v>
      </c>
      <c r="G48" s="3" t="s">
        <v>60</v>
      </c>
      <c r="H48" s="3" t="s">
        <v>61</v>
      </c>
      <c r="I48" s="3">
        <v>2016</v>
      </c>
      <c r="J48" s="5">
        <v>33481.60560316006</v>
      </c>
      <c r="M48" s="5">
        <v>35093.260469887748</v>
      </c>
      <c r="N48" s="5">
        <v>36782.493199524193</v>
      </c>
      <c r="O48" s="5">
        <v>38553.038043699657</v>
      </c>
      <c r="P48" s="5">
        <v>42019.214750511463</v>
      </c>
      <c r="Q48" s="5">
        <v>42378.627373282237</v>
      </c>
      <c r="R48" s="3" t="s">
        <v>28</v>
      </c>
      <c r="S48" s="3" t="s">
        <v>29</v>
      </c>
    </row>
    <row r="49" spans="1:19" ht="45" x14ac:dyDescent="0.25">
      <c r="A49" s="3" t="s">
        <v>23</v>
      </c>
      <c r="B49" s="3">
        <f t="shared" si="0"/>
        <v>46</v>
      </c>
      <c r="C49" s="3" t="s">
        <v>24</v>
      </c>
      <c r="D49" s="3" t="s">
        <v>31</v>
      </c>
      <c r="E49" s="3" t="s">
        <v>26</v>
      </c>
      <c r="F49" s="3" t="s">
        <v>7</v>
      </c>
      <c r="G49" s="3" t="s">
        <v>60</v>
      </c>
      <c r="H49" s="3" t="s">
        <v>61</v>
      </c>
      <c r="I49" s="3">
        <v>2016</v>
      </c>
      <c r="J49" s="5">
        <v>68206094.739814654</v>
      </c>
      <c r="M49" s="5">
        <v>70479219.393036798</v>
      </c>
      <c r="N49" s="5">
        <v>72828101.142582908</v>
      </c>
      <c r="O49" s="5">
        <v>75255264.767565012</v>
      </c>
      <c r="P49" s="5">
        <v>79671974.934161022</v>
      </c>
      <c r="Q49" s="5">
        <v>81639110.902864665</v>
      </c>
      <c r="R49" s="3" t="s">
        <v>28</v>
      </c>
      <c r="S49" s="3" t="s">
        <v>29</v>
      </c>
    </row>
    <row r="50" spans="1:19" ht="45" x14ac:dyDescent="0.25">
      <c r="A50" s="3" t="s">
        <v>23</v>
      </c>
      <c r="B50" s="3">
        <f t="shared" si="0"/>
        <v>47</v>
      </c>
      <c r="C50" s="3" t="s">
        <v>24</v>
      </c>
      <c r="D50" s="3" t="s">
        <v>32</v>
      </c>
      <c r="E50" s="3" t="s">
        <v>26</v>
      </c>
      <c r="F50" s="3" t="s">
        <v>7</v>
      </c>
      <c r="G50" s="3" t="s">
        <v>60</v>
      </c>
      <c r="H50" s="3" t="s">
        <v>61</v>
      </c>
      <c r="I50" s="3">
        <v>2016</v>
      </c>
      <c r="J50" s="5">
        <v>51360447.151748925</v>
      </c>
      <c r="M50" s="5">
        <v>53104884.395673916</v>
      </c>
      <c r="N50" s="5">
        <v>54908570.759627044</v>
      </c>
      <c r="O50" s="5">
        <v>56773518.616501816</v>
      </c>
      <c r="P50" s="5">
        <v>59938008.72083769</v>
      </c>
      <c r="Q50" s="5">
        <v>60914755.857494429</v>
      </c>
      <c r="R50" s="3" t="s">
        <v>28</v>
      </c>
      <c r="S50" s="3" t="s">
        <v>29</v>
      </c>
    </row>
    <row r="51" spans="1:19" ht="45" x14ac:dyDescent="0.25">
      <c r="A51" s="3" t="s">
        <v>23</v>
      </c>
      <c r="B51" s="3">
        <f t="shared" si="0"/>
        <v>48</v>
      </c>
      <c r="C51" s="3" t="s">
        <v>24</v>
      </c>
      <c r="D51" s="3" t="s">
        <v>33</v>
      </c>
      <c r="E51" s="3" t="s">
        <v>26</v>
      </c>
      <c r="F51" s="3" t="s">
        <v>7</v>
      </c>
      <c r="G51" s="3" t="s">
        <v>60</v>
      </c>
      <c r="H51" s="3" t="s">
        <v>61</v>
      </c>
      <c r="I51" s="3">
        <v>2016</v>
      </c>
      <c r="J51" s="5">
        <v>818922.03954623896</v>
      </c>
      <c r="M51" s="5">
        <v>885322.77227546775</v>
      </c>
      <c r="N51" s="5">
        <v>957107.48185971135</v>
      </c>
      <c r="O51" s="5">
        <v>1034712.7178005172</v>
      </c>
      <c r="P51" s="5">
        <v>1101588.4939206149</v>
      </c>
      <c r="Q51" s="5">
        <v>1115108.8819230101</v>
      </c>
      <c r="R51" s="3" t="s">
        <v>28</v>
      </c>
      <c r="S51" s="3" t="s">
        <v>29</v>
      </c>
    </row>
    <row r="52" spans="1:19" ht="45" x14ac:dyDescent="0.25">
      <c r="A52" s="3" t="s">
        <v>23</v>
      </c>
      <c r="B52" s="3">
        <f t="shared" si="0"/>
        <v>49</v>
      </c>
      <c r="C52" s="3" t="s">
        <v>24</v>
      </c>
      <c r="D52" s="3" t="s">
        <v>34</v>
      </c>
      <c r="E52" s="3" t="s">
        <v>26</v>
      </c>
      <c r="F52" s="3" t="s">
        <v>7</v>
      </c>
      <c r="G52" s="3" t="s">
        <v>60</v>
      </c>
      <c r="H52" s="3" t="s">
        <v>61</v>
      </c>
      <c r="I52" s="3">
        <v>2016</v>
      </c>
      <c r="J52" s="5">
        <v>661604.90708033158</v>
      </c>
      <c r="M52" s="5">
        <v>701654.88071326318</v>
      </c>
      <c r="N52" s="5">
        <v>744129.26258566347</v>
      </c>
      <c r="O52" s="5">
        <v>789174.81322640262</v>
      </c>
      <c r="P52" s="5">
        <v>836707.74242906272</v>
      </c>
      <c r="Q52" s="5">
        <v>853893.58056080271</v>
      </c>
      <c r="R52" s="3" t="s">
        <v>28</v>
      </c>
      <c r="S52" s="3" t="s">
        <v>62</v>
      </c>
    </row>
    <row r="53" spans="1:19" ht="45" x14ac:dyDescent="0.25">
      <c r="A53" s="3" t="s">
        <v>23</v>
      </c>
      <c r="B53" s="3">
        <f t="shared" si="0"/>
        <v>50</v>
      </c>
      <c r="C53" s="3" t="s">
        <v>24</v>
      </c>
      <c r="D53" s="3" t="s">
        <v>35</v>
      </c>
      <c r="E53" s="3" t="s">
        <v>26</v>
      </c>
      <c r="F53" s="3" t="s">
        <v>7</v>
      </c>
      <c r="G53" s="3" t="s">
        <v>60</v>
      </c>
      <c r="H53" s="3" t="s">
        <v>61</v>
      </c>
      <c r="I53" s="3">
        <v>2016</v>
      </c>
      <c r="J53" s="5">
        <v>135166.49079480168</v>
      </c>
      <c r="M53" s="5">
        <v>141338.4441734117</v>
      </c>
      <c r="N53" s="5">
        <v>147792.22042308794</v>
      </c>
      <c r="O53" s="5">
        <v>154540.68810031225</v>
      </c>
      <c r="P53" s="5">
        <v>168226.02215310244</v>
      </c>
      <c r="Q53" s="5">
        <v>171265.23418304339</v>
      </c>
      <c r="R53" s="3" t="s">
        <v>28</v>
      </c>
      <c r="S53" s="3" t="s">
        <v>62</v>
      </c>
    </row>
    <row r="54" spans="1:19" ht="45" x14ac:dyDescent="0.25">
      <c r="A54" s="3" t="s">
        <v>23</v>
      </c>
      <c r="B54" s="3">
        <f t="shared" si="0"/>
        <v>51</v>
      </c>
      <c r="C54" s="3" t="s">
        <v>24</v>
      </c>
      <c r="D54" s="3" t="s">
        <v>36</v>
      </c>
      <c r="E54" s="3" t="s">
        <v>26</v>
      </c>
      <c r="F54" s="3" t="s">
        <v>7</v>
      </c>
      <c r="G54" s="3" t="s">
        <v>60</v>
      </c>
      <c r="H54" s="3" t="s">
        <v>61</v>
      </c>
      <c r="I54" s="3">
        <v>2016</v>
      </c>
      <c r="J54" s="5">
        <v>96291.026203194881</v>
      </c>
      <c r="M54" s="5">
        <v>100926.04588659786</v>
      </c>
      <c r="N54" s="5">
        <v>105784.17470397349</v>
      </c>
      <c r="O54" s="5">
        <v>110876.15213197174</v>
      </c>
      <c r="P54" s="5">
        <v>120844.6618879381</v>
      </c>
      <c r="Q54" s="5">
        <v>121878.31035411898</v>
      </c>
      <c r="R54" s="3" t="s">
        <v>28</v>
      </c>
      <c r="S54" s="3" t="s">
        <v>62</v>
      </c>
    </row>
    <row r="55" spans="1:19" ht="45" x14ac:dyDescent="0.25">
      <c r="A55" s="3" t="s">
        <v>23</v>
      </c>
      <c r="B55" s="3">
        <f t="shared" si="0"/>
        <v>52</v>
      </c>
      <c r="C55" s="3" t="s">
        <v>24</v>
      </c>
      <c r="D55" s="3" t="s">
        <v>37</v>
      </c>
      <c r="E55" s="3" t="s">
        <v>26</v>
      </c>
      <c r="F55" s="3" t="s">
        <v>7</v>
      </c>
      <c r="G55" s="3" t="s">
        <v>60</v>
      </c>
      <c r="H55" s="3" t="s">
        <v>61</v>
      </c>
      <c r="I55" s="3">
        <v>2016</v>
      </c>
      <c r="J55" s="5">
        <v>647430923.74485981</v>
      </c>
      <c r="M55" s="5">
        <v>669008045.25631535</v>
      </c>
      <c r="N55" s="5">
        <v>691304273.86575615</v>
      </c>
      <c r="O55" s="5">
        <v>714343575.46771085</v>
      </c>
      <c r="P55" s="5">
        <v>756268197.51183665</v>
      </c>
      <c r="Q55" s="5">
        <v>774940790.66070223</v>
      </c>
      <c r="R55" s="3" t="s">
        <v>28</v>
      </c>
      <c r="S55" s="3" t="s">
        <v>62</v>
      </c>
    </row>
    <row r="56" spans="1:19" ht="45" x14ac:dyDescent="0.25">
      <c r="A56" s="3" t="s">
        <v>23</v>
      </c>
      <c r="B56" s="3">
        <f t="shared" si="0"/>
        <v>53</v>
      </c>
      <c r="C56" s="3" t="s">
        <v>24</v>
      </c>
      <c r="D56" s="3" t="s">
        <v>38</v>
      </c>
      <c r="E56" s="3" t="s">
        <v>26</v>
      </c>
      <c r="F56" s="3" t="s">
        <v>7</v>
      </c>
      <c r="G56" s="3" t="s">
        <v>60</v>
      </c>
      <c r="H56" s="3" t="s">
        <v>61</v>
      </c>
      <c r="I56" s="3">
        <v>2016</v>
      </c>
      <c r="J56" s="5">
        <v>411026459.67175162</v>
      </c>
      <c r="M56" s="5">
        <v>424986810.56923443</v>
      </c>
      <c r="N56" s="5">
        <v>439421319.25533384</v>
      </c>
      <c r="O56" s="5">
        <v>454346090.31152892</v>
      </c>
      <c r="P56" s="5">
        <v>479670814.61559242</v>
      </c>
      <c r="Q56" s="5">
        <v>487487508.9755221</v>
      </c>
      <c r="R56" s="3" t="s">
        <v>28</v>
      </c>
      <c r="S56" s="3" t="s">
        <v>62</v>
      </c>
    </row>
    <row r="57" spans="1:19" ht="45" x14ac:dyDescent="0.25">
      <c r="A57" s="3" t="s">
        <v>23</v>
      </c>
      <c r="B57" s="3">
        <f t="shared" si="0"/>
        <v>54</v>
      </c>
      <c r="C57" s="3" t="s">
        <v>24</v>
      </c>
      <c r="D57" s="3" t="s">
        <v>39</v>
      </c>
      <c r="E57" s="3" t="s">
        <v>26</v>
      </c>
      <c r="F57" s="3" t="s">
        <v>7</v>
      </c>
      <c r="G57" s="3" t="s">
        <v>60</v>
      </c>
      <c r="H57" s="3" t="s">
        <v>61</v>
      </c>
      <c r="I57" s="3">
        <v>2016</v>
      </c>
      <c r="J57" s="5">
        <v>1650946.3095980964</v>
      </c>
      <c r="M57" s="5">
        <v>1784810.1444445392</v>
      </c>
      <c r="N57" s="5">
        <v>1929528.0731979837</v>
      </c>
      <c r="O57" s="5">
        <v>2085980.1793752152</v>
      </c>
      <c r="P57" s="5">
        <v>2220801.7013947722</v>
      </c>
      <c r="Q57" s="5">
        <v>2248058.7949872911</v>
      </c>
      <c r="R57" s="3" t="s">
        <v>28</v>
      </c>
      <c r="S57" s="3" t="s">
        <v>62</v>
      </c>
    </row>
    <row r="58" spans="1:19" ht="45" x14ac:dyDescent="0.25">
      <c r="A58" s="3" t="s">
        <v>23</v>
      </c>
      <c r="B58" s="3">
        <f t="shared" si="0"/>
        <v>55</v>
      </c>
      <c r="C58" s="3" t="s">
        <v>24</v>
      </c>
      <c r="D58" s="3" t="s">
        <v>40</v>
      </c>
      <c r="E58" s="3" t="s">
        <v>26</v>
      </c>
      <c r="F58" s="3" t="s">
        <v>7</v>
      </c>
      <c r="G58" s="3" t="s">
        <v>60</v>
      </c>
      <c r="H58" s="3" t="s">
        <v>61</v>
      </c>
      <c r="I58" s="3">
        <v>2016</v>
      </c>
      <c r="J58" s="5">
        <v>641044.01090211002</v>
      </c>
      <c r="M58" s="5">
        <v>679849.33936842519</v>
      </c>
      <c r="N58" s="5">
        <v>721003.73200470197</v>
      </c>
      <c r="O58" s="5">
        <v>764649.38841838308</v>
      </c>
      <c r="P58" s="5">
        <v>810705.12237668573</v>
      </c>
      <c r="Q58" s="5">
        <v>827356.87100911746</v>
      </c>
      <c r="R58" s="3" t="s">
        <v>28</v>
      </c>
      <c r="S58" s="3" t="s">
        <v>62</v>
      </c>
    </row>
    <row r="59" spans="1:19" ht="45" x14ac:dyDescent="0.25">
      <c r="A59" s="3" t="s">
        <v>63</v>
      </c>
      <c r="B59" s="3">
        <f t="shared" si="0"/>
        <v>56</v>
      </c>
      <c r="C59" s="3" t="s">
        <v>24</v>
      </c>
      <c r="D59" s="3" t="s">
        <v>64</v>
      </c>
      <c r="E59" s="3" t="s">
        <v>63</v>
      </c>
      <c r="F59" s="3" t="s">
        <v>7</v>
      </c>
      <c r="G59" s="3" t="s">
        <v>65</v>
      </c>
      <c r="H59" s="3" t="s">
        <v>61</v>
      </c>
      <c r="I59" s="3">
        <v>2016</v>
      </c>
      <c r="J59" s="5">
        <v>24494.804462</v>
      </c>
      <c r="M59" s="5">
        <v>25311.150040951987</v>
      </c>
      <c r="N59" s="5">
        <v>26154.70220999161</v>
      </c>
      <c r="O59" s="5">
        <v>27026.36769117786</v>
      </c>
      <c r="P59" s="5">
        <v>28612.537553399045</v>
      </c>
      <c r="Q59" s="5">
        <v>29318.993641925623</v>
      </c>
      <c r="R59" s="3" t="s">
        <v>66</v>
      </c>
      <c r="S59" s="3" t="s">
        <v>67</v>
      </c>
    </row>
    <row r="60" spans="1:19" ht="75" x14ac:dyDescent="0.25">
      <c r="A60" s="3" t="s">
        <v>68</v>
      </c>
      <c r="B60" s="3">
        <f t="shared" si="0"/>
        <v>57</v>
      </c>
      <c r="C60" s="3" t="s">
        <v>24</v>
      </c>
      <c r="D60" s="3" t="s">
        <v>69</v>
      </c>
      <c r="E60" s="3" t="s">
        <v>70</v>
      </c>
      <c r="F60" s="3" t="s">
        <v>7</v>
      </c>
      <c r="G60" s="3" t="s">
        <v>71</v>
      </c>
      <c r="H60" s="3" t="s">
        <v>61</v>
      </c>
      <c r="I60" s="3">
        <v>2016</v>
      </c>
      <c r="J60" s="7">
        <v>0.44397709645228056</v>
      </c>
      <c r="K60" s="5">
        <v>51498.679325885831</v>
      </c>
      <c r="L60" s="5">
        <v>115994</v>
      </c>
      <c r="M60" s="8">
        <v>0.4587736522038085</v>
      </c>
      <c r="N60" s="8">
        <v>0.47406333713667831</v>
      </c>
      <c r="O60" s="8">
        <v>0.489862585912684</v>
      </c>
      <c r="P60" s="8">
        <v>0.51861248228362955</v>
      </c>
      <c r="Q60" s="8">
        <v>0.53141725169673704</v>
      </c>
      <c r="R60" s="3" t="s">
        <v>72</v>
      </c>
      <c r="S60" s="3" t="s">
        <v>73</v>
      </c>
    </row>
    <row r="61" spans="1:19" ht="75" x14ac:dyDescent="0.25">
      <c r="A61" s="3" t="s">
        <v>68</v>
      </c>
      <c r="B61" s="3">
        <f t="shared" si="0"/>
        <v>58</v>
      </c>
      <c r="C61" s="3" t="s">
        <v>24</v>
      </c>
      <c r="D61" s="3" t="s">
        <v>74</v>
      </c>
      <c r="E61" s="3" t="s">
        <v>70</v>
      </c>
      <c r="F61" s="3" t="s">
        <v>7</v>
      </c>
      <c r="G61" s="3" t="s">
        <v>71</v>
      </c>
      <c r="H61" s="3" t="s">
        <v>61</v>
      </c>
      <c r="I61" s="3">
        <v>2016</v>
      </c>
      <c r="J61" s="5">
        <v>3182.0375109708552</v>
      </c>
      <c r="K61" s="5">
        <v>369097259.04755336</v>
      </c>
      <c r="L61" s="5">
        <v>115994</v>
      </c>
      <c r="M61" s="8">
        <v>3288.086214407957</v>
      </c>
      <c r="N61" s="8">
        <v>3397.6692342891347</v>
      </c>
      <c r="O61" s="8">
        <v>3510.9043598218182</v>
      </c>
      <c r="P61" s="8">
        <v>3716.9583419301189</v>
      </c>
      <c r="Q61" s="8">
        <v>3808.7316719451719</v>
      </c>
      <c r="R61" s="3" t="s">
        <v>72</v>
      </c>
      <c r="S61" s="3" t="s">
        <v>73</v>
      </c>
    </row>
    <row r="62" spans="1:19" ht="75" x14ac:dyDescent="0.25">
      <c r="A62" s="3" t="s">
        <v>68</v>
      </c>
      <c r="B62" s="3">
        <f t="shared" si="0"/>
        <v>59</v>
      </c>
      <c r="C62" s="3" t="s">
        <v>24</v>
      </c>
      <c r="D62" s="3" t="s">
        <v>75</v>
      </c>
      <c r="E62" s="3" t="s">
        <v>70</v>
      </c>
      <c r="F62" s="3" t="s">
        <v>7</v>
      </c>
      <c r="G62" s="3" t="s">
        <v>71</v>
      </c>
      <c r="H62" s="3" t="s">
        <v>61</v>
      </c>
      <c r="I62" s="3">
        <v>2016</v>
      </c>
      <c r="J62" s="5">
        <v>-5.2841554984056147</v>
      </c>
      <c r="K62" s="5">
        <v>-612930.3328820609</v>
      </c>
      <c r="L62" s="5">
        <v>115994</v>
      </c>
      <c r="M62" s="8">
        <v>-5.4602621085363587</v>
      </c>
      <c r="N62" s="8">
        <v>-5.642237875648024</v>
      </c>
      <c r="O62" s="8">
        <v>-5.8302784028678367</v>
      </c>
      <c r="P62" s="8">
        <v>-6.1724557903976729</v>
      </c>
      <c r="Q62" s="8">
        <v>-6.3248564282701274</v>
      </c>
      <c r="R62" s="3" t="s">
        <v>72</v>
      </c>
      <c r="S62" s="3" t="s">
        <v>73</v>
      </c>
    </row>
    <row r="63" spans="1:19" ht="90" x14ac:dyDescent="0.25">
      <c r="A63" s="3" t="s">
        <v>68</v>
      </c>
      <c r="B63" s="3">
        <f t="shared" si="0"/>
        <v>60</v>
      </c>
      <c r="C63" s="3" t="s">
        <v>24</v>
      </c>
      <c r="D63" s="3" t="s">
        <v>69</v>
      </c>
      <c r="E63" s="3" t="s">
        <v>76</v>
      </c>
      <c r="F63" s="3" t="s">
        <v>7</v>
      </c>
      <c r="G63" s="3" t="s">
        <v>77</v>
      </c>
      <c r="H63" s="3" t="s">
        <v>61</v>
      </c>
      <c r="I63" s="3">
        <v>2016</v>
      </c>
      <c r="J63" s="3" t="s">
        <v>78</v>
      </c>
      <c r="K63" s="3" t="s">
        <v>78</v>
      </c>
      <c r="L63" s="3" t="s">
        <v>78</v>
      </c>
      <c r="M63" s="3" t="s">
        <v>78</v>
      </c>
      <c r="N63" s="3" t="s">
        <v>78</v>
      </c>
      <c r="O63" s="3" t="s">
        <v>78</v>
      </c>
      <c r="P63" s="3" t="s">
        <v>78</v>
      </c>
      <c r="Q63" s="3" t="s">
        <v>78</v>
      </c>
      <c r="R63" s="3" t="s">
        <v>79</v>
      </c>
      <c r="S63" s="3" t="s">
        <v>429</v>
      </c>
    </row>
    <row r="64" spans="1:19" ht="90" x14ac:dyDescent="0.25">
      <c r="A64" s="3" t="s">
        <v>68</v>
      </c>
      <c r="B64" s="3">
        <f t="shared" si="0"/>
        <v>61</v>
      </c>
      <c r="C64" s="3" t="s">
        <v>24</v>
      </c>
      <c r="D64" s="3" t="s">
        <v>74</v>
      </c>
      <c r="E64" s="3" t="s">
        <v>76</v>
      </c>
      <c r="F64" s="3" t="s">
        <v>7</v>
      </c>
      <c r="G64" s="3" t="s">
        <v>77</v>
      </c>
      <c r="H64" s="3" t="s">
        <v>61</v>
      </c>
      <c r="I64" s="3">
        <v>2016</v>
      </c>
      <c r="J64" s="3" t="s">
        <v>78</v>
      </c>
      <c r="K64" s="3" t="s">
        <v>78</v>
      </c>
      <c r="L64" s="3" t="s">
        <v>78</v>
      </c>
      <c r="M64" s="3" t="s">
        <v>78</v>
      </c>
      <c r="N64" s="3" t="s">
        <v>78</v>
      </c>
      <c r="O64" s="3" t="s">
        <v>78</v>
      </c>
      <c r="P64" s="3" t="s">
        <v>78</v>
      </c>
      <c r="Q64" s="3" t="s">
        <v>78</v>
      </c>
      <c r="R64" s="3" t="s">
        <v>79</v>
      </c>
      <c r="S64" s="3" t="s">
        <v>429</v>
      </c>
    </row>
    <row r="65" spans="1:20" ht="90" x14ac:dyDescent="0.25">
      <c r="A65" s="3" t="s">
        <v>68</v>
      </c>
      <c r="B65" s="3">
        <f t="shared" si="0"/>
        <v>62</v>
      </c>
      <c r="C65" s="3" t="s">
        <v>24</v>
      </c>
      <c r="D65" s="3" t="s">
        <v>75</v>
      </c>
      <c r="E65" s="3" t="s">
        <v>76</v>
      </c>
      <c r="F65" s="3" t="s">
        <v>7</v>
      </c>
      <c r="G65" s="3" t="s">
        <v>77</v>
      </c>
      <c r="H65" s="3" t="s">
        <v>61</v>
      </c>
      <c r="I65" s="3">
        <v>2016</v>
      </c>
      <c r="J65" s="3" t="s">
        <v>78</v>
      </c>
      <c r="K65" s="3" t="s">
        <v>78</v>
      </c>
      <c r="L65" s="3" t="s">
        <v>78</v>
      </c>
      <c r="M65" s="3" t="s">
        <v>78</v>
      </c>
      <c r="N65" s="3" t="s">
        <v>78</v>
      </c>
      <c r="O65" s="3" t="s">
        <v>78</v>
      </c>
      <c r="P65" s="3" t="s">
        <v>78</v>
      </c>
      <c r="Q65" s="3" t="s">
        <v>78</v>
      </c>
      <c r="R65" s="3" t="s">
        <v>79</v>
      </c>
      <c r="S65" s="3" t="s">
        <v>429</v>
      </c>
    </row>
    <row r="66" spans="1:20" ht="60" x14ac:dyDescent="0.25">
      <c r="A66" s="3" t="s">
        <v>68</v>
      </c>
      <c r="B66" s="3">
        <f t="shared" si="0"/>
        <v>63</v>
      </c>
      <c r="C66" s="3" t="s">
        <v>24</v>
      </c>
      <c r="D66" s="3" t="s">
        <v>69</v>
      </c>
      <c r="E66" s="3" t="s">
        <v>80</v>
      </c>
      <c r="F66" s="3" t="s">
        <v>7</v>
      </c>
      <c r="G66" s="3" t="s">
        <v>81</v>
      </c>
      <c r="H66" s="3" t="s">
        <v>61</v>
      </c>
      <c r="I66" s="3">
        <v>2016</v>
      </c>
      <c r="J66" s="4">
        <v>0.01</v>
      </c>
      <c r="K66" s="5"/>
      <c r="L66" s="5"/>
      <c r="M66" s="3">
        <v>1.47</v>
      </c>
      <c r="N66" s="3">
        <v>1.48</v>
      </c>
      <c r="O66" s="3">
        <v>1.573</v>
      </c>
      <c r="P66" s="3">
        <v>1.58</v>
      </c>
      <c r="Q66" s="3">
        <v>1.58</v>
      </c>
      <c r="R66" s="3" t="s">
        <v>82</v>
      </c>
      <c r="S66" s="3" t="s">
        <v>83</v>
      </c>
      <c r="T66" s="3" t="s">
        <v>84</v>
      </c>
    </row>
    <row r="67" spans="1:20" ht="60" x14ac:dyDescent="0.25">
      <c r="A67" s="3" t="s">
        <v>68</v>
      </c>
      <c r="B67" s="3">
        <f t="shared" si="0"/>
        <v>64</v>
      </c>
      <c r="C67" s="3" t="s">
        <v>24</v>
      </c>
      <c r="D67" s="3" t="s">
        <v>74</v>
      </c>
      <c r="E67" s="3" t="s">
        <v>80</v>
      </c>
      <c r="F67" s="3" t="s">
        <v>7</v>
      </c>
      <c r="G67" s="3" t="s">
        <v>81</v>
      </c>
      <c r="H67" s="3" t="s">
        <v>61</v>
      </c>
      <c r="I67" s="3">
        <v>2016</v>
      </c>
      <c r="J67" s="5">
        <v>48</v>
      </c>
      <c r="K67" s="5"/>
      <c r="L67" s="5"/>
      <c r="M67" s="3">
        <v>70.650000000000006</v>
      </c>
      <c r="N67" s="3">
        <v>76.89</v>
      </c>
      <c r="O67" s="3">
        <v>80</v>
      </c>
      <c r="P67" s="3">
        <v>80</v>
      </c>
      <c r="Q67" s="3">
        <v>80</v>
      </c>
      <c r="R67" s="3" t="s">
        <v>82</v>
      </c>
      <c r="S67" s="3" t="s">
        <v>83</v>
      </c>
      <c r="T67" s="3" t="s">
        <v>84</v>
      </c>
    </row>
    <row r="68" spans="1:20" ht="60" x14ac:dyDescent="0.25">
      <c r="A68" s="3" t="s">
        <v>68</v>
      </c>
      <c r="B68" s="3">
        <f t="shared" si="0"/>
        <v>65</v>
      </c>
      <c r="C68" s="3" t="s">
        <v>24</v>
      </c>
      <c r="D68" s="3" t="s">
        <v>75</v>
      </c>
      <c r="E68" s="3" t="s">
        <v>80</v>
      </c>
      <c r="F68" s="3" t="s">
        <v>7</v>
      </c>
      <c r="G68" s="3" t="s">
        <v>81</v>
      </c>
      <c r="H68" s="3" t="s">
        <v>61</v>
      </c>
      <c r="I68" s="3">
        <v>2016</v>
      </c>
      <c r="J68" s="4">
        <v>2.3599999999999999E-2</v>
      </c>
      <c r="K68" s="5"/>
      <c r="L68" s="5"/>
      <c r="M68" s="3">
        <v>2.06</v>
      </c>
      <c r="N68" s="3">
        <v>2.16</v>
      </c>
      <c r="O68" s="3">
        <v>2.5</v>
      </c>
      <c r="P68" s="3">
        <v>2.5</v>
      </c>
      <c r="Q68" s="3">
        <v>2.5</v>
      </c>
      <c r="R68" s="3" t="s">
        <v>82</v>
      </c>
      <c r="S68" s="3" t="s">
        <v>83</v>
      </c>
      <c r="T68" s="3" t="s">
        <v>84</v>
      </c>
    </row>
    <row r="69" spans="1:20" ht="90" x14ac:dyDescent="0.25">
      <c r="A69" s="3" t="s">
        <v>68</v>
      </c>
      <c r="B69" s="3">
        <f t="shared" si="0"/>
        <v>66</v>
      </c>
      <c r="C69" s="3" t="s">
        <v>24</v>
      </c>
      <c r="D69" s="3" t="s">
        <v>69</v>
      </c>
      <c r="E69" s="3" t="s">
        <v>85</v>
      </c>
      <c r="F69" s="3" t="s">
        <v>7</v>
      </c>
      <c r="G69" s="3" t="s">
        <v>86</v>
      </c>
      <c r="H69" s="3" t="s">
        <v>61</v>
      </c>
      <c r="I69" s="3">
        <v>2016</v>
      </c>
      <c r="J69" s="3" t="s">
        <v>78</v>
      </c>
      <c r="K69" s="3" t="s">
        <v>78</v>
      </c>
      <c r="L69" s="3" t="s">
        <v>78</v>
      </c>
      <c r="M69" s="3" t="s">
        <v>78</v>
      </c>
      <c r="N69" s="3" t="s">
        <v>78</v>
      </c>
      <c r="O69" s="3" t="s">
        <v>78</v>
      </c>
      <c r="P69" s="3" t="s">
        <v>78</v>
      </c>
      <c r="Q69" s="3" t="s">
        <v>78</v>
      </c>
      <c r="R69" s="3" t="s">
        <v>430</v>
      </c>
      <c r="S69" s="3" t="s">
        <v>429</v>
      </c>
    </row>
    <row r="70" spans="1:20" ht="90" x14ac:dyDescent="0.25">
      <c r="A70" s="3" t="s">
        <v>68</v>
      </c>
      <c r="B70" s="3">
        <f t="shared" ref="B70:B133" si="1">B69+1</f>
        <v>67</v>
      </c>
      <c r="C70" s="3" t="s">
        <v>24</v>
      </c>
      <c r="D70" s="3" t="s">
        <v>74</v>
      </c>
      <c r="E70" s="3" t="s">
        <v>85</v>
      </c>
      <c r="F70" s="3" t="s">
        <v>7</v>
      </c>
      <c r="G70" s="3" t="s">
        <v>86</v>
      </c>
      <c r="H70" s="3" t="s">
        <v>61</v>
      </c>
      <c r="I70" s="3">
        <v>2016</v>
      </c>
      <c r="J70" s="3" t="s">
        <v>78</v>
      </c>
      <c r="K70" s="3" t="s">
        <v>78</v>
      </c>
      <c r="L70" s="3" t="s">
        <v>78</v>
      </c>
      <c r="M70" s="3" t="s">
        <v>78</v>
      </c>
      <c r="N70" s="3" t="s">
        <v>78</v>
      </c>
      <c r="O70" s="3" t="s">
        <v>78</v>
      </c>
      <c r="P70" s="3" t="s">
        <v>78</v>
      </c>
      <c r="Q70" s="3" t="s">
        <v>78</v>
      </c>
      <c r="R70" s="3" t="s">
        <v>430</v>
      </c>
      <c r="S70" s="3" t="s">
        <v>429</v>
      </c>
    </row>
    <row r="71" spans="1:20" ht="90" x14ac:dyDescent="0.25">
      <c r="A71" s="3" t="s">
        <v>68</v>
      </c>
      <c r="B71" s="3">
        <f t="shared" si="1"/>
        <v>68</v>
      </c>
      <c r="C71" s="3" t="s">
        <v>24</v>
      </c>
      <c r="D71" s="3" t="s">
        <v>75</v>
      </c>
      <c r="E71" s="3" t="s">
        <v>85</v>
      </c>
      <c r="F71" s="3" t="s">
        <v>7</v>
      </c>
      <c r="G71" s="3" t="s">
        <v>86</v>
      </c>
      <c r="H71" s="3" t="s">
        <v>61</v>
      </c>
      <c r="I71" s="3">
        <v>2016</v>
      </c>
      <c r="J71" s="3" t="s">
        <v>78</v>
      </c>
      <c r="K71" s="3" t="s">
        <v>78</v>
      </c>
      <c r="L71" s="3" t="s">
        <v>78</v>
      </c>
      <c r="M71" s="3" t="s">
        <v>78</v>
      </c>
      <c r="N71" s="3" t="s">
        <v>78</v>
      </c>
      <c r="O71" s="3" t="s">
        <v>78</v>
      </c>
      <c r="P71" s="3" t="s">
        <v>78</v>
      </c>
      <c r="Q71" s="3" t="s">
        <v>78</v>
      </c>
      <c r="R71" s="3" t="s">
        <v>430</v>
      </c>
      <c r="S71" s="3" t="s">
        <v>429</v>
      </c>
    </row>
    <row r="72" spans="1:20" ht="135" x14ac:dyDescent="0.25">
      <c r="A72" s="3" t="s">
        <v>87</v>
      </c>
      <c r="B72" s="3">
        <f t="shared" si="1"/>
        <v>69</v>
      </c>
      <c r="C72" s="3" t="s">
        <v>24</v>
      </c>
      <c r="D72" s="3" t="s">
        <v>88</v>
      </c>
      <c r="E72" s="3" t="s">
        <v>89</v>
      </c>
      <c r="F72" s="3" t="s">
        <v>7</v>
      </c>
      <c r="G72" s="3" t="s">
        <v>90</v>
      </c>
      <c r="H72" s="3" t="s">
        <v>61</v>
      </c>
      <c r="I72" s="3">
        <v>2016</v>
      </c>
      <c r="J72" s="9">
        <f>K72/L72</f>
        <v>0.68545520069349075</v>
      </c>
      <c r="K72" s="10">
        <v>563000</v>
      </c>
      <c r="L72" s="3">
        <v>821352</v>
      </c>
      <c r="M72" s="9">
        <v>0.7</v>
      </c>
      <c r="N72" s="9">
        <v>0.71</v>
      </c>
      <c r="O72" s="9">
        <v>0.72</v>
      </c>
      <c r="P72" s="9">
        <v>0.7</v>
      </c>
      <c r="Q72" s="9">
        <v>0.66</v>
      </c>
      <c r="R72" s="3" t="s">
        <v>91</v>
      </c>
      <c r="S72" s="3" t="s">
        <v>92</v>
      </c>
      <c r="T72" s="3" t="s">
        <v>428</v>
      </c>
    </row>
    <row r="73" spans="1:20" ht="75" x14ac:dyDescent="0.25">
      <c r="A73" s="3" t="s">
        <v>93</v>
      </c>
      <c r="B73" s="3">
        <f t="shared" si="1"/>
        <v>70</v>
      </c>
      <c r="C73" s="3" t="s">
        <v>24</v>
      </c>
      <c r="D73" s="3" t="s">
        <v>88</v>
      </c>
      <c r="E73" s="3" t="s">
        <v>94</v>
      </c>
      <c r="F73" s="3" t="s">
        <v>7</v>
      </c>
      <c r="G73" s="3" t="s">
        <v>95</v>
      </c>
      <c r="H73" s="3" t="s">
        <v>61</v>
      </c>
      <c r="I73" s="3">
        <v>2016</v>
      </c>
      <c r="J73" s="9">
        <v>7.8469220762871893E-3</v>
      </c>
      <c r="K73" s="3">
        <v>187</v>
      </c>
      <c r="L73" s="3">
        <v>23831</v>
      </c>
      <c r="M73" s="9">
        <v>8.1084387646647351E-3</v>
      </c>
      <c r="N73" s="9">
        <v>8.378671096913223E-3</v>
      </c>
      <c r="O73" s="9">
        <v>8.6579095418687236E-3</v>
      </c>
      <c r="P73" s="9">
        <v>9.1660397997735676E-3</v>
      </c>
      <c r="Q73" s="9">
        <v>9.3923533384501715E-3</v>
      </c>
      <c r="R73" s="3" t="s">
        <v>96</v>
      </c>
      <c r="S73" s="3" t="s">
        <v>45</v>
      </c>
    </row>
    <row r="74" spans="1:20" ht="75" x14ac:dyDescent="0.25">
      <c r="A74" s="3" t="s">
        <v>97</v>
      </c>
      <c r="B74" s="3">
        <f t="shared" si="1"/>
        <v>71</v>
      </c>
      <c r="C74" s="3" t="s">
        <v>24</v>
      </c>
      <c r="D74" s="3" t="s">
        <v>88</v>
      </c>
      <c r="E74" s="3" t="s">
        <v>98</v>
      </c>
      <c r="F74" s="3" t="s">
        <v>7</v>
      </c>
      <c r="G74" s="3" t="s">
        <v>99</v>
      </c>
      <c r="H74" s="3" t="s">
        <v>61</v>
      </c>
      <c r="I74" s="3">
        <v>2016</v>
      </c>
      <c r="J74" s="9">
        <v>7.8469220762871893E-3</v>
      </c>
      <c r="K74" s="4">
        <v>187</v>
      </c>
      <c r="L74" s="4">
        <v>23831</v>
      </c>
      <c r="M74" s="9">
        <v>8.1084387646647351E-3</v>
      </c>
      <c r="N74" s="9">
        <v>8.378671096913223E-3</v>
      </c>
      <c r="O74" s="9">
        <v>8.6579095418687236E-3</v>
      </c>
      <c r="P74" s="9">
        <v>9.1660397997735676E-3</v>
      </c>
      <c r="Q74" s="9">
        <v>9.3923533384501715E-3</v>
      </c>
      <c r="R74" s="3" t="s">
        <v>100</v>
      </c>
      <c r="S74" s="3" t="s">
        <v>49</v>
      </c>
      <c r="T74" s="3" t="s">
        <v>50</v>
      </c>
    </row>
    <row r="75" spans="1:20" ht="30" x14ac:dyDescent="0.25">
      <c r="A75" s="3" t="s">
        <v>51</v>
      </c>
      <c r="B75" s="3">
        <f t="shared" si="1"/>
        <v>72</v>
      </c>
      <c r="C75" s="3" t="s">
        <v>24</v>
      </c>
      <c r="D75" s="3" t="s">
        <v>52</v>
      </c>
      <c r="E75" s="3" t="s">
        <v>53</v>
      </c>
      <c r="F75" s="3" t="s">
        <v>7</v>
      </c>
      <c r="G75" s="3" t="s">
        <v>101</v>
      </c>
      <c r="H75" s="3" t="s">
        <v>61</v>
      </c>
      <c r="I75" s="3">
        <v>2016</v>
      </c>
      <c r="J75" s="4">
        <v>234.66436407891138</v>
      </c>
      <c r="M75" s="4">
        <v>233.49104225851681</v>
      </c>
      <c r="N75" s="4">
        <v>232.32358704722424</v>
      </c>
      <c r="O75" s="4">
        <v>231.16196911198813</v>
      </c>
      <c r="P75" s="4">
        <v>230.0061592664282</v>
      </c>
      <c r="Q75" s="4">
        <v>228.85612847009605</v>
      </c>
      <c r="R75" s="3" t="s">
        <v>28</v>
      </c>
      <c r="S75" s="3" t="s">
        <v>29</v>
      </c>
    </row>
    <row r="76" spans="1:20" ht="30" x14ac:dyDescent="0.25">
      <c r="A76" s="3" t="s">
        <v>51</v>
      </c>
      <c r="B76" s="3">
        <f t="shared" si="1"/>
        <v>73</v>
      </c>
      <c r="C76" s="3" t="s">
        <v>24</v>
      </c>
      <c r="D76" s="3" t="s">
        <v>55</v>
      </c>
      <c r="E76" s="3" t="s">
        <v>53</v>
      </c>
      <c r="F76" s="3" t="s">
        <v>7</v>
      </c>
      <c r="G76" s="3" t="s">
        <v>101</v>
      </c>
      <c r="H76" s="3" t="s">
        <v>61</v>
      </c>
      <c r="I76" s="3">
        <v>2016</v>
      </c>
      <c r="J76" s="4">
        <v>5.1918809366431645E-2</v>
      </c>
      <c r="M76" s="4">
        <v>5.1659215319599487E-2</v>
      </c>
      <c r="N76" s="4">
        <v>5.140091924300149E-2</v>
      </c>
      <c r="O76" s="4">
        <v>5.1143914646786484E-2</v>
      </c>
      <c r="P76" s="4">
        <v>5.088819507355255E-2</v>
      </c>
      <c r="Q76" s="4">
        <v>5.063375409818479E-2</v>
      </c>
      <c r="R76" s="3" t="s">
        <v>28</v>
      </c>
      <c r="S76" s="3" t="s">
        <v>29</v>
      </c>
    </row>
    <row r="77" spans="1:20" ht="30" x14ac:dyDescent="0.25">
      <c r="A77" s="3" t="s">
        <v>51</v>
      </c>
      <c r="B77" s="3">
        <f t="shared" si="1"/>
        <v>74</v>
      </c>
      <c r="C77" s="3" t="s">
        <v>24</v>
      </c>
      <c r="D77" s="3" t="s">
        <v>56</v>
      </c>
      <c r="E77" s="3" t="s">
        <v>53</v>
      </c>
      <c r="F77" s="3" t="s">
        <v>7</v>
      </c>
      <c r="G77" s="3" t="s">
        <v>101</v>
      </c>
      <c r="H77" s="3" t="s">
        <v>61</v>
      </c>
      <c r="I77" s="3">
        <v>2016</v>
      </c>
      <c r="J77" s="4">
        <v>0.13333462643539351</v>
      </c>
      <c r="M77" s="4">
        <v>0.13266795330321654</v>
      </c>
      <c r="N77" s="4">
        <v>0.13200461353670045</v>
      </c>
      <c r="O77" s="4">
        <v>0.13134459046901695</v>
      </c>
      <c r="P77" s="4">
        <v>0.13068786751667186</v>
      </c>
      <c r="Q77" s="4">
        <v>0.1300344281790885</v>
      </c>
      <c r="R77" s="3" t="s">
        <v>28</v>
      </c>
      <c r="S77" s="3" t="s">
        <v>29</v>
      </c>
    </row>
    <row r="78" spans="1:20" ht="30" x14ac:dyDescent="0.25">
      <c r="A78" s="3" t="s">
        <v>51</v>
      </c>
      <c r="B78" s="3">
        <f t="shared" si="1"/>
        <v>75</v>
      </c>
      <c r="C78" s="3" t="s">
        <v>24</v>
      </c>
      <c r="D78" s="3" t="s">
        <v>57</v>
      </c>
      <c r="E78" s="3" t="s">
        <v>53</v>
      </c>
      <c r="F78" s="3" t="s">
        <v>7</v>
      </c>
      <c r="G78" s="3" t="s">
        <v>101</v>
      </c>
      <c r="H78" s="3" t="s">
        <v>61</v>
      </c>
      <c r="I78" s="3">
        <v>2016</v>
      </c>
      <c r="J78" s="4">
        <v>358.81421214831443</v>
      </c>
      <c r="M78" s="4">
        <v>357.02014108757282</v>
      </c>
      <c r="N78" s="4">
        <v>355.23504038213497</v>
      </c>
      <c r="O78" s="4">
        <v>353.45886518022428</v>
      </c>
      <c r="P78" s="4">
        <v>351.69157085432317</v>
      </c>
      <c r="Q78" s="4">
        <v>349.93311300005155</v>
      </c>
      <c r="R78" s="3" t="s">
        <v>28</v>
      </c>
      <c r="S78" s="3" t="s">
        <v>29</v>
      </c>
    </row>
    <row r="79" spans="1:20" ht="30" x14ac:dyDescent="0.25">
      <c r="A79" s="3" t="s">
        <v>51</v>
      </c>
      <c r="B79" s="3">
        <f t="shared" si="1"/>
        <v>76</v>
      </c>
      <c r="C79" s="3" t="s">
        <v>24</v>
      </c>
      <c r="D79" s="3" t="s">
        <v>58</v>
      </c>
      <c r="E79" s="3" t="s">
        <v>53</v>
      </c>
      <c r="F79" s="3" t="s">
        <v>7</v>
      </c>
      <c r="G79" s="3" t="s">
        <v>101</v>
      </c>
      <c r="H79" s="3" t="s">
        <v>61</v>
      </c>
      <c r="I79" s="3">
        <v>2016</v>
      </c>
      <c r="J79" s="4">
        <v>7.9386602868385225E-2</v>
      </c>
      <c r="M79" s="4">
        <v>7.8989669854043293E-2</v>
      </c>
      <c r="N79" s="4">
        <v>7.8594721504773077E-2</v>
      </c>
      <c r="O79" s="4">
        <v>7.8201747897249207E-2</v>
      </c>
      <c r="P79" s="4">
        <v>7.7810739157762959E-2</v>
      </c>
      <c r="Q79" s="4">
        <v>7.7421685461974143E-2</v>
      </c>
      <c r="R79" s="3" t="s">
        <v>28</v>
      </c>
      <c r="S79" s="3" t="s">
        <v>29</v>
      </c>
    </row>
    <row r="80" spans="1:20" ht="30" x14ac:dyDescent="0.25">
      <c r="A80" s="3" t="s">
        <v>51</v>
      </c>
      <c r="B80" s="3">
        <f t="shared" si="1"/>
        <v>77</v>
      </c>
      <c r="C80" s="3" t="s">
        <v>24</v>
      </c>
      <c r="D80" s="3" t="s">
        <v>59</v>
      </c>
      <c r="E80" s="3" t="s">
        <v>53</v>
      </c>
      <c r="F80" s="3" t="s">
        <v>7</v>
      </c>
      <c r="G80" s="3" t="s">
        <v>101</v>
      </c>
      <c r="H80" s="3" t="s">
        <v>61</v>
      </c>
      <c r="I80" s="3">
        <v>2016</v>
      </c>
      <c r="J80" s="4">
        <v>0.20387568911152368</v>
      </c>
      <c r="M80" s="4">
        <v>0.20285631066596607</v>
      </c>
      <c r="N80" s="4">
        <v>0.20184202911263624</v>
      </c>
      <c r="O80" s="4">
        <v>0.20083281896707306</v>
      </c>
      <c r="P80" s="4">
        <v>0.19982865487223769</v>
      </c>
      <c r="Q80" s="4">
        <v>0.19882951159787651</v>
      </c>
      <c r="R80" s="3" t="s">
        <v>28</v>
      </c>
      <c r="S80" s="3" t="s">
        <v>29</v>
      </c>
    </row>
    <row r="81" spans="1:20" ht="45" x14ac:dyDescent="0.25">
      <c r="A81" s="3" t="s">
        <v>102</v>
      </c>
      <c r="B81" s="3">
        <f t="shared" si="1"/>
        <v>78</v>
      </c>
      <c r="C81" s="3" t="s">
        <v>24</v>
      </c>
      <c r="D81" s="3" t="s">
        <v>103</v>
      </c>
      <c r="E81" s="3" t="s">
        <v>104</v>
      </c>
      <c r="F81" s="3" t="s">
        <v>105</v>
      </c>
      <c r="G81" s="3" t="s">
        <v>106</v>
      </c>
      <c r="H81" s="3" t="s">
        <v>61</v>
      </c>
      <c r="I81" s="3" t="s">
        <v>107</v>
      </c>
      <c r="J81" s="5" t="s">
        <v>107</v>
      </c>
      <c r="K81" s="5" t="s">
        <v>107</v>
      </c>
      <c r="L81" s="5" t="s">
        <v>107</v>
      </c>
      <c r="M81" s="5" t="s">
        <v>107</v>
      </c>
      <c r="N81" s="5" t="s">
        <v>107</v>
      </c>
      <c r="O81" s="5" t="s">
        <v>107</v>
      </c>
      <c r="P81" s="3" t="s">
        <v>107</v>
      </c>
      <c r="Q81" s="3" t="s">
        <v>107</v>
      </c>
      <c r="R81" s="3" t="s">
        <v>108</v>
      </c>
      <c r="S81" s="3" t="s">
        <v>109</v>
      </c>
    </row>
    <row r="82" spans="1:20" ht="120" x14ac:dyDescent="0.25">
      <c r="A82" s="3" t="s">
        <v>102</v>
      </c>
      <c r="B82" s="3">
        <f t="shared" si="1"/>
        <v>79</v>
      </c>
      <c r="C82" s="3" t="s">
        <v>24</v>
      </c>
      <c r="D82" s="3" t="s">
        <v>103</v>
      </c>
      <c r="E82" s="3" t="s">
        <v>110</v>
      </c>
      <c r="F82" s="3" t="s">
        <v>105</v>
      </c>
      <c r="G82" s="3" t="s">
        <v>111</v>
      </c>
      <c r="H82" s="3" t="s">
        <v>112</v>
      </c>
      <c r="I82" s="3" t="s">
        <v>107</v>
      </c>
      <c r="J82" s="5" t="s">
        <v>107</v>
      </c>
      <c r="K82" s="5" t="s">
        <v>107</v>
      </c>
      <c r="L82" s="5" t="s">
        <v>107</v>
      </c>
      <c r="M82" s="5" t="s">
        <v>107</v>
      </c>
      <c r="N82" s="5" t="s">
        <v>107</v>
      </c>
      <c r="O82" s="5" t="s">
        <v>107</v>
      </c>
      <c r="P82" s="3" t="s">
        <v>107</v>
      </c>
      <c r="Q82" s="3" t="s">
        <v>107</v>
      </c>
      <c r="R82" s="3" t="s">
        <v>113</v>
      </c>
      <c r="T82" s="3" t="s">
        <v>431</v>
      </c>
    </row>
    <row r="83" spans="1:20" ht="120" x14ac:dyDescent="0.25">
      <c r="A83" s="3" t="s">
        <v>102</v>
      </c>
      <c r="B83" s="3">
        <f t="shared" si="1"/>
        <v>80</v>
      </c>
      <c r="C83" s="3" t="s">
        <v>24</v>
      </c>
      <c r="D83" s="3" t="s">
        <v>103</v>
      </c>
      <c r="E83" s="3" t="s">
        <v>114</v>
      </c>
      <c r="F83" s="3" t="s">
        <v>105</v>
      </c>
      <c r="G83" s="3" t="s">
        <v>115</v>
      </c>
      <c r="H83" s="3" t="s">
        <v>112</v>
      </c>
      <c r="I83" s="3" t="s">
        <v>107</v>
      </c>
      <c r="J83" s="5" t="s">
        <v>107</v>
      </c>
      <c r="K83" s="5" t="s">
        <v>107</v>
      </c>
      <c r="L83" s="5" t="s">
        <v>107</v>
      </c>
      <c r="M83" s="5" t="s">
        <v>107</v>
      </c>
      <c r="N83" s="5" t="s">
        <v>107</v>
      </c>
      <c r="O83" s="5" t="s">
        <v>107</v>
      </c>
      <c r="P83" s="3" t="s">
        <v>107</v>
      </c>
      <c r="Q83" s="3" t="s">
        <v>107</v>
      </c>
      <c r="R83" s="3" t="s">
        <v>432</v>
      </c>
      <c r="T83" s="3" t="s">
        <v>431</v>
      </c>
    </row>
    <row r="84" spans="1:20" ht="180" x14ac:dyDescent="0.25">
      <c r="A84" s="3" t="s">
        <v>116</v>
      </c>
      <c r="B84" s="3">
        <f t="shared" si="1"/>
        <v>81</v>
      </c>
      <c r="C84" s="3" t="s">
        <v>24</v>
      </c>
      <c r="D84" s="3" t="s">
        <v>88</v>
      </c>
      <c r="E84" s="3" t="s">
        <v>117</v>
      </c>
      <c r="F84" s="3" t="s">
        <v>7</v>
      </c>
      <c r="G84" s="3" t="s">
        <v>118</v>
      </c>
      <c r="H84" s="3" t="s">
        <v>112</v>
      </c>
      <c r="I84" s="3">
        <v>2016</v>
      </c>
      <c r="J84" s="9">
        <v>1.0285534556916607E-2</v>
      </c>
      <c r="K84" s="5">
        <v>262</v>
      </c>
      <c r="L84" s="5">
        <v>25472.667322265286</v>
      </c>
      <c r="M84" s="9">
        <v>1.0628323603292654E-2</v>
      </c>
      <c r="N84" s="9">
        <v>1.0982536881405531E-2</v>
      </c>
      <c r="O84" s="9">
        <v>1.1348555129998666E-2</v>
      </c>
      <c r="P84" s="9">
        <v>1.2014598615111E-2</v>
      </c>
      <c r="Q84" s="9">
        <v>1.2311244319009424E-2</v>
      </c>
      <c r="R84" s="3" t="s">
        <v>119</v>
      </c>
      <c r="T84" s="3" t="s">
        <v>431</v>
      </c>
    </row>
    <row r="85" spans="1:20" ht="105" x14ac:dyDescent="0.25">
      <c r="A85" s="3" t="s">
        <v>120</v>
      </c>
      <c r="B85" s="3">
        <f t="shared" si="1"/>
        <v>82</v>
      </c>
      <c r="C85" s="3" t="s">
        <v>24</v>
      </c>
      <c r="D85" s="3" t="s">
        <v>88</v>
      </c>
      <c r="E85" s="3" t="s">
        <v>121</v>
      </c>
      <c r="F85" s="3" t="s">
        <v>7</v>
      </c>
      <c r="G85" s="3" t="s">
        <v>122</v>
      </c>
      <c r="H85" s="3" t="s">
        <v>112</v>
      </c>
      <c r="I85" s="3">
        <v>2016</v>
      </c>
      <c r="J85" s="9">
        <v>1.7646995796613791E-2</v>
      </c>
      <c r="K85" s="5">
        <v>16.935481012658229</v>
      </c>
      <c r="L85" s="5">
        <v>959.68068490773419</v>
      </c>
      <c r="M85" s="9">
        <v>1.8235122434762659E-2</v>
      </c>
      <c r="N85" s="9">
        <v>1.884284974299083E-2</v>
      </c>
      <c r="O85" s="9">
        <v>1.947083095861598E-2</v>
      </c>
      <c r="P85" s="9">
        <v>2.0613568510767365E-2</v>
      </c>
      <c r="Q85" s="9">
        <v>2.1122526548953021E-2</v>
      </c>
      <c r="R85" s="3" t="s">
        <v>123</v>
      </c>
      <c r="T85" s="3" t="s">
        <v>50</v>
      </c>
    </row>
    <row r="86" spans="1:20" ht="120" x14ac:dyDescent="0.25">
      <c r="A86" s="3" t="s">
        <v>87</v>
      </c>
      <c r="B86" s="3">
        <f t="shared" si="1"/>
        <v>83</v>
      </c>
      <c r="C86" s="3" t="s">
        <v>24</v>
      </c>
      <c r="D86" s="3" t="s">
        <v>88</v>
      </c>
      <c r="E86" s="3" t="s">
        <v>89</v>
      </c>
      <c r="F86" s="3" t="s">
        <v>7</v>
      </c>
      <c r="G86" s="3" t="s">
        <v>124</v>
      </c>
      <c r="H86" s="3" t="s">
        <v>112</v>
      </c>
      <c r="I86" s="3">
        <v>2016</v>
      </c>
      <c r="J86" s="9">
        <v>3.64704641350211E-2</v>
      </c>
      <c r="K86" s="3">
        <v>929</v>
      </c>
      <c r="L86" s="5">
        <v>25472.667322265286</v>
      </c>
      <c r="M86" s="9">
        <v>3.7685926059003345E-2</v>
      </c>
      <c r="N86" s="9">
        <v>3.8941896041319618E-2</v>
      </c>
      <c r="O86" s="9">
        <v>4.0239724105987647E-2</v>
      </c>
      <c r="P86" s="9">
        <v>4.2601382112359247E-2</v>
      </c>
      <c r="Q86" s="9">
        <v>4.3653228902136479E-2</v>
      </c>
      <c r="R86" s="3" t="s">
        <v>125</v>
      </c>
      <c r="S86" s="3" t="s">
        <v>126</v>
      </c>
      <c r="T86" s="3" t="s">
        <v>431</v>
      </c>
    </row>
    <row r="87" spans="1:20" ht="120" x14ac:dyDescent="0.25">
      <c r="A87" s="3" t="s">
        <v>87</v>
      </c>
      <c r="B87" s="3">
        <f t="shared" si="1"/>
        <v>84</v>
      </c>
      <c r="C87" s="3" t="s">
        <v>24</v>
      </c>
      <c r="D87" s="3" t="s">
        <v>88</v>
      </c>
      <c r="E87" s="3" t="s">
        <v>89</v>
      </c>
      <c r="F87" s="3" t="s">
        <v>7</v>
      </c>
      <c r="G87" s="3" t="s">
        <v>127</v>
      </c>
      <c r="H87" s="3" t="s">
        <v>112</v>
      </c>
      <c r="I87" s="3">
        <v>2016</v>
      </c>
      <c r="J87" s="9">
        <v>3.64704641350211E-2</v>
      </c>
      <c r="K87" s="3">
        <v>17287</v>
      </c>
      <c r="L87" s="5">
        <v>474000</v>
      </c>
      <c r="M87" s="9">
        <v>3.7685926059003345E-2</v>
      </c>
      <c r="N87" s="9">
        <v>3.8941896041319618E-2</v>
      </c>
      <c r="O87" s="9">
        <v>4.0239724105987647E-2</v>
      </c>
      <c r="P87" s="9">
        <v>4.260138211235924E-2</v>
      </c>
      <c r="Q87" s="9">
        <v>4.3653228902136472E-2</v>
      </c>
      <c r="R87" s="3" t="s">
        <v>128</v>
      </c>
      <c r="S87" s="3" t="s">
        <v>129</v>
      </c>
      <c r="T87" s="3" t="s">
        <v>431</v>
      </c>
    </row>
    <row r="88" spans="1:20" ht="120" x14ac:dyDescent="0.25">
      <c r="A88" s="3" t="s">
        <v>87</v>
      </c>
      <c r="B88" s="3">
        <f t="shared" si="1"/>
        <v>85</v>
      </c>
      <c r="C88" s="3" t="s">
        <v>24</v>
      </c>
      <c r="D88" s="3" t="s">
        <v>88</v>
      </c>
      <c r="E88" s="3" t="s">
        <v>130</v>
      </c>
      <c r="F88" s="3" t="s">
        <v>7</v>
      </c>
      <c r="G88" s="3" t="s">
        <v>131</v>
      </c>
      <c r="H88" s="3" t="s">
        <v>112</v>
      </c>
      <c r="I88" s="3">
        <v>2016</v>
      </c>
      <c r="J88" s="9">
        <v>3.64704641350211E-2</v>
      </c>
      <c r="K88" s="5">
        <v>14296349</v>
      </c>
      <c r="L88" s="5">
        <v>391998000</v>
      </c>
      <c r="M88" s="9">
        <v>3.7685926059003345E-2</v>
      </c>
      <c r="N88" s="9">
        <v>3.8941896041319618E-2</v>
      </c>
      <c r="O88" s="9">
        <v>4.023972410598764E-2</v>
      </c>
      <c r="P88" s="9">
        <v>4.2601382112359233E-2</v>
      </c>
      <c r="Q88" s="9">
        <v>4.3653228902136472E-2</v>
      </c>
      <c r="R88" s="3" t="s">
        <v>132</v>
      </c>
      <c r="T88" s="3" t="s">
        <v>431</v>
      </c>
    </row>
    <row r="89" spans="1:20" ht="75" x14ac:dyDescent="0.25">
      <c r="A89" s="3" t="s">
        <v>93</v>
      </c>
      <c r="B89" s="3">
        <f t="shared" si="1"/>
        <v>86</v>
      </c>
      <c r="C89" s="3" t="s">
        <v>24</v>
      </c>
      <c r="D89" s="3" t="s">
        <v>88</v>
      </c>
      <c r="E89" s="3" t="s">
        <v>94</v>
      </c>
      <c r="F89" s="3" t="s">
        <v>7</v>
      </c>
      <c r="G89" s="3" t="s">
        <v>133</v>
      </c>
      <c r="H89" s="3" t="s">
        <v>112</v>
      </c>
      <c r="I89" s="3">
        <v>2016</v>
      </c>
      <c r="J89" s="9">
        <v>2.480498710793433E-3</v>
      </c>
      <c r="K89" s="3">
        <v>76</v>
      </c>
      <c r="L89" s="3">
        <v>30639</v>
      </c>
      <c r="M89" s="9">
        <v>2.563167023549051E-3</v>
      </c>
      <c r="N89" s="9">
        <v>2.648590447566821E-3</v>
      </c>
      <c r="O89" s="9">
        <v>2.7368608032530607E-3</v>
      </c>
      <c r="P89" s="9">
        <v>2.8974863883416378E-3</v>
      </c>
      <c r="Q89" s="9">
        <v>2.9690265967781196E-3</v>
      </c>
      <c r="R89" s="3" t="s">
        <v>96</v>
      </c>
      <c r="S89" s="3" t="s">
        <v>45</v>
      </c>
      <c r="T89" s="3" t="s">
        <v>50</v>
      </c>
    </row>
    <row r="90" spans="1:20" ht="75" x14ac:dyDescent="0.25">
      <c r="A90" s="3" t="s">
        <v>97</v>
      </c>
      <c r="B90" s="3">
        <f t="shared" si="1"/>
        <v>87</v>
      </c>
      <c r="C90" s="3" t="s">
        <v>24</v>
      </c>
      <c r="D90" s="3" t="s">
        <v>88</v>
      </c>
      <c r="E90" s="3" t="s">
        <v>98</v>
      </c>
      <c r="F90" s="3" t="s">
        <v>7</v>
      </c>
      <c r="G90" s="3" t="s">
        <v>134</v>
      </c>
      <c r="H90" s="3" t="s">
        <v>112</v>
      </c>
      <c r="I90" s="3">
        <v>2016</v>
      </c>
      <c r="J90" s="9">
        <v>2.480498710793433E-3</v>
      </c>
      <c r="K90" s="3">
        <v>76</v>
      </c>
      <c r="L90" s="5">
        <v>30639</v>
      </c>
      <c r="M90" s="9">
        <v>2.563167023549051E-3</v>
      </c>
      <c r="N90" s="9">
        <v>2.648590447566821E-3</v>
      </c>
      <c r="O90" s="9">
        <v>2.7368608032530607E-3</v>
      </c>
      <c r="P90" s="9">
        <v>2.8974863883416378E-3</v>
      </c>
      <c r="Q90" s="9">
        <v>2.9690265967781196E-3</v>
      </c>
      <c r="R90" s="3" t="s">
        <v>100</v>
      </c>
      <c r="S90" s="3" t="s">
        <v>49</v>
      </c>
      <c r="T90" s="3" t="s">
        <v>50</v>
      </c>
    </row>
    <row r="91" spans="1:20" ht="120" x14ac:dyDescent="0.25">
      <c r="A91" s="3" t="s">
        <v>135</v>
      </c>
      <c r="B91" s="3">
        <f t="shared" si="1"/>
        <v>88</v>
      </c>
      <c r="C91" s="3" t="s">
        <v>24</v>
      </c>
      <c r="D91" s="3" t="s">
        <v>69</v>
      </c>
      <c r="E91" s="3" t="s">
        <v>136</v>
      </c>
      <c r="F91" s="3" t="s">
        <v>7</v>
      </c>
      <c r="G91" s="3" t="s">
        <v>137</v>
      </c>
      <c r="H91" s="3" t="s">
        <v>112</v>
      </c>
      <c r="I91" s="3">
        <v>2016</v>
      </c>
      <c r="J91" s="7">
        <v>5.7282656797283629</v>
      </c>
      <c r="K91" s="5">
        <v>11084.194090274383</v>
      </c>
      <c r="L91" s="5">
        <v>1935</v>
      </c>
      <c r="M91" s="4">
        <v>5.9191732809693987</v>
      </c>
      <c r="N91" s="4">
        <v>6.1164433161912086</v>
      </c>
      <c r="O91" s="4">
        <v>6.3202878281092039</v>
      </c>
      <c r="P91" s="4">
        <v>6.6912237299685815</v>
      </c>
      <c r="Q91" s="4">
        <v>6.8564329755626785</v>
      </c>
      <c r="R91" s="3" t="s">
        <v>138</v>
      </c>
      <c r="S91" s="3" t="s">
        <v>139</v>
      </c>
      <c r="T91" s="3" t="s">
        <v>431</v>
      </c>
    </row>
    <row r="92" spans="1:20" ht="120" x14ac:dyDescent="0.25">
      <c r="A92" s="3" t="s">
        <v>135</v>
      </c>
      <c r="B92" s="3">
        <f t="shared" si="1"/>
        <v>89</v>
      </c>
      <c r="C92" s="3" t="s">
        <v>24</v>
      </c>
      <c r="D92" s="3" t="s">
        <v>74</v>
      </c>
      <c r="E92" s="3" t="s">
        <v>136</v>
      </c>
      <c r="F92" s="3" t="s">
        <v>7</v>
      </c>
      <c r="G92" s="3" t="s">
        <v>137</v>
      </c>
      <c r="H92" s="3" t="s">
        <v>112</v>
      </c>
      <c r="I92" s="3">
        <v>2016</v>
      </c>
      <c r="J92" s="5">
        <v>22022.982416054543</v>
      </c>
      <c r="K92" s="5">
        <v>42614470.975065544</v>
      </c>
      <c r="L92" s="5">
        <v>1935</v>
      </c>
      <c r="M92" s="4">
        <v>22756.948852021575</v>
      </c>
      <c r="N92" s="4">
        <v>23515.376404060396</v>
      </c>
      <c r="O92" s="4">
        <v>24299.080295007039</v>
      </c>
      <c r="P92" s="4">
        <v>25725.186432688799</v>
      </c>
      <c r="Q92" s="4">
        <v>26360.352556977396</v>
      </c>
      <c r="R92" s="3" t="s">
        <v>138</v>
      </c>
      <c r="S92" s="3" t="s">
        <v>139</v>
      </c>
      <c r="T92" s="3" t="s">
        <v>431</v>
      </c>
    </row>
    <row r="93" spans="1:20" ht="90" x14ac:dyDescent="0.25">
      <c r="A93" s="3" t="s">
        <v>135</v>
      </c>
      <c r="B93" s="3">
        <f t="shared" si="1"/>
        <v>90</v>
      </c>
      <c r="C93" s="3" t="s">
        <v>24</v>
      </c>
      <c r="D93" s="3" t="s">
        <v>75</v>
      </c>
      <c r="E93" s="3" t="s">
        <v>136</v>
      </c>
      <c r="F93" s="3" t="s">
        <v>7</v>
      </c>
      <c r="G93" s="3" t="s">
        <v>137</v>
      </c>
      <c r="H93" s="3" t="s">
        <v>112</v>
      </c>
      <c r="I93" s="3">
        <v>2016</v>
      </c>
      <c r="J93" s="5">
        <v>220.23685729902195</v>
      </c>
      <c r="K93" s="5">
        <v>426158.3188736075</v>
      </c>
      <c r="L93" s="5">
        <v>1935</v>
      </c>
      <c r="M93" s="4">
        <v>227.57675605417438</v>
      </c>
      <c r="N93" s="4">
        <v>235.16127378181216</v>
      </c>
      <c r="O93" s="4">
        <v>242.99856297064062</v>
      </c>
      <c r="P93" s="4">
        <v>257.26007978086676</v>
      </c>
      <c r="Q93" s="4">
        <v>263.61194386691096</v>
      </c>
      <c r="R93" s="3" t="s">
        <v>138</v>
      </c>
      <c r="S93" s="3" t="s">
        <v>139</v>
      </c>
      <c r="T93" s="3" t="s">
        <v>433</v>
      </c>
    </row>
    <row r="94" spans="1:20" ht="75" x14ac:dyDescent="0.25">
      <c r="A94" s="3" t="s">
        <v>135</v>
      </c>
      <c r="B94" s="3">
        <f t="shared" si="1"/>
        <v>91</v>
      </c>
      <c r="C94" s="3" t="s">
        <v>24</v>
      </c>
      <c r="D94" s="3" t="s">
        <v>69</v>
      </c>
      <c r="E94" s="3" t="s">
        <v>140</v>
      </c>
      <c r="F94" s="3" t="s">
        <v>7</v>
      </c>
      <c r="G94" s="3" t="s">
        <v>141</v>
      </c>
      <c r="H94" s="3" t="s">
        <v>112</v>
      </c>
      <c r="I94" s="3">
        <v>2016</v>
      </c>
      <c r="J94" s="5">
        <v>10.441554147843965</v>
      </c>
      <c r="K94" s="5">
        <v>9700.2038033470435</v>
      </c>
      <c r="L94" s="5">
        <v>929</v>
      </c>
      <c r="M94" s="4">
        <v>10.789542905182435</v>
      </c>
      <c r="N94" s="4">
        <v>11.149129186559888</v>
      </c>
      <c r="O94" s="4">
        <v>11.520699506083458</v>
      </c>
      <c r="P94" s="4">
        <v>12.196846095853312</v>
      </c>
      <c r="Q94" s="4">
        <v>12.497991569901403</v>
      </c>
      <c r="R94" s="3" t="s">
        <v>142</v>
      </c>
      <c r="S94" s="3" t="s">
        <v>143</v>
      </c>
      <c r="T94" s="3" t="s">
        <v>433</v>
      </c>
    </row>
    <row r="95" spans="1:20" ht="75" x14ac:dyDescent="0.25">
      <c r="A95" s="3" t="s">
        <v>135</v>
      </c>
      <c r="B95" s="3">
        <f t="shared" si="1"/>
        <v>92</v>
      </c>
      <c r="C95" s="3" t="s">
        <v>24</v>
      </c>
      <c r="D95" s="3" t="s">
        <v>74</v>
      </c>
      <c r="E95" s="3" t="s">
        <v>140</v>
      </c>
      <c r="F95" s="3" t="s">
        <v>7</v>
      </c>
      <c r="G95" s="3" t="s">
        <v>141</v>
      </c>
      <c r="H95" s="3" t="s">
        <v>112</v>
      </c>
      <c r="I95" s="3">
        <v>2016</v>
      </c>
      <c r="J95" s="5">
        <v>40325.566572803094</v>
      </c>
      <c r="K95" s="5">
        <v>37462451.346134074</v>
      </c>
      <c r="L95" s="5">
        <v>929</v>
      </c>
      <c r="M95" s="4">
        <v>41669.508633721016</v>
      </c>
      <c r="N95" s="4">
        <v>43058.240648422805</v>
      </c>
      <c r="O95" s="4">
        <v>44493.255344919817</v>
      </c>
      <c r="P95" s="4">
        <v>47104.551894520919</v>
      </c>
      <c r="Q95" s="4">
        <v>48267.583919244193</v>
      </c>
      <c r="R95" s="3" t="s">
        <v>142</v>
      </c>
      <c r="S95" s="3" t="s">
        <v>143</v>
      </c>
      <c r="T95" s="3" t="s">
        <v>433</v>
      </c>
    </row>
    <row r="96" spans="1:20" ht="120" x14ac:dyDescent="0.25">
      <c r="A96" s="3" t="s">
        <v>135</v>
      </c>
      <c r="B96" s="3">
        <f t="shared" si="1"/>
        <v>93</v>
      </c>
      <c r="C96" s="3" t="s">
        <v>24</v>
      </c>
      <c r="D96" s="3" t="s">
        <v>75</v>
      </c>
      <c r="E96" s="3" t="s">
        <v>140</v>
      </c>
      <c r="F96" s="3" t="s">
        <v>7</v>
      </c>
      <c r="G96" s="3" t="s">
        <v>141</v>
      </c>
      <c r="H96" s="3" t="s">
        <v>112</v>
      </c>
      <c r="I96" s="3">
        <v>2016</v>
      </c>
      <c r="J96" s="5">
        <v>265.27694642098231</v>
      </c>
      <c r="K96" s="5">
        <v>246442.28322509254</v>
      </c>
      <c r="L96" s="5">
        <v>929</v>
      </c>
      <c r="M96" s="4">
        <v>274.11790952173322</v>
      </c>
      <c r="N96" s="4">
        <v>283.25351800951603</v>
      </c>
      <c r="O96" s="4">
        <v>292.69359161812099</v>
      </c>
      <c r="P96" s="4">
        <v>309.87169557921982</v>
      </c>
      <c r="Q96" s="4">
        <v>317.52256351064483</v>
      </c>
      <c r="R96" s="3" t="s">
        <v>142</v>
      </c>
      <c r="S96" s="3" t="s">
        <v>143</v>
      </c>
      <c r="T96" s="3" t="s">
        <v>431</v>
      </c>
    </row>
    <row r="97" spans="1:20" ht="120" x14ac:dyDescent="0.25">
      <c r="A97" s="3" t="s">
        <v>144</v>
      </c>
      <c r="B97" s="3">
        <f t="shared" si="1"/>
        <v>94</v>
      </c>
      <c r="C97" s="3" t="s">
        <v>24</v>
      </c>
      <c r="D97" s="3" t="s">
        <v>69</v>
      </c>
      <c r="E97" s="3" t="s">
        <v>145</v>
      </c>
      <c r="F97" s="3" t="s">
        <v>7</v>
      </c>
      <c r="G97" s="3" t="s">
        <v>146</v>
      </c>
      <c r="H97" s="3" t="s">
        <v>112</v>
      </c>
      <c r="I97" s="3">
        <v>2016</v>
      </c>
      <c r="J97" s="11">
        <v>6.7352213104500619E-4</v>
      </c>
      <c r="K97" s="5">
        <v>9700.2038033470435</v>
      </c>
      <c r="L97" s="5">
        <v>14402205</v>
      </c>
      <c r="M97" s="12">
        <v>6.9596880192404446E-4</v>
      </c>
      <c r="N97" s="12">
        <v>7.1916355962952456E-4</v>
      </c>
      <c r="O97" s="12">
        <v>7.4313133587193992E-4</v>
      </c>
      <c r="P97" s="12">
        <v>7.8674550341754793E-4</v>
      </c>
      <c r="Q97" s="12">
        <v>8.0617059460259062E-4</v>
      </c>
      <c r="R97" s="3" t="s">
        <v>147</v>
      </c>
      <c r="S97" s="3" t="s">
        <v>73</v>
      </c>
      <c r="T97" s="3" t="s">
        <v>431</v>
      </c>
    </row>
    <row r="98" spans="1:20" ht="120" x14ac:dyDescent="0.25">
      <c r="A98" s="3" t="s">
        <v>144</v>
      </c>
      <c r="B98" s="3">
        <f t="shared" si="1"/>
        <v>95</v>
      </c>
      <c r="C98" s="3" t="s">
        <v>24</v>
      </c>
      <c r="D98" s="3" t="s">
        <v>74</v>
      </c>
      <c r="E98" s="3" t="s">
        <v>145</v>
      </c>
      <c r="F98" s="3" t="s">
        <v>7</v>
      </c>
      <c r="G98" s="3" t="s">
        <v>146</v>
      </c>
      <c r="H98" s="3" t="s">
        <v>112</v>
      </c>
      <c r="I98" s="3">
        <v>2016</v>
      </c>
      <c r="J98" s="11">
        <v>2.6011608185089763</v>
      </c>
      <c r="K98" s="5">
        <v>37462451.346134074</v>
      </c>
      <c r="L98" s="5">
        <v>14402205</v>
      </c>
      <c r="M98" s="12">
        <v>2.687850472946804</v>
      </c>
      <c r="N98" s="12">
        <v>2.7774292590880898</v>
      </c>
      <c r="O98" s="12">
        <v>2.8699934638779627</v>
      </c>
      <c r="P98" s="12">
        <v>3.0384325670971863</v>
      </c>
      <c r="Q98" s="12">
        <v>3.1134527984414784</v>
      </c>
      <c r="R98" s="3" t="s">
        <v>147</v>
      </c>
      <c r="S98" s="3" t="s">
        <v>73</v>
      </c>
      <c r="T98" s="3" t="s">
        <v>431</v>
      </c>
    </row>
    <row r="99" spans="1:20" ht="120" x14ac:dyDescent="0.25">
      <c r="A99" s="3" t="s">
        <v>144</v>
      </c>
      <c r="B99" s="3">
        <f t="shared" si="1"/>
        <v>96</v>
      </c>
      <c r="C99" s="3" t="s">
        <v>24</v>
      </c>
      <c r="D99" s="3" t="s">
        <v>75</v>
      </c>
      <c r="E99" s="3" t="s">
        <v>145</v>
      </c>
      <c r="F99" s="3" t="s">
        <v>7</v>
      </c>
      <c r="G99" s="3" t="s">
        <v>146</v>
      </c>
      <c r="H99" s="3" t="s">
        <v>112</v>
      </c>
      <c r="I99" s="3">
        <v>2016</v>
      </c>
      <c r="J99" s="11">
        <v>1.7111427258887965E-2</v>
      </c>
      <c r="K99" s="5">
        <v>246442.28322509254</v>
      </c>
      <c r="L99" s="5">
        <v>14402205</v>
      </c>
      <c r="M99" s="12">
        <v>1.7681704846285007E-2</v>
      </c>
      <c r="N99" s="12">
        <v>1.827098824317807E-2</v>
      </c>
      <c r="O99" s="12">
        <v>1.8879910861790566E-2</v>
      </c>
      <c r="P99" s="12">
        <v>1.998796748088888E-2</v>
      </c>
      <c r="Q99" s="12">
        <v>2.0481479155545212E-2</v>
      </c>
      <c r="R99" s="3" t="s">
        <v>147</v>
      </c>
      <c r="S99" s="3" t="s">
        <v>73</v>
      </c>
      <c r="T99" s="3" t="s">
        <v>431</v>
      </c>
    </row>
    <row r="100" spans="1:20" ht="120" x14ac:dyDescent="0.25">
      <c r="A100" s="3" t="s">
        <v>23</v>
      </c>
      <c r="B100" s="3">
        <f t="shared" si="1"/>
        <v>97</v>
      </c>
      <c r="C100" s="3" t="s">
        <v>24</v>
      </c>
      <c r="D100" s="3" t="s">
        <v>25</v>
      </c>
      <c r="E100" s="3" t="s">
        <v>26</v>
      </c>
      <c r="F100" s="3" t="s">
        <v>7</v>
      </c>
      <c r="G100" s="3" t="s">
        <v>148</v>
      </c>
      <c r="H100" s="3" t="s">
        <v>112</v>
      </c>
      <c r="I100" s="3">
        <v>2016</v>
      </c>
      <c r="J100" s="5">
        <v>1956.2799475909183</v>
      </c>
      <c r="M100" s="5">
        <v>2045.6073286677167</v>
      </c>
      <c r="N100" s="5">
        <v>2139.0135641129127</v>
      </c>
      <c r="O100" s="5">
        <v>2236.6849020036134</v>
      </c>
      <c r="P100" s="5">
        <v>2434.7542935083475</v>
      </c>
      <c r="Q100" s="5">
        <v>2478.7411538291985</v>
      </c>
      <c r="R100" s="3" t="s">
        <v>149</v>
      </c>
      <c r="S100" s="3" t="s">
        <v>434</v>
      </c>
      <c r="T100" s="3" t="s">
        <v>431</v>
      </c>
    </row>
    <row r="101" spans="1:20" ht="120" x14ac:dyDescent="0.25">
      <c r="A101" s="3" t="s">
        <v>23</v>
      </c>
      <c r="B101" s="3">
        <f t="shared" si="1"/>
        <v>98</v>
      </c>
      <c r="C101" s="3" t="s">
        <v>24</v>
      </c>
      <c r="D101" s="3" t="s">
        <v>30</v>
      </c>
      <c r="E101" s="3" t="s">
        <v>26</v>
      </c>
      <c r="F101" s="3" t="s">
        <v>7</v>
      </c>
      <c r="G101" s="3" t="s">
        <v>148</v>
      </c>
      <c r="H101" s="3" t="s">
        <v>112</v>
      </c>
      <c r="I101" s="3">
        <v>2016</v>
      </c>
      <c r="J101" s="5">
        <v>1792.9127969408787</v>
      </c>
      <c r="M101" s="5">
        <v>1879.2156065807903</v>
      </c>
      <c r="N101" s="5">
        <v>1969.672647795406</v>
      </c>
      <c r="O101" s="5">
        <v>2064.4838867277549</v>
      </c>
      <c r="P101" s="5">
        <v>2250.0948352515238</v>
      </c>
      <c r="Q101" s="5">
        <v>2269.3410894003091</v>
      </c>
      <c r="R101" s="3" t="s">
        <v>149</v>
      </c>
      <c r="S101" s="3" t="s">
        <v>434</v>
      </c>
      <c r="T101" s="3" t="s">
        <v>431</v>
      </c>
    </row>
    <row r="102" spans="1:20" ht="120" x14ac:dyDescent="0.25">
      <c r="A102" s="3" t="s">
        <v>23</v>
      </c>
      <c r="B102" s="3">
        <f t="shared" si="1"/>
        <v>99</v>
      </c>
      <c r="C102" s="3" t="s">
        <v>24</v>
      </c>
      <c r="D102" s="3" t="s">
        <v>31</v>
      </c>
      <c r="E102" s="3" t="s">
        <v>26</v>
      </c>
      <c r="F102" s="3" t="s">
        <v>7</v>
      </c>
      <c r="G102" s="3" t="s">
        <v>148</v>
      </c>
      <c r="H102" s="3" t="s">
        <v>112</v>
      </c>
      <c r="I102" s="3">
        <v>2016</v>
      </c>
      <c r="J102" s="5">
        <v>4029677.419334847</v>
      </c>
      <c r="M102" s="5">
        <v>4163975.6682137055</v>
      </c>
      <c r="N102" s="5">
        <v>4302749.71447659</v>
      </c>
      <c r="O102" s="5">
        <v>4446148.7243441334</v>
      </c>
      <c r="P102" s="5">
        <v>4707091.9332167748</v>
      </c>
      <c r="Q102" s="5">
        <v>4823312.0954190707</v>
      </c>
      <c r="R102" s="3" t="s">
        <v>149</v>
      </c>
      <c r="S102" s="3" t="s">
        <v>434</v>
      </c>
      <c r="T102" s="3" t="s">
        <v>431</v>
      </c>
    </row>
    <row r="103" spans="1:20" ht="120" x14ac:dyDescent="0.25">
      <c r="A103" s="3" t="s">
        <v>23</v>
      </c>
      <c r="B103" s="3">
        <f t="shared" si="1"/>
        <v>100</v>
      </c>
      <c r="C103" s="3" t="s">
        <v>24</v>
      </c>
      <c r="D103" s="3" t="s">
        <v>32</v>
      </c>
      <c r="E103" s="3" t="s">
        <v>26</v>
      </c>
      <c r="F103" s="3" t="s">
        <v>7</v>
      </c>
      <c r="G103" s="3" t="s">
        <v>148</v>
      </c>
      <c r="H103" s="3" t="s">
        <v>112</v>
      </c>
      <c r="I103" s="3">
        <v>2016</v>
      </c>
      <c r="J103" s="5">
        <v>3049053.1848525656</v>
      </c>
      <c r="M103" s="5">
        <v>3152613.0685632708</v>
      </c>
      <c r="N103" s="5">
        <v>3259690.3227047226</v>
      </c>
      <c r="O103" s="5">
        <v>3370404.4133703909</v>
      </c>
      <c r="P103" s="5">
        <v>3558266.8477170351</v>
      </c>
      <c r="Q103" s="5">
        <v>3616252.2067428171</v>
      </c>
      <c r="R103" s="3" t="s">
        <v>149</v>
      </c>
      <c r="S103" s="3" t="s">
        <v>434</v>
      </c>
      <c r="T103" s="3" t="s">
        <v>431</v>
      </c>
    </row>
    <row r="104" spans="1:20" ht="120" x14ac:dyDescent="0.25">
      <c r="A104" s="3" t="s">
        <v>23</v>
      </c>
      <c r="B104" s="3">
        <f t="shared" si="1"/>
        <v>101</v>
      </c>
      <c r="C104" s="3" t="s">
        <v>24</v>
      </c>
      <c r="D104" s="3" t="s">
        <v>33</v>
      </c>
      <c r="E104" s="3" t="s">
        <v>26</v>
      </c>
      <c r="F104" s="3" t="s">
        <v>7</v>
      </c>
      <c r="G104" s="3" t="s">
        <v>148</v>
      </c>
      <c r="H104" s="3" t="s">
        <v>112</v>
      </c>
      <c r="I104" s="3">
        <v>2016</v>
      </c>
      <c r="J104" s="5">
        <v>46552.138139521841</v>
      </c>
      <c r="M104" s="5">
        <v>50326.729533214566</v>
      </c>
      <c r="N104" s="5">
        <v>54407.376475776771</v>
      </c>
      <c r="O104" s="5">
        <v>58818.894898053397</v>
      </c>
      <c r="P104" s="5">
        <v>62620.490431928076</v>
      </c>
      <c r="Q104" s="5">
        <v>63389.065387287905</v>
      </c>
      <c r="R104" s="3" t="s">
        <v>149</v>
      </c>
      <c r="S104" s="3" t="s">
        <v>434</v>
      </c>
      <c r="T104" s="3" t="s">
        <v>431</v>
      </c>
    </row>
    <row r="105" spans="1:20" ht="120" x14ac:dyDescent="0.25">
      <c r="A105" s="3" t="s">
        <v>23</v>
      </c>
      <c r="B105" s="3">
        <f t="shared" si="1"/>
        <v>102</v>
      </c>
      <c r="C105" s="3" t="s">
        <v>24</v>
      </c>
      <c r="D105" s="3" t="s">
        <v>34</v>
      </c>
      <c r="E105" s="3" t="s">
        <v>26</v>
      </c>
      <c r="F105" s="3" t="s">
        <v>7</v>
      </c>
      <c r="G105" s="3" t="s">
        <v>148</v>
      </c>
      <c r="H105" s="3" t="s">
        <v>112</v>
      </c>
      <c r="I105" s="3">
        <v>2016</v>
      </c>
      <c r="J105" s="5">
        <v>37355.357437722567</v>
      </c>
      <c r="M105" s="5">
        <v>39616.648223838019</v>
      </c>
      <c r="N105" s="5">
        <v>42014.825292674643</v>
      </c>
      <c r="O105" s="5">
        <v>44558.174997545459</v>
      </c>
      <c r="P105" s="5">
        <v>47241.966398463439</v>
      </c>
      <c r="Q105" s="5">
        <v>48212.308545880493</v>
      </c>
      <c r="R105" s="3" t="s">
        <v>149</v>
      </c>
      <c r="S105" s="3" t="s">
        <v>434</v>
      </c>
      <c r="T105" s="3" t="s">
        <v>431</v>
      </c>
    </row>
    <row r="106" spans="1:20" ht="120" x14ac:dyDescent="0.25">
      <c r="A106" s="3" t="s">
        <v>23</v>
      </c>
      <c r="B106" s="3">
        <f t="shared" si="1"/>
        <v>103</v>
      </c>
      <c r="C106" s="3" t="s">
        <v>24</v>
      </c>
      <c r="D106" s="3" t="s">
        <v>35</v>
      </c>
      <c r="E106" s="3" t="s">
        <v>26</v>
      </c>
      <c r="F106" s="3" t="s">
        <v>7</v>
      </c>
      <c r="G106" s="3" t="s">
        <v>148</v>
      </c>
      <c r="H106" s="3" t="s">
        <v>112</v>
      </c>
      <c r="I106" s="3">
        <v>2016</v>
      </c>
      <c r="J106" s="5">
        <v>6987.3509137243727</v>
      </c>
      <c r="M106" s="5">
        <v>7306.4063528787756</v>
      </c>
      <c r="N106" s="5">
        <v>7640.0304568263064</v>
      </c>
      <c r="O106" s="5">
        <v>7988.8884578990555</v>
      </c>
      <c r="P106" s="5">
        <v>8696.3436180951976</v>
      </c>
      <c r="Q106" s="5">
        <v>8853.4538665712698</v>
      </c>
      <c r="R106" s="3" t="s">
        <v>149</v>
      </c>
      <c r="S106" s="3" t="s">
        <v>434</v>
      </c>
      <c r="T106" s="3" t="s">
        <v>431</v>
      </c>
    </row>
    <row r="107" spans="1:20" ht="120" x14ac:dyDescent="0.25">
      <c r="A107" s="3" t="s">
        <v>23</v>
      </c>
      <c r="B107" s="3">
        <f t="shared" si="1"/>
        <v>104</v>
      </c>
      <c r="C107" s="3" t="s">
        <v>24</v>
      </c>
      <c r="D107" s="3" t="s">
        <v>36</v>
      </c>
      <c r="E107" s="3" t="s">
        <v>26</v>
      </c>
      <c r="F107" s="3" t="s">
        <v>7</v>
      </c>
      <c r="G107" s="3" t="s">
        <v>148</v>
      </c>
      <c r="H107" s="3" t="s">
        <v>112</v>
      </c>
      <c r="I107" s="3">
        <v>2016</v>
      </c>
      <c r="J107" s="5">
        <v>5148.3226571223058</v>
      </c>
      <c r="M107" s="5">
        <v>5396.1399023338818</v>
      </c>
      <c r="N107" s="5">
        <v>5655.8859622516011</v>
      </c>
      <c r="O107" s="5">
        <v>5928.1350367063606</v>
      </c>
      <c r="P107" s="5">
        <v>6461.1141382696542</v>
      </c>
      <c r="Q107" s="5">
        <v>6516.3794732418783</v>
      </c>
      <c r="R107" s="3" t="s">
        <v>149</v>
      </c>
      <c r="S107" s="3" t="s">
        <v>434</v>
      </c>
      <c r="T107" s="3" t="s">
        <v>431</v>
      </c>
    </row>
    <row r="108" spans="1:20" ht="120" x14ac:dyDescent="0.25">
      <c r="A108" s="3" t="s">
        <v>23</v>
      </c>
      <c r="B108" s="3">
        <f t="shared" si="1"/>
        <v>105</v>
      </c>
      <c r="C108" s="3" t="s">
        <v>24</v>
      </c>
      <c r="D108" s="3" t="s">
        <v>37</v>
      </c>
      <c r="E108" s="3" t="s">
        <v>26</v>
      </c>
      <c r="F108" s="3" t="s">
        <v>7</v>
      </c>
      <c r="G108" s="3" t="s">
        <v>148</v>
      </c>
      <c r="H108" s="3" t="s">
        <v>112</v>
      </c>
      <c r="I108" s="3">
        <v>2016</v>
      </c>
      <c r="J108" s="5">
        <v>33712056.028632797</v>
      </c>
      <c r="M108" s="5">
        <v>34835587.671396069</v>
      </c>
      <c r="N108" s="5">
        <v>35996563.58487419</v>
      </c>
      <c r="O108" s="5">
        <v>37196231.685330488</v>
      </c>
      <c r="P108" s="5">
        <v>39379267.983868189</v>
      </c>
      <c r="Q108" s="5">
        <v>40351559.364071846</v>
      </c>
      <c r="R108" s="3" t="s">
        <v>149</v>
      </c>
      <c r="S108" s="3" t="s">
        <v>434</v>
      </c>
      <c r="T108" s="3" t="s">
        <v>431</v>
      </c>
    </row>
    <row r="109" spans="1:20" ht="120" x14ac:dyDescent="0.25">
      <c r="A109" s="3" t="s">
        <v>23</v>
      </c>
      <c r="B109" s="3">
        <f t="shared" si="1"/>
        <v>106</v>
      </c>
      <c r="C109" s="3" t="s">
        <v>24</v>
      </c>
      <c r="D109" s="3" t="s">
        <v>38</v>
      </c>
      <c r="E109" s="3" t="s">
        <v>26</v>
      </c>
      <c r="F109" s="3" t="s">
        <v>7</v>
      </c>
      <c r="G109" s="3" t="s">
        <v>148</v>
      </c>
      <c r="H109" s="3" t="s">
        <v>112</v>
      </c>
      <c r="I109" s="3">
        <v>2016</v>
      </c>
      <c r="J109" s="5">
        <v>21098841.272808645</v>
      </c>
      <c r="M109" s="5">
        <v>21815455.059507266</v>
      </c>
      <c r="N109" s="5">
        <v>22556408.349624418</v>
      </c>
      <c r="O109" s="5">
        <v>23322527.824752968</v>
      </c>
      <c r="P109" s="5">
        <v>24622498.485512346</v>
      </c>
      <c r="Q109" s="5">
        <v>25023745.63079327</v>
      </c>
      <c r="R109" s="3" t="s">
        <v>149</v>
      </c>
      <c r="S109" s="3" t="s">
        <v>434</v>
      </c>
      <c r="T109" s="3" t="s">
        <v>431</v>
      </c>
    </row>
    <row r="110" spans="1:20" ht="120" x14ac:dyDescent="0.25">
      <c r="A110" s="3" t="s">
        <v>23</v>
      </c>
      <c r="B110" s="3">
        <f t="shared" si="1"/>
        <v>107</v>
      </c>
      <c r="C110" s="3" t="s">
        <v>24</v>
      </c>
      <c r="D110" s="3" t="s">
        <v>39</v>
      </c>
      <c r="E110" s="3" t="s">
        <v>26</v>
      </c>
      <c r="F110" s="3" t="s">
        <v>7</v>
      </c>
      <c r="G110" s="3" t="s">
        <v>148</v>
      </c>
      <c r="H110" s="3" t="s">
        <v>112</v>
      </c>
      <c r="I110" s="3">
        <v>2016</v>
      </c>
      <c r="J110" s="5">
        <v>180494.54335127719</v>
      </c>
      <c r="M110" s="5">
        <v>195129.59938028964</v>
      </c>
      <c r="N110" s="5">
        <v>210951.31103331997</v>
      </c>
      <c r="O110" s="5">
        <v>228055.8960199022</v>
      </c>
      <c r="P110" s="5">
        <v>242795.65400559228</v>
      </c>
      <c r="Q110" s="5">
        <v>245775.61563878582</v>
      </c>
      <c r="R110" s="3" t="s">
        <v>149</v>
      </c>
      <c r="S110" s="3" t="s">
        <v>434</v>
      </c>
      <c r="T110" s="3" t="s">
        <v>431</v>
      </c>
    </row>
    <row r="111" spans="1:20" ht="120" x14ac:dyDescent="0.25">
      <c r="A111" s="3" t="s">
        <v>23</v>
      </c>
      <c r="B111" s="3">
        <f t="shared" si="1"/>
        <v>108</v>
      </c>
      <c r="C111" s="3" t="s">
        <v>24</v>
      </c>
      <c r="D111" s="3" t="s">
        <v>40</v>
      </c>
      <c r="E111" s="3" t="s">
        <v>26</v>
      </c>
      <c r="F111" s="3" t="s">
        <v>7</v>
      </c>
      <c r="G111" s="3" t="s">
        <v>148</v>
      </c>
      <c r="H111" s="3" t="s">
        <v>112</v>
      </c>
      <c r="I111" s="3">
        <v>2016</v>
      </c>
      <c r="J111" s="5">
        <v>113154.73713574122</v>
      </c>
      <c r="M111" s="5">
        <v>120004.51135934365</v>
      </c>
      <c r="N111" s="5">
        <v>127268.93377269039</v>
      </c>
      <c r="O111" s="5">
        <v>134973.10492882825</v>
      </c>
      <c r="P111" s="5">
        <v>143102.69413177797</v>
      </c>
      <c r="Q111" s="5">
        <v>146041.99971346755</v>
      </c>
      <c r="R111" s="3" t="s">
        <v>149</v>
      </c>
      <c r="S111" s="3" t="s">
        <v>434</v>
      </c>
      <c r="T111" s="3" t="s">
        <v>431</v>
      </c>
    </row>
    <row r="112" spans="1:20" ht="120" x14ac:dyDescent="0.25">
      <c r="A112" s="3" t="s">
        <v>23</v>
      </c>
      <c r="B112" s="3">
        <f t="shared" si="1"/>
        <v>109</v>
      </c>
      <c r="C112" s="3" t="s">
        <v>24</v>
      </c>
      <c r="D112" s="3" t="s">
        <v>25</v>
      </c>
      <c r="E112" s="3" t="s">
        <v>26</v>
      </c>
      <c r="F112" s="3" t="s">
        <v>7</v>
      </c>
      <c r="G112" s="3" t="s">
        <v>148</v>
      </c>
      <c r="H112" s="3" t="s">
        <v>112</v>
      </c>
      <c r="I112" s="3">
        <v>2016</v>
      </c>
      <c r="J112" s="5">
        <v>166.91308131985033</v>
      </c>
      <c r="M112" s="4">
        <v>174.5346430703155</v>
      </c>
      <c r="N112" s="4">
        <v>182.50421950636925</v>
      </c>
      <c r="O112" s="4">
        <v>190.83770162586097</v>
      </c>
      <c r="P112" s="4">
        <v>207.73731381680304</v>
      </c>
      <c r="Q112" s="4">
        <v>211.49034640438362</v>
      </c>
      <c r="R112" s="3" t="s">
        <v>149</v>
      </c>
      <c r="S112" s="3" t="s">
        <v>434</v>
      </c>
      <c r="T112" s="3" t="s">
        <v>431</v>
      </c>
    </row>
    <row r="113" spans="1:20" ht="120" x14ac:dyDescent="0.25">
      <c r="A113" s="3" t="s">
        <v>23</v>
      </c>
      <c r="B113" s="3">
        <f t="shared" si="1"/>
        <v>110</v>
      </c>
      <c r="C113" s="3" t="s">
        <v>24</v>
      </c>
      <c r="D113" s="3" t="s">
        <v>30</v>
      </c>
      <c r="E113" s="3" t="s">
        <v>26</v>
      </c>
      <c r="F113" s="3" t="s">
        <v>7</v>
      </c>
      <c r="G113" s="3" t="s">
        <v>148</v>
      </c>
      <c r="H113" s="3" t="s">
        <v>112</v>
      </c>
      <c r="I113" s="3">
        <v>2016</v>
      </c>
      <c r="J113" s="5">
        <v>152.9743224346397</v>
      </c>
      <c r="M113" s="4">
        <v>160.33782268484541</v>
      </c>
      <c r="N113" s="4">
        <v>168.05576893011636</v>
      </c>
      <c r="O113" s="4">
        <v>176.14522261666008</v>
      </c>
      <c r="P113" s="4">
        <v>191.98185958825206</v>
      </c>
      <c r="Q113" s="4">
        <v>193.62398222402038</v>
      </c>
      <c r="R113" s="3" t="s">
        <v>149</v>
      </c>
      <c r="S113" s="3" t="s">
        <v>434</v>
      </c>
      <c r="T113" s="3" t="s">
        <v>431</v>
      </c>
    </row>
    <row r="114" spans="1:20" ht="120" x14ac:dyDescent="0.25">
      <c r="A114" s="3" t="s">
        <v>23</v>
      </c>
      <c r="B114" s="3">
        <f t="shared" si="1"/>
        <v>111</v>
      </c>
      <c r="C114" s="3" t="s">
        <v>24</v>
      </c>
      <c r="D114" s="3" t="s">
        <v>31</v>
      </c>
      <c r="E114" s="3" t="s">
        <v>26</v>
      </c>
      <c r="F114" s="3" t="s">
        <v>7</v>
      </c>
      <c r="G114" s="3" t="s">
        <v>148</v>
      </c>
      <c r="H114" s="3" t="s">
        <v>112</v>
      </c>
      <c r="I114" s="3">
        <v>2016</v>
      </c>
      <c r="J114" s="5">
        <v>343818.82593771385</v>
      </c>
      <c r="M114" s="4">
        <v>355277.37744197831</v>
      </c>
      <c r="N114" s="4">
        <v>367117.81147468725</v>
      </c>
      <c r="O114" s="4">
        <v>379352.85514759435</v>
      </c>
      <c r="P114" s="4">
        <v>401616.96673144912</v>
      </c>
      <c r="Q114" s="4">
        <v>411533.06560501101</v>
      </c>
      <c r="R114" s="3" t="s">
        <v>149</v>
      </c>
      <c r="S114" s="3" t="s">
        <v>434</v>
      </c>
      <c r="T114" s="3" t="s">
        <v>431</v>
      </c>
    </row>
    <row r="115" spans="1:20" ht="120" x14ac:dyDescent="0.25">
      <c r="A115" s="3" t="s">
        <v>23</v>
      </c>
      <c r="B115" s="3">
        <f t="shared" si="1"/>
        <v>112</v>
      </c>
      <c r="C115" s="3" t="s">
        <v>24</v>
      </c>
      <c r="D115" s="3" t="s">
        <v>32</v>
      </c>
      <c r="E115" s="3" t="s">
        <v>26</v>
      </c>
      <c r="F115" s="3" t="s">
        <v>7</v>
      </c>
      <c r="G115" s="3" t="s">
        <v>148</v>
      </c>
      <c r="H115" s="3" t="s">
        <v>112</v>
      </c>
      <c r="I115" s="3">
        <v>2016</v>
      </c>
      <c r="J115" s="5">
        <v>260150.32399558573</v>
      </c>
      <c r="M115" s="4">
        <v>268986.22670601611</v>
      </c>
      <c r="N115" s="4">
        <v>278122.23735215486</v>
      </c>
      <c r="O115" s="4">
        <v>287568.54898116732</v>
      </c>
      <c r="P115" s="4">
        <v>303597.28649374109</v>
      </c>
      <c r="Q115" s="4">
        <v>308544.69443417917</v>
      </c>
      <c r="R115" s="3" t="s">
        <v>149</v>
      </c>
      <c r="S115" s="3" t="s">
        <v>434</v>
      </c>
      <c r="T115" s="3" t="s">
        <v>431</v>
      </c>
    </row>
    <row r="116" spans="1:20" ht="120" x14ac:dyDescent="0.25">
      <c r="A116" s="3" t="s">
        <v>23</v>
      </c>
      <c r="B116" s="3">
        <f t="shared" si="1"/>
        <v>113</v>
      </c>
      <c r="C116" s="3" t="s">
        <v>24</v>
      </c>
      <c r="D116" s="3" t="s">
        <v>33</v>
      </c>
      <c r="E116" s="3" t="s">
        <v>26</v>
      </c>
      <c r="F116" s="3" t="s">
        <v>7</v>
      </c>
      <c r="G116" s="3" t="s">
        <v>148</v>
      </c>
      <c r="H116" s="3" t="s">
        <v>112</v>
      </c>
      <c r="I116" s="3">
        <v>2016</v>
      </c>
      <c r="J116" s="5">
        <v>3971.9063871525964</v>
      </c>
      <c r="M116" s="4">
        <v>4293.9608461887365</v>
      </c>
      <c r="N116" s="4">
        <v>4642.1284772071131</v>
      </c>
      <c r="O116" s="4">
        <v>5018.5266169867755</v>
      </c>
      <c r="P116" s="4">
        <v>5342.8851144872024</v>
      </c>
      <c r="Q116" s="4">
        <v>5408.4612168146596</v>
      </c>
      <c r="R116" s="3" t="s">
        <v>149</v>
      </c>
      <c r="S116" s="3" t="s">
        <v>434</v>
      </c>
      <c r="T116" s="3" t="s">
        <v>431</v>
      </c>
    </row>
    <row r="117" spans="1:20" ht="120" x14ac:dyDescent="0.25">
      <c r="A117" s="3" t="s">
        <v>23</v>
      </c>
      <c r="B117" s="3">
        <f t="shared" si="1"/>
        <v>114</v>
      </c>
      <c r="C117" s="3" t="s">
        <v>24</v>
      </c>
      <c r="D117" s="3" t="s">
        <v>34</v>
      </c>
      <c r="E117" s="3" t="s">
        <v>26</v>
      </c>
      <c r="F117" s="3" t="s">
        <v>7</v>
      </c>
      <c r="G117" s="3" t="s">
        <v>148</v>
      </c>
      <c r="H117" s="3" t="s">
        <v>112</v>
      </c>
      <c r="I117" s="3">
        <v>2016</v>
      </c>
      <c r="J117" s="5">
        <v>3187.2216557824149</v>
      </c>
      <c r="M117" s="4">
        <v>3380.1587726482899</v>
      </c>
      <c r="N117" s="4">
        <v>3584.7752564000484</v>
      </c>
      <c r="O117" s="4">
        <v>3801.7781125795527</v>
      </c>
      <c r="P117" s="4">
        <v>4030.7636894641814</v>
      </c>
      <c r="Q117" s="4">
        <v>4113.5549065184441</v>
      </c>
      <c r="R117" s="3" t="s">
        <v>149</v>
      </c>
      <c r="S117" s="3" t="s">
        <v>434</v>
      </c>
      <c r="T117" s="3" t="s">
        <v>431</v>
      </c>
    </row>
    <row r="118" spans="1:20" ht="120" x14ac:dyDescent="0.25">
      <c r="A118" s="3" t="s">
        <v>63</v>
      </c>
      <c r="B118" s="3">
        <f t="shared" si="1"/>
        <v>115</v>
      </c>
      <c r="C118" s="3" t="s">
        <v>24</v>
      </c>
      <c r="D118" s="3" t="s">
        <v>64</v>
      </c>
      <c r="E118" s="3" t="s">
        <v>63</v>
      </c>
      <c r="F118" s="3" t="s">
        <v>7</v>
      </c>
      <c r="G118" s="3" t="s">
        <v>150</v>
      </c>
      <c r="H118" s="3" t="s">
        <v>112</v>
      </c>
      <c r="I118" s="3">
        <v>2016</v>
      </c>
      <c r="J118" s="5">
        <v>1700.0137962970234</v>
      </c>
      <c r="M118" s="5">
        <v>1756.6706579150623</v>
      </c>
      <c r="N118" s="5">
        <v>1815.2157394848437</v>
      </c>
      <c r="O118" s="5">
        <v>1875.711970270085</v>
      </c>
      <c r="P118" s="5">
        <v>1985.7969743463489</v>
      </c>
      <c r="Q118" s="5">
        <v>2034.8271717025416</v>
      </c>
      <c r="R118" s="3" t="s">
        <v>66</v>
      </c>
      <c r="S118" s="3" t="s">
        <v>434</v>
      </c>
      <c r="T118" s="3" t="s">
        <v>431</v>
      </c>
    </row>
    <row r="119" spans="1:20" ht="120" x14ac:dyDescent="0.25">
      <c r="A119" s="3" t="s">
        <v>23</v>
      </c>
      <c r="B119" s="3">
        <f t="shared" si="1"/>
        <v>116</v>
      </c>
      <c r="C119" s="3" t="s">
        <v>24</v>
      </c>
      <c r="D119" s="3" t="s">
        <v>35</v>
      </c>
      <c r="E119" s="3" t="s">
        <v>26</v>
      </c>
      <c r="F119" s="3" t="s">
        <v>7</v>
      </c>
      <c r="G119" s="3" t="s">
        <v>148</v>
      </c>
      <c r="H119" s="3" t="s">
        <v>112</v>
      </c>
      <c r="I119" s="3">
        <v>2016</v>
      </c>
      <c r="J119" s="5">
        <v>596.17248170898802</v>
      </c>
      <c r="M119" s="5">
        <v>623.39482610131301</v>
      </c>
      <c r="N119" s="5">
        <v>651.86019337200037</v>
      </c>
      <c r="O119" s="5">
        <v>681.62534225769173</v>
      </c>
      <c r="P119" s="5">
        <v>741.98660130417011</v>
      </c>
      <c r="Q119" s="5">
        <v>755.39151081743375</v>
      </c>
      <c r="R119" s="3" t="s">
        <v>149</v>
      </c>
      <c r="S119" s="3" t="s">
        <v>434</v>
      </c>
      <c r="T119" s="3" t="s">
        <v>431</v>
      </c>
    </row>
    <row r="120" spans="1:20" ht="120" x14ac:dyDescent="0.25">
      <c r="A120" s="3" t="s">
        <v>23</v>
      </c>
      <c r="B120" s="3">
        <f t="shared" si="1"/>
        <v>117</v>
      </c>
      <c r="C120" s="3" t="s">
        <v>24</v>
      </c>
      <c r="D120" s="3" t="s">
        <v>36</v>
      </c>
      <c r="E120" s="3" t="s">
        <v>26</v>
      </c>
      <c r="F120" s="3" t="s">
        <v>7</v>
      </c>
      <c r="G120" s="3" t="s">
        <v>148</v>
      </c>
      <c r="H120" s="3" t="s">
        <v>112</v>
      </c>
      <c r="I120" s="3">
        <v>2016</v>
      </c>
      <c r="J120" s="5">
        <v>439.26351102627473</v>
      </c>
      <c r="M120" s="5">
        <v>460.40769340845327</v>
      </c>
      <c r="N120" s="5">
        <v>482.56966223860309</v>
      </c>
      <c r="O120" s="5">
        <v>505.79840920791145</v>
      </c>
      <c r="P120" s="5">
        <v>551.27307873594452</v>
      </c>
      <c r="Q120" s="5">
        <v>555.98840966889577</v>
      </c>
      <c r="R120" s="3" t="s">
        <v>149</v>
      </c>
      <c r="S120" s="3" t="s">
        <v>434</v>
      </c>
      <c r="T120" s="3" t="s">
        <v>431</v>
      </c>
    </row>
    <row r="121" spans="1:20" ht="120" x14ac:dyDescent="0.25">
      <c r="A121" s="3" t="s">
        <v>23</v>
      </c>
      <c r="B121" s="3">
        <f t="shared" si="1"/>
        <v>118</v>
      </c>
      <c r="C121" s="3" t="s">
        <v>24</v>
      </c>
      <c r="D121" s="3" t="s">
        <v>37</v>
      </c>
      <c r="E121" s="3" t="s">
        <v>26</v>
      </c>
      <c r="F121" s="3" t="s">
        <v>7</v>
      </c>
      <c r="G121" s="3" t="s">
        <v>148</v>
      </c>
      <c r="H121" s="3" t="s">
        <v>112</v>
      </c>
      <c r="I121" s="3">
        <v>2016</v>
      </c>
      <c r="J121" s="5">
        <v>2876369.0781045649</v>
      </c>
      <c r="M121" s="5">
        <v>2972230.6794489478</v>
      </c>
      <c r="N121" s="5">
        <v>3071287.0886788215</v>
      </c>
      <c r="O121" s="5">
        <v>3173644.7800996639</v>
      </c>
      <c r="P121" s="5">
        <v>3359905.0930322404</v>
      </c>
      <c r="Q121" s="5">
        <v>3442862.6218922455</v>
      </c>
      <c r="R121" s="3" t="s">
        <v>149</v>
      </c>
      <c r="S121" s="3" t="s">
        <v>434</v>
      </c>
      <c r="T121" s="3" t="s">
        <v>431</v>
      </c>
    </row>
    <row r="122" spans="1:20" ht="120" x14ac:dyDescent="0.25">
      <c r="A122" s="3" t="s">
        <v>23</v>
      </c>
      <c r="B122" s="3">
        <f t="shared" si="1"/>
        <v>119</v>
      </c>
      <c r="C122" s="3" t="s">
        <v>24</v>
      </c>
      <c r="D122" s="3" t="s">
        <v>38</v>
      </c>
      <c r="E122" s="3" t="s">
        <v>26</v>
      </c>
      <c r="F122" s="3" t="s">
        <v>7</v>
      </c>
      <c r="G122" s="3" t="s">
        <v>148</v>
      </c>
      <c r="H122" s="3" t="s">
        <v>112</v>
      </c>
      <c r="I122" s="3">
        <v>2016</v>
      </c>
      <c r="J122" s="5">
        <v>1800188.4717265163</v>
      </c>
      <c r="M122" s="5">
        <v>1861331.1601241818</v>
      </c>
      <c r="N122" s="5">
        <v>1924550.5357149991</v>
      </c>
      <c r="O122" s="5">
        <v>1989917.1323569193</v>
      </c>
      <c r="P122" s="5">
        <v>2100832.8061999981</v>
      </c>
      <c r="Q122" s="5">
        <v>2135067.8846058813</v>
      </c>
      <c r="R122" s="3" t="s">
        <v>149</v>
      </c>
      <c r="S122" s="3" t="s">
        <v>434</v>
      </c>
      <c r="T122" s="3" t="s">
        <v>431</v>
      </c>
    </row>
    <row r="123" spans="1:20" ht="120" x14ac:dyDescent="0.25">
      <c r="A123" s="3" t="s">
        <v>23</v>
      </c>
      <c r="B123" s="3">
        <f t="shared" si="1"/>
        <v>120</v>
      </c>
      <c r="C123" s="3" t="s">
        <v>24</v>
      </c>
      <c r="D123" s="3" t="s">
        <v>39</v>
      </c>
      <c r="E123" s="3" t="s">
        <v>26</v>
      </c>
      <c r="F123" s="3" t="s">
        <v>7</v>
      </c>
      <c r="G123" s="3" t="s">
        <v>148</v>
      </c>
      <c r="H123" s="3" t="s">
        <v>112</v>
      </c>
      <c r="I123" s="3">
        <v>2016</v>
      </c>
      <c r="J123" s="5">
        <v>15400.09671380677</v>
      </c>
      <c r="M123" s="5">
        <v>16648.784203600502</v>
      </c>
      <c r="N123" s="5">
        <v>17998.719138533295</v>
      </c>
      <c r="O123" s="5">
        <v>19458.110974718849</v>
      </c>
      <c r="P123" s="5">
        <v>20715.731810801186</v>
      </c>
      <c r="Q123" s="5">
        <v>20969.98712790127</v>
      </c>
      <c r="R123" s="3" t="s">
        <v>149</v>
      </c>
      <c r="S123" s="3" t="s">
        <v>434</v>
      </c>
      <c r="T123" s="3" t="s">
        <v>431</v>
      </c>
    </row>
    <row r="124" spans="1:20" ht="120" x14ac:dyDescent="0.25">
      <c r="A124" s="3" t="s">
        <v>23</v>
      </c>
      <c r="B124" s="3">
        <f t="shared" si="1"/>
        <v>121</v>
      </c>
      <c r="C124" s="3" t="s">
        <v>24</v>
      </c>
      <c r="D124" s="3" t="s">
        <v>40</v>
      </c>
      <c r="E124" s="3" t="s">
        <v>26</v>
      </c>
      <c r="F124" s="3" t="s">
        <v>7</v>
      </c>
      <c r="G124" s="3" t="s">
        <v>148</v>
      </c>
      <c r="H124" s="3" t="s">
        <v>112</v>
      </c>
      <c r="I124" s="3">
        <v>2016</v>
      </c>
      <c r="J124" s="5">
        <v>9654.5516732014075</v>
      </c>
      <c r="M124" s="5">
        <v>10238.98588130885</v>
      </c>
      <c r="N124" s="5">
        <v>10858.798567378586</v>
      </c>
      <c r="O124" s="5">
        <v>11516.131352632585</v>
      </c>
      <c r="P124" s="5">
        <v>12209.761518090208</v>
      </c>
      <c r="Q124" s="5">
        <v>12460.547992789092</v>
      </c>
      <c r="R124" s="3" t="s">
        <v>149</v>
      </c>
      <c r="S124" s="3" t="s">
        <v>434</v>
      </c>
      <c r="T124" s="3" t="s">
        <v>431</v>
      </c>
    </row>
    <row r="125" spans="1:20" ht="120" x14ac:dyDescent="0.25">
      <c r="A125" s="3" t="s">
        <v>23</v>
      </c>
      <c r="B125" s="3">
        <f t="shared" si="1"/>
        <v>122</v>
      </c>
      <c r="C125" s="3" t="s">
        <v>24</v>
      </c>
      <c r="D125" s="3" t="s">
        <v>25</v>
      </c>
      <c r="E125" s="3" t="s">
        <v>26</v>
      </c>
      <c r="F125" s="3" t="s">
        <v>7</v>
      </c>
      <c r="G125" s="3" t="s">
        <v>148</v>
      </c>
      <c r="H125" s="3" t="s">
        <v>112</v>
      </c>
      <c r="I125" s="3">
        <v>2016</v>
      </c>
      <c r="J125" s="5">
        <v>2123.1930289107686</v>
      </c>
      <c r="M125" s="1">
        <v>2220.1419717380322</v>
      </c>
      <c r="N125" s="1">
        <v>2321.517783619282</v>
      </c>
      <c r="O125" s="1">
        <v>2427.5226036294744</v>
      </c>
      <c r="P125" s="2">
        <v>2642.4916073251507</v>
      </c>
      <c r="Q125" s="2">
        <v>2690.2315002335827</v>
      </c>
      <c r="R125" s="3" t="s">
        <v>149</v>
      </c>
      <c r="S125" s="3" t="s">
        <v>434</v>
      </c>
      <c r="T125" s="3" t="s">
        <v>431</v>
      </c>
    </row>
    <row r="126" spans="1:20" ht="120" x14ac:dyDescent="0.25">
      <c r="A126" s="3" t="s">
        <v>23</v>
      </c>
      <c r="B126" s="3">
        <f t="shared" si="1"/>
        <v>123</v>
      </c>
      <c r="C126" s="3" t="s">
        <v>24</v>
      </c>
      <c r="D126" s="3" t="s">
        <v>30</v>
      </c>
      <c r="E126" s="3" t="s">
        <v>26</v>
      </c>
      <c r="F126" s="3" t="s">
        <v>7</v>
      </c>
      <c r="G126" s="3" t="s">
        <v>148</v>
      </c>
      <c r="H126" s="3" t="s">
        <v>112</v>
      </c>
      <c r="I126" s="3">
        <v>2016</v>
      </c>
      <c r="J126" s="5">
        <v>1945.8871193755183</v>
      </c>
      <c r="M126" s="1">
        <v>2039.5534292656355</v>
      </c>
      <c r="N126" s="1">
        <v>2137.728416725522</v>
      </c>
      <c r="O126" s="1">
        <v>2240.6291093444147</v>
      </c>
      <c r="P126" s="2">
        <v>2442.0766948397754</v>
      </c>
      <c r="Q126" s="2">
        <v>2462.9650716243291</v>
      </c>
      <c r="R126" s="3" t="s">
        <v>149</v>
      </c>
      <c r="S126" s="3" t="s">
        <v>434</v>
      </c>
      <c r="T126" s="3" t="s">
        <v>431</v>
      </c>
    </row>
    <row r="127" spans="1:20" ht="120" x14ac:dyDescent="0.25">
      <c r="A127" s="3" t="s">
        <v>23</v>
      </c>
      <c r="B127" s="3">
        <f t="shared" si="1"/>
        <v>124</v>
      </c>
      <c r="C127" s="3" t="s">
        <v>24</v>
      </c>
      <c r="D127" s="3" t="s">
        <v>31</v>
      </c>
      <c r="E127" s="3" t="s">
        <v>26</v>
      </c>
      <c r="F127" s="3" t="s">
        <v>7</v>
      </c>
      <c r="G127" s="3" t="s">
        <v>148</v>
      </c>
      <c r="H127" s="3" t="s">
        <v>112</v>
      </c>
      <c r="I127" s="3">
        <v>2016</v>
      </c>
      <c r="J127" s="5">
        <v>4373496.245272561</v>
      </c>
      <c r="M127" s="1">
        <v>4519253.0456556836</v>
      </c>
      <c r="N127" s="1">
        <v>4669867.5259512765</v>
      </c>
      <c r="O127" s="1">
        <v>4825501.5794917271</v>
      </c>
      <c r="P127" s="2">
        <v>5108708.8999482226</v>
      </c>
      <c r="Q127" s="2">
        <v>5234845.1610240806</v>
      </c>
      <c r="R127" s="3" t="s">
        <v>149</v>
      </c>
      <c r="S127" s="3" t="s">
        <v>434</v>
      </c>
      <c r="T127" s="3" t="s">
        <v>431</v>
      </c>
    </row>
    <row r="128" spans="1:20" ht="120" x14ac:dyDescent="0.25">
      <c r="A128" s="3" t="s">
        <v>23</v>
      </c>
      <c r="B128" s="3">
        <f t="shared" si="1"/>
        <v>125</v>
      </c>
      <c r="C128" s="3" t="s">
        <v>24</v>
      </c>
      <c r="D128" s="3" t="s">
        <v>32</v>
      </c>
      <c r="E128" s="3" t="s">
        <v>26</v>
      </c>
      <c r="F128" s="3" t="s">
        <v>7</v>
      </c>
      <c r="G128" s="3" t="s">
        <v>148</v>
      </c>
      <c r="H128" s="3" t="s">
        <v>112</v>
      </c>
      <c r="I128" s="3">
        <v>2016</v>
      </c>
      <c r="J128" s="5">
        <v>3309203.5088481512</v>
      </c>
      <c r="M128" s="1">
        <v>3421599.2952692867</v>
      </c>
      <c r="N128" s="1">
        <v>3537812.5600568773</v>
      </c>
      <c r="O128" s="1">
        <v>3657972.9623515583</v>
      </c>
      <c r="P128" s="2">
        <v>3861864.1342107761</v>
      </c>
      <c r="Q128" s="2">
        <v>3924796.9011769961</v>
      </c>
      <c r="R128" s="3" t="s">
        <v>149</v>
      </c>
      <c r="S128" s="3" t="s">
        <v>434</v>
      </c>
      <c r="T128" s="3" t="s">
        <v>431</v>
      </c>
    </row>
    <row r="129" spans="1:20" ht="120" x14ac:dyDescent="0.25">
      <c r="A129" s="3" t="s">
        <v>23</v>
      </c>
      <c r="B129" s="3">
        <f t="shared" si="1"/>
        <v>126</v>
      </c>
      <c r="C129" s="3" t="s">
        <v>24</v>
      </c>
      <c r="D129" s="3" t="s">
        <v>33</v>
      </c>
      <c r="E129" s="3" t="s">
        <v>26</v>
      </c>
      <c r="F129" s="3" t="s">
        <v>7</v>
      </c>
      <c r="G129" s="3" t="s">
        <v>148</v>
      </c>
      <c r="H129" s="3" t="s">
        <v>112</v>
      </c>
      <c r="I129" s="3">
        <v>2016</v>
      </c>
      <c r="J129" s="5">
        <v>50524.044526674435</v>
      </c>
      <c r="M129" s="1">
        <v>54620.690379403299</v>
      </c>
      <c r="N129" s="1">
        <v>59049.50495298388</v>
      </c>
      <c r="O129" s="1">
        <v>63837.421515040172</v>
      </c>
      <c r="P129" s="2">
        <v>67963.375546415278</v>
      </c>
      <c r="Q129" s="2">
        <v>68797.526604102561</v>
      </c>
      <c r="R129" s="3" t="s">
        <v>149</v>
      </c>
      <c r="S129" s="3" t="s">
        <v>434</v>
      </c>
      <c r="T129" s="3" t="s">
        <v>431</v>
      </c>
    </row>
    <row r="130" spans="1:20" ht="120" x14ac:dyDescent="0.25">
      <c r="A130" s="3" t="s">
        <v>23</v>
      </c>
      <c r="B130" s="3">
        <f t="shared" si="1"/>
        <v>127</v>
      </c>
      <c r="C130" s="3" t="s">
        <v>24</v>
      </c>
      <c r="D130" s="3" t="s">
        <v>34</v>
      </c>
      <c r="E130" s="3" t="s">
        <v>26</v>
      </c>
      <c r="F130" s="3" t="s">
        <v>7</v>
      </c>
      <c r="G130" s="3" t="s">
        <v>148</v>
      </c>
      <c r="H130" s="3" t="s">
        <v>112</v>
      </c>
      <c r="I130" s="3">
        <v>2016</v>
      </c>
      <c r="J130" s="5">
        <v>40542.579093504981</v>
      </c>
      <c r="M130" s="1">
        <v>42996.806996486303</v>
      </c>
      <c r="N130" s="1">
        <v>45599.600549074683</v>
      </c>
      <c r="O130" s="1">
        <v>48359.953110125003</v>
      </c>
      <c r="P130" s="2">
        <v>51272.730087927608</v>
      </c>
      <c r="Q130" s="2">
        <v>52325.863452398924</v>
      </c>
      <c r="R130" s="3" t="s">
        <v>149</v>
      </c>
      <c r="S130" s="3" t="s">
        <v>434</v>
      </c>
      <c r="T130" s="3" t="s">
        <v>431</v>
      </c>
    </row>
    <row r="131" spans="1:20" ht="120" x14ac:dyDescent="0.25">
      <c r="A131" s="3" t="s">
        <v>23</v>
      </c>
      <c r="B131" s="3">
        <f t="shared" si="1"/>
        <v>128</v>
      </c>
      <c r="C131" s="3" t="s">
        <v>24</v>
      </c>
      <c r="D131" s="3" t="s">
        <v>35</v>
      </c>
      <c r="E131" s="3" t="s">
        <v>26</v>
      </c>
      <c r="F131" s="3" t="s">
        <v>7</v>
      </c>
      <c r="G131" s="3" t="s">
        <v>148</v>
      </c>
      <c r="H131" s="3" t="s">
        <v>112</v>
      </c>
      <c r="I131" s="3">
        <v>2016</v>
      </c>
      <c r="J131" s="5">
        <v>7583.5233954333607</v>
      </c>
      <c r="M131" s="1">
        <v>7929.8011789800885</v>
      </c>
      <c r="N131" s="1">
        <v>8291.8906501983074</v>
      </c>
      <c r="O131" s="1">
        <v>8670.5138001567484</v>
      </c>
      <c r="P131" s="2">
        <v>9438.3302193993695</v>
      </c>
      <c r="Q131" s="2">
        <v>9608.8453773887049</v>
      </c>
      <c r="R131" s="3" t="s">
        <v>149</v>
      </c>
      <c r="S131" s="3" t="s">
        <v>434</v>
      </c>
      <c r="T131" s="3" t="s">
        <v>431</v>
      </c>
    </row>
    <row r="132" spans="1:20" ht="120" x14ac:dyDescent="0.25">
      <c r="A132" s="3" t="s">
        <v>23</v>
      </c>
      <c r="B132" s="3">
        <f t="shared" si="1"/>
        <v>129</v>
      </c>
      <c r="C132" s="3" t="s">
        <v>24</v>
      </c>
      <c r="D132" s="3" t="s">
        <v>36</v>
      </c>
      <c r="E132" s="3" t="s">
        <v>26</v>
      </c>
      <c r="F132" s="3" t="s">
        <v>7</v>
      </c>
      <c r="G132" s="3" t="s">
        <v>148</v>
      </c>
      <c r="H132" s="3" t="s">
        <v>112</v>
      </c>
      <c r="I132" s="3">
        <v>2016</v>
      </c>
      <c r="J132" s="5">
        <v>5587.5861681485812</v>
      </c>
      <c r="M132" s="1">
        <v>5856.5475957423359</v>
      </c>
      <c r="N132" s="1">
        <v>6138.4556244902051</v>
      </c>
      <c r="O132" s="1">
        <v>6433.9334459142729</v>
      </c>
      <c r="P132" s="2">
        <v>7012.3872170055993</v>
      </c>
      <c r="Q132" s="2">
        <v>7072.3678829107748</v>
      </c>
      <c r="R132" s="3" t="s">
        <v>149</v>
      </c>
      <c r="S132" s="3" t="s">
        <v>434</v>
      </c>
      <c r="T132" s="3" t="s">
        <v>431</v>
      </c>
    </row>
    <row r="133" spans="1:20" ht="120" x14ac:dyDescent="0.25">
      <c r="A133" s="3" t="s">
        <v>23</v>
      </c>
      <c r="B133" s="3">
        <f t="shared" si="1"/>
        <v>130</v>
      </c>
      <c r="C133" s="3" t="s">
        <v>24</v>
      </c>
      <c r="D133" s="3" t="s">
        <v>37</v>
      </c>
      <c r="E133" s="3" t="s">
        <v>26</v>
      </c>
      <c r="F133" s="3" t="s">
        <v>7</v>
      </c>
      <c r="G133" s="3" t="s">
        <v>148</v>
      </c>
      <c r="H133" s="3" t="s">
        <v>112</v>
      </c>
      <c r="I133" s="3">
        <v>2016</v>
      </c>
      <c r="J133" s="5">
        <v>3309203.5088481512</v>
      </c>
      <c r="M133" s="1">
        <v>3419490.3110347735</v>
      </c>
      <c r="N133" s="1">
        <v>3533452.6740335454</v>
      </c>
      <c r="O133" s="1">
        <v>3651213.0943446467</v>
      </c>
      <c r="P133" s="2">
        <v>3865501.7563274149</v>
      </c>
      <c r="Q133" s="2">
        <v>3960942.6883269353</v>
      </c>
      <c r="R133" s="3" t="s">
        <v>149</v>
      </c>
      <c r="S133" s="3" t="s">
        <v>434</v>
      </c>
      <c r="T133" s="3" t="s">
        <v>431</v>
      </c>
    </row>
    <row r="134" spans="1:20" ht="120" x14ac:dyDescent="0.25">
      <c r="A134" s="3" t="s">
        <v>23</v>
      </c>
      <c r="B134" s="3">
        <f t="shared" ref="B134:B197" si="2">B133+1</f>
        <v>131</v>
      </c>
      <c r="C134" s="3" t="s">
        <v>24</v>
      </c>
      <c r="D134" s="3" t="s">
        <v>38</v>
      </c>
      <c r="E134" s="3" t="s">
        <v>26</v>
      </c>
      <c r="F134" s="3" t="s">
        <v>7</v>
      </c>
      <c r="G134" s="3" t="s">
        <v>148</v>
      </c>
      <c r="H134" s="3" t="s">
        <v>112</v>
      </c>
      <c r="I134" s="3">
        <v>2016</v>
      </c>
      <c r="J134" s="5">
        <v>22899029.744535163</v>
      </c>
      <c r="M134" s="1">
        <v>23676786.219631448</v>
      </c>
      <c r="N134" s="1">
        <v>24480958.885339417</v>
      </c>
      <c r="O134" s="1">
        <v>25312444.957109887</v>
      </c>
      <c r="P134" s="2">
        <v>26723331.291712344</v>
      </c>
      <c r="Q134" s="2">
        <v>27158813.515399151</v>
      </c>
      <c r="R134" s="3" t="s">
        <v>149</v>
      </c>
      <c r="S134" s="3" t="s">
        <v>434</v>
      </c>
      <c r="T134" s="3" t="s">
        <v>431</v>
      </c>
    </row>
    <row r="135" spans="1:20" ht="45" x14ac:dyDescent="0.25">
      <c r="A135" s="3" t="s">
        <v>51</v>
      </c>
      <c r="B135" s="3">
        <f t="shared" si="2"/>
        <v>132</v>
      </c>
      <c r="C135" s="3" t="s">
        <v>24</v>
      </c>
      <c r="D135" s="3" t="s">
        <v>52</v>
      </c>
      <c r="E135" s="3" t="s">
        <v>53</v>
      </c>
      <c r="F135" s="3" t="s">
        <v>7</v>
      </c>
      <c r="G135" s="3" t="s">
        <v>151</v>
      </c>
      <c r="H135" s="3" t="s">
        <v>112</v>
      </c>
      <c r="I135" s="3">
        <v>2016</v>
      </c>
      <c r="J135" s="4">
        <v>590.03981157051419</v>
      </c>
      <c r="M135" s="4">
        <v>587.08961251266157</v>
      </c>
      <c r="N135" s="4">
        <v>584.15416445009828</v>
      </c>
      <c r="O135" s="4">
        <v>581.23339362784782</v>
      </c>
      <c r="P135" s="4">
        <v>578.32722665970857</v>
      </c>
      <c r="Q135" s="4">
        <v>575.43559052641001</v>
      </c>
      <c r="R135" s="3" t="s">
        <v>28</v>
      </c>
      <c r="S135" s="3" t="s">
        <v>29</v>
      </c>
    </row>
    <row r="136" spans="1:20" ht="45" x14ac:dyDescent="0.25">
      <c r="A136" s="3" t="s">
        <v>51</v>
      </c>
      <c r="B136" s="3">
        <f t="shared" si="2"/>
        <v>133</v>
      </c>
      <c r="C136" s="3" t="s">
        <v>24</v>
      </c>
      <c r="D136" s="3" t="s">
        <v>55</v>
      </c>
      <c r="E136" s="3" t="s">
        <v>53</v>
      </c>
      <c r="F136" s="3" t="s">
        <v>7</v>
      </c>
      <c r="G136" s="3" t="s">
        <v>151</v>
      </c>
      <c r="H136" s="3" t="s">
        <v>112</v>
      </c>
      <c r="I136" s="3">
        <v>2016</v>
      </c>
      <c r="J136" s="4">
        <v>0.15347171143490765</v>
      </c>
      <c r="M136" s="4">
        <v>0.1527043528777331</v>
      </c>
      <c r="N136" s="4">
        <v>0.15194083111334444</v>
      </c>
      <c r="O136" s="4">
        <v>0.15118112695777772</v>
      </c>
      <c r="P136" s="4">
        <v>0.15042522132298883</v>
      </c>
      <c r="Q136" s="4">
        <v>0.1496730952163739</v>
      </c>
      <c r="R136" s="3" t="s">
        <v>28</v>
      </c>
      <c r="S136" s="3" t="s">
        <v>29</v>
      </c>
    </row>
    <row r="137" spans="1:20" ht="45" x14ac:dyDescent="0.25">
      <c r="A137" s="3" t="s">
        <v>51</v>
      </c>
      <c r="B137" s="3">
        <f t="shared" si="2"/>
        <v>134</v>
      </c>
      <c r="C137" s="3" t="s">
        <v>24</v>
      </c>
      <c r="D137" s="3" t="s">
        <v>56</v>
      </c>
      <c r="E137" s="3" t="s">
        <v>53</v>
      </c>
      <c r="F137" s="3" t="s">
        <v>7</v>
      </c>
      <c r="G137" s="3" t="s">
        <v>151</v>
      </c>
      <c r="H137" s="3" t="s">
        <v>112</v>
      </c>
      <c r="I137" s="3">
        <v>2016</v>
      </c>
      <c r="J137" s="4">
        <v>0.98964343893026174</v>
      </c>
      <c r="M137" s="4">
        <v>0.98469522173561042</v>
      </c>
      <c r="N137" s="4">
        <v>0.97977174562693237</v>
      </c>
      <c r="O137" s="4">
        <v>0.9748728868987977</v>
      </c>
      <c r="P137" s="4">
        <v>0.96999852246430374</v>
      </c>
      <c r="Q137" s="4">
        <v>0.96514852985198218</v>
      </c>
      <c r="R137" s="3" t="s">
        <v>28</v>
      </c>
      <c r="S137" s="3" t="s">
        <v>29</v>
      </c>
    </row>
    <row r="138" spans="1:20" ht="45" x14ac:dyDescent="0.25">
      <c r="A138" s="3" t="s">
        <v>51</v>
      </c>
      <c r="B138" s="3">
        <f t="shared" si="2"/>
        <v>135</v>
      </c>
      <c r="C138" s="3" t="s">
        <v>24</v>
      </c>
      <c r="D138" s="3" t="s">
        <v>57</v>
      </c>
      <c r="E138" s="3" t="s">
        <v>53</v>
      </c>
      <c r="F138" s="3" t="s">
        <v>7</v>
      </c>
      <c r="G138" s="3" t="s">
        <v>151</v>
      </c>
      <c r="H138" s="3" t="s">
        <v>112</v>
      </c>
      <c r="I138" s="3">
        <v>2016</v>
      </c>
      <c r="J138" s="5">
        <v>720.05295554897577</v>
      </c>
      <c r="M138" s="4">
        <v>716.45269077123089</v>
      </c>
      <c r="N138" s="4">
        <v>712.87042731737472</v>
      </c>
      <c r="O138" s="4">
        <v>709.30607518078784</v>
      </c>
      <c r="P138" s="4">
        <v>705.75954480488394</v>
      </c>
      <c r="Q138" s="4">
        <v>702.23074708085949</v>
      </c>
      <c r="R138" s="3" t="s">
        <v>28</v>
      </c>
      <c r="S138" s="3" t="s">
        <v>29</v>
      </c>
    </row>
    <row r="139" spans="1:20" ht="45" x14ac:dyDescent="0.25">
      <c r="A139" s="3" t="s">
        <v>51</v>
      </c>
      <c r="B139" s="3">
        <f t="shared" si="2"/>
        <v>136</v>
      </c>
      <c r="C139" s="3" t="s">
        <v>24</v>
      </c>
      <c r="D139" s="3" t="s">
        <v>58</v>
      </c>
      <c r="E139" s="3" t="s">
        <v>53</v>
      </c>
      <c r="F139" s="3" t="s">
        <v>7</v>
      </c>
      <c r="G139" s="3" t="s">
        <v>151</v>
      </c>
      <c r="H139" s="3" t="s">
        <v>112</v>
      </c>
      <c r="I139" s="3">
        <v>2016</v>
      </c>
      <c r="J139" s="5">
        <v>0.18728864941795254</v>
      </c>
      <c r="M139" s="4">
        <v>0.18635220617086276</v>
      </c>
      <c r="N139" s="4">
        <v>0.18542044514000844</v>
      </c>
      <c r="O139" s="4">
        <v>0.18449334291430838</v>
      </c>
      <c r="P139" s="4">
        <v>0.18357087619973683</v>
      </c>
      <c r="Q139" s="4">
        <v>0.18265302181873816</v>
      </c>
      <c r="R139" s="3" t="s">
        <v>28</v>
      </c>
      <c r="S139" s="3" t="s">
        <v>29</v>
      </c>
    </row>
    <row r="140" spans="1:20" ht="45" x14ac:dyDescent="0.25">
      <c r="A140" s="3" t="s">
        <v>51</v>
      </c>
      <c r="B140" s="3">
        <f t="shared" si="2"/>
        <v>137</v>
      </c>
      <c r="C140" s="3" t="s">
        <v>24</v>
      </c>
      <c r="D140" s="3" t="s">
        <v>59</v>
      </c>
      <c r="E140" s="3" t="s">
        <v>53</v>
      </c>
      <c r="F140" s="3" t="s">
        <v>7</v>
      </c>
      <c r="G140" s="3" t="s">
        <v>151</v>
      </c>
      <c r="H140" s="3" t="s">
        <v>112</v>
      </c>
      <c r="I140" s="3">
        <v>2016</v>
      </c>
      <c r="J140" s="5">
        <v>1.207707800673085</v>
      </c>
      <c r="M140" s="4">
        <v>1.2016692616697195</v>
      </c>
      <c r="N140" s="4">
        <v>1.1956609153613709</v>
      </c>
      <c r="O140" s="4">
        <v>1.1896826107845639</v>
      </c>
      <c r="P140" s="4">
        <v>1.183734197730641</v>
      </c>
      <c r="Q140" s="4">
        <v>1.1778155267419879</v>
      </c>
      <c r="R140" s="3" t="s">
        <v>28</v>
      </c>
      <c r="S140" s="3" t="s">
        <v>29</v>
      </c>
    </row>
    <row r="141" spans="1:20" ht="60" x14ac:dyDescent="0.25">
      <c r="A141" s="3" t="s">
        <v>23</v>
      </c>
      <c r="B141" s="3">
        <f t="shared" si="2"/>
        <v>138</v>
      </c>
      <c r="C141" s="3" t="s">
        <v>24</v>
      </c>
      <c r="D141" s="3" t="s">
        <v>39</v>
      </c>
      <c r="E141" s="3" t="s">
        <v>26</v>
      </c>
      <c r="F141" s="3" t="s">
        <v>7</v>
      </c>
      <c r="G141" s="3" t="s">
        <v>148</v>
      </c>
      <c r="H141" s="3" t="s">
        <v>112</v>
      </c>
      <c r="I141" s="3">
        <v>2016</v>
      </c>
      <c r="J141" s="5">
        <v>195894.64006508395</v>
      </c>
      <c r="M141" s="5">
        <v>211778.38358389013</v>
      </c>
      <c r="N141" s="5">
        <v>228950.03017185326</v>
      </c>
      <c r="O141" s="5">
        <v>247514.00699462101</v>
      </c>
      <c r="P141" s="5">
        <v>263511.38581639342</v>
      </c>
      <c r="Q141" s="5">
        <v>266745.60276668705</v>
      </c>
      <c r="R141" s="3" t="s">
        <v>149</v>
      </c>
      <c r="S141" s="3" t="s">
        <v>434</v>
      </c>
    </row>
    <row r="142" spans="1:20" ht="60" x14ac:dyDescent="0.25">
      <c r="A142" s="3" t="s">
        <v>23</v>
      </c>
      <c r="B142" s="3">
        <f t="shared" si="2"/>
        <v>139</v>
      </c>
      <c r="C142" s="3" t="s">
        <v>24</v>
      </c>
      <c r="D142" s="3" t="s">
        <v>40</v>
      </c>
      <c r="E142" s="3" t="s">
        <v>26</v>
      </c>
      <c r="F142" s="3" t="s">
        <v>7</v>
      </c>
      <c r="G142" s="3" t="s">
        <v>148</v>
      </c>
      <c r="H142" s="3" t="s">
        <v>112</v>
      </c>
      <c r="I142" s="3">
        <v>2016</v>
      </c>
      <c r="J142" s="5">
        <v>122809.28880894263</v>
      </c>
      <c r="M142" s="5">
        <v>130243.4972406525</v>
      </c>
      <c r="N142" s="5">
        <v>138127.73234006899</v>
      </c>
      <c r="O142" s="5">
        <v>146489.23628146085</v>
      </c>
      <c r="P142" s="5">
        <v>155312.45564986818</v>
      </c>
      <c r="Q142" s="5">
        <v>158502.54770625665</v>
      </c>
      <c r="R142" s="3" t="s">
        <v>149</v>
      </c>
      <c r="S142" s="3" t="s">
        <v>434</v>
      </c>
    </row>
    <row r="143" spans="1:20" ht="45" x14ac:dyDescent="0.25">
      <c r="A143" s="3" t="s">
        <v>23</v>
      </c>
      <c r="B143" s="3">
        <f t="shared" si="2"/>
        <v>140</v>
      </c>
      <c r="C143" s="3" t="s">
        <v>24</v>
      </c>
      <c r="D143" s="3" t="s">
        <v>152</v>
      </c>
      <c r="E143" s="3" t="s">
        <v>26</v>
      </c>
      <c r="F143" s="3" t="s">
        <v>7</v>
      </c>
      <c r="G143" s="3" t="s">
        <v>153</v>
      </c>
      <c r="H143" s="3" t="s">
        <v>154</v>
      </c>
      <c r="I143" s="3">
        <v>2016</v>
      </c>
      <c r="J143" s="5">
        <v>19177.229145607009</v>
      </c>
      <c r="M143" s="5">
        <v>20052.897097934729</v>
      </c>
      <c r="N143" s="5">
        <v>20968.549677703242</v>
      </c>
      <c r="O143" s="5">
        <v>21926.012657372681</v>
      </c>
      <c r="P143" s="5">
        <v>23867.668355625297</v>
      </c>
      <c r="Q143" s="5">
        <v>24298.867428543039</v>
      </c>
      <c r="R143" s="3" t="s">
        <v>28</v>
      </c>
      <c r="S143" s="3" t="s">
        <v>29</v>
      </c>
    </row>
    <row r="144" spans="1:20" ht="45" x14ac:dyDescent="0.25">
      <c r="A144" s="3" t="s">
        <v>23</v>
      </c>
      <c r="B144" s="3">
        <f t="shared" si="2"/>
        <v>141</v>
      </c>
      <c r="C144" s="3" t="s">
        <v>24</v>
      </c>
      <c r="D144" s="3" t="s">
        <v>152</v>
      </c>
      <c r="E144" s="3" t="s">
        <v>26</v>
      </c>
      <c r="F144" s="3" t="s">
        <v>7</v>
      </c>
      <c r="G144" s="3" t="s">
        <v>153</v>
      </c>
      <c r="H144" s="3" t="s">
        <v>154</v>
      </c>
      <c r="I144" s="3">
        <v>2016</v>
      </c>
      <c r="J144" s="5">
        <v>12169.077384562383</v>
      </c>
      <c r="M144" s="5">
        <v>12754.842387079609</v>
      </c>
      <c r="N144" s="5">
        <v>13368.803499074229</v>
      </c>
      <c r="O144" s="5">
        <v>14012.317955249999</v>
      </c>
      <c r="P144" s="5">
        <v>15272.119324207626</v>
      </c>
      <c r="Q144" s="5">
        <v>15402.749858218614</v>
      </c>
      <c r="R144" s="3" t="s">
        <v>28</v>
      </c>
      <c r="S144" s="3" t="s">
        <v>29</v>
      </c>
    </row>
    <row r="145" spans="1:19" ht="45" x14ac:dyDescent="0.25">
      <c r="A145" s="3" t="s">
        <v>23</v>
      </c>
      <c r="B145" s="3">
        <f t="shared" si="2"/>
        <v>142</v>
      </c>
      <c r="C145" s="3" t="s">
        <v>24</v>
      </c>
      <c r="D145" s="3" t="s">
        <v>155</v>
      </c>
      <c r="E145" s="3" t="s">
        <v>26</v>
      </c>
      <c r="F145" s="3" t="s">
        <v>7</v>
      </c>
      <c r="G145" s="3" t="s">
        <v>153</v>
      </c>
      <c r="H145" s="3" t="s">
        <v>154</v>
      </c>
      <c r="I145" s="3">
        <v>2016</v>
      </c>
      <c r="J145" s="5">
        <v>91250254.620601162</v>
      </c>
      <c r="M145" s="5">
        <v>94291378.792599902</v>
      </c>
      <c r="N145" s="5">
        <v>97433855.407591462</v>
      </c>
      <c r="O145" s="5">
        <v>100681062.26836179</v>
      </c>
      <c r="P145" s="5">
        <v>106590005.28620651</v>
      </c>
      <c r="Q145" s="5">
        <v>109221759.2182018</v>
      </c>
      <c r="R145" s="3" t="s">
        <v>28</v>
      </c>
      <c r="S145" s="3" t="s">
        <v>29</v>
      </c>
    </row>
    <row r="146" spans="1:19" ht="45" x14ac:dyDescent="0.25">
      <c r="A146" s="3" t="s">
        <v>23</v>
      </c>
      <c r="B146" s="3">
        <f t="shared" si="2"/>
        <v>143</v>
      </c>
      <c r="C146" s="3" t="s">
        <v>24</v>
      </c>
      <c r="D146" s="3" t="s">
        <v>155</v>
      </c>
      <c r="E146" s="3" t="s">
        <v>26</v>
      </c>
      <c r="F146" s="3" t="s">
        <v>7</v>
      </c>
      <c r="G146" s="3" t="s">
        <v>153</v>
      </c>
      <c r="H146" s="3" t="s">
        <v>154</v>
      </c>
      <c r="I146" s="3">
        <v>2016</v>
      </c>
      <c r="J146" s="5">
        <v>56402778.754185632</v>
      </c>
      <c r="M146" s="5">
        <v>58318476.793748207</v>
      </c>
      <c r="N146" s="5">
        <v>60299240.758427307</v>
      </c>
      <c r="O146" s="5">
        <v>62347280.586597271</v>
      </c>
      <c r="P146" s="5">
        <v>65822445.720913827</v>
      </c>
      <c r="Q146" s="5">
        <v>66895085.382419549</v>
      </c>
      <c r="R146" s="3" t="s">
        <v>28</v>
      </c>
      <c r="S146" s="3" t="s">
        <v>29</v>
      </c>
    </row>
    <row r="147" spans="1:19" ht="45" x14ac:dyDescent="0.25">
      <c r="A147" s="3" t="s">
        <v>23</v>
      </c>
      <c r="B147" s="3">
        <f t="shared" si="2"/>
        <v>144</v>
      </c>
      <c r="C147" s="3" t="s">
        <v>24</v>
      </c>
      <c r="D147" s="3" t="s">
        <v>156</v>
      </c>
      <c r="E147" s="3" t="s">
        <v>26</v>
      </c>
      <c r="F147" s="3" t="s">
        <v>7</v>
      </c>
      <c r="G147" s="3" t="s">
        <v>153</v>
      </c>
      <c r="H147" s="3" t="s">
        <v>154</v>
      </c>
      <c r="I147" s="3">
        <v>2016</v>
      </c>
      <c r="J147" s="5">
        <v>987223.40249334741</v>
      </c>
      <c r="M147" s="5">
        <v>1067270.5304584501</v>
      </c>
      <c r="N147" s="5">
        <v>1153808.1272265394</v>
      </c>
      <c r="O147" s="5">
        <v>1247362.4600898151</v>
      </c>
      <c r="P147" s="5">
        <v>1327982.2603363055</v>
      </c>
      <c r="Q147" s="5">
        <v>1344281.3007848328</v>
      </c>
      <c r="R147" s="3" t="s">
        <v>28</v>
      </c>
      <c r="S147" s="3" t="s">
        <v>29</v>
      </c>
    </row>
    <row r="148" spans="1:19" ht="45" x14ac:dyDescent="0.25">
      <c r="A148" s="3" t="s">
        <v>23</v>
      </c>
      <c r="B148" s="3">
        <f t="shared" si="2"/>
        <v>145</v>
      </c>
      <c r="C148" s="3" t="s">
        <v>24</v>
      </c>
      <c r="D148" s="3" t="s">
        <v>156</v>
      </c>
      <c r="E148" s="3" t="s">
        <v>26</v>
      </c>
      <c r="F148" s="3" t="s">
        <v>7</v>
      </c>
      <c r="G148" s="3" t="s">
        <v>153</v>
      </c>
      <c r="H148" s="3" t="s">
        <v>154</v>
      </c>
      <c r="I148" s="3">
        <v>2016</v>
      </c>
      <c r="J148" s="5">
        <v>549408.48616637755</v>
      </c>
      <c r="M148" s="5">
        <v>582666.69684346463</v>
      </c>
      <c r="N148" s="5">
        <v>617938.17925786984</v>
      </c>
      <c r="O148" s="5">
        <v>655344.80596394185</v>
      </c>
      <c r="P148" s="5">
        <v>694816.99608346925</v>
      </c>
      <c r="Q148" s="5">
        <v>709088.42183985841</v>
      </c>
      <c r="R148" s="3" t="s">
        <v>28</v>
      </c>
      <c r="S148" s="3" t="s">
        <v>29</v>
      </c>
    </row>
    <row r="149" spans="1:19" ht="45" x14ac:dyDescent="0.25">
      <c r="A149" s="3" t="s">
        <v>23</v>
      </c>
      <c r="B149" s="3">
        <f t="shared" si="2"/>
        <v>146</v>
      </c>
      <c r="C149" s="3" t="s">
        <v>24</v>
      </c>
      <c r="D149" s="3" t="s">
        <v>152</v>
      </c>
      <c r="E149" s="3" t="s">
        <v>26</v>
      </c>
      <c r="F149" s="3" t="s">
        <v>7</v>
      </c>
      <c r="G149" s="3" t="s">
        <v>153</v>
      </c>
      <c r="H149" s="3" t="s">
        <v>154</v>
      </c>
      <c r="I149" s="3">
        <v>2016</v>
      </c>
      <c r="J149" s="5">
        <v>209980.87730881001</v>
      </c>
      <c r="M149" s="5">
        <v>219568.99472999151</v>
      </c>
      <c r="N149" s="5">
        <v>229594.92342646912</v>
      </c>
      <c r="O149" s="5">
        <v>240078.65467539936</v>
      </c>
      <c r="P149" s="5">
        <v>261338.79418017916</v>
      </c>
      <c r="Q149" s="5">
        <v>266060.20408452681</v>
      </c>
      <c r="R149" s="3" t="s">
        <v>28</v>
      </c>
      <c r="S149" s="3" t="s">
        <v>29</v>
      </c>
    </row>
    <row r="150" spans="1:19" ht="45" x14ac:dyDescent="0.25">
      <c r="A150" s="3" t="s">
        <v>23</v>
      </c>
      <c r="B150" s="3">
        <f t="shared" si="2"/>
        <v>147</v>
      </c>
      <c r="C150" s="3" t="s">
        <v>24</v>
      </c>
      <c r="D150" s="3" t="s">
        <v>152</v>
      </c>
      <c r="E150" s="3" t="s">
        <v>26</v>
      </c>
      <c r="F150" s="3" t="s">
        <v>7</v>
      </c>
      <c r="G150" s="3" t="s">
        <v>153</v>
      </c>
      <c r="H150" s="3" t="s">
        <v>154</v>
      </c>
      <c r="I150" s="3">
        <v>2016</v>
      </c>
      <c r="J150" s="5">
        <v>132275.88997132244</v>
      </c>
      <c r="M150" s="5">
        <v>138643.0601826249</v>
      </c>
      <c r="N150" s="5">
        <v>145316.71751345071</v>
      </c>
      <c r="O150" s="5">
        <v>152311.61488406372</v>
      </c>
      <c r="P150" s="5">
        <v>166005.45066140546</v>
      </c>
      <c r="Q150" s="5">
        <v>167425.38329866956</v>
      </c>
      <c r="R150" s="3" t="s">
        <v>28</v>
      </c>
      <c r="S150" s="3" t="s">
        <v>29</v>
      </c>
    </row>
    <row r="151" spans="1:19" ht="45" x14ac:dyDescent="0.25">
      <c r="A151" s="3" t="s">
        <v>23</v>
      </c>
      <c r="B151" s="3">
        <f t="shared" si="2"/>
        <v>148</v>
      </c>
      <c r="C151" s="3" t="s">
        <v>24</v>
      </c>
      <c r="D151" s="3" t="s">
        <v>155</v>
      </c>
      <c r="E151" s="3" t="s">
        <v>26</v>
      </c>
      <c r="F151" s="3" t="s">
        <v>7</v>
      </c>
      <c r="G151" s="3" t="s">
        <v>153</v>
      </c>
      <c r="H151" s="3" t="s">
        <v>154</v>
      </c>
      <c r="I151" s="3">
        <v>2016</v>
      </c>
      <c r="J151" s="5">
        <v>997806272.13299978</v>
      </c>
      <c r="M151" s="5">
        <v>1031060456.3078518</v>
      </c>
      <c r="N151" s="5">
        <v>1065422912.4950365</v>
      </c>
      <c r="O151" s="5">
        <v>1100930576.4030609</v>
      </c>
      <c r="P151" s="5">
        <v>1165543879.9976227</v>
      </c>
      <c r="Q151" s="5">
        <v>1194321669.0676241</v>
      </c>
      <c r="R151" s="3" t="s">
        <v>28</v>
      </c>
      <c r="S151" s="3" t="s">
        <v>29</v>
      </c>
    </row>
    <row r="152" spans="1:19" ht="45" x14ac:dyDescent="0.25">
      <c r="A152" s="3" t="s">
        <v>23</v>
      </c>
      <c r="B152" s="3">
        <f t="shared" si="2"/>
        <v>149</v>
      </c>
      <c r="C152" s="3" t="s">
        <v>24</v>
      </c>
      <c r="D152" s="3" t="s">
        <v>155</v>
      </c>
      <c r="E152" s="3" t="s">
        <v>26</v>
      </c>
      <c r="F152" s="3" t="s">
        <v>7</v>
      </c>
      <c r="G152" s="3" t="s">
        <v>153</v>
      </c>
      <c r="H152" s="3" t="s">
        <v>154</v>
      </c>
      <c r="I152" s="3">
        <v>2016</v>
      </c>
      <c r="J152" s="5">
        <v>614650990.59009337</v>
      </c>
      <c r="M152" s="5">
        <v>635527368.02568662</v>
      </c>
      <c r="N152" s="5">
        <v>657112803.3518641</v>
      </c>
      <c r="O152" s="5">
        <v>679431379.43902576</v>
      </c>
      <c r="P152" s="5">
        <v>717302096.79465449</v>
      </c>
      <c r="Q152" s="5">
        <v>728991220.00902784</v>
      </c>
      <c r="R152" s="3" t="s">
        <v>28</v>
      </c>
      <c r="S152" s="3" t="s">
        <v>29</v>
      </c>
    </row>
    <row r="153" spans="1:19" ht="45" x14ac:dyDescent="0.25">
      <c r="A153" s="3" t="s">
        <v>23</v>
      </c>
      <c r="B153" s="3">
        <f t="shared" si="2"/>
        <v>150</v>
      </c>
      <c r="C153" s="3" t="s">
        <v>24</v>
      </c>
      <c r="D153" s="3" t="s">
        <v>156</v>
      </c>
      <c r="E153" s="3" t="s">
        <v>26</v>
      </c>
      <c r="F153" s="3" t="s">
        <v>7</v>
      </c>
      <c r="G153" s="3" t="s">
        <v>153</v>
      </c>
      <c r="H153" s="3" t="s">
        <v>154</v>
      </c>
      <c r="I153" s="3">
        <v>2016</v>
      </c>
      <c r="J153" s="5">
        <v>11235899.865914905</v>
      </c>
      <c r="M153" s="5">
        <v>12146941.391164841</v>
      </c>
      <c r="N153" s="5">
        <v>13131852.982064577</v>
      </c>
      <c r="O153" s="5">
        <v>14196624.252092609</v>
      </c>
      <c r="P153" s="5">
        <v>15114183.540589856</v>
      </c>
      <c r="Q153" s="5">
        <v>15299688.043347411</v>
      </c>
      <c r="R153" s="3" t="s">
        <v>28</v>
      </c>
      <c r="S153" s="3" t="s">
        <v>29</v>
      </c>
    </row>
    <row r="154" spans="1:19" ht="45" x14ac:dyDescent="0.25">
      <c r="A154" s="3" t="s">
        <v>23</v>
      </c>
      <c r="B154" s="3">
        <f t="shared" si="2"/>
        <v>151</v>
      </c>
      <c r="C154" s="3" t="s">
        <v>24</v>
      </c>
      <c r="D154" s="3" t="s">
        <v>156</v>
      </c>
      <c r="E154" s="3" t="s">
        <v>26</v>
      </c>
      <c r="F154" s="3" t="s">
        <v>7</v>
      </c>
      <c r="G154" s="3" t="s">
        <v>153</v>
      </c>
      <c r="H154" s="3" t="s">
        <v>154</v>
      </c>
      <c r="I154" s="3">
        <v>2016</v>
      </c>
      <c r="J154" s="5">
        <v>6258578.742733473</v>
      </c>
      <c r="M154" s="5">
        <v>6637439.1637243759</v>
      </c>
      <c r="N154" s="5">
        <v>7039233.7402949389</v>
      </c>
      <c r="O154" s="5">
        <v>7465350.7818673402</v>
      </c>
      <c r="P154" s="5">
        <v>7914997.6588840839</v>
      </c>
      <c r="Q154" s="5">
        <v>8077570.3968675807</v>
      </c>
      <c r="R154" s="3" t="s">
        <v>28</v>
      </c>
      <c r="S154" s="3" t="s">
        <v>29</v>
      </c>
    </row>
    <row r="155" spans="1:19" ht="60" x14ac:dyDescent="0.25">
      <c r="A155" s="3" t="s">
        <v>157</v>
      </c>
      <c r="B155" s="3">
        <f t="shared" si="2"/>
        <v>152</v>
      </c>
      <c r="C155" s="3" t="s">
        <v>24</v>
      </c>
      <c r="D155" s="3" t="s">
        <v>158</v>
      </c>
      <c r="E155" s="3" t="s">
        <v>159</v>
      </c>
      <c r="F155" s="3" t="s">
        <v>7</v>
      </c>
      <c r="G155" s="3" t="s">
        <v>160</v>
      </c>
      <c r="H155" s="3" t="s">
        <v>154</v>
      </c>
      <c r="I155" s="3">
        <v>2016</v>
      </c>
      <c r="J155" s="9">
        <v>1.4041895567092663E-2</v>
      </c>
      <c r="K155" s="5">
        <v>19177.229145607009</v>
      </c>
      <c r="L155" s="5">
        <v>1365715.1240000001</v>
      </c>
      <c r="M155" s="9">
        <v>1.4509873965698979E-2</v>
      </c>
      <c r="N155" s="9">
        <v>1.4993448818538679E-2</v>
      </c>
      <c r="O155" s="9">
        <v>1.5493139913245932E-2</v>
      </c>
      <c r="P155" s="9">
        <v>1.6402427904972199E-2</v>
      </c>
      <c r="Q155" s="9">
        <v>1.6807411036526335E-2</v>
      </c>
      <c r="R155" s="3" t="s">
        <v>161</v>
      </c>
      <c r="S155" s="3" t="s">
        <v>29</v>
      </c>
    </row>
    <row r="156" spans="1:19" ht="60" x14ac:dyDescent="0.25">
      <c r="A156" s="3" t="s">
        <v>157</v>
      </c>
      <c r="B156" s="3">
        <f t="shared" si="2"/>
        <v>153</v>
      </c>
      <c r="C156" s="3" t="s">
        <v>24</v>
      </c>
      <c r="D156" s="3" t="s">
        <v>162</v>
      </c>
      <c r="E156" s="3" t="s">
        <v>159</v>
      </c>
      <c r="F156" s="3" t="s">
        <v>7</v>
      </c>
      <c r="G156" s="3" t="s">
        <v>160</v>
      </c>
      <c r="H156" s="3" t="s">
        <v>154</v>
      </c>
      <c r="I156" s="3">
        <v>2016</v>
      </c>
      <c r="J156" s="9">
        <v>8.9104068415972095E-3</v>
      </c>
      <c r="K156" s="5">
        <v>12169.077384562383</v>
      </c>
      <c r="L156" s="5">
        <v>1365715.1240000001</v>
      </c>
      <c r="M156" s="9">
        <v>9.2073666006794209E-3</v>
      </c>
      <c r="N156" s="9">
        <v>9.5142232253124289E-3</v>
      </c>
      <c r="O156" s="9">
        <v>9.831306551255907E-3</v>
      </c>
      <c r="P156" s="9">
        <v>1.0408303147174718E-2</v>
      </c>
      <c r="Q156" s="9">
        <v>1.0665288712185479E-2</v>
      </c>
      <c r="R156" s="3" t="s">
        <v>161</v>
      </c>
      <c r="S156" s="3" t="s">
        <v>29</v>
      </c>
    </row>
    <row r="157" spans="1:19" ht="60" x14ac:dyDescent="0.25">
      <c r="A157" s="3" t="s">
        <v>157</v>
      </c>
      <c r="B157" s="3">
        <f t="shared" si="2"/>
        <v>154</v>
      </c>
      <c r="C157" s="3" t="s">
        <v>24</v>
      </c>
      <c r="D157" s="3" t="s">
        <v>163</v>
      </c>
      <c r="E157" s="3" t="s">
        <v>159</v>
      </c>
      <c r="F157" s="3" t="s">
        <v>7</v>
      </c>
      <c r="G157" s="3" t="s">
        <v>160</v>
      </c>
      <c r="H157" s="3" t="s">
        <v>154</v>
      </c>
      <c r="I157" s="3">
        <v>2016</v>
      </c>
      <c r="J157" s="9">
        <v>1.2276567834953232E-2</v>
      </c>
      <c r="K157" s="5">
        <v>91250254.620601162</v>
      </c>
      <c r="L157" s="5">
        <v>7432879926</v>
      </c>
      <c r="M157" s="9">
        <v>1.2685712635121599E-2</v>
      </c>
      <c r="N157" s="9">
        <v>1.3108493124821059E-2</v>
      </c>
      <c r="O157" s="9">
        <v>1.3545363744701746E-2</v>
      </c>
      <c r="P157" s="9">
        <v>1.4340337304973506E-2</v>
      </c>
      <c r="Q157" s="9">
        <v>1.4694406516126707E-2</v>
      </c>
      <c r="R157" s="3" t="s">
        <v>161</v>
      </c>
      <c r="S157" s="3" t="s">
        <v>29</v>
      </c>
    </row>
    <row r="158" spans="1:19" ht="60" x14ac:dyDescent="0.25">
      <c r="A158" s="3" t="s">
        <v>157</v>
      </c>
      <c r="B158" s="3">
        <f t="shared" si="2"/>
        <v>155</v>
      </c>
      <c r="C158" s="3" t="s">
        <v>24</v>
      </c>
      <c r="D158" s="3" t="s">
        <v>164</v>
      </c>
      <c r="E158" s="3" t="s">
        <v>159</v>
      </c>
      <c r="F158" s="3" t="s">
        <v>7</v>
      </c>
      <c r="G158" s="3" t="s">
        <v>160</v>
      </c>
      <c r="H158" s="3" t="s">
        <v>154</v>
      </c>
      <c r="I158" s="3">
        <v>2016</v>
      </c>
      <c r="J158" s="9">
        <v>7.5882806281977371E-3</v>
      </c>
      <c r="K158" s="5">
        <v>56402778.754185632</v>
      </c>
      <c r="L158" s="5">
        <v>7432879926</v>
      </c>
      <c r="M158" s="9">
        <v>7.8411774966861674E-3</v>
      </c>
      <c r="N158" s="9">
        <v>8.1025027337636012E-3</v>
      </c>
      <c r="O158" s="9">
        <v>8.372537234157984E-3</v>
      </c>
      <c r="P158" s="9">
        <v>8.8639190721798624E-3</v>
      </c>
      <c r="Q158" s="9">
        <v>9.082773117720622E-3</v>
      </c>
      <c r="R158" s="3" t="s">
        <v>161</v>
      </c>
      <c r="S158" s="3" t="s">
        <v>29</v>
      </c>
    </row>
    <row r="159" spans="1:19" ht="60" x14ac:dyDescent="0.25">
      <c r="A159" s="3" t="s">
        <v>157</v>
      </c>
      <c r="B159" s="3">
        <f t="shared" si="2"/>
        <v>156</v>
      </c>
      <c r="C159" s="3" t="s">
        <v>24</v>
      </c>
      <c r="D159" s="3" t="s">
        <v>165</v>
      </c>
      <c r="E159" s="3" t="s">
        <v>159</v>
      </c>
      <c r="F159" s="3" t="s">
        <v>7</v>
      </c>
      <c r="G159" s="3" t="s">
        <v>160</v>
      </c>
      <c r="H159" s="3" t="s">
        <v>154</v>
      </c>
      <c r="I159" s="3">
        <v>2016</v>
      </c>
      <c r="J159" s="9">
        <v>5.120823396917721E-3</v>
      </c>
      <c r="K159" s="5">
        <v>987223.40249334741</v>
      </c>
      <c r="L159" s="5">
        <v>192786067</v>
      </c>
      <c r="M159" s="9">
        <v>5.2914865898880054E-3</v>
      </c>
      <c r="N159" s="9">
        <v>5.4678375254686553E-3</v>
      </c>
      <c r="O159" s="9">
        <v>5.6500657607366188E-3</v>
      </c>
      <c r="P159" s="9">
        <v>5.9816665193607108E-3</v>
      </c>
      <c r="Q159" s="9">
        <v>6.1293564865386105E-3</v>
      </c>
      <c r="R159" s="3" t="s">
        <v>161</v>
      </c>
      <c r="S159" s="3" t="s">
        <v>29</v>
      </c>
    </row>
    <row r="160" spans="1:19" ht="60" x14ac:dyDescent="0.25">
      <c r="A160" s="3" t="s">
        <v>157</v>
      </c>
      <c r="B160" s="3">
        <f t="shared" si="2"/>
        <v>157</v>
      </c>
      <c r="C160" s="3" t="s">
        <v>24</v>
      </c>
      <c r="D160" s="3" t="s">
        <v>166</v>
      </c>
      <c r="E160" s="3" t="s">
        <v>159</v>
      </c>
      <c r="F160" s="3" t="s">
        <v>7</v>
      </c>
      <c r="G160" s="3" t="s">
        <v>160</v>
      </c>
      <c r="H160" s="3" t="s">
        <v>154</v>
      </c>
      <c r="I160" s="3">
        <v>2016</v>
      </c>
      <c r="J160" s="9">
        <v>2.849835025507199E-3</v>
      </c>
      <c r="K160" s="5">
        <v>549408.48616637755</v>
      </c>
      <c r="L160" s="5">
        <v>192786067</v>
      </c>
      <c r="M160" s="9">
        <v>2.9448123186480548E-3</v>
      </c>
      <c r="N160" s="9">
        <v>3.0429549480738621E-3</v>
      </c>
      <c r="O160" s="9">
        <v>3.1443684058813687E-3</v>
      </c>
      <c r="P160" s="9">
        <v>3.3289104967061576E-3</v>
      </c>
      <c r="Q160" s="9">
        <v>3.4111027554028601E-3</v>
      </c>
      <c r="R160" s="3" t="s">
        <v>161</v>
      </c>
      <c r="S160" s="3" t="s">
        <v>29</v>
      </c>
    </row>
    <row r="161" spans="1:20" ht="60" x14ac:dyDescent="0.25">
      <c r="A161" s="3" t="s">
        <v>157</v>
      </c>
      <c r="B161" s="3">
        <f t="shared" si="2"/>
        <v>158</v>
      </c>
      <c r="C161" s="3" t="s">
        <v>24</v>
      </c>
      <c r="D161" s="3" t="s">
        <v>167</v>
      </c>
      <c r="E161" s="3" t="s">
        <v>159</v>
      </c>
      <c r="F161" s="3" t="s">
        <v>7</v>
      </c>
      <c r="G161" s="3" t="s">
        <v>160</v>
      </c>
      <c r="H161" s="3" t="s">
        <v>154</v>
      </c>
      <c r="I161" s="3">
        <v>2016</v>
      </c>
      <c r="J161" s="9">
        <v>0.15375159403214606</v>
      </c>
      <c r="K161" s="5">
        <v>209980.87730881001</v>
      </c>
      <c r="L161" s="5">
        <v>1365715.1240000001</v>
      </c>
      <c r="M161" s="9">
        <v>0.158875718792549</v>
      </c>
      <c r="N161" s="9">
        <v>0.16417061677143763</v>
      </c>
      <c r="O161" s="9">
        <v>0.16964197937827516</v>
      </c>
      <c r="P161" s="9">
        <v>0.17959821908211088</v>
      </c>
      <c r="Q161" s="9">
        <v>0.18403257780063756</v>
      </c>
      <c r="R161" s="3" t="s">
        <v>161</v>
      </c>
      <c r="S161" s="3" t="s">
        <v>29</v>
      </c>
      <c r="T161" s="3" t="s">
        <v>168</v>
      </c>
    </row>
    <row r="162" spans="1:20" ht="60" x14ac:dyDescent="0.25">
      <c r="A162" s="3" t="s">
        <v>157</v>
      </c>
      <c r="B162" s="3">
        <f t="shared" si="2"/>
        <v>159</v>
      </c>
      <c r="C162" s="3" t="s">
        <v>24</v>
      </c>
      <c r="D162" s="3" t="s">
        <v>169</v>
      </c>
      <c r="E162" s="3" t="s">
        <v>159</v>
      </c>
      <c r="F162" s="3" t="s">
        <v>7</v>
      </c>
      <c r="G162" s="3" t="s">
        <v>160</v>
      </c>
      <c r="H162" s="3" t="s">
        <v>154</v>
      </c>
      <c r="I162" s="3">
        <v>2016</v>
      </c>
      <c r="J162" s="9">
        <v>9.6854671700422959E-2</v>
      </c>
      <c r="K162" s="5">
        <v>132275.88997132244</v>
      </c>
      <c r="L162" s="5">
        <v>1365715.1240000001</v>
      </c>
      <c r="M162" s="9">
        <v>0.10008257593481465</v>
      </c>
      <c r="N162" s="9">
        <v>0.10341805748647433</v>
      </c>
      <c r="O162" s="9">
        <v>0.10686470161641044</v>
      </c>
      <c r="P162" s="9">
        <v>0.11313656067553737</v>
      </c>
      <c r="Q162" s="9">
        <v>0.11592995192841125</v>
      </c>
      <c r="R162" s="3" t="s">
        <v>161</v>
      </c>
      <c r="S162" s="3" t="s">
        <v>29</v>
      </c>
    </row>
    <row r="163" spans="1:20" ht="60" x14ac:dyDescent="0.25">
      <c r="A163" s="3" t="s">
        <v>157</v>
      </c>
      <c r="B163" s="3">
        <f t="shared" si="2"/>
        <v>160</v>
      </c>
      <c r="C163" s="3" t="s">
        <v>24</v>
      </c>
      <c r="D163" s="3" t="s">
        <v>170</v>
      </c>
      <c r="E163" s="3" t="s">
        <v>159</v>
      </c>
      <c r="F163" s="3" t="s">
        <v>7</v>
      </c>
      <c r="G163" s="3" t="s">
        <v>160</v>
      </c>
      <c r="H163" s="3" t="s">
        <v>154</v>
      </c>
      <c r="I163" s="3">
        <v>2016</v>
      </c>
      <c r="J163" s="9">
        <v>0.13424221594683672</v>
      </c>
      <c r="K163" s="5">
        <v>997806272.13299978</v>
      </c>
      <c r="L163" s="5">
        <v>7432879926</v>
      </c>
      <c r="M163" s="9">
        <v>0.13871614590479686</v>
      </c>
      <c r="N163" s="9">
        <v>0.14333917984713002</v>
      </c>
      <c r="O163" s="9">
        <v>0.14811628700633753</v>
      </c>
      <c r="P163" s="9">
        <v>0.15680918992389259</v>
      </c>
      <c r="Q163" s="9">
        <v>0.160680877527689</v>
      </c>
      <c r="R163" s="3" t="s">
        <v>161</v>
      </c>
      <c r="S163" s="3" t="s">
        <v>29</v>
      </c>
    </row>
    <row r="164" spans="1:20" ht="60" x14ac:dyDescent="0.25">
      <c r="A164" s="3" t="s">
        <v>157</v>
      </c>
      <c r="B164" s="3">
        <f t="shared" si="2"/>
        <v>161</v>
      </c>
      <c r="C164" s="3" t="s">
        <v>24</v>
      </c>
      <c r="D164" s="3" t="s">
        <v>171</v>
      </c>
      <c r="E164" s="3" t="s">
        <v>159</v>
      </c>
      <c r="F164" s="3" t="s">
        <v>7</v>
      </c>
      <c r="G164" s="3" t="s">
        <v>160</v>
      </c>
      <c r="H164" s="3" t="s">
        <v>154</v>
      </c>
      <c r="I164" s="3">
        <v>2016</v>
      </c>
      <c r="J164" s="9">
        <v>8.2693518085777476E-2</v>
      </c>
      <c r="K164" s="5">
        <v>614650990.59009337</v>
      </c>
      <c r="L164" s="5">
        <v>7432879926</v>
      </c>
      <c r="M164" s="9">
        <v>8.5449469373408152E-2</v>
      </c>
      <c r="N164" s="9">
        <v>8.8297269063133843E-2</v>
      </c>
      <c r="O164" s="9">
        <v>9.1239978213763964E-2</v>
      </c>
      <c r="P164" s="9">
        <v>9.6594826683454219E-2</v>
      </c>
      <c r="Q164" s="9">
        <v>9.8979795276447444E-2</v>
      </c>
      <c r="R164" s="3" t="s">
        <v>161</v>
      </c>
      <c r="S164" s="3" t="s">
        <v>29</v>
      </c>
    </row>
    <row r="165" spans="1:20" ht="60" x14ac:dyDescent="0.25">
      <c r="A165" s="3" t="s">
        <v>157</v>
      </c>
      <c r="B165" s="3">
        <f t="shared" si="2"/>
        <v>162</v>
      </c>
      <c r="C165" s="3" t="s">
        <v>24</v>
      </c>
      <c r="D165" s="3" t="s">
        <v>172</v>
      </c>
      <c r="E165" s="3" t="s">
        <v>159</v>
      </c>
      <c r="F165" s="3" t="s">
        <v>7</v>
      </c>
      <c r="G165" s="3" t="s">
        <v>160</v>
      </c>
      <c r="H165" s="3" t="s">
        <v>154</v>
      </c>
      <c r="I165" s="3">
        <v>2016</v>
      </c>
      <c r="J165" s="9">
        <v>5.8281700751304323E-2</v>
      </c>
      <c r="K165" s="5">
        <v>11235899.865914905</v>
      </c>
      <c r="L165" s="5">
        <v>192786067</v>
      </c>
      <c r="M165" s="9">
        <v>6.0224072196479156E-2</v>
      </c>
      <c r="N165" s="9">
        <v>6.2231177628177987E-2</v>
      </c>
      <c r="O165" s="9">
        <v>6.4305174455078593E-2</v>
      </c>
      <c r="P165" s="9">
        <v>6.8079226923802166E-2</v>
      </c>
      <c r="Q165" s="9">
        <v>6.9760132864868873E-2</v>
      </c>
      <c r="R165" s="3" t="s">
        <v>161</v>
      </c>
      <c r="S165" s="3" t="s">
        <v>29</v>
      </c>
    </row>
    <row r="166" spans="1:20" ht="60" x14ac:dyDescent="0.25">
      <c r="A166" s="3" t="s">
        <v>157</v>
      </c>
      <c r="B166" s="3">
        <f t="shared" si="2"/>
        <v>163</v>
      </c>
      <c r="C166" s="3" t="s">
        <v>24</v>
      </c>
      <c r="D166" s="3" t="s">
        <v>173</v>
      </c>
      <c r="E166" s="3" t="s">
        <v>159</v>
      </c>
      <c r="F166" s="3" t="s">
        <v>7</v>
      </c>
      <c r="G166" s="3" t="s">
        <v>160</v>
      </c>
      <c r="H166" s="3" t="s">
        <v>154</v>
      </c>
      <c r="I166" s="3">
        <v>2016</v>
      </c>
      <c r="J166" s="9">
        <v>3.246385405400419E-2</v>
      </c>
      <c r="K166" s="5">
        <v>6258578.742733473</v>
      </c>
      <c r="L166" s="5">
        <v>192786067</v>
      </c>
      <c r="M166" s="9">
        <v>3.3545786501100967E-2</v>
      </c>
      <c r="N166" s="9">
        <v>3.4663776830238913E-2</v>
      </c>
      <c r="O166" s="9">
        <v>3.5819026753096769E-2</v>
      </c>
      <c r="P166" s="9">
        <v>3.7921235284374993E-2</v>
      </c>
      <c r="Q166" s="9">
        <v>3.8857527198403893E-2</v>
      </c>
      <c r="R166" s="3" t="s">
        <v>161</v>
      </c>
      <c r="S166" s="3" t="s">
        <v>29</v>
      </c>
    </row>
    <row r="167" spans="1:20" ht="30" x14ac:dyDescent="0.25">
      <c r="A167" s="3" t="s">
        <v>63</v>
      </c>
      <c r="B167" s="3">
        <f t="shared" si="2"/>
        <v>164</v>
      </c>
      <c r="C167" s="3" t="s">
        <v>24</v>
      </c>
      <c r="D167" s="3" t="s">
        <v>174</v>
      </c>
      <c r="E167" s="3" t="s">
        <v>63</v>
      </c>
      <c r="F167" s="3" t="s">
        <v>7</v>
      </c>
      <c r="G167" s="3" t="s">
        <v>175</v>
      </c>
      <c r="H167" s="3" t="s">
        <v>154</v>
      </c>
      <c r="I167" s="3">
        <v>2016</v>
      </c>
      <c r="J167" s="5">
        <v>36891.947937584991</v>
      </c>
      <c r="M167" s="5">
        <v>38121.456776673527</v>
      </c>
      <c r="N167" s="5">
        <v>39391.941819782362</v>
      </c>
      <c r="O167" s="5">
        <v>40704.768692958693</v>
      </c>
      <c r="P167" s="5">
        <v>43093.720034375212</v>
      </c>
      <c r="Q167" s="5">
        <v>44157.722863160576</v>
      </c>
    </row>
    <row r="168" spans="1:20" ht="105" x14ac:dyDescent="0.25">
      <c r="A168" s="3" t="s">
        <v>176</v>
      </c>
      <c r="B168" s="3">
        <f t="shared" si="2"/>
        <v>165</v>
      </c>
      <c r="C168" s="3" t="s">
        <v>24</v>
      </c>
      <c r="D168" s="3" t="s">
        <v>88</v>
      </c>
      <c r="E168" s="3" t="s">
        <v>177</v>
      </c>
      <c r="F168" s="3" t="s">
        <v>7</v>
      </c>
      <c r="G168" s="3" t="s">
        <v>178</v>
      </c>
      <c r="H168" s="3" t="s">
        <v>154</v>
      </c>
      <c r="I168" s="3">
        <v>2016</v>
      </c>
      <c r="J168" s="9">
        <v>1.4783205163046088E-2</v>
      </c>
      <c r="K168" s="5">
        <v>119537084.24321716</v>
      </c>
      <c r="L168" s="5">
        <v>8086005905</v>
      </c>
      <c r="M168" s="9">
        <v>1.5275889405384697E-2</v>
      </c>
      <c r="N168" s="9">
        <v>1.5784993480903699E-2</v>
      </c>
      <c r="O168" s="9">
        <v>1.6311064618230491E-2</v>
      </c>
      <c r="P168" s="9">
        <v>1.7268356379143843E-2</v>
      </c>
      <c r="Q168" s="9">
        <v>1.7694719664124267E-2</v>
      </c>
      <c r="R168" s="3" t="s">
        <v>179</v>
      </c>
      <c r="S168" s="3" t="s">
        <v>180</v>
      </c>
    </row>
    <row r="169" spans="1:20" ht="105" x14ac:dyDescent="0.25">
      <c r="A169" s="3" t="s">
        <v>176</v>
      </c>
      <c r="B169" s="3">
        <f t="shared" si="2"/>
        <v>166</v>
      </c>
      <c r="C169" s="3" t="s">
        <v>24</v>
      </c>
      <c r="D169" s="3" t="s">
        <v>88</v>
      </c>
      <c r="E169" s="3" t="s">
        <v>177</v>
      </c>
      <c r="F169" s="3" t="s">
        <v>7</v>
      </c>
      <c r="G169" s="3" t="s">
        <v>178</v>
      </c>
      <c r="H169" s="3" t="s">
        <v>154</v>
      </c>
      <c r="I169" s="3">
        <v>2016</v>
      </c>
      <c r="J169" s="9">
        <v>7.4690581491310915E-2</v>
      </c>
      <c r="K169" s="5">
        <v>1316757.3823293212</v>
      </c>
      <c r="L169" s="5">
        <v>17629497</v>
      </c>
      <c r="M169" s="9">
        <v>7.7179816548662586E-2</v>
      </c>
      <c r="N169" s="9">
        <v>7.9752011077570517E-2</v>
      </c>
      <c r="O169" s="9">
        <v>8.2409929892832148E-2</v>
      </c>
      <c r="P169" s="9">
        <v>8.7246545328447653E-2</v>
      </c>
      <c r="Q169" s="9">
        <v>8.9400700758918025E-2</v>
      </c>
      <c r="R169" s="3" t="s">
        <v>179</v>
      </c>
      <c r="S169" s="3" t="s">
        <v>180</v>
      </c>
    </row>
    <row r="170" spans="1:20" ht="105" x14ac:dyDescent="0.25">
      <c r="A170" s="3" t="s">
        <v>181</v>
      </c>
      <c r="B170" s="3">
        <f t="shared" si="2"/>
        <v>167</v>
      </c>
      <c r="C170" s="3" t="s">
        <v>24</v>
      </c>
      <c r="D170" s="3" t="s">
        <v>88</v>
      </c>
      <c r="E170" s="3" t="s">
        <v>89</v>
      </c>
      <c r="F170" s="3" t="s">
        <v>7</v>
      </c>
      <c r="G170" s="3" t="s">
        <v>182</v>
      </c>
      <c r="H170" s="3" t="s">
        <v>154</v>
      </c>
      <c r="I170" s="3">
        <v>2016</v>
      </c>
      <c r="J170" s="9">
        <v>9.0674944306558106E-2</v>
      </c>
      <c r="K170" s="5">
        <v>8316.3521116160973</v>
      </c>
      <c r="L170" s="5">
        <v>91716.098368914172</v>
      </c>
      <c r="M170" s="9">
        <v>9.3696894941894274E-2</v>
      </c>
      <c r="N170" s="9">
        <v>9.6819559018107043E-2</v>
      </c>
      <c r="O170" s="9">
        <v>0.10004629304177025</v>
      </c>
      <c r="P170" s="9">
        <v>0.10591798163356002</v>
      </c>
      <c r="Q170" s="9">
        <v>0.10853314300713017</v>
      </c>
      <c r="R170" s="3" t="s">
        <v>183</v>
      </c>
      <c r="S170" s="3" t="s">
        <v>126</v>
      </c>
      <c r="T170" s="3" t="s">
        <v>435</v>
      </c>
    </row>
    <row r="171" spans="1:20" ht="105" x14ac:dyDescent="0.25">
      <c r="A171" s="3" t="s">
        <v>181</v>
      </c>
      <c r="B171" s="3">
        <f t="shared" si="2"/>
        <v>168</v>
      </c>
      <c r="C171" s="3" t="s">
        <v>24</v>
      </c>
      <c r="D171" s="3" t="s">
        <v>88</v>
      </c>
      <c r="E171" s="3" t="s">
        <v>89</v>
      </c>
      <c r="F171" s="3" t="s">
        <v>7</v>
      </c>
      <c r="G171" s="3" t="s">
        <v>182</v>
      </c>
      <c r="H171" s="3" t="s">
        <v>154</v>
      </c>
      <c r="I171" s="3">
        <v>2016</v>
      </c>
      <c r="J171" s="9">
        <v>9.067494430655812E-2</v>
      </c>
      <c r="K171" s="10">
        <v>1749.9491250880289</v>
      </c>
      <c r="L171" s="10">
        <v>19299.147503986533</v>
      </c>
      <c r="M171" s="9">
        <v>9.3696894941894288E-2</v>
      </c>
      <c r="N171" s="9">
        <v>9.6819559018107071E-2</v>
      </c>
      <c r="O171" s="9">
        <v>0.10004629304177026</v>
      </c>
      <c r="P171" s="9">
        <v>0.10591798163356005</v>
      </c>
      <c r="Q171" s="9">
        <v>0.1085331430071302</v>
      </c>
      <c r="R171" s="3" t="s">
        <v>183</v>
      </c>
      <c r="S171" s="3" t="s">
        <v>126</v>
      </c>
      <c r="T171" s="3" t="s">
        <v>435</v>
      </c>
    </row>
    <row r="172" spans="1:20" ht="105" x14ac:dyDescent="0.25">
      <c r="A172" s="3" t="s">
        <v>181</v>
      </c>
      <c r="B172" s="3">
        <f t="shared" si="2"/>
        <v>169</v>
      </c>
      <c r="C172" s="3" t="s">
        <v>24</v>
      </c>
      <c r="D172" s="3" t="s">
        <v>88</v>
      </c>
      <c r="E172" s="3" t="s">
        <v>89</v>
      </c>
      <c r="F172" s="3" t="s">
        <v>7</v>
      </c>
      <c r="G172" s="3" t="s">
        <v>436</v>
      </c>
      <c r="H172" s="3" t="s">
        <v>154</v>
      </c>
      <c r="I172" s="3">
        <v>2016</v>
      </c>
      <c r="J172" s="9">
        <v>9.0674944306558106E-2</v>
      </c>
      <c r="K172" s="10">
        <v>132.56983585644261</v>
      </c>
      <c r="L172" s="10">
        <v>1462.0338272085869</v>
      </c>
      <c r="M172" s="9">
        <v>9.369689494189426E-2</v>
      </c>
      <c r="N172" s="9">
        <v>9.6819559018107057E-2</v>
      </c>
      <c r="O172" s="9">
        <v>0.10004629304177025</v>
      </c>
      <c r="P172" s="9">
        <v>0.10591798163356003</v>
      </c>
      <c r="Q172" s="9">
        <v>0.1085331430071302</v>
      </c>
      <c r="R172" s="3" t="s">
        <v>183</v>
      </c>
      <c r="S172" s="3" t="s">
        <v>126</v>
      </c>
      <c r="T172" s="3" t="s">
        <v>435</v>
      </c>
    </row>
    <row r="173" spans="1:20" ht="90" x14ac:dyDescent="0.25">
      <c r="A173" s="3" t="s">
        <v>87</v>
      </c>
      <c r="B173" s="3">
        <f t="shared" si="2"/>
        <v>170</v>
      </c>
      <c r="C173" s="3" t="s">
        <v>24</v>
      </c>
      <c r="D173" s="3" t="s">
        <v>88</v>
      </c>
      <c r="E173" s="3" t="s">
        <v>130</v>
      </c>
      <c r="F173" s="3" t="s">
        <v>7</v>
      </c>
      <c r="G173" s="3" t="s">
        <v>184</v>
      </c>
      <c r="H173" s="3" t="s">
        <v>154</v>
      </c>
      <c r="I173" s="3">
        <v>2016</v>
      </c>
      <c r="J173" s="9">
        <v>0.34466489859594385</v>
      </c>
      <c r="K173" s="10">
        <v>166241598.48273727</v>
      </c>
      <c r="L173" s="10">
        <v>482328195.18306953</v>
      </c>
      <c r="M173" s="9">
        <v>0.35615164741344224</v>
      </c>
      <c r="N173" s="9">
        <v>0.36802121849956682</v>
      </c>
      <c r="O173" s="9">
        <v>0.38028637028506973</v>
      </c>
      <c r="P173" s="9">
        <v>0.40260526960784343</v>
      </c>
      <c r="Q173" s="9">
        <v>0.41254577011243976</v>
      </c>
      <c r="R173" s="3" t="s">
        <v>132</v>
      </c>
      <c r="S173" s="3" t="s">
        <v>185</v>
      </c>
      <c r="T173" s="3" t="s">
        <v>186</v>
      </c>
    </row>
    <row r="174" spans="1:20" ht="90" x14ac:dyDescent="0.25">
      <c r="A174" s="3" t="s">
        <v>97</v>
      </c>
      <c r="B174" s="3">
        <f t="shared" si="2"/>
        <v>171</v>
      </c>
      <c r="C174" s="3" t="s">
        <v>24</v>
      </c>
      <c r="D174" s="3" t="s">
        <v>88</v>
      </c>
      <c r="E174" s="3" t="s">
        <v>98</v>
      </c>
      <c r="F174" s="3" t="s">
        <v>7</v>
      </c>
      <c r="G174" s="3" t="s">
        <v>187</v>
      </c>
      <c r="H174" s="3" t="s">
        <v>154</v>
      </c>
      <c r="I174" s="3">
        <v>2016</v>
      </c>
      <c r="J174" s="9">
        <v>4.0100492801236835E-2</v>
      </c>
      <c r="K174" s="4">
        <v>312.27176443209652</v>
      </c>
      <c r="L174" s="4">
        <v>7787.2300966452212</v>
      </c>
      <c r="M174" s="9">
        <v>4.1436933762130007E-2</v>
      </c>
      <c r="N174" s="9">
        <v>4.2817914685432258E-2</v>
      </c>
      <c r="O174" s="9">
        <v>4.4244919967618618E-2</v>
      </c>
      <c r="P174" s="9">
        <v>4.6841641784288554E-2</v>
      </c>
      <c r="Q174" s="9">
        <v>4.7998182443198423E-2</v>
      </c>
      <c r="R174" s="3" t="s">
        <v>188</v>
      </c>
      <c r="S174" s="3" t="s">
        <v>49</v>
      </c>
      <c r="T174" s="3" t="s">
        <v>50</v>
      </c>
    </row>
    <row r="175" spans="1:20" ht="345" x14ac:dyDescent="0.25">
      <c r="A175" s="3" t="s">
        <v>116</v>
      </c>
      <c r="B175" s="3">
        <f t="shared" si="2"/>
        <v>172</v>
      </c>
      <c r="C175" s="3" t="s">
        <v>24</v>
      </c>
      <c r="D175" s="3" t="s">
        <v>88</v>
      </c>
      <c r="E175" s="3" t="s">
        <v>189</v>
      </c>
      <c r="F175" s="3" t="s">
        <v>7</v>
      </c>
      <c r="G175" s="3" t="s">
        <v>190</v>
      </c>
      <c r="H175" s="3" t="s">
        <v>154</v>
      </c>
      <c r="I175" s="3">
        <v>2016</v>
      </c>
      <c r="J175" s="9">
        <v>0.19646864924417817</v>
      </c>
      <c r="K175" s="5">
        <v>94762369</v>
      </c>
      <c r="L175" s="5">
        <v>482328195.18306953</v>
      </c>
      <c r="M175" s="9">
        <v>0.20301641791332467</v>
      </c>
      <c r="N175" s="9">
        <v>0.20978240600175047</v>
      </c>
      <c r="O175" s="9">
        <v>0.21677388617245832</v>
      </c>
      <c r="P175" s="9">
        <v>0.22949628413182441</v>
      </c>
      <c r="Q175" s="9">
        <v>0.23516264793882943</v>
      </c>
      <c r="R175" s="3" t="s">
        <v>437</v>
      </c>
      <c r="T175" s="3" t="s">
        <v>186</v>
      </c>
    </row>
    <row r="176" spans="1:20" ht="105" x14ac:dyDescent="0.25">
      <c r="A176" s="3" t="s">
        <v>116</v>
      </c>
      <c r="B176" s="3">
        <f t="shared" si="2"/>
        <v>173</v>
      </c>
      <c r="C176" s="3" t="s">
        <v>24</v>
      </c>
      <c r="D176" s="3" t="s">
        <v>88</v>
      </c>
      <c r="E176" s="3" t="s">
        <v>191</v>
      </c>
      <c r="F176" s="3" t="s">
        <v>7</v>
      </c>
      <c r="G176" s="3" t="s">
        <v>192</v>
      </c>
      <c r="H176" s="3" t="s">
        <v>154</v>
      </c>
      <c r="I176" s="3">
        <v>2016</v>
      </c>
      <c r="J176" s="9">
        <v>1.1380076077700125E-2</v>
      </c>
      <c r="K176" s="5">
        <v>16.638056181804799</v>
      </c>
      <c r="L176" s="5">
        <v>1462.0338272085869</v>
      </c>
      <c r="M176" s="9">
        <v>1.1759343232438182E-2</v>
      </c>
      <c r="N176" s="9">
        <v>1.2151250335598458E-2</v>
      </c>
      <c r="O176" s="9">
        <v>1.2556218642473225E-2</v>
      </c>
      <c r="P176" s="9">
        <v>1.3293139556956751E-2</v>
      </c>
      <c r="Q176" s="9">
        <v>1.362135299689088E-2</v>
      </c>
      <c r="R176" s="3" t="s">
        <v>193</v>
      </c>
      <c r="S176" s="3" t="s">
        <v>194</v>
      </c>
      <c r="T176" s="3" t="s">
        <v>438</v>
      </c>
    </row>
    <row r="177" spans="1:20" ht="105" x14ac:dyDescent="0.25">
      <c r="A177" s="3" t="s">
        <v>116</v>
      </c>
      <c r="B177" s="3">
        <f t="shared" si="2"/>
        <v>174</v>
      </c>
      <c r="C177" s="3" t="s">
        <v>24</v>
      </c>
      <c r="D177" s="3" t="s">
        <v>88</v>
      </c>
      <c r="E177" s="3" t="s">
        <v>191</v>
      </c>
      <c r="F177" s="3" t="s">
        <v>7</v>
      </c>
      <c r="G177" s="3" t="s">
        <v>195</v>
      </c>
      <c r="H177" s="3" t="s">
        <v>154</v>
      </c>
      <c r="I177" s="3">
        <v>2016</v>
      </c>
      <c r="J177" s="9">
        <v>1.1380076077700129E-2</v>
      </c>
      <c r="K177" s="5">
        <v>219.6257668301233</v>
      </c>
      <c r="L177" s="5">
        <v>19299.147503986533</v>
      </c>
      <c r="M177" s="9">
        <v>1.1759343232438184E-2</v>
      </c>
      <c r="N177" s="9">
        <v>1.2151250335598463E-2</v>
      </c>
      <c r="O177" s="9">
        <v>1.255621864247323E-2</v>
      </c>
      <c r="P177" s="9">
        <v>1.3293139556956757E-2</v>
      </c>
      <c r="Q177" s="9">
        <v>1.3621352996890887E-2</v>
      </c>
      <c r="R177" s="3" t="s">
        <v>196</v>
      </c>
      <c r="S177" s="3" t="s">
        <v>194</v>
      </c>
      <c r="T177" s="3" t="s">
        <v>438</v>
      </c>
    </row>
    <row r="178" spans="1:20" ht="105" x14ac:dyDescent="0.25">
      <c r="A178" s="3" t="s">
        <v>197</v>
      </c>
      <c r="B178" s="3">
        <f t="shared" si="2"/>
        <v>175</v>
      </c>
      <c r="C178" s="3" t="s">
        <v>24</v>
      </c>
      <c r="D178" s="3" t="s">
        <v>88</v>
      </c>
      <c r="E178" s="3" t="s">
        <v>191</v>
      </c>
      <c r="F178" s="3" t="s">
        <v>7</v>
      </c>
      <c r="G178" s="3" t="s">
        <v>198</v>
      </c>
      <c r="H178" s="3" t="s">
        <v>154</v>
      </c>
      <c r="I178" s="3">
        <v>2016</v>
      </c>
      <c r="J178" s="9">
        <v>1.1380076077700129E-2</v>
      </c>
      <c r="K178" s="5">
        <v>1043.736176988072</v>
      </c>
      <c r="L178" s="5">
        <v>91716.098368914172</v>
      </c>
      <c r="M178" s="9">
        <v>1.1759343232438184E-2</v>
      </c>
      <c r="N178" s="9">
        <v>1.2151250335598461E-2</v>
      </c>
      <c r="O178" s="9">
        <v>1.2556218642473228E-2</v>
      </c>
      <c r="P178" s="9">
        <v>0.05</v>
      </c>
      <c r="Q178" s="9">
        <v>0.05</v>
      </c>
      <c r="R178" s="3" t="s">
        <v>199</v>
      </c>
      <c r="S178" s="3" t="s">
        <v>194</v>
      </c>
      <c r="T178" s="3" t="s">
        <v>438</v>
      </c>
    </row>
    <row r="179" spans="1:20" ht="135" x14ac:dyDescent="0.25">
      <c r="A179" s="3" t="s">
        <v>120</v>
      </c>
      <c r="B179" s="3">
        <f t="shared" si="2"/>
        <v>176</v>
      </c>
      <c r="C179" s="3" t="s">
        <v>24</v>
      </c>
      <c r="E179" s="3" t="s">
        <v>121</v>
      </c>
      <c r="F179" s="3" t="s">
        <v>7</v>
      </c>
      <c r="G179" s="3" t="s">
        <v>200</v>
      </c>
      <c r="H179" s="3" t="s">
        <v>154</v>
      </c>
      <c r="I179" s="3">
        <v>2016</v>
      </c>
      <c r="J179" s="9">
        <v>5.4347923870781576E-3</v>
      </c>
      <c r="K179" s="5">
        <v>42.321978845673357</v>
      </c>
      <c r="L179" s="5">
        <v>7787.2300966452212</v>
      </c>
      <c r="M179" s="9">
        <v>5.6159193172643524E-3</v>
      </c>
      <c r="N179" s="9">
        <v>5.8030827181199092E-3</v>
      </c>
      <c r="O179" s="9">
        <v>5.9964837688847392E-3</v>
      </c>
      <c r="P179" s="9">
        <v>6.3484157022539525E-3</v>
      </c>
      <c r="Q179" s="9">
        <v>6.5051608674454352E-3</v>
      </c>
      <c r="R179" s="3" t="s">
        <v>201</v>
      </c>
      <c r="S179" s="3" t="s">
        <v>439</v>
      </c>
      <c r="T179" s="3" t="s">
        <v>50</v>
      </c>
    </row>
    <row r="180" spans="1:20" ht="30" x14ac:dyDescent="0.25">
      <c r="A180" s="3" t="s">
        <v>51</v>
      </c>
      <c r="B180" s="3">
        <f t="shared" si="2"/>
        <v>177</v>
      </c>
      <c r="C180" s="3" t="s">
        <v>24</v>
      </c>
      <c r="D180" s="3" t="s">
        <v>52</v>
      </c>
      <c r="E180" s="3" t="s">
        <v>53</v>
      </c>
      <c r="F180" s="3" t="s">
        <v>7</v>
      </c>
      <c r="G180" s="3" t="s">
        <v>202</v>
      </c>
      <c r="H180" s="3" t="s">
        <v>154</v>
      </c>
      <c r="I180" s="3">
        <v>2016</v>
      </c>
      <c r="J180" s="5">
        <v>294.40589641979039</v>
      </c>
      <c r="M180" s="4">
        <v>292.93386693769145</v>
      </c>
      <c r="N180" s="4">
        <v>291.46919760300301</v>
      </c>
      <c r="O180" s="4">
        <v>290.01185161498802</v>
      </c>
      <c r="P180" s="4">
        <v>288.56179235691309</v>
      </c>
      <c r="Q180" s="4">
        <v>287.11898339512851</v>
      </c>
      <c r="R180" s="3" t="s">
        <v>28</v>
      </c>
      <c r="S180" s="3" t="s">
        <v>29</v>
      </c>
    </row>
    <row r="181" spans="1:20" ht="30" x14ac:dyDescent="0.25">
      <c r="A181" s="3" t="s">
        <v>51</v>
      </c>
      <c r="B181" s="3">
        <f t="shared" si="2"/>
        <v>178</v>
      </c>
      <c r="C181" s="3" t="s">
        <v>24</v>
      </c>
      <c r="D181" s="3" t="s">
        <v>55</v>
      </c>
      <c r="E181" s="3" t="s">
        <v>53</v>
      </c>
      <c r="F181" s="3" t="s">
        <v>7</v>
      </c>
      <c r="G181" s="3" t="s">
        <v>202</v>
      </c>
      <c r="H181" s="3" t="s">
        <v>154</v>
      </c>
      <c r="I181" s="3">
        <v>2016</v>
      </c>
      <c r="J181" s="4">
        <v>6.3252224741228713E-2</v>
      </c>
      <c r="M181" s="4">
        <v>6.2935963617522572E-2</v>
      </c>
      <c r="N181" s="4">
        <v>6.2621283799434962E-2</v>
      </c>
      <c r="O181" s="4">
        <v>6.2308177380437785E-2</v>
      </c>
      <c r="P181" s="4">
        <v>6.1996636493535595E-2</v>
      </c>
      <c r="Q181" s="4">
        <v>6.1686653311067915E-2</v>
      </c>
      <c r="R181" s="3" t="s">
        <v>28</v>
      </c>
      <c r="S181" s="3" t="s">
        <v>29</v>
      </c>
    </row>
    <row r="182" spans="1:20" ht="30" x14ac:dyDescent="0.25">
      <c r="A182" s="3" t="s">
        <v>51</v>
      </c>
      <c r="B182" s="3">
        <f t="shared" si="2"/>
        <v>179</v>
      </c>
      <c r="C182" s="3" t="s">
        <v>24</v>
      </c>
      <c r="D182" s="3" t="s">
        <v>56</v>
      </c>
      <c r="E182" s="3" t="s">
        <v>53</v>
      </c>
      <c r="F182" s="3" t="s">
        <v>7</v>
      </c>
      <c r="G182" s="3" t="s">
        <v>202</v>
      </c>
      <c r="H182" s="3" t="s">
        <v>154</v>
      </c>
      <c r="I182" s="3">
        <v>2016</v>
      </c>
      <c r="J182" s="4">
        <v>0.46900495977156337</v>
      </c>
      <c r="M182" s="4">
        <v>0.46665993497270553</v>
      </c>
      <c r="N182" s="4">
        <v>0.46432663529784202</v>
      </c>
      <c r="O182" s="4">
        <v>0.46200500212135281</v>
      </c>
      <c r="P182" s="4">
        <v>0.45969497711074603</v>
      </c>
      <c r="Q182" s="4">
        <v>0.45739650222519229</v>
      </c>
      <c r="R182" s="3" t="s">
        <v>28</v>
      </c>
      <c r="S182" s="3" t="s">
        <v>29</v>
      </c>
    </row>
    <row r="183" spans="1:20" ht="30" x14ac:dyDescent="0.25">
      <c r="A183" s="3" t="s">
        <v>51</v>
      </c>
      <c r="B183" s="3">
        <f t="shared" si="2"/>
        <v>180</v>
      </c>
      <c r="C183" s="3" t="s">
        <v>24</v>
      </c>
      <c r="D183" s="3" t="s">
        <v>57</v>
      </c>
      <c r="E183" s="3" t="s">
        <v>53</v>
      </c>
      <c r="F183" s="3" t="s">
        <v>7</v>
      </c>
      <c r="G183" s="3" t="s">
        <v>202</v>
      </c>
      <c r="H183" s="3" t="s">
        <v>154</v>
      </c>
      <c r="I183" s="3">
        <v>2016</v>
      </c>
      <c r="J183" s="4">
        <v>411.93937698905114</v>
      </c>
      <c r="M183" s="4">
        <v>409.87968010410589</v>
      </c>
      <c r="N183" s="4">
        <v>407.83028170358534</v>
      </c>
      <c r="O183" s="4">
        <v>405.79113029506743</v>
      </c>
      <c r="P183" s="4">
        <v>403.76217464359212</v>
      </c>
      <c r="Q183" s="4">
        <v>401.74336377037417</v>
      </c>
      <c r="R183" s="3" t="s">
        <v>28</v>
      </c>
      <c r="S183" s="3" t="s">
        <v>29</v>
      </c>
    </row>
    <row r="184" spans="1:20" ht="30" x14ac:dyDescent="0.25">
      <c r="A184" s="3" t="s">
        <v>51</v>
      </c>
      <c r="B184" s="3">
        <f t="shared" si="2"/>
        <v>181</v>
      </c>
      <c r="C184" s="3" t="s">
        <v>24</v>
      </c>
      <c r="D184" s="3" t="s">
        <v>58</v>
      </c>
      <c r="E184" s="3" t="s">
        <v>53</v>
      </c>
      <c r="F184" s="3" t="s">
        <v>7</v>
      </c>
      <c r="G184" s="3" t="s">
        <v>202</v>
      </c>
      <c r="H184" s="3" t="s">
        <v>154</v>
      </c>
      <c r="I184" s="3">
        <v>2016</v>
      </c>
      <c r="J184" s="4">
        <v>8.8503940885477708E-2</v>
      </c>
      <c r="M184" s="4">
        <v>8.8061421181050314E-2</v>
      </c>
      <c r="N184" s="4">
        <v>8.7621114075145057E-2</v>
      </c>
      <c r="O184" s="4">
        <v>8.718300850476933E-2</v>
      </c>
      <c r="P184" s="4">
        <v>8.6747093462245489E-2</v>
      </c>
      <c r="Q184" s="4">
        <v>8.6313357994934267E-2</v>
      </c>
      <c r="R184" s="3" t="s">
        <v>28</v>
      </c>
      <c r="S184" s="3" t="s">
        <v>29</v>
      </c>
    </row>
    <row r="185" spans="1:20" ht="30" x14ac:dyDescent="0.25">
      <c r="A185" s="3" t="s">
        <v>51</v>
      </c>
      <c r="B185" s="3">
        <f t="shared" si="2"/>
        <v>182</v>
      </c>
      <c r="C185" s="3" t="s">
        <v>24</v>
      </c>
      <c r="D185" s="3" t="s">
        <v>59</v>
      </c>
      <c r="E185" s="3" t="s">
        <v>53</v>
      </c>
      <c r="F185" s="3" t="s">
        <v>7</v>
      </c>
      <c r="G185" s="3" t="s">
        <v>202</v>
      </c>
      <c r="H185" s="3" t="s">
        <v>154</v>
      </c>
      <c r="I185" s="3">
        <v>2016</v>
      </c>
      <c r="J185" s="4">
        <v>0.65624232830441875</v>
      </c>
      <c r="M185" s="4">
        <v>0.65296111666289669</v>
      </c>
      <c r="N185" s="4">
        <v>0.64969631107958226</v>
      </c>
      <c r="O185" s="4">
        <v>0.64644782952418434</v>
      </c>
      <c r="P185" s="4">
        <v>0.6432155903765634</v>
      </c>
      <c r="Q185" s="4">
        <v>0.63999951242468056</v>
      </c>
      <c r="R185" s="3" t="s">
        <v>28</v>
      </c>
      <c r="S185" s="3" t="s">
        <v>29</v>
      </c>
    </row>
    <row r="186" spans="1:20" ht="90" x14ac:dyDescent="0.25">
      <c r="A186" s="3" t="s">
        <v>203</v>
      </c>
      <c r="B186" s="3">
        <f t="shared" si="2"/>
        <v>183</v>
      </c>
      <c r="C186" s="3" t="s">
        <v>24</v>
      </c>
      <c r="D186" s="3" t="s">
        <v>88</v>
      </c>
      <c r="E186" s="3" t="s">
        <v>203</v>
      </c>
      <c r="F186" s="3" t="s">
        <v>105</v>
      </c>
      <c r="G186" s="3" t="s">
        <v>204</v>
      </c>
      <c r="H186" s="3" t="s">
        <v>154</v>
      </c>
      <c r="I186" s="3" t="s">
        <v>107</v>
      </c>
      <c r="J186" s="5" t="s">
        <v>107</v>
      </c>
      <c r="K186" s="5" t="s">
        <v>107</v>
      </c>
      <c r="L186" s="5" t="s">
        <v>107</v>
      </c>
      <c r="M186" s="5" t="s">
        <v>107</v>
      </c>
      <c r="N186" s="5" t="s">
        <v>107</v>
      </c>
      <c r="O186" s="5" t="s">
        <v>107</v>
      </c>
      <c r="P186" s="3" t="s">
        <v>107</v>
      </c>
      <c r="Q186" s="3" t="s">
        <v>107</v>
      </c>
      <c r="R186" s="3" t="s">
        <v>205</v>
      </c>
    </row>
    <row r="187" spans="1:20" ht="60" x14ac:dyDescent="0.25">
      <c r="A187" s="3" t="s">
        <v>203</v>
      </c>
      <c r="B187" s="3">
        <f t="shared" si="2"/>
        <v>184</v>
      </c>
      <c r="C187" s="3" t="s">
        <v>24</v>
      </c>
      <c r="D187" s="3" t="s">
        <v>88</v>
      </c>
      <c r="E187" s="3" t="s">
        <v>203</v>
      </c>
      <c r="F187" s="3" t="s">
        <v>105</v>
      </c>
      <c r="G187" s="3" t="s">
        <v>206</v>
      </c>
      <c r="H187" s="3" t="s">
        <v>154</v>
      </c>
      <c r="I187" s="3" t="s">
        <v>107</v>
      </c>
      <c r="J187" s="5" t="s">
        <v>107</v>
      </c>
      <c r="K187" s="5" t="s">
        <v>107</v>
      </c>
      <c r="L187" s="5" t="s">
        <v>107</v>
      </c>
      <c r="M187" s="5" t="s">
        <v>107</v>
      </c>
      <c r="N187" s="5" t="s">
        <v>107</v>
      </c>
      <c r="O187" s="5" t="s">
        <v>107</v>
      </c>
      <c r="P187" s="3" t="s">
        <v>107</v>
      </c>
      <c r="Q187" s="3" t="s">
        <v>107</v>
      </c>
      <c r="R187" s="3" t="s">
        <v>207</v>
      </c>
    </row>
    <row r="188" spans="1:20" ht="45" x14ac:dyDescent="0.25">
      <c r="B188" s="3">
        <f t="shared" si="2"/>
        <v>185</v>
      </c>
      <c r="C188" s="3" t="s">
        <v>24</v>
      </c>
      <c r="D188" s="3" t="s">
        <v>88</v>
      </c>
      <c r="E188" s="3" t="s">
        <v>208</v>
      </c>
      <c r="F188" s="3" t="s">
        <v>105</v>
      </c>
      <c r="G188" s="3" t="s">
        <v>209</v>
      </c>
      <c r="H188" s="3" t="s">
        <v>154</v>
      </c>
      <c r="I188" s="3" t="s">
        <v>107</v>
      </c>
      <c r="J188" s="5" t="s">
        <v>107</v>
      </c>
      <c r="K188" s="5" t="s">
        <v>107</v>
      </c>
      <c r="L188" s="5" t="s">
        <v>107</v>
      </c>
      <c r="M188" s="5" t="s">
        <v>107</v>
      </c>
      <c r="N188" s="5" t="s">
        <v>107</v>
      </c>
      <c r="O188" s="5" t="s">
        <v>107</v>
      </c>
      <c r="P188" s="3" t="s">
        <v>107</v>
      </c>
      <c r="Q188" s="3" t="s">
        <v>107</v>
      </c>
      <c r="R188" s="3" t="s">
        <v>210</v>
      </c>
    </row>
    <row r="189" spans="1:20" ht="45" x14ac:dyDescent="0.25">
      <c r="B189" s="3">
        <f t="shared" si="2"/>
        <v>186</v>
      </c>
      <c r="C189" s="3" t="s">
        <v>24</v>
      </c>
      <c r="D189" s="3" t="s">
        <v>88</v>
      </c>
      <c r="E189" s="3" t="s">
        <v>208</v>
      </c>
      <c r="F189" s="3" t="s">
        <v>105</v>
      </c>
      <c r="G189" s="3" t="s">
        <v>211</v>
      </c>
      <c r="H189" s="3" t="s">
        <v>154</v>
      </c>
      <c r="I189" s="3" t="s">
        <v>107</v>
      </c>
      <c r="J189" s="5" t="s">
        <v>107</v>
      </c>
      <c r="K189" s="5" t="s">
        <v>107</v>
      </c>
      <c r="L189" s="5" t="s">
        <v>107</v>
      </c>
      <c r="M189" s="5" t="s">
        <v>107</v>
      </c>
      <c r="N189" s="5" t="s">
        <v>107</v>
      </c>
      <c r="O189" s="5" t="s">
        <v>107</v>
      </c>
      <c r="P189" s="3" t="s">
        <v>107</v>
      </c>
      <c r="Q189" s="3" t="s">
        <v>107</v>
      </c>
      <c r="R189" s="3" t="s">
        <v>210</v>
      </c>
    </row>
    <row r="190" spans="1:20" ht="60" x14ac:dyDescent="0.25">
      <c r="A190" s="3" t="s">
        <v>212</v>
      </c>
      <c r="B190" s="3">
        <f t="shared" si="2"/>
        <v>187</v>
      </c>
      <c r="C190" s="3" t="s">
        <v>24</v>
      </c>
      <c r="D190" s="3" t="s">
        <v>88</v>
      </c>
      <c r="E190" s="3" t="s">
        <v>213</v>
      </c>
      <c r="F190" s="3" t="s">
        <v>105</v>
      </c>
      <c r="G190" s="3" t="s">
        <v>214</v>
      </c>
      <c r="H190" s="3" t="s">
        <v>154</v>
      </c>
      <c r="I190" s="3" t="s">
        <v>107</v>
      </c>
      <c r="J190" s="5" t="s">
        <v>107</v>
      </c>
      <c r="K190" s="5" t="s">
        <v>107</v>
      </c>
      <c r="L190" s="5" t="s">
        <v>107</v>
      </c>
      <c r="M190" s="5" t="s">
        <v>107</v>
      </c>
      <c r="N190" s="5" t="s">
        <v>107</v>
      </c>
      <c r="O190" s="5" t="s">
        <v>107</v>
      </c>
      <c r="P190" s="3" t="s">
        <v>107</v>
      </c>
      <c r="Q190" s="3" t="s">
        <v>107</v>
      </c>
      <c r="R190" s="3" t="s">
        <v>215</v>
      </c>
    </row>
    <row r="191" spans="1:20" ht="90" x14ac:dyDescent="0.25">
      <c r="A191" s="3" t="s">
        <v>23</v>
      </c>
      <c r="B191" s="3">
        <f t="shared" si="2"/>
        <v>188</v>
      </c>
      <c r="C191" s="3" t="s">
        <v>24</v>
      </c>
      <c r="D191" s="3" t="s">
        <v>25</v>
      </c>
      <c r="E191" s="3" t="s">
        <v>26</v>
      </c>
      <c r="F191" s="3" t="s">
        <v>7</v>
      </c>
      <c r="G191" s="3" t="s">
        <v>216</v>
      </c>
      <c r="H191" s="3" t="s">
        <v>217</v>
      </c>
      <c r="I191" s="3">
        <v>2016</v>
      </c>
      <c r="J191" s="5">
        <v>6308.7449382186023</v>
      </c>
      <c r="M191" s="5">
        <v>6596.8139663280799</v>
      </c>
      <c r="N191" s="5">
        <v>6898.0367620678226</v>
      </c>
      <c r="O191" s="5">
        <v>7213.0139509337632</v>
      </c>
      <c r="P191" s="5">
        <v>7851.7616274155089</v>
      </c>
      <c r="Q191" s="5">
        <v>7993.6134532439301</v>
      </c>
      <c r="R191" s="3" t="s">
        <v>28</v>
      </c>
      <c r="S191" s="3" t="s">
        <v>29</v>
      </c>
      <c r="T191" s="3" t="s">
        <v>440</v>
      </c>
    </row>
    <row r="192" spans="1:20" ht="90" x14ac:dyDescent="0.25">
      <c r="A192" s="3" t="s">
        <v>23</v>
      </c>
      <c r="B192" s="3">
        <f t="shared" si="2"/>
        <v>189</v>
      </c>
      <c r="C192" s="3" t="s">
        <v>24</v>
      </c>
      <c r="D192" s="3" t="s">
        <v>30</v>
      </c>
      <c r="E192" s="3" t="s">
        <v>26</v>
      </c>
      <c r="F192" s="3" t="s">
        <v>7</v>
      </c>
      <c r="G192" s="3" t="s">
        <v>216</v>
      </c>
      <c r="H192" s="3" t="s">
        <v>217</v>
      </c>
      <c r="I192" s="3">
        <v>2016</v>
      </c>
      <c r="J192" s="5">
        <v>4003.268916992356</v>
      </c>
      <c r="M192" s="5">
        <v>4195.9683923210259</v>
      </c>
      <c r="N192" s="5">
        <v>4397.9435592312257</v>
      </c>
      <c r="O192" s="5">
        <v>4609.6409080632575</v>
      </c>
      <c r="P192" s="5">
        <v>5024.0785439295905</v>
      </c>
      <c r="Q192" s="5">
        <v>5067.05215153272</v>
      </c>
      <c r="R192" s="3" t="s">
        <v>28</v>
      </c>
      <c r="S192" s="3" t="s">
        <v>29</v>
      </c>
      <c r="T192" s="3" t="s">
        <v>440</v>
      </c>
    </row>
    <row r="193" spans="1:20" ht="90" x14ac:dyDescent="0.25">
      <c r="A193" s="3" t="s">
        <v>23</v>
      </c>
      <c r="B193" s="3">
        <f t="shared" si="2"/>
        <v>190</v>
      </c>
      <c r="C193" s="3" t="s">
        <v>24</v>
      </c>
      <c r="D193" s="3" t="s">
        <v>31</v>
      </c>
      <c r="E193" s="3" t="s">
        <v>26</v>
      </c>
      <c r="F193" s="3" t="s">
        <v>7</v>
      </c>
      <c r="G193" s="3" t="s">
        <v>216</v>
      </c>
      <c r="H193" s="3" t="s">
        <v>217</v>
      </c>
      <c r="I193" s="3">
        <v>2016</v>
      </c>
      <c r="J193" s="5">
        <v>30018652.72495573</v>
      </c>
      <c r="M193" s="5">
        <v>31019093.225557778</v>
      </c>
      <c r="N193" s="5">
        <v>32052875.702044468</v>
      </c>
      <c r="O193" s="5">
        <v>33121111.352288358</v>
      </c>
      <c r="P193" s="5">
        <v>35064979.993112803</v>
      </c>
      <c r="Q193" s="5">
        <v>35930749.712557152</v>
      </c>
      <c r="R193" s="3" t="s">
        <v>28</v>
      </c>
      <c r="S193" s="3" t="s">
        <v>29</v>
      </c>
      <c r="T193" s="3" t="s">
        <v>440</v>
      </c>
    </row>
    <row r="194" spans="1:20" ht="90" x14ac:dyDescent="0.25">
      <c r="A194" s="3" t="s">
        <v>23</v>
      </c>
      <c r="B194" s="3">
        <f t="shared" si="2"/>
        <v>191</v>
      </c>
      <c r="C194" s="3" t="s">
        <v>24</v>
      </c>
      <c r="D194" s="3" t="s">
        <v>32</v>
      </c>
      <c r="E194" s="3" t="s">
        <v>26</v>
      </c>
      <c r="F194" s="3" t="s">
        <v>7</v>
      </c>
      <c r="G194" s="3" t="s">
        <v>216</v>
      </c>
      <c r="H194" s="3" t="s">
        <v>217</v>
      </c>
      <c r="I194" s="3">
        <v>2016</v>
      </c>
      <c r="J194" s="5">
        <v>18554857.026800647</v>
      </c>
      <c r="M194" s="5">
        <v>19185065.396241453</v>
      </c>
      <c r="N194" s="5">
        <v>19836678.543328326</v>
      </c>
      <c r="O194" s="5">
        <v>20510423.472855706</v>
      </c>
      <c r="P194" s="5">
        <v>21653650.697400577</v>
      </c>
      <c r="Q194" s="5">
        <v>22006517.63055744</v>
      </c>
      <c r="R194" s="3" t="s">
        <v>28</v>
      </c>
      <c r="S194" s="3" t="s">
        <v>29</v>
      </c>
      <c r="T194" s="3" t="s">
        <v>440</v>
      </c>
    </row>
    <row r="195" spans="1:20" ht="90" x14ac:dyDescent="0.25">
      <c r="A195" s="3" t="s">
        <v>23</v>
      </c>
      <c r="B195" s="3">
        <f t="shared" si="2"/>
        <v>192</v>
      </c>
      <c r="C195" s="3" t="s">
        <v>24</v>
      </c>
      <c r="D195" s="3" t="s">
        <v>33</v>
      </c>
      <c r="E195" s="3" t="s">
        <v>26</v>
      </c>
      <c r="F195" s="3" t="s">
        <v>7</v>
      </c>
      <c r="G195" s="3" t="s">
        <v>216</v>
      </c>
      <c r="H195" s="3" t="s">
        <v>217</v>
      </c>
      <c r="I195" s="3">
        <v>2016</v>
      </c>
      <c r="J195" s="5">
        <v>324767.49357701413</v>
      </c>
      <c r="M195" s="5">
        <v>351100.64679401362</v>
      </c>
      <c r="N195" s="5">
        <v>379568.97354920325</v>
      </c>
      <c r="O195" s="5">
        <v>410345.60031933337</v>
      </c>
      <c r="P195" s="5">
        <v>436867.14589109027</v>
      </c>
      <c r="Q195" s="5">
        <v>442229.05131270963</v>
      </c>
      <c r="R195" s="3" t="s">
        <v>28</v>
      </c>
      <c r="S195" s="3" t="s">
        <v>29</v>
      </c>
      <c r="T195" s="3" t="s">
        <v>440</v>
      </c>
    </row>
    <row r="196" spans="1:20" ht="90" x14ac:dyDescent="0.25">
      <c r="A196" s="3" t="s">
        <v>23</v>
      </c>
      <c r="B196" s="3">
        <f t="shared" si="2"/>
        <v>193</v>
      </c>
      <c r="C196" s="3" t="s">
        <v>24</v>
      </c>
      <c r="D196" s="3" t="s">
        <v>34</v>
      </c>
      <c r="E196" s="3" t="s">
        <v>26</v>
      </c>
      <c r="F196" s="3" t="s">
        <v>7</v>
      </c>
      <c r="G196" s="3" t="s">
        <v>216</v>
      </c>
      <c r="H196" s="3" t="s">
        <v>217</v>
      </c>
      <c r="I196" s="3">
        <v>2016</v>
      </c>
      <c r="J196" s="5">
        <v>180739.24964861077</v>
      </c>
      <c r="M196" s="5">
        <v>191680.22379405162</v>
      </c>
      <c r="N196" s="5">
        <v>203283.50518865904</v>
      </c>
      <c r="O196" s="5">
        <v>215589.18632204755</v>
      </c>
      <c r="P196" s="5">
        <v>228574.37712965778</v>
      </c>
      <c r="Q196" s="5">
        <v>233269.25689138848</v>
      </c>
      <c r="R196" s="3" t="s">
        <v>28</v>
      </c>
      <c r="S196" s="3" t="s">
        <v>29</v>
      </c>
      <c r="T196" s="3" t="s">
        <v>440</v>
      </c>
    </row>
    <row r="197" spans="1:20" ht="90" x14ac:dyDescent="0.25">
      <c r="A197" s="3" t="s">
        <v>23</v>
      </c>
      <c r="B197" s="3">
        <f t="shared" si="2"/>
        <v>194</v>
      </c>
      <c r="C197" s="3" t="s">
        <v>24</v>
      </c>
      <c r="D197" s="3" t="s">
        <v>35</v>
      </c>
      <c r="E197" s="3" t="s">
        <v>26</v>
      </c>
      <c r="F197" s="3" t="s">
        <v>7</v>
      </c>
      <c r="G197" s="3" t="s">
        <v>216</v>
      </c>
      <c r="H197" s="3" t="s">
        <v>217</v>
      </c>
      <c r="I197" s="3">
        <v>2016</v>
      </c>
      <c r="J197" s="5">
        <v>69077.539136988082</v>
      </c>
      <c r="M197" s="5">
        <v>72231.748057820674</v>
      </c>
      <c r="N197" s="5">
        <v>75529.98402478949</v>
      </c>
      <c r="O197" s="5">
        <v>78978.82358071061</v>
      </c>
      <c r="P197" s="5">
        <v>85972.784828617238</v>
      </c>
      <c r="Q197" s="5">
        <v>87525.989966291236</v>
      </c>
      <c r="R197" s="3" t="s">
        <v>28</v>
      </c>
      <c r="S197" s="3" t="s">
        <v>29</v>
      </c>
      <c r="T197" s="3" t="s">
        <v>440</v>
      </c>
    </row>
    <row r="198" spans="1:20" ht="90" x14ac:dyDescent="0.25">
      <c r="A198" s="3" t="s">
        <v>23</v>
      </c>
      <c r="B198" s="3">
        <f t="shared" ref="B198:B261" si="3">B197+1</f>
        <v>195</v>
      </c>
      <c r="C198" s="3" t="s">
        <v>24</v>
      </c>
      <c r="D198" s="3" t="s">
        <v>36</v>
      </c>
      <c r="E198" s="3" t="s">
        <v>26</v>
      </c>
      <c r="F198" s="3" t="s">
        <v>7</v>
      </c>
      <c r="G198" s="3" t="s">
        <v>216</v>
      </c>
      <c r="H198" s="3" t="s">
        <v>217</v>
      </c>
      <c r="I198" s="3">
        <v>2016</v>
      </c>
      <c r="J198" s="5">
        <v>43514.881371488518</v>
      </c>
      <c r="M198" s="5">
        <v>45609.493295679466</v>
      </c>
      <c r="N198" s="5">
        <v>47804.930477223352</v>
      </c>
      <c r="O198" s="5">
        <v>50106.046193427959</v>
      </c>
      <c r="P198" s="5">
        <v>54610.915822359275</v>
      </c>
      <c r="Q198" s="5">
        <v>55078.03194064393</v>
      </c>
      <c r="R198" s="3" t="s">
        <v>28</v>
      </c>
      <c r="S198" s="3" t="s">
        <v>29</v>
      </c>
      <c r="T198" s="3" t="s">
        <v>440</v>
      </c>
    </row>
    <row r="199" spans="1:20" ht="90" x14ac:dyDescent="0.25">
      <c r="A199" s="3" t="s">
        <v>23</v>
      </c>
      <c r="B199" s="3">
        <f t="shared" si="3"/>
        <v>196</v>
      </c>
      <c r="C199" s="3" t="s">
        <v>24</v>
      </c>
      <c r="D199" s="3" t="s">
        <v>37</v>
      </c>
      <c r="E199" s="3" t="s">
        <v>26</v>
      </c>
      <c r="F199" s="3" t="s">
        <v>7</v>
      </c>
      <c r="G199" s="3" t="s">
        <v>216</v>
      </c>
      <c r="H199" s="3" t="s">
        <v>217</v>
      </c>
      <c r="I199" s="3">
        <v>2016</v>
      </c>
      <c r="J199" s="5">
        <v>328248946.75067437</v>
      </c>
      <c r="M199" s="5">
        <v>339188596.29518348</v>
      </c>
      <c r="N199" s="5">
        <v>350492834.76934904</v>
      </c>
      <c r="O199" s="5">
        <v>362173812.9360531</v>
      </c>
      <c r="P199" s="5">
        <v>383429691.39997345</v>
      </c>
      <c r="Q199" s="5">
        <v>392896738.47700554</v>
      </c>
      <c r="R199" s="3" t="s">
        <v>28</v>
      </c>
      <c r="S199" s="3" t="s">
        <v>29</v>
      </c>
      <c r="T199" s="3" t="s">
        <v>440</v>
      </c>
    </row>
    <row r="200" spans="1:20" ht="90" x14ac:dyDescent="0.25">
      <c r="A200" s="3" t="s">
        <v>23</v>
      </c>
      <c r="B200" s="3">
        <f t="shared" si="3"/>
        <v>197</v>
      </c>
      <c r="C200" s="3" t="s">
        <v>24</v>
      </c>
      <c r="D200" s="3" t="s">
        <v>38</v>
      </c>
      <c r="E200" s="3" t="s">
        <v>26</v>
      </c>
      <c r="F200" s="3" t="s">
        <v>7</v>
      </c>
      <c r="G200" s="3" t="s">
        <v>216</v>
      </c>
      <c r="H200" s="3" t="s">
        <v>217</v>
      </c>
      <c r="I200" s="3">
        <v>2016</v>
      </c>
      <c r="J200" s="5">
        <v>202202116.698625</v>
      </c>
      <c r="M200" s="5">
        <v>209069831.50117296</v>
      </c>
      <c r="N200" s="5">
        <v>216170805.51672629</v>
      </c>
      <c r="O200" s="5">
        <v>223512961.302062</v>
      </c>
      <c r="P200" s="5">
        <v>235971314.62359801</v>
      </c>
      <c r="Q200" s="5">
        <v>239816692.72024468</v>
      </c>
      <c r="R200" s="3" t="s">
        <v>28</v>
      </c>
      <c r="S200" s="3" t="s">
        <v>29</v>
      </c>
      <c r="T200" s="3" t="s">
        <v>440</v>
      </c>
    </row>
    <row r="201" spans="1:20" ht="90" x14ac:dyDescent="0.25">
      <c r="A201" s="3" t="s">
        <v>23</v>
      </c>
      <c r="B201" s="3">
        <f t="shared" si="3"/>
        <v>198</v>
      </c>
      <c r="C201" s="3" t="s">
        <v>24</v>
      </c>
      <c r="D201" s="3" t="s">
        <v>39</v>
      </c>
      <c r="E201" s="3" t="s">
        <v>26</v>
      </c>
      <c r="F201" s="3" t="s">
        <v>7</v>
      </c>
      <c r="G201" s="3" t="s">
        <v>216</v>
      </c>
      <c r="H201" s="3" t="s">
        <v>217</v>
      </c>
      <c r="I201" s="3">
        <v>2016</v>
      </c>
      <c r="J201" s="5">
        <v>3696280.9312657905</v>
      </c>
      <c r="M201" s="5">
        <v>3995986.8255473995</v>
      </c>
      <c r="N201" s="5">
        <v>4319993.801033996</v>
      </c>
      <c r="O201" s="5">
        <v>4670272.2645777613</v>
      </c>
      <c r="P201" s="5">
        <v>4972122.3114677984</v>
      </c>
      <c r="Q201" s="5">
        <v>5033147.8425235488</v>
      </c>
      <c r="R201" s="3" t="s">
        <v>28</v>
      </c>
      <c r="S201" s="3" t="s">
        <v>29</v>
      </c>
      <c r="T201" s="3" t="s">
        <v>440</v>
      </c>
    </row>
    <row r="202" spans="1:20" ht="90" x14ac:dyDescent="0.25">
      <c r="A202" s="3" t="s">
        <v>23</v>
      </c>
      <c r="B202" s="3">
        <f t="shared" si="3"/>
        <v>199</v>
      </c>
      <c r="C202" s="3" t="s">
        <v>24</v>
      </c>
      <c r="D202" s="3" t="s">
        <v>40</v>
      </c>
      <c r="E202" s="3" t="s">
        <v>26</v>
      </c>
      <c r="F202" s="3" t="s">
        <v>7</v>
      </c>
      <c r="G202" s="3" t="s">
        <v>216</v>
      </c>
      <c r="H202" s="3" t="s">
        <v>217</v>
      </c>
      <c r="I202" s="3">
        <v>2016</v>
      </c>
      <c r="J202" s="5">
        <v>2058888.5215832666</v>
      </c>
      <c r="M202" s="5">
        <v>2183522.4687020159</v>
      </c>
      <c r="N202" s="5">
        <v>2315701.0791726471</v>
      </c>
      <c r="O202" s="5">
        <v>2455881.0660048109</v>
      </c>
      <c r="P202" s="5">
        <v>2603801.6773625263</v>
      </c>
      <c r="Q202" s="5">
        <v>2657283.3315711934</v>
      </c>
      <c r="R202" s="3" t="s">
        <v>28</v>
      </c>
      <c r="S202" s="3" t="s">
        <v>29</v>
      </c>
      <c r="T202" s="3" t="s">
        <v>440</v>
      </c>
    </row>
    <row r="203" spans="1:20" ht="90" x14ac:dyDescent="0.25">
      <c r="A203" s="3" t="s">
        <v>63</v>
      </c>
      <c r="B203" s="3">
        <f t="shared" si="3"/>
        <v>200</v>
      </c>
      <c r="C203" s="3" t="s">
        <v>24</v>
      </c>
      <c r="D203" s="3" t="s">
        <v>64</v>
      </c>
      <c r="E203" s="3" t="s">
        <v>63</v>
      </c>
      <c r="F203" s="3" t="s">
        <v>7</v>
      </c>
      <c r="G203" s="3" t="s">
        <v>218</v>
      </c>
      <c r="H203" s="3" t="s">
        <v>217</v>
      </c>
      <c r="I203" s="3">
        <v>2016</v>
      </c>
      <c r="J203" s="5">
        <v>9132.1559476893035</v>
      </c>
      <c r="M203" s="5">
        <v>9436.5060046885974</v>
      </c>
      <c r="N203" s="5">
        <v>9750.9992258789171</v>
      </c>
      <c r="O203" s="5">
        <v>10075.973655487429</v>
      </c>
      <c r="P203" s="5">
        <v>10667.329694430309</v>
      </c>
      <c r="Q203" s="5">
        <v>10930.71073838303</v>
      </c>
      <c r="R203" s="3" t="s">
        <v>66</v>
      </c>
      <c r="T203" s="3" t="s">
        <v>440</v>
      </c>
    </row>
    <row r="204" spans="1:20" ht="90" x14ac:dyDescent="0.25">
      <c r="A204" s="3" t="s">
        <v>135</v>
      </c>
      <c r="B204" s="3">
        <f t="shared" si="3"/>
        <v>201</v>
      </c>
      <c r="C204" s="3" t="s">
        <v>24</v>
      </c>
      <c r="D204" s="3" t="s">
        <v>219</v>
      </c>
      <c r="E204" s="3" t="s">
        <v>136</v>
      </c>
      <c r="F204" s="3" t="s">
        <v>105</v>
      </c>
      <c r="G204" s="3" t="s">
        <v>220</v>
      </c>
      <c r="H204" s="3" t="s">
        <v>217</v>
      </c>
      <c r="I204" s="3" t="s">
        <v>107</v>
      </c>
      <c r="J204" s="5" t="s">
        <v>107</v>
      </c>
      <c r="K204" s="3" t="s">
        <v>105</v>
      </c>
      <c r="L204" s="3" t="s">
        <v>105</v>
      </c>
      <c r="P204" s="3" t="s">
        <v>107</v>
      </c>
      <c r="Q204" s="3" t="s">
        <v>107</v>
      </c>
      <c r="R204" s="3" t="s">
        <v>221</v>
      </c>
      <c r="S204" s="3" t="s">
        <v>222</v>
      </c>
      <c r="T204" s="3" t="s">
        <v>440</v>
      </c>
    </row>
    <row r="205" spans="1:20" ht="90" x14ac:dyDescent="0.25">
      <c r="A205" s="3" t="s">
        <v>135</v>
      </c>
      <c r="B205" s="3">
        <f t="shared" si="3"/>
        <v>202</v>
      </c>
      <c r="C205" s="3" t="s">
        <v>24</v>
      </c>
      <c r="D205" s="3" t="s">
        <v>223</v>
      </c>
      <c r="E205" s="3" t="s">
        <v>136</v>
      </c>
      <c r="F205" s="3" t="s">
        <v>105</v>
      </c>
      <c r="G205" s="3" t="s">
        <v>220</v>
      </c>
      <c r="H205" s="3" t="s">
        <v>217</v>
      </c>
      <c r="I205" s="3" t="s">
        <v>107</v>
      </c>
      <c r="J205" s="5" t="s">
        <v>107</v>
      </c>
      <c r="K205" s="3" t="s">
        <v>105</v>
      </c>
      <c r="L205" s="3" t="s">
        <v>105</v>
      </c>
      <c r="P205" s="3" t="s">
        <v>107</v>
      </c>
      <c r="Q205" s="3" t="s">
        <v>107</v>
      </c>
      <c r="R205" s="3" t="s">
        <v>221</v>
      </c>
      <c r="S205" s="3" t="s">
        <v>222</v>
      </c>
      <c r="T205" s="3" t="s">
        <v>440</v>
      </c>
    </row>
    <row r="206" spans="1:20" ht="90" x14ac:dyDescent="0.25">
      <c r="A206" s="3" t="s">
        <v>135</v>
      </c>
      <c r="B206" s="3">
        <f t="shared" si="3"/>
        <v>203</v>
      </c>
      <c r="C206" s="3" t="s">
        <v>24</v>
      </c>
      <c r="D206" s="3" t="s">
        <v>224</v>
      </c>
      <c r="E206" s="3" t="s">
        <v>136</v>
      </c>
      <c r="F206" s="3" t="s">
        <v>105</v>
      </c>
      <c r="G206" s="3" t="s">
        <v>220</v>
      </c>
      <c r="H206" s="3" t="s">
        <v>217</v>
      </c>
      <c r="I206" s="3" t="s">
        <v>107</v>
      </c>
      <c r="J206" s="5" t="s">
        <v>107</v>
      </c>
      <c r="K206" s="3" t="s">
        <v>105</v>
      </c>
      <c r="L206" s="3" t="s">
        <v>105</v>
      </c>
      <c r="P206" s="3" t="s">
        <v>107</v>
      </c>
      <c r="Q206" s="3" t="s">
        <v>107</v>
      </c>
      <c r="R206" s="3" t="s">
        <v>221</v>
      </c>
      <c r="S206" s="3" t="s">
        <v>222</v>
      </c>
      <c r="T206" s="3" t="s">
        <v>440</v>
      </c>
    </row>
    <row r="207" spans="1:20" ht="90" x14ac:dyDescent="0.25">
      <c r="A207" s="3" t="s">
        <v>135</v>
      </c>
      <c r="B207" s="3">
        <f t="shared" si="3"/>
        <v>204</v>
      </c>
      <c r="C207" s="3" t="s">
        <v>24</v>
      </c>
      <c r="D207" s="3" t="s">
        <v>225</v>
      </c>
      <c r="E207" s="3" t="s">
        <v>145</v>
      </c>
      <c r="F207" s="3" t="s">
        <v>105</v>
      </c>
      <c r="G207" s="3" t="s">
        <v>226</v>
      </c>
      <c r="H207" s="3" t="s">
        <v>217</v>
      </c>
      <c r="I207" s="3" t="s">
        <v>107</v>
      </c>
      <c r="J207" s="5" t="s">
        <v>107</v>
      </c>
      <c r="K207" s="3" t="s">
        <v>105</v>
      </c>
      <c r="L207" s="3" t="s">
        <v>105</v>
      </c>
      <c r="P207" s="3" t="s">
        <v>107</v>
      </c>
      <c r="Q207" s="3" t="s">
        <v>107</v>
      </c>
      <c r="R207" s="3" t="s">
        <v>227</v>
      </c>
      <c r="T207" s="3" t="s">
        <v>440</v>
      </c>
    </row>
    <row r="208" spans="1:20" ht="90" x14ac:dyDescent="0.25">
      <c r="A208" s="3" t="s">
        <v>135</v>
      </c>
      <c r="B208" s="3">
        <f t="shared" si="3"/>
        <v>205</v>
      </c>
      <c r="C208" s="3" t="s">
        <v>24</v>
      </c>
      <c r="D208" s="3" t="s">
        <v>228</v>
      </c>
      <c r="E208" s="3" t="s">
        <v>145</v>
      </c>
      <c r="F208" s="3" t="s">
        <v>105</v>
      </c>
      <c r="G208" s="3" t="s">
        <v>226</v>
      </c>
      <c r="H208" s="3" t="s">
        <v>217</v>
      </c>
      <c r="I208" s="3" t="s">
        <v>107</v>
      </c>
      <c r="J208" s="5" t="s">
        <v>107</v>
      </c>
      <c r="K208" s="3" t="s">
        <v>105</v>
      </c>
      <c r="L208" s="3" t="s">
        <v>105</v>
      </c>
      <c r="P208" s="3" t="s">
        <v>107</v>
      </c>
      <c r="Q208" s="3" t="s">
        <v>107</v>
      </c>
      <c r="R208" s="3" t="s">
        <v>227</v>
      </c>
      <c r="T208" s="3" t="s">
        <v>440</v>
      </c>
    </row>
    <row r="209" spans="1:20" ht="90" x14ac:dyDescent="0.25">
      <c r="A209" s="3" t="s">
        <v>135</v>
      </c>
      <c r="B209" s="3">
        <f t="shared" si="3"/>
        <v>206</v>
      </c>
      <c r="C209" s="3" t="s">
        <v>24</v>
      </c>
      <c r="D209" s="3" t="s">
        <v>229</v>
      </c>
      <c r="E209" s="3" t="s">
        <v>145</v>
      </c>
      <c r="F209" s="3" t="s">
        <v>105</v>
      </c>
      <c r="G209" s="3" t="s">
        <v>226</v>
      </c>
      <c r="H209" s="3" t="s">
        <v>217</v>
      </c>
      <c r="I209" s="3" t="s">
        <v>107</v>
      </c>
      <c r="J209" s="5" t="s">
        <v>107</v>
      </c>
      <c r="K209" s="3" t="s">
        <v>105</v>
      </c>
      <c r="L209" s="3" t="s">
        <v>105</v>
      </c>
      <c r="P209" s="3" t="s">
        <v>107</v>
      </c>
      <c r="Q209" s="3" t="s">
        <v>107</v>
      </c>
      <c r="R209" s="3" t="s">
        <v>227</v>
      </c>
      <c r="T209" s="3" t="s">
        <v>440</v>
      </c>
    </row>
    <row r="210" spans="1:20" ht="90" x14ac:dyDescent="0.25">
      <c r="A210" s="3" t="s">
        <v>230</v>
      </c>
      <c r="B210" s="3">
        <f t="shared" si="3"/>
        <v>207</v>
      </c>
      <c r="C210" s="3" t="s">
        <v>24</v>
      </c>
      <c r="D210" s="3" t="s">
        <v>225</v>
      </c>
      <c r="E210" s="3" t="s">
        <v>231</v>
      </c>
      <c r="F210" s="3" t="s">
        <v>105</v>
      </c>
      <c r="G210" s="3" t="s">
        <v>232</v>
      </c>
      <c r="H210" s="3" t="s">
        <v>217</v>
      </c>
      <c r="I210" s="3" t="s">
        <v>107</v>
      </c>
      <c r="J210" s="5" t="s">
        <v>107</v>
      </c>
      <c r="K210" s="5" t="s">
        <v>107</v>
      </c>
      <c r="L210" s="5" t="s">
        <v>107</v>
      </c>
      <c r="M210" s="5" t="s">
        <v>107</v>
      </c>
      <c r="N210" s="5" t="s">
        <v>107</v>
      </c>
      <c r="O210" s="5" t="s">
        <v>107</v>
      </c>
      <c r="P210" s="5" t="s">
        <v>107</v>
      </c>
      <c r="Q210" s="3" t="s">
        <v>107</v>
      </c>
      <c r="R210" s="3" t="s">
        <v>233</v>
      </c>
      <c r="T210" s="3" t="s">
        <v>440</v>
      </c>
    </row>
    <row r="211" spans="1:20" ht="90" x14ac:dyDescent="0.25">
      <c r="A211" s="3" t="s">
        <v>230</v>
      </c>
      <c r="B211" s="3">
        <f t="shared" si="3"/>
        <v>208</v>
      </c>
      <c r="C211" s="3" t="s">
        <v>24</v>
      </c>
      <c r="D211" s="3" t="s">
        <v>228</v>
      </c>
      <c r="E211" s="3" t="s">
        <v>231</v>
      </c>
      <c r="F211" s="3" t="s">
        <v>105</v>
      </c>
      <c r="G211" s="3" t="s">
        <v>232</v>
      </c>
      <c r="H211" s="3" t="s">
        <v>217</v>
      </c>
      <c r="I211" s="3" t="s">
        <v>107</v>
      </c>
      <c r="J211" s="5" t="s">
        <v>107</v>
      </c>
      <c r="K211" s="5" t="s">
        <v>107</v>
      </c>
      <c r="L211" s="5" t="s">
        <v>107</v>
      </c>
      <c r="M211" s="5" t="s">
        <v>107</v>
      </c>
      <c r="N211" s="5" t="s">
        <v>107</v>
      </c>
      <c r="O211" s="5" t="s">
        <v>107</v>
      </c>
      <c r="P211" s="3" t="s">
        <v>107</v>
      </c>
      <c r="Q211" s="3" t="s">
        <v>107</v>
      </c>
      <c r="R211" s="3" t="s">
        <v>233</v>
      </c>
      <c r="T211" s="3" t="s">
        <v>440</v>
      </c>
    </row>
    <row r="212" spans="1:20" ht="90" x14ac:dyDescent="0.25">
      <c r="A212" s="3" t="s">
        <v>230</v>
      </c>
      <c r="B212" s="3">
        <f t="shared" si="3"/>
        <v>209</v>
      </c>
      <c r="C212" s="3" t="s">
        <v>24</v>
      </c>
      <c r="D212" s="3" t="s">
        <v>229</v>
      </c>
      <c r="E212" s="3" t="s">
        <v>231</v>
      </c>
      <c r="F212" s="3" t="s">
        <v>105</v>
      </c>
      <c r="G212" s="3" t="s">
        <v>232</v>
      </c>
      <c r="H212" s="3" t="s">
        <v>217</v>
      </c>
      <c r="I212" s="3" t="s">
        <v>107</v>
      </c>
      <c r="J212" s="5" t="s">
        <v>107</v>
      </c>
      <c r="K212" s="5" t="s">
        <v>107</v>
      </c>
      <c r="L212" s="5" t="s">
        <v>107</v>
      </c>
      <c r="M212" s="5" t="s">
        <v>107</v>
      </c>
      <c r="N212" s="5" t="s">
        <v>107</v>
      </c>
      <c r="O212" s="5" t="s">
        <v>107</v>
      </c>
      <c r="P212" s="3" t="s">
        <v>107</v>
      </c>
      <c r="Q212" s="3" t="s">
        <v>107</v>
      </c>
      <c r="R212" s="3" t="s">
        <v>233</v>
      </c>
      <c r="T212" s="3" t="s">
        <v>440</v>
      </c>
    </row>
    <row r="213" spans="1:20" ht="105" x14ac:dyDescent="0.25">
      <c r="A213" s="3" t="s">
        <v>87</v>
      </c>
      <c r="B213" s="3">
        <f t="shared" si="3"/>
        <v>210</v>
      </c>
      <c r="C213" s="3" t="s">
        <v>24</v>
      </c>
      <c r="D213" s="3" t="s">
        <v>88</v>
      </c>
      <c r="E213" s="3" t="s">
        <v>89</v>
      </c>
      <c r="F213" s="3" t="s">
        <v>7</v>
      </c>
      <c r="G213" s="3" t="s">
        <v>234</v>
      </c>
      <c r="H213" s="3" t="s">
        <v>217</v>
      </c>
      <c r="I213" s="3">
        <v>2016</v>
      </c>
      <c r="J213" s="9">
        <v>9.067494430655812E-2</v>
      </c>
      <c r="K213" s="4">
        <v>3355.1289274394303</v>
      </c>
      <c r="L213" s="4">
        <v>37001.720299890701</v>
      </c>
      <c r="M213" s="9">
        <v>9.3696894941894288E-2</v>
      </c>
      <c r="N213" s="9">
        <v>9.6819559018107071E-2</v>
      </c>
      <c r="O213" s="9">
        <v>0.10004629304177028</v>
      </c>
      <c r="P213" s="9">
        <v>0.10591798163356006</v>
      </c>
      <c r="Q213" s="9">
        <v>0.10853314300713021</v>
      </c>
      <c r="R213" s="3" t="s">
        <v>183</v>
      </c>
      <c r="S213" s="3" t="s">
        <v>126</v>
      </c>
      <c r="T213" s="3" t="s">
        <v>440</v>
      </c>
    </row>
    <row r="214" spans="1:20" ht="105" x14ac:dyDescent="0.25">
      <c r="A214" s="3" t="s">
        <v>87</v>
      </c>
      <c r="B214" s="3">
        <f t="shared" si="3"/>
        <v>211</v>
      </c>
      <c r="C214" s="3" t="s">
        <v>24</v>
      </c>
      <c r="D214" s="3" t="s">
        <v>88</v>
      </c>
      <c r="E214" s="3" t="s">
        <v>130</v>
      </c>
      <c r="F214" s="3" t="s">
        <v>105</v>
      </c>
      <c r="G214" s="3" t="s">
        <v>235</v>
      </c>
      <c r="H214" s="3" t="s">
        <v>217</v>
      </c>
      <c r="I214" s="3" t="s">
        <v>107</v>
      </c>
      <c r="J214" s="5" t="s">
        <v>107</v>
      </c>
      <c r="K214" s="5" t="s">
        <v>107</v>
      </c>
      <c r="L214" s="5" t="s">
        <v>107</v>
      </c>
      <c r="M214" s="5" t="s">
        <v>107</v>
      </c>
      <c r="N214" s="5" t="s">
        <v>107</v>
      </c>
      <c r="O214" s="5" t="s">
        <v>107</v>
      </c>
      <c r="P214" s="3" t="s">
        <v>107</v>
      </c>
      <c r="Q214" s="3" t="s">
        <v>107</v>
      </c>
      <c r="R214" s="3" t="s">
        <v>236</v>
      </c>
      <c r="T214" s="3" t="s">
        <v>440</v>
      </c>
    </row>
    <row r="215" spans="1:20" ht="105" x14ac:dyDescent="0.25">
      <c r="A215" s="3" t="s">
        <v>230</v>
      </c>
      <c r="B215" s="3">
        <f t="shared" si="3"/>
        <v>212</v>
      </c>
      <c r="C215" s="3" t="s">
        <v>24</v>
      </c>
      <c r="D215" s="3" t="s">
        <v>88</v>
      </c>
      <c r="E215" s="3" t="s">
        <v>231</v>
      </c>
      <c r="F215" s="3" t="s">
        <v>105</v>
      </c>
      <c r="G215" s="3" t="s">
        <v>237</v>
      </c>
      <c r="H215" s="3" t="s">
        <v>217</v>
      </c>
      <c r="I215" s="3" t="s">
        <v>107</v>
      </c>
      <c r="J215" s="5" t="s">
        <v>107</v>
      </c>
      <c r="K215" s="5" t="s">
        <v>107</v>
      </c>
      <c r="L215" s="5" t="s">
        <v>107</v>
      </c>
      <c r="M215" s="5" t="s">
        <v>107</v>
      </c>
      <c r="N215" s="5" t="s">
        <v>107</v>
      </c>
      <c r="O215" s="5" t="s">
        <v>107</v>
      </c>
      <c r="P215" s="3" t="s">
        <v>107</v>
      </c>
      <c r="Q215" s="3" t="s">
        <v>107</v>
      </c>
      <c r="R215" s="3" t="s">
        <v>238</v>
      </c>
      <c r="T215" s="3" t="s">
        <v>440</v>
      </c>
    </row>
    <row r="216" spans="1:20" ht="90" x14ac:dyDescent="0.25">
      <c r="A216" s="3" t="s">
        <v>51</v>
      </c>
      <c r="B216" s="3">
        <f t="shared" si="3"/>
        <v>213</v>
      </c>
      <c r="C216" s="3" t="s">
        <v>24</v>
      </c>
      <c r="D216" s="3" t="s">
        <v>52</v>
      </c>
      <c r="E216" s="3" t="s">
        <v>53</v>
      </c>
      <c r="F216" s="3" t="s">
        <v>7</v>
      </c>
      <c r="G216" s="3" t="s">
        <v>239</v>
      </c>
      <c r="H216" s="3" t="s">
        <v>217</v>
      </c>
      <c r="I216" s="3">
        <v>2016</v>
      </c>
      <c r="J216" s="5">
        <v>294.40589641979039</v>
      </c>
      <c r="M216" s="4">
        <v>292.93386693769145</v>
      </c>
      <c r="N216" s="4">
        <v>291.46919760300301</v>
      </c>
      <c r="O216" s="4">
        <v>290.01185161498802</v>
      </c>
      <c r="P216" s="4">
        <v>288.56179235691309</v>
      </c>
      <c r="Q216" s="4">
        <v>287.11898339512851</v>
      </c>
      <c r="R216" s="3" t="s">
        <v>28</v>
      </c>
      <c r="S216" s="3" t="s">
        <v>29</v>
      </c>
      <c r="T216" s="3" t="s">
        <v>440</v>
      </c>
    </row>
    <row r="217" spans="1:20" ht="90" x14ac:dyDescent="0.25">
      <c r="A217" s="3" t="s">
        <v>51</v>
      </c>
      <c r="B217" s="3">
        <f t="shared" si="3"/>
        <v>214</v>
      </c>
      <c r="C217" s="3" t="s">
        <v>24</v>
      </c>
      <c r="D217" s="3" t="s">
        <v>55</v>
      </c>
      <c r="E217" s="3" t="s">
        <v>53</v>
      </c>
      <c r="F217" s="3" t="s">
        <v>7</v>
      </c>
      <c r="G217" s="3" t="s">
        <v>239</v>
      </c>
      <c r="H217" s="3" t="s">
        <v>217</v>
      </c>
      <c r="I217" s="3">
        <v>2016</v>
      </c>
      <c r="J217" s="5">
        <v>6.3252224741228713E-2</v>
      </c>
      <c r="M217" s="4">
        <v>6.2935963617522572E-2</v>
      </c>
      <c r="N217" s="4">
        <v>6.2621283799434962E-2</v>
      </c>
      <c r="O217" s="4">
        <v>6.2308177380437785E-2</v>
      </c>
      <c r="P217" s="4">
        <v>6.1996636493535595E-2</v>
      </c>
      <c r="Q217" s="4">
        <v>6.1686653311067915E-2</v>
      </c>
      <c r="R217" s="3" t="s">
        <v>28</v>
      </c>
      <c r="S217" s="3" t="s">
        <v>29</v>
      </c>
      <c r="T217" s="3" t="s">
        <v>440</v>
      </c>
    </row>
    <row r="218" spans="1:20" ht="90" x14ac:dyDescent="0.25">
      <c r="A218" s="3" t="s">
        <v>51</v>
      </c>
      <c r="B218" s="3">
        <f t="shared" si="3"/>
        <v>215</v>
      </c>
      <c r="C218" s="3" t="s">
        <v>24</v>
      </c>
      <c r="D218" s="3" t="s">
        <v>56</v>
      </c>
      <c r="E218" s="3" t="s">
        <v>53</v>
      </c>
      <c r="F218" s="3" t="s">
        <v>7</v>
      </c>
      <c r="G218" s="3" t="s">
        <v>239</v>
      </c>
      <c r="H218" s="3" t="s">
        <v>217</v>
      </c>
      <c r="I218" s="3">
        <v>2016</v>
      </c>
      <c r="J218" s="5">
        <v>0.46900495977156331</v>
      </c>
      <c r="M218" s="4">
        <v>0.46665993497270547</v>
      </c>
      <c r="N218" s="4">
        <v>0.46432663529784196</v>
      </c>
      <c r="O218" s="4">
        <v>0.46200500212135276</v>
      </c>
      <c r="P218" s="4">
        <v>0.45969497711074597</v>
      </c>
      <c r="Q218" s="4">
        <v>0.45739650222519224</v>
      </c>
      <c r="R218" s="3" t="s">
        <v>28</v>
      </c>
      <c r="S218" s="3" t="s">
        <v>29</v>
      </c>
      <c r="T218" s="3" t="s">
        <v>440</v>
      </c>
    </row>
    <row r="219" spans="1:20" ht="90" x14ac:dyDescent="0.25">
      <c r="A219" s="3" t="s">
        <v>51</v>
      </c>
      <c r="B219" s="3">
        <f t="shared" si="3"/>
        <v>216</v>
      </c>
      <c r="C219" s="3" t="s">
        <v>24</v>
      </c>
      <c r="D219" s="3" t="s">
        <v>57</v>
      </c>
      <c r="E219" s="3" t="s">
        <v>53</v>
      </c>
      <c r="F219" s="3" t="s">
        <v>7</v>
      </c>
      <c r="G219" s="3" t="s">
        <v>239</v>
      </c>
      <c r="H219" s="3" t="s">
        <v>217</v>
      </c>
      <c r="I219" s="3">
        <v>2016</v>
      </c>
      <c r="J219" s="5">
        <v>411.93937698905114</v>
      </c>
      <c r="M219" s="4">
        <v>409.87968010410589</v>
      </c>
      <c r="N219" s="4">
        <v>407.83028170358534</v>
      </c>
      <c r="O219" s="4">
        <v>405.79113029506743</v>
      </c>
      <c r="P219" s="4">
        <v>403.76217464359212</v>
      </c>
      <c r="Q219" s="4">
        <v>401.74336377037417</v>
      </c>
      <c r="R219" s="3" t="s">
        <v>28</v>
      </c>
      <c r="S219" s="3" t="s">
        <v>29</v>
      </c>
      <c r="T219" s="3" t="s">
        <v>440</v>
      </c>
    </row>
    <row r="220" spans="1:20" ht="90" x14ac:dyDescent="0.25">
      <c r="A220" s="3" t="s">
        <v>51</v>
      </c>
      <c r="B220" s="3">
        <f t="shared" si="3"/>
        <v>217</v>
      </c>
      <c r="C220" s="3" t="s">
        <v>24</v>
      </c>
      <c r="D220" s="3" t="s">
        <v>58</v>
      </c>
      <c r="E220" s="3" t="s">
        <v>53</v>
      </c>
      <c r="F220" s="3" t="s">
        <v>7</v>
      </c>
      <c r="G220" s="3" t="s">
        <v>239</v>
      </c>
      <c r="H220" s="3" t="s">
        <v>217</v>
      </c>
      <c r="I220" s="3">
        <v>2016</v>
      </c>
      <c r="J220" s="5">
        <v>8.8503940885477694E-2</v>
      </c>
      <c r="M220" s="4">
        <v>8.8061421181050301E-2</v>
      </c>
      <c r="N220" s="4">
        <v>8.7621114075145043E-2</v>
      </c>
      <c r="O220" s="4">
        <v>8.7183008504769316E-2</v>
      </c>
      <c r="P220" s="4">
        <v>8.6747093462245475E-2</v>
      </c>
      <c r="Q220" s="4">
        <v>8.6313357994934253E-2</v>
      </c>
      <c r="R220" s="3" t="s">
        <v>28</v>
      </c>
      <c r="S220" s="3" t="s">
        <v>29</v>
      </c>
      <c r="T220" s="3" t="s">
        <v>440</v>
      </c>
    </row>
    <row r="221" spans="1:20" ht="90" x14ac:dyDescent="0.25">
      <c r="A221" s="3" t="s">
        <v>51</v>
      </c>
      <c r="B221" s="3">
        <f t="shared" si="3"/>
        <v>218</v>
      </c>
      <c r="C221" s="3" t="s">
        <v>24</v>
      </c>
      <c r="D221" s="3" t="s">
        <v>59</v>
      </c>
      <c r="E221" s="3" t="s">
        <v>53</v>
      </c>
      <c r="F221" s="3" t="s">
        <v>7</v>
      </c>
      <c r="G221" s="3" t="s">
        <v>239</v>
      </c>
      <c r="H221" s="3" t="s">
        <v>217</v>
      </c>
      <c r="I221" s="3">
        <v>2016</v>
      </c>
      <c r="J221" s="5">
        <v>0.65624232830441864</v>
      </c>
      <c r="M221" s="4">
        <v>0.65296111666289658</v>
      </c>
      <c r="N221" s="4">
        <v>0.64969631107958214</v>
      </c>
      <c r="O221" s="4">
        <v>0.64644782952418423</v>
      </c>
      <c r="P221" s="4">
        <v>0.64321559037656328</v>
      </c>
      <c r="Q221" s="4">
        <v>0.63999951242468045</v>
      </c>
      <c r="R221" s="3" t="s">
        <v>28</v>
      </c>
      <c r="S221" s="3" t="s">
        <v>29</v>
      </c>
      <c r="T221" s="3" t="s">
        <v>440</v>
      </c>
    </row>
    <row r="222" spans="1:20" ht="90" x14ac:dyDescent="0.25">
      <c r="B222" s="3">
        <f t="shared" si="3"/>
        <v>219</v>
      </c>
      <c r="C222" s="3" t="s">
        <v>24</v>
      </c>
      <c r="D222" s="3" t="s">
        <v>240</v>
      </c>
      <c r="E222" s="3" t="s">
        <v>241</v>
      </c>
      <c r="F222" s="3" t="s">
        <v>105</v>
      </c>
      <c r="G222" s="3" t="s">
        <v>242</v>
      </c>
      <c r="H222" s="3" t="s">
        <v>217</v>
      </c>
      <c r="I222" s="3" t="s">
        <v>107</v>
      </c>
      <c r="J222" s="5" t="s">
        <v>107</v>
      </c>
      <c r="K222" s="5" t="s">
        <v>107</v>
      </c>
      <c r="L222" s="5" t="s">
        <v>107</v>
      </c>
      <c r="M222" s="5" t="s">
        <v>107</v>
      </c>
      <c r="N222" s="5" t="s">
        <v>107</v>
      </c>
      <c r="O222" s="5" t="s">
        <v>107</v>
      </c>
      <c r="P222" s="3" t="s">
        <v>107</v>
      </c>
      <c r="Q222" s="3" t="s">
        <v>107</v>
      </c>
      <c r="R222" s="3" t="s">
        <v>243</v>
      </c>
      <c r="S222" s="3" t="s">
        <v>244</v>
      </c>
      <c r="T222" s="3" t="s">
        <v>440</v>
      </c>
    </row>
    <row r="223" spans="1:20" ht="90" x14ac:dyDescent="0.25">
      <c r="A223" s="3" t="s">
        <v>116</v>
      </c>
      <c r="B223" s="3">
        <f t="shared" si="3"/>
        <v>220</v>
      </c>
      <c r="C223" s="3" t="s">
        <v>24</v>
      </c>
      <c r="D223" s="3" t="s">
        <v>88</v>
      </c>
      <c r="E223" s="3" t="s">
        <v>245</v>
      </c>
      <c r="F223" s="3" t="s">
        <v>7</v>
      </c>
      <c r="G223" s="3" t="s">
        <v>246</v>
      </c>
      <c r="H223" s="3" t="s">
        <v>217</v>
      </c>
      <c r="I223" s="3">
        <v>2016</v>
      </c>
      <c r="J223" s="9">
        <v>1.3729091401231434E-2</v>
      </c>
      <c r="K223" s="5">
        <v>508</v>
      </c>
      <c r="L223" s="5">
        <v>37001.720299890701</v>
      </c>
      <c r="M223" s="9">
        <v>1.4186644883065102E-2</v>
      </c>
      <c r="N223" s="9">
        <v>1.4659447384853532E-2</v>
      </c>
      <c r="O223" s="9">
        <v>1.5148007115186128E-2</v>
      </c>
      <c r="P223" s="9">
        <v>1.6037039360783208E-2</v>
      </c>
      <c r="Q223" s="9">
        <v>1.6433000889089524E-2</v>
      </c>
      <c r="R223" s="3" t="s">
        <v>247</v>
      </c>
      <c r="T223" s="3" t="s">
        <v>440</v>
      </c>
    </row>
    <row r="224" spans="1:20" ht="90" x14ac:dyDescent="0.25">
      <c r="A224" s="3" t="s">
        <v>102</v>
      </c>
      <c r="B224" s="3">
        <f t="shared" si="3"/>
        <v>221</v>
      </c>
      <c r="C224" s="3" t="s">
        <v>24</v>
      </c>
      <c r="D224" s="3" t="s">
        <v>103</v>
      </c>
      <c r="E224" s="3" t="s">
        <v>248</v>
      </c>
      <c r="F224" s="3" t="s">
        <v>7</v>
      </c>
      <c r="G224" s="3" t="s">
        <v>249</v>
      </c>
      <c r="H224" s="3" t="s">
        <v>217</v>
      </c>
      <c r="I224" s="3">
        <v>2016</v>
      </c>
      <c r="J224" s="5">
        <v>50249.411241712885</v>
      </c>
      <c r="K224" s="3">
        <v>1859314660.0000436</v>
      </c>
      <c r="L224" s="3">
        <v>37001.720299890701</v>
      </c>
      <c r="M224" s="4">
        <v>51924.088203341635</v>
      </c>
      <c r="N224" s="4">
        <v>53654.577618420226</v>
      </c>
      <c r="O224" s="4">
        <v>55442.739565060117</v>
      </c>
      <c r="P224" s="4">
        <v>58696.658241145575</v>
      </c>
      <c r="Q224" s="4">
        <v>60145.904450547052</v>
      </c>
      <c r="R224" s="3" t="s">
        <v>250</v>
      </c>
      <c r="T224" s="3" t="s">
        <v>440</v>
      </c>
    </row>
    <row r="225" spans="1:20" ht="105" x14ac:dyDescent="0.25">
      <c r="A225" s="3" t="s">
        <v>116</v>
      </c>
      <c r="B225" s="3">
        <f t="shared" si="3"/>
        <v>222</v>
      </c>
      <c r="C225" s="3" t="s">
        <v>24</v>
      </c>
      <c r="D225" s="3" t="s">
        <v>88</v>
      </c>
      <c r="E225" s="3" t="s">
        <v>251</v>
      </c>
      <c r="F225" s="3" t="s">
        <v>105</v>
      </c>
      <c r="G225" s="3" t="s">
        <v>252</v>
      </c>
      <c r="H225" s="3" t="s">
        <v>217</v>
      </c>
      <c r="I225" s="3" t="s">
        <v>107</v>
      </c>
      <c r="J225" s="5" t="s">
        <v>107</v>
      </c>
      <c r="K225" s="5" t="s">
        <v>107</v>
      </c>
      <c r="L225" s="5" t="s">
        <v>107</v>
      </c>
      <c r="M225" s="5" t="s">
        <v>107</v>
      </c>
      <c r="N225" s="5" t="s">
        <v>107</v>
      </c>
      <c r="O225" s="5" t="s">
        <v>107</v>
      </c>
      <c r="P225" s="3" t="s">
        <v>107</v>
      </c>
      <c r="Q225" s="3" t="s">
        <v>107</v>
      </c>
      <c r="R225" s="3" t="s">
        <v>253</v>
      </c>
      <c r="T225" s="3" t="s">
        <v>440</v>
      </c>
    </row>
    <row r="226" spans="1:20" ht="45" x14ac:dyDescent="0.25">
      <c r="A226" s="3" t="s">
        <v>23</v>
      </c>
      <c r="B226" s="3">
        <f t="shared" si="3"/>
        <v>223</v>
      </c>
      <c r="C226" s="3" t="s">
        <v>24</v>
      </c>
      <c r="D226" s="3" t="s">
        <v>152</v>
      </c>
      <c r="E226" s="3" t="s">
        <v>26</v>
      </c>
      <c r="F226" s="3" t="s">
        <v>7</v>
      </c>
      <c r="G226" s="3" t="s">
        <v>254</v>
      </c>
      <c r="H226" s="3" t="s">
        <v>255</v>
      </c>
      <c r="I226" s="3">
        <v>2016</v>
      </c>
      <c r="J226" s="5">
        <v>646.50353602738403</v>
      </c>
      <c r="M226" s="5">
        <v>676.02408997536736</v>
      </c>
      <c r="N226" s="5">
        <v>706.89260732468142</v>
      </c>
      <c r="O226" s="5">
        <v>739.17063859143536</v>
      </c>
      <c r="P226" s="5">
        <v>804.62781518024349</v>
      </c>
      <c r="Q226" s="5">
        <v>819.16441602369275</v>
      </c>
      <c r="R226" s="3" t="s">
        <v>28</v>
      </c>
      <c r="S226" s="3" t="s">
        <v>29</v>
      </c>
    </row>
    <row r="227" spans="1:20" ht="45" x14ac:dyDescent="0.25">
      <c r="A227" s="3" t="s">
        <v>23</v>
      </c>
      <c r="B227" s="3">
        <f t="shared" si="3"/>
        <v>224</v>
      </c>
      <c r="C227" s="3" t="s">
        <v>24</v>
      </c>
      <c r="D227" s="3" t="s">
        <v>152</v>
      </c>
      <c r="E227" s="3" t="s">
        <v>26</v>
      </c>
      <c r="F227" s="3" t="s">
        <v>7</v>
      </c>
      <c r="G227" s="3" t="s">
        <v>254</v>
      </c>
      <c r="H227" s="3" t="s">
        <v>255</v>
      </c>
      <c r="I227" s="3">
        <v>2016</v>
      </c>
      <c r="J227" s="5">
        <v>387.90213703027598</v>
      </c>
      <c r="M227" s="5">
        <v>406.57401239875924</v>
      </c>
      <c r="N227" s="5">
        <v>426.14466840414565</v>
      </c>
      <c r="O227" s="5">
        <v>446.65736832970646</v>
      </c>
      <c r="P227" s="5">
        <v>486.81486160625241</v>
      </c>
      <c r="Q227" s="5">
        <v>490.97884723169926</v>
      </c>
      <c r="R227" s="3" t="s">
        <v>28</v>
      </c>
      <c r="S227" s="3" t="s">
        <v>29</v>
      </c>
    </row>
    <row r="228" spans="1:20" ht="45" x14ac:dyDescent="0.25">
      <c r="A228" s="3" t="s">
        <v>23</v>
      </c>
      <c r="B228" s="3">
        <f t="shared" si="3"/>
        <v>225</v>
      </c>
      <c r="C228" s="3" t="s">
        <v>24</v>
      </c>
      <c r="D228" s="3" t="s">
        <v>155</v>
      </c>
      <c r="E228" s="3" t="s">
        <v>26</v>
      </c>
      <c r="F228" s="3" t="s">
        <v>7</v>
      </c>
      <c r="G228" s="3" t="s">
        <v>254</v>
      </c>
      <c r="H228" s="3" t="s">
        <v>255</v>
      </c>
      <c r="I228" s="3">
        <v>2016</v>
      </c>
      <c r="J228" s="5">
        <v>3332910.5240094699</v>
      </c>
      <c r="M228" s="5">
        <v>3443987.4168884717</v>
      </c>
      <c r="N228" s="5">
        <v>3558766.2021653564</v>
      </c>
      <c r="O228" s="5">
        <v>3677370.253900833</v>
      </c>
      <c r="P228" s="5">
        <v>3893194.0721666589</v>
      </c>
      <c r="Q228" s="5">
        <v>3989318.7395773963</v>
      </c>
      <c r="R228" s="3" t="s">
        <v>28</v>
      </c>
      <c r="S228" s="3" t="s">
        <v>29</v>
      </c>
    </row>
    <row r="229" spans="1:20" ht="45" x14ac:dyDescent="0.25">
      <c r="A229" s="3" t="s">
        <v>23</v>
      </c>
      <c r="B229" s="3">
        <f t="shared" si="3"/>
        <v>226</v>
      </c>
      <c r="C229" s="3" t="s">
        <v>24</v>
      </c>
      <c r="D229" s="3" t="s">
        <v>155</v>
      </c>
      <c r="E229" s="3" t="s">
        <v>26</v>
      </c>
      <c r="F229" s="3" t="s">
        <v>7</v>
      </c>
      <c r="G229" s="3" t="s">
        <v>254</v>
      </c>
      <c r="H229" s="3" t="s">
        <v>255</v>
      </c>
      <c r="I229" s="3">
        <v>2016</v>
      </c>
      <c r="J229" s="5">
        <v>1999746.3938684601</v>
      </c>
      <c r="M229" s="5">
        <v>2067666.9880479064</v>
      </c>
      <c r="N229" s="5">
        <v>2137894.4783056923</v>
      </c>
      <c r="O229" s="5">
        <v>2210507.2174533703</v>
      </c>
      <c r="P229" s="5">
        <v>2333718.3268870739</v>
      </c>
      <c r="Q229" s="5">
        <v>2371748.4974282226</v>
      </c>
      <c r="R229" s="3" t="s">
        <v>28</v>
      </c>
      <c r="S229" s="3" t="s">
        <v>29</v>
      </c>
    </row>
    <row r="230" spans="1:20" ht="45" x14ac:dyDescent="0.25">
      <c r="A230" s="3" t="s">
        <v>23</v>
      </c>
      <c r="B230" s="3">
        <f t="shared" si="3"/>
        <v>227</v>
      </c>
      <c r="C230" s="3" t="s">
        <v>24</v>
      </c>
      <c r="D230" s="3" t="s">
        <v>156</v>
      </c>
      <c r="E230" s="3" t="s">
        <v>26</v>
      </c>
      <c r="F230" s="3" t="s">
        <v>7</v>
      </c>
      <c r="G230" s="3" t="s">
        <v>254</v>
      </c>
      <c r="H230" s="3" t="s">
        <v>255</v>
      </c>
      <c r="I230" s="3">
        <v>2016</v>
      </c>
      <c r="J230" s="5">
        <v>48434.180184986799</v>
      </c>
      <c r="M230" s="5">
        <v>52361.373370805348</v>
      </c>
      <c r="N230" s="5">
        <v>56606.995530952241</v>
      </c>
      <c r="O230" s="5">
        <v>61196.865871892282</v>
      </c>
      <c r="P230" s="5">
        <v>65152.154939953522</v>
      </c>
      <c r="Q230" s="5">
        <v>65951.802375308645</v>
      </c>
      <c r="R230" s="3" t="s">
        <v>28</v>
      </c>
      <c r="S230" s="3" t="s">
        <v>29</v>
      </c>
    </row>
    <row r="231" spans="1:20" ht="45" x14ac:dyDescent="0.25">
      <c r="A231" s="3" t="s">
        <v>23</v>
      </c>
      <c r="B231" s="3">
        <f t="shared" si="3"/>
        <v>228</v>
      </c>
      <c r="C231" s="3" t="s">
        <v>24</v>
      </c>
      <c r="D231" s="3" t="s">
        <v>156</v>
      </c>
      <c r="E231" s="3" t="s">
        <v>26</v>
      </c>
      <c r="F231" s="3" t="s">
        <v>7</v>
      </c>
      <c r="G231" s="3" t="s">
        <v>254</v>
      </c>
      <c r="H231" s="3" t="s">
        <v>255</v>
      </c>
      <c r="I231" s="3">
        <v>2016</v>
      </c>
      <c r="J231" s="5">
        <v>29060.509265753</v>
      </c>
      <c r="M231" s="5">
        <v>30819.674920961261</v>
      </c>
      <c r="N231" s="5">
        <v>32685.330926154929</v>
      </c>
      <c r="O231" s="5">
        <v>34663.923629696052</v>
      </c>
      <c r="P231" s="5">
        <v>36751.772608353291</v>
      </c>
      <c r="Q231" s="5">
        <v>37506.647916747163</v>
      </c>
      <c r="R231" s="3" t="s">
        <v>28</v>
      </c>
      <c r="S231" s="3" t="s">
        <v>29</v>
      </c>
    </row>
    <row r="232" spans="1:20" ht="45" x14ac:dyDescent="0.25">
      <c r="A232" s="3" t="s">
        <v>23</v>
      </c>
      <c r="B232" s="3">
        <f t="shared" si="3"/>
        <v>229</v>
      </c>
      <c r="C232" s="3" t="s">
        <v>24</v>
      </c>
      <c r="D232" s="3" t="s">
        <v>152</v>
      </c>
      <c r="E232" s="3" t="s">
        <v>26</v>
      </c>
      <c r="F232" s="3" t="s">
        <v>7</v>
      </c>
      <c r="G232" s="3" t="s">
        <v>254</v>
      </c>
      <c r="H232" s="3" t="s">
        <v>255</v>
      </c>
      <c r="I232" s="3">
        <v>2016</v>
      </c>
      <c r="J232" s="5">
        <v>7728.6275334135407</v>
      </c>
      <c r="M232" s="5">
        <v>8081.5310417933315</v>
      </c>
      <c r="N232" s="5">
        <v>8450.5487807643021</v>
      </c>
      <c r="O232" s="5">
        <v>8836.4165560676247</v>
      </c>
      <c r="P232" s="5">
        <v>9618.9244760588717</v>
      </c>
      <c r="Q232" s="5">
        <v>9792.7022935960758</v>
      </c>
      <c r="R232" s="3" t="s">
        <v>28</v>
      </c>
      <c r="S232" s="3" t="s">
        <v>29</v>
      </c>
    </row>
    <row r="233" spans="1:20" ht="45" x14ac:dyDescent="0.25">
      <c r="A233" s="3" t="s">
        <v>23</v>
      </c>
      <c r="B233" s="3">
        <f t="shared" si="3"/>
        <v>230</v>
      </c>
      <c r="C233" s="3" t="s">
        <v>24</v>
      </c>
      <c r="D233" s="3" t="s">
        <v>152</v>
      </c>
      <c r="E233" s="3" t="s">
        <v>26</v>
      </c>
      <c r="F233" s="3" t="s">
        <v>7</v>
      </c>
      <c r="G233" s="3" t="s">
        <v>254</v>
      </c>
      <c r="H233" s="3" t="s">
        <v>255</v>
      </c>
      <c r="I233" s="3">
        <v>2016</v>
      </c>
      <c r="J233" s="5">
        <v>4637.1767043129703</v>
      </c>
      <c r="M233" s="5">
        <v>4860.3896676326531</v>
      </c>
      <c r="N233" s="5">
        <v>5094.3471054830597</v>
      </c>
      <c r="O233" s="5">
        <v>5339.5662088517756</v>
      </c>
      <c r="P233" s="5">
        <v>5819.6290250849052</v>
      </c>
      <c r="Q233" s="5">
        <v>5869.4073977622111</v>
      </c>
      <c r="R233" s="3" t="s">
        <v>28</v>
      </c>
      <c r="S233" s="3" t="s">
        <v>29</v>
      </c>
    </row>
    <row r="234" spans="1:20" ht="45" x14ac:dyDescent="0.25">
      <c r="A234" s="3" t="s">
        <v>23</v>
      </c>
      <c r="B234" s="3">
        <f t="shared" si="3"/>
        <v>231</v>
      </c>
      <c r="C234" s="3" t="s">
        <v>24</v>
      </c>
      <c r="D234" s="3" t="s">
        <v>155</v>
      </c>
      <c r="E234" s="3" t="s">
        <v>26</v>
      </c>
      <c r="F234" s="3" t="s">
        <v>7</v>
      </c>
      <c r="G234" s="3" t="s">
        <v>254</v>
      </c>
      <c r="H234" s="3" t="s">
        <v>255</v>
      </c>
      <c r="I234" s="3">
        <v>2016</v>
      </c>
      <c r="J234" s="5">
        <v>40451573.006536797</v>
      </c>
      <c r="M234" s="5">
        <v>41799714.521067731</v>
      </c>
      <c r="N234" s="5">
        <v>43192785.945812739</v>
      </c>
      <c r="O234" s="5">
        <v>44632284.673152432</v>
      </c>
      <c r="P234" s="5">
        <v>47251740.814635329</v>
      </c>
      <c r="Q234" s="5">
        <v>48418406.99828577</v>
      </c>
      <c r="R234" s="3" t="s">
        <v>28</v>
      </c>
      <c r="S234" s="3" t="s">
        <v>29</v>
      </c>
    </row>
    <row r="235" spans="1:20" ht="45" x14ac:dyDescent="0.25">
      <c r="A235" s="3" t="s">
        <v>23</v>
      </c>
      <c r="B235" s="3">
        <f t="shared" si="3"/>
        <v>232</v>
      </c>
      <c r="C235" s="3" t="s">
        <v>24</v>
      </c>
      <c r="D235" s="3" t="s">
        <v>155</v>
      </c>
      <c r="E235" s="3" t="s">
        <v>26</v>
      </c>
      <c r="F235" s="3" t="s">
        <v>7</v>
      </c>
      <c r="G235" s="3" t="s">
        <v>254</v>
      </c>
      <c r="H235" s="3" t="s">
        <v>255</v>
      </c>
      <c r="I235" s="3">
        <v>2016</v>
      </c>
      <c r="J235" s="5">
        <v>24270944.768362701</v>
      </c>
      <c r="M235" s="5">
        <v>25095297.793835469</v>
      </c>
      <c r="N235" s="5">
        <v>25947649.643296823</v>
      </c>
      <c r="O235" s="5">
        <v>26828951.28571336</v>
      </c>
      <c r="P235" s="5">
        <v>28324365.924831253</v>
      </c>
      <c r="Q235" s="5">
        <v>28785938.538021497</v>
      </c>
      <c r="R235" s="3" t="s">
        <v>28</v>
      </c>
      <c r="S235" s="3" t="s">
        <v>29</v>
      </c>
    </row>
    <row r="236" spans="1:20" ht="45" x14ac:dyDescent="0.25">
      <c r="A236" s="3" t="s">
        <v>23</v>
      </c>
      <c r="B236" s="3">
        <f t="shared" si="3"/>
        <v>233</v>
      </c>
      <c r="C236" s="3" t="s">
        <v>24</v>
      </c>
      <c r="D236" s="3" t="s">
        <v>156</v>
      </c>
      <c r="E236" s="3" t="s">
        <v>26</v>
      </c>
      <c r="F236" s="3" t="s">
        <v>7</v>
      </c>
      <c r="G236" s="3" t="s">
        <v>254</v>
      </c>
      <c r="H236" s="3" t="s">
        <v>255</v>
      </c>
      <c r="I236" s="3">
        <v>2016</v>
      </c>
      <c r="J236" s="5">
        <v>479596.60132911801</v>
      </c>
      <c r="M236" s="5">
        <v>518483.77764732618</v>
      </c>
      <c r="N236" s="5">
        <v>560524.0465391943</v>
      </c>
      <c r="O236" s="5">
        <v>605973.07050633267</v>
      </c>
      <c r="P236" s="5">
        <v>645138.45303312072</v>
      </c>
      <c r="Q236" s="5">
        <v>653056.58421224076</v>
      </c>
      <c r="R236" s="3" t="s">
        <v>28</v>
      </c>
      <c r="S236" s="3" t="s">
        <v>29</v>
      </c>
    </row>
    <row r="237" spans="1:20" ht="45" x14ac:dyDescent="0.25">
      <c r="A237" s="3" t="s">
        <v>23</v>
      </c>
      <c r="B237" s="3">
        <f t="shared" si="3"/>
        <v>234</v>
      </c>
      <c r="C237" s="3" t="s">
        <v>24</v>
      </c>
      <c r="D237" s="3" t="s">
        <v>156</v>
      </c>
      <c r="E237" s="3" t="s">
        <v>26</v>
      </c>
      <c r="F237" s="3" t="s">
        <v>7</v>
      </c>
      <c r="G237" s="3" t="s">
        <v>254</v>
      </c>
      <c r="H237" s="3" t="s">
        <v>255</v>
      </c>
      <c r="I237" s="3">
        <v>2016</v>
      </c>
      <c r="J237" s="5">
        <v>287757.97223194502</v>
      </c>
      <c r="M237" s="5">
        <v>305177.27955149597</v>
      </c>
      <c r="N237" s="5">
        <v>323651.0572828984</v>
      </c>
      <c r="O237" s="5">
        <v>343243.13734719669</v>
      </c>
      <c r="P237" s="5">
        <v>363917.07609103573</v>
      </c>
      <c r="Q237" s="5">
        <v>371391.87242185482</v>
      </c>
      <c r="R237" s="3" t="s">
        <v>28</v>
      </c>
      <c r="S237" s="3" t="s">
        <v>29</v>
      </c>
    </row>
    <row r="238" spans="1:20" ht="30" x14ac:dyDescent="0.25">
      <c r="A238" s="3" t="s">
        <v>63</v>
      </c>
      <c r="B238" s="3">
        <f t="shared" si="3"/>
        <v>235</v>
      </c>
      <c r="C238" s="3" t="s">
        <v>24</v>
      </c>
      <c r="D238" s="3" t="s">
        <v>174</v>
      </c>
      <c r="E238" s="3" t="s">
        <v>63</v>
      </c>
      <c r="F238" s="3" t="s">
        <v>7</v>
      </c>
      <c r="G238" s="3" t="s">
        <v>256</v>
      </c>
      <c r="H238" s="3" t="s">
        <v>255</v>
      </c>
      <c r="I238" s="3">
        <v>2016</v>
      </c>
      <c r="J238" s="5">
        <v>1012.4918886049262</v>
      </c>
      <c r="M238" s="5">
        <v>1046.2355046550006</v>
      </c>
      <c r="N238" s="5">
        <v>1081.1037041579891</v>
      </c>
      <c r="O238" s="5">
        <v>1117.1339664385939</v>
      </c>
      <c r="P238" s="5">
        <v>1182.6982424033188</v>
      </c>
      <c r="Q238" s="5">
        <v>1211.8995801971507</v>
      </c>
      <c r="R238" s="3" t="s">
        <v>66</v>
      </c>
    </row>
    <row r="239" spans="1:20" ht="105" x14ac:dyDescent="0.25">
      <c r="A239" s="3" t="s">
        <v>181</v>
      </c>
      <c r="B239" s="3">
        <f t="shared" si="3"/>
        <v>236</v>
      </c>
      <c r="C239" s="3" t="s">
        <v>24</v>
      </c>
      <c r="D239" s="3" t="s">
        <v>88</v>
      </c>
      <c r="E239" s="3" t="s">
        <v>89</v>
      </c>
      <c r="F239" s="3" t="s">
        <v>7</v>
      </c>
      <c r="G239" s="3" t="s">
        <v>257</v>
      </c>
      <c r="H239" s="3" t="s">
        <v>255</v>
      </c>
      <c r="I239" s="3">
        <v>2016</v>
      </c>
      <c r="J239" s="9" t="s">
        <v>259</v>
      </c>
      <c r="K239" s="3" t="s">
        <v>258</v>
      </c>
      <c r="L239" s="3">
        <v>0</v>
      </c>
      <c r="M239" s="3" t="s">
        <v>259</v>
      </c>
      <c r="N239" s="3" t="s">
        <v>259</v>
      </c>
      <c r="O239" s="3" t="s">
        <v>259</v>
      </c>
      <c r="P239" s="3" t="s">
        <v>259</v>
      </c>
      <c r="Q239" s="3" t="s">
        <v>259</v>
      </c>
      <c r="R239" s="3" t="s">
        <v>183</v>
      </c>
      <c r="S239" s="3" t="s">
        <v>126</v>
      </c>
      <c r="T239" s="3" t="s">
        <v>260</v>
      </c>
    </row>
    <row r="240" spans="1:20" ht="105" x14ac:dyDescent="0.25">
      <c r="A240" s="3" t="s">
        <v>181</v>
      </c>
      <c r="B240" s="3">
        <f t="shared" si="3"/>
        <v>237</v>
      </c>
      <c r="C240" s="3" t="s">
        <v>24</v>
      </c>
      <c r="D240" s="3" t="s">
        <v>88</v>
      </c>
      <c r="E240" s="3" t="s">
        <v>89</v>
      </c>
      <c r="F240" s="3" t="s">
        <v>7</v>
      </c>
      <c r="G240" s="3" t="s">
        <v>261</v>
      </c>
      <c r="H240" s="3" t="s">
        <v>255</v>
      </c>
      <c r="I240" s="3">
        <v>2016</v>
      </c>
      <c r="J240" s="9">
        <v>0</v>
      </c>
      <c r="K240" s="4">
        <v>0</v>
      </c>
      <c r="L240" s="4">
        <v>1</v>
      </c>
      <c r="M240" s="9">
        <v>0</v>
      </c>
      <c r="N240" s="9">
        <v>0</v>
      </c>
      <c r="O240" s="9">
        <v>0</v>
      </c>
      <c r="P240" s="9">
        <v>0</v>
      </c>
      <c r="Q240" s="9">
        <v>0</v>
      </c>
      <c r="R240" s="3" t="s">
        <v>183</v>
      </c>
      <c r="S240" s="3" t="s">
        <v>126</v>
      </c>
    </row>
    <row r="241" spans="1:19" ht="105" x14ac:dyDescent="0.25">
      <c r="A241" s="3" t="s">
        <v>181</v>
      </c>
      <c r="B241" s="3">
        <f t="shared" si="3"/>
        <v>238</v>
      </c>
      <c r="C241" s="3" t="s">
        <v>24</v>
      </c>
      <c r="D241" s="3" t="s">
        <v>88</v>
      </c>
      <c r="E241" s="3" t="s">
        <v>89</v>
      </c>
      <c r="F241" s="3" t="s">
        <v>7</v>
      </c>
      <c r="G241" s="3" t="s">
        <v>262</v>
      </c>
      <c r="H241" s="3" t="s">
        <v>255</v>
      </c>
      <c r="I241" s="3">
        <v>2016</v>
      </c>
      <c r="J241" s="9">
        <v>0.47690014903129657</v>
      </c>
      <c r="K241" s="4">
        <v>319.52309985096872</v>
      </c>
      <c r="L241" s="4">
        <v>670</v>
      </c>
      <c r="M241" s="9">
        <v>0.49279394107471564</v>
      </c>
      <c r="N241" s="9">
        <v>0.50921743021727084</v>
      </c>
      <c r="O241" s="9">
        <v>0.5261882698305469</v>
      </c>
      <c r="P241" s="9">
        <v>0.55707011029821596</v>
      </c>
      <c r="Q241" s="9">
        <v>0.57082441539687701</v>
      </c>
      <c r="R241" s="3" t="s">
        <v>183</v>
      </c>
      <c r="S241" s="3" t="s">
        <v>126</v>
      </c>
    </row>
    <row r="242" spans="1:19" ht="150" x14ac:dyDescent="0.25">
      <c r="A242" s="3" t="s">
        <v>181</v>
      </c>
      <c r="B242" s="3">
        <f t="shared" si="3"/>
        <v>239</v>
      </c>
      <c r="C242" s="3" t="s">
        <v>24</v>
      </c>
      <c r="D242" s="3" t="s">
        <v>88</v>
      </c>
      <c r="E242" s="3" t="s">
        <v>263</v>
      </c>
      <c r="F242" s="3" t="s">
        <v>105</v>
      </c>
      <c r="G242" s="3" t="s">
        <v>264</v>
      </c>
      <c r="H242" s="3" t="s">
        <v>255</v>
      </c>
      <c r="I242" s="3" t="s">
        <v>107</v>
      </c>
      <c r="J242" s="5" t="s">
        <v>107</v>
      </c>
      <c r="K242" s="5" t="s">
        <v>107</v>
      </c>
      <c r="L242" s="5" t="s">
        <v>107</v>
      </c>
      <c r="M242" s="5" t="s">
        <v>107</v>
      </c>
      <c r="N242" s="5" t="s">
        <v>107</v>
      </c>
      <c r="O242" s="5" t="s">
        <v>107</v>
      </c>
      <c r="P242" s="5" t="s">
        <v>107</v>
      </c>
      <c r="Q242" s="3" t="s">
        <v>107</v>
      </c>
      <c r="R242" s="3" t="s">
        <v>265</v>
      </c>
      <c r="S242" s="3" t="s">
        <v>266</v>
      </c>
    </row>
    <row r="243" spans="1:19" ht="150" x14ac:dyDescent="0.25">
      <c r="A243" s="3" t="s">
        <v>181</v>
      </c>
      <c r="B243" s="3">
        <f t="shared" si="3"/>
        <v>240</v>
      </c>
      <c r="C243" s="3" t="s">
        <v>24</v>
      </c>
      <c r="D243" s="3" t="s">
        <v>88</v>
      </c>
      <c r="E243" s="3" t="s">
        <v>263</v>
      </c>
      <c r="F243" s="3" t="s">
        <v>105</v>
      </c>
      <c r="G243" s="3" t="s">
        <v>264</v>
      </c>
      <c r="H243" s="3" t="s">
        <v>255</v>
      </c>
      <c r="I243" s="3" t="s">
        <v>107</v>
      </c>
      <c r="J243" s="5" t="s">
        <v>107</v>
      </c>
      <c r="K243" s="5" t="s">
        <v>107</v>
      </c>
      <c r="L243" s="5" t="s">
        <v>107</v>
      </c>
      <c r="M243" s="5" t="s">
        <v>107</v>
      </c>
      <c r="N243" s="5" t="s">
        <v>107</v>
      </c>
      <c r="O243" s="5" t="s">
        <v>107</v>
      </c>
      <c r="P243" s="5" t="s">
        <v>107</v>
      </c>
      <c r="Q243" s="3" t="s">
        <v>107</v>
      </c>
      <c r="R243" s="3" t="s">
        <v>267</v>
      </c>
      <c r="S243" s="3" t="s">
        <v>266</v>
      </c>
    </row>
    <row r="244" spans="1:19" ht="150" x14ac:dyDescent="0.25">
      <c r="A244" s="3" t="s">
        <v>181</v>
      </c>
      <c r="B244" s="3">
        <f t="shared" si="3"/>
        <v>241</v>
      </c>
      <c r="C244" s="3" t="s">
        <v>24</v>
      </c>
      <c r="D244" s="3" t="s">
        <v>88</v>
      </c>
      <c r="E244" s="3" t="s">
        <v>263</v>
      </c>
      <c r="F244" s="3" t="s">
        <v>105</v>
      </c>
      <c r="G244" s="3" t="s">
        <v>264</v>
      </c>
      <c r="H244" s="3" t="s">
        <v>255</v>
      </c>
      <c r="I244" s="3" t="s">
        <v>107</v>
      </c>
      <c r="J244" s="5" t="s">
        <v>107</v>
      </c>
      <c r="K244" s="5" t="s">
        <v>107</v>
      </c>
      <c r="L244" s="5" t="s">
        <v>107</v>
      </c>
      <c r="M244" s="5" t="s">
        <v>107</v>
      </c>
      <c r="N244" s="5" t="s">
        <v>107</v>
      </c>
      <c r="O244" s="5" t="s">
        <v>107</v>
      </c>
      <c r="P244" s="5" t="s">
        <v>107</v>
      </c>
      <c r="Q244" s="3" t="s">
        <v>107</v>
      </c>
      <c r="R244" s="3" t="s">
        <v>268</v>
      </c>
      <c r="S244" s="3" t="s">
        <v>266</v>
      </c>
    </row>
    <row r="245" spans="1:19" ht="30" x14ac:dyDescent="0.25">
      <c r="A245" s="3" t="s">
        <v>51</v>
      </c>
      <c r="B245" s="3">
        <f t="shared" si="3"/>
        <v>242</v>
      </c>
      <c r="C245" s="3" t="s">
        <v>24</v>
      </c>
      <c r="D245" s="3" t="s">
        <v>269</v>
      </c>
      <c r="E245" s="3" t="s">
        <v>53</v>
      </c>
      <c r="F245" s="3" t="s">
        <v>7</v>
      </c>
      <c r="G245" s="3" t="s">
        <v>270</v>
      </c>
      <c r="H245" s="3" t="s">
        <v>255</v>
      </c>
      <c r="I245" s="3">
        <v>2016</v>
      </c>
      <c r="J245" s="5">
        <v>649.09966490928286</v>
      </c>
      <c r="M245" s="4">
        <v>645.8541665847365</v>
      </c>
      <c r="N245" s="4">
        <v>642.6248957518128</v>
      </c>
      <c r="O245" s="4">
        <v>639.41177127305377</v>
      </c>
      <c r="P245" s="4">
        <v>636.21471241668849</v>
      </c>
      <c r="Q245" s="4">
        <v>633.03363885460499</v>
      </c>
      <c r="R245" s="3" t="s">
        <v>28</v>
      </c>
      <c r="S245" s="3" t="s">
        <v>29</v>
      </c>
    </row>
    <row r="246" spans="1:19" ht="30" x14ac:dyDescent="0.25">
      <c r="A246" s="3" t="s">
        <v>51</v>
      </c>
      <c r="B246" s="3">
        <f t="shared" si="3"/>
        <v>243</v>
      </c>
      <c r="C246" s="3" t="s">
        <v>24</v>
      </c>
      <c r="D246" s="3" t="s">
        <v>271</v>
      </c>
      <c r="E246" s="3" t="s">
        <v>53</v>
      </c>
      <c r="F246" s="3" t="s">
        <v>7</v>
      </c>
      <c r="G246" s="3" t="s">
        <v>270</v>
      </c>
      <c r="H246" s="3" t="s">
        <v>255</v>
      </c>
      <c r="I246" s="3">
        <v>2016</v>
      </c>
      <c r="J246" s="5">
        <v>0.12401617957691606</v>
      </c>
      <c r="M246" s="4">
        <v>0.12339609867903148</v>
      </c>
      <c r="N246" s="4">
        <v>0.12277911818563632</v>
      </c>
      <c r="O246" s="4">
        <v>0.12216522259470813</v>
      </c>
      <c r="P246" s="4">
        <v>0.12155439648173459</v>
      </c>
      <c r="Q246" s="4">
        <v>0.12094662449932592</v>
      </c>
      <c r="R246" s="3" t="s">
        <v>28</v>
      </c>
      <c r="S246" s="3" t="s">
        <v>29</v>
      </c>
    </row>
    <row r="247" spans="1:19" ht="30" x14ac:dyDescent="0.25">
      <c r="A247" s="3" t="s">
        <v>51</v>
      </c>
      <c r="B247" s="3">
        <f t="shared" si="3"/>
        <v>244</v>
      </c>
      <c r="C247" s="3" t="s">
        <v>24</v>
      </c>
      <c r="D247" s="3" t="s">
        <v>272</v>
      </c>
      <c r="E247" s="3" t="s">
        <v>53</v>
      </c>
      <c r="F247" s="3" t="s">
        <v>7</v>
      </c>
      <c r="G247" s="3" t="s">
        <v>270</v>
      </c>
      <c r="H247" s="3" t="s">
        <v>255</v>
      </c>
      <c r="I247" s="3">
        <v>2016</v>
      </c>
      <c r="J247" s="5">
        <v>0.92888325276685857</v>
      </c>
      <c r="M247" s="4">
        <v>0.9242388365030243</v>
      </c>
      <c r="N247" s="4">
        <v>0.91961764232050913</v>
      </c>
      <c r="O247" s="4">
        <v>0.91501955410890656</v>
      </c>
      <c r="P247" s="4">
        <v>0.91044445633836202</v>
      </c>
      <c r="Q247" s="4">
        <v>0.90589223405667019</v>
      </c>
      <c r="R247" s="3" t="s">
        <v>28</v>
      </c>
      <c r="S247" s="3" t="s">
        <v>29</v>
      </c>
    </row>
    <row r="248" spans="1:19" ht="30" x14ac:dyDescent="0.25">
      <c r="A248" s="3" t="s">
        <v>51</v>
      </c>
      <c r="B248" s="3">
        <f t="shared" si="3"/>
        <v>245</v>
      </c>
      <c r="C248" s="3" t="s">
        <v>24</v>
      </c>
      <c r="D248" s="3" t="s">
        <v>269</v>
      </c>
      <c r="E248" s="3" t="s">
        <v>53</v>
      </c>
      <c r="F248" s="3" t="s">
        <v>7</v>
      </c>
      <c r="G248" s="3" t="s">
        <v>270</v>
      </c>
      <c r="H248" s="3" t="s">
        <v>255</v>
      </c>
      <c r="I248" s="3">
        <v>2016</v>
      </c>
      <c r="J248" s="5">
        <v>791.57470872548072</v>
      </c>
      <c r="M248" s="4">
        <v>787.61683518185328</v>
      </c>
      <c r="N248" s="4">
        <v>783.67875100594404</v>
      </c>
      <c r="O248" s="4">
        <v>779.76035725091435</v>
      </c>
      <c r="P248" s="4">
        <v>775.86155546465977</v>
      </c>
      <c r="Q248" s="4">
        <v>771.98224768733644</v>
      </c>
      <c r="R248" s="3" t="s">
        <v>28</v>
      </c>
      <c r="S248" s="3" t="s">
        <v>29</v>
      </c>
    </row>
    <row r="249" spans="1:19" ht="30" x14ac:dyDescent="0.25">
      <c r="A249" s="3" t="s">
        <v>51</v>
      </c>
      <c r="B249" s="3">
        <f t="shared" si="3"/>
        <v>246</v>
      </c>
      <c r="C249" s="3" t="s">
        <v>24</v>
      </c>
      <c r="D249" s="3" t="s">
        <v>271</v>
      </c>
      <c r="E249" s="3" t="s">
        <v>53</v>
      </c>
      <c r="F249" s="3" t="s">
        <v>7</v>
      </c>
      <c r="G249" s="3" t="s">
        <v>270</v>
      </c>
      <c r="H249" s="3" t="s">
        <v>255</v>
      </c>
      <c r="I249" s="3">
        <v>2016</v>
      </c>
      <c r="J249" s="5">
        <v>0.15123728532437933</v>
      </c>
      <c r="M249" s="4">
        <v>0.15048109889775743</v>
      </c>
      <c r="N249" s="4">
        <v>0.14972869340326864</v>
      </c>
      <c r="O249" s="4">
        <v>0.1489800499362523</v>
      </c>
      <c r="P249" s="4">
        <v>0.14823514968657103</v>
      </c>
      <c r="Q249" s="4">
        <v>0.14749397393813818</v>
      </c>
      <c r="R249" s="3" t="s">
        <v>28</v>
      </c>
      <c r="S249" s="3" t="s">
        <v>29</v>
      </c>
    </row>
    <row r="250" spans="1:19" ht="30" x14ac:dyDescent="0.25">
      <c r="A250" s="3" t="s">
        <v>51</v>
      </c>
      <c r="B250" s="3">
        <f t="shared" si="3"/>
        <v>247</v>
      </c>
      <c r="C250" s="3" t="s">
        <v>24</v>
      </c>
      <c r="D250" s="3" t="s">
        <v>272</v>
      </c>
      <c r="E250" s="3" t="s">
        <v>53</v>
      </c>
      <c r="F250" s="3" t="s">
        <v>7</v>
      </c>
      <c r="G250" s="3" t="s">
        <v>270</v>
      </c>
      <c r="H250" s="3" t="s">
        <v>255</v>
      </c>
      <c r="I250" s="3">
        <v>2016</v>
      </c>
      <c r="J250" s="5">
        <v>1.1327697886759265</v>
      </c>
      <c r="M250" s="4">
        <v>1.1271059397325469</v>
      </c>
      <c r="N250" s="4">
        <v>1.1214704100338841</v>
      </c>
      <c r="O250" s="4">
        <v>1.1158630579837148</v>
      </c>
      <c r="P250" s="4">
        <v>1.1102837426937961</v>
      </c>
      <c r="Q250" s="4">
        <v>1.1047323239803271</v>
      </c>
      <c r="R250" s="3" t="s">
        <v>28</v>
      </c>
      <c r="S250" s="3" t="s">
        <v>29</v>
      </c>
    </row>
    <row r="251" spans="1:19" ht="60" x14ac:dyDescent="0.25">
      <c r="A251" s="3" t="s">
        <v>157</v>
      </c>
      <c r="B251" s="3">
        <f t="shared" si="3"/>
        <v>248</v>
      </c>
      <c r="C251" s="3" t="s">
        <v>24</v>
      </c>
      <c r="D251" s="3" t="s">
        <v>158</v>
      </c>
      <c r="E251" s="3" t="s">
        <v>159</v>
      </c>
      <c r="F251" s="3" t="s">
        <v>7</v>
      </c>
      <c r="G251" s="3" t="s">
        <v>273</v>
      </c>
      <c r="H251" s="3" t="s">
        <v>255</v>
      </c>
      <c r="I251" s="3">
        <v>2016</v>
      </c>
      <c r="J251" s="9">
        <v>9.6637799655493583E-4</v>
      </c>
      <c r="K251" s="5">
        <v>646.50353602738403</v>
      </c>
      <c r="L251" s="5">
        <v>668996.54</v>
      </c>
      <c r="M251" s="9">
        <v>9.9858476131225223E-4</v>
      </c>
      <c r="N251" s="9">
        <v>1.0318648904257843E-3</v>
      </c>
      <c r="O251" s="9">
        <v>1.0662541562262791E-3</v>
      </c>
      <c r="P251" s="9">
        <v>1.1288323105457837E-3</v>
      </c>
      <c r="Q251" s="9">
        <v>1.1567036748811662E-3</v>
      </c>
      <c r="R251" s="3" t="s">
        <v>161</v>
      </c>
      <c r="S251" s="3" t="s">
        <v>274</v>
      </c>
    </row>
    <row r="252" spans="1:19" ht="60" x14ac:dyDescent="0.25">
      <c r="A252" s="3" t="s">
        <v>157</v>
      </c>
      <c r="B252" s="3">
        <f t="shared" si="3"/>
        <v>249</v>
      </c>
      <c r="C252" s="3" t="s">
        <v>24</v>
      </c>
      <c r="D252" s="3" t="s">
        <v>162</v>
      </c>
      <c r="E252" s="3" t="s">
        <v>159</v>
      </c>
      <c r="F252" s="3" t="s">
        <v>7</v>
      </c>
      <c r="G252" s="3" t="s">
        <v>273</v>
      </c>
      <c r="H252" s="3" t="s">
        <v>255</v>
      </c>
      <c r="I252" s="3">
        <v>2016</v>
      </c>
      <c r="J252" s="9">
        <v>5.7982682097320855E-4</v>
      </c>
      <c r="K252" s="5">
        <v>387.90213703027598</v>
      </c>
      <c r="L252" s="5">
        <v>668996.54</v>
      </c>
      <c r="M252" s="9">
        <v>5.9915088059546754E-4</v>
      </c>
      <c r="N252" s="9">
        <v>6.1911895885704692E-4</v>
      </c>
      <c r="O252" s="9">
        <v>6.3975251915724773E-4</v>
      </c>
      <c r="P252" s="9">
        <v>6.7729941324093E-4</v>
      </c>
      <c r="Q252" s="9">
        <v>6.940222325066644E-4</v>
      </c>
      <c r="R252" s="3" t="s">
        <v>161</v>
      </c>
      <c r="S252" s="3" t="s">
        <v>274</v>
      </c>
    </row>
    <row r="253" spans="1:19" ht="60" x14ac:dyDescent="0.25">
      <c r="A253" s="3" t="s">
        <v>157</v>
      </c>
      <c r="B253" s="3">
        <f t="shared" si="3"/>
        <v>250</v>
      </c>
      <c r="C253" s="3" t="s">
        <v>24</v>
      </c>
      <c r="D253" s="3" t="s">
        <v>163</v>
      </c>
      <c r="E253" s="3" t="s">
        <v>159</v>
      </c>
      <c r="F253" s="3" t="s">
        <v>7</v>
      </c>
      <c r="G253" s="3" t="s">
        <v>273</v>
      </c>
      <c r="H253" s="3" t="s">
        <v>255</v>
      </c>
      <c r="I253" s="3">
        <v>2016</v>
      </c>
      <c r="J253" s="9">
        <v>7.5148681644937468E-4</v>
      </c>
      <c r="K253" s="5">
        <v>3332910.5240094699</v>
      </c>
      <c r="L253" s="5">
        <v>4435088482</v>
      </c>
      <c r="M253" s="9">
        <v>7.765318394133612E-4</v>
      </c>
      <c r="N253" s="9">
        <v>8.0241154525073491E-4</v>
      </c>
      <c r="O253" s="9">
        <v>8.2915375168400823E-4</v>
      </c>
      <c r="P253" s="9">
        <v>8.7781655044028028E-4</v>
      </c>
      <c r="Q253" s="9">
        <v>8.994902256782972E-4</v>
      </c>
      <c r="R253" s="3" t="s">
        <v>161</v>
      </c>
      <c r="S253" s="3" t="s">
        <v>274</v>
      </c>
    </row>
    <row r="254" spans="1:19" ht="60" x14ac:dyDescent="0.25">
      <c r="A254" s="3" t="s">
        <v>157</v>
      </c>
      <c r="B254" s="3">
        <f t="shared" si="3"/>
        <v>251</v>
      </c>
      <c r="C254" s="3" t="s">
        <v>24</v>
      </c>
      <c r="D254" s="3" t="s">
        <v>164</v>
      </c>
      <c r="E254" s="3" t="s">
        <v>159</v>
      </c>
      <c r="F254" s="3" t="s">
        <v>7</v>
      </c>
      <c r="G254" s="3" t="s">
        <v>273</v>
      </c>
      <c r="H254" s="3" t="s">
        <v>255</v>
      </c>
      <c r="I254" s="3">
        <v>2016</v>
      </c>
      <c r="J254" s="9">
        <v>4.5089210778646648E-4</v>
      </c>
      <c r="K254" s="5">
        <v>1999746.3938684601</v>
      </c>
      <c r="L254" s="5">
        <v>4435088482</v>
      </c>
      <c r="M254" s="9">
        <v>4.6591912216197826E-4</v>
      </c>
      <c r="N254" s="9">
        <v>4.8144694628142275E-4</v>
      </c>
      <c r="O254" s="9">
        <v>4.9749227077897063E-4</v>
      </c>
      <c r="P254" s="9">
        <v>5.2668995119294537E-4</v>
      </c>
      <c r="Q254" s="9">
        <v>5.3969415685249612E-4</v>
      </c>
      <c r="R254" s="3" t="s">
        <v>161</v>
      </c>
      <c r="S254" s="3" t="s">
        <v>274</v>
      </c>
    </row>
    <row r="255" spans="1:19" ht="60" x14ac:dyDescent="0.25">
      <c r="A255" s="3" t="s">
        <v>157</v>
      </c>
      <c r="B255" s="3">
        <f t="shared" si="3"/>
        <v>252</v>
      </c>
      <c r="C255" s="3" t="s">
        <v>24</v>
      </c>
      <c r="D255" s="3" t="s">
        <v>165</v>
      </c>
      <c r="E255" s="3" t="s">
        <v>159</v>
      </c>
      <c r="F255" s="3" t="s">
        <v>7</v>
      </c>
      <c r="G255" s="3" t="s">
        <v>273</v>
      </c>
      <c r="H255" s="3" t="s">
        <v>255</v>
      </c>
      <c r="I255" s="3">
        <v>2016</v>
      </c>
      <c r="J255" s="9">
        <v>1.7723350716411404E-4</v>
      </c>
      <c r="K255" s="5">
        <v>48434.180184986799</v>
      </c>
      <c r="L255" s="5">
        <v>273278913</v>
      </c>
      <c r="M255" s="9">
        <v>1.8314022057511656E-4</v>
      </c>
      <c r="N255" s="9">
        <v>1.8924378876757647E-4</v>
      </c>
      <c r="O255" s="9">
        <v>1.9555077237890512E-4</v>
      </c>
      <c r="P255" s="9">
        <v>2.0702759180302418E-4</v>
      </c>
      <c r="Q255" s="9">
        <v>2.1213919375197006E-4</v>
      </c>
      <c r="R255" s="3" t="s">
        <v>161</v>
      </c>
      <c r="S255" s="3" t="s">
        <v>274</v>
      </c>
    </row>
    <row r="256" spans="1:19" ht="60" x14ac:dyDescent="0.25">
      <c r="A256" s="3" t="s">
        <v>157</v>
      </c>
      <c r="B256" s="3">
        <f t="shared" si="3"/>
        <v>253</v>
      </c>
      <c r="C256" s="3" t="s">
        <v>24</v>
      </c>
      <c r="D256" s="3" t="s">
        <v>166</v>
      </c>
      <c r="E256" s="3" t="s">
        <v>159</v>
      </c>
      <c r="F256" s="3" t="s">
        <v>7</v>
      </c>
      <c r="G256" s="3" t="s">
        <v>273</v>
      </c>
      <c r="H256" s="3" t="s">
        <v>255</v>
      </c>
      <c r="I256" s="3">
        <v>2016</v>
      </c>
      <c r="J256" s="9">
        <v>1.0634010852404481E-4</v>
      </c>
      <c r="K256" s="5">
        <v>29060.509265753</v>
      </c>
      <c r="L256" s="5">
        <v>273278913</v>
      </c>
      <c r="M256" s="9">
        <v>1.0988413671147334E-4</v>
      </c>
      <c r="N256" s="9">
        <v>1.135462777724697E-4</v>
      </c>
      <c r="O256" s="9">
        <v>1.1733046808963712E-4</v>
      </c>
      <c r="P256" s="9">
        <v>1.2421656001773725E-4</v>
      </c>
      <c r="Q256" s="9">
        <v>1.2728352130897486E-4</v>
      </c>
      <c r="R256" s="3" t="s">
        <v>161</v>
      </c>
      <c r="S256" s="3" t="s">
        <v>274</v>
      </c>
    </row>
    <row r="257" spans="1:19" ht="60" x14ac:dyDescent="0.25">
      <c r="A257" s="3" t="s">
        <v>157</v>
      </c>
      <c r="B257" s="3">
        <f t="shared" si="3"/>
        <v>254</v>
      </c>
      <c r="C257" s="3" t="s">
        <v>24</v>
      </c>
      <c r="D257" s="3" t="s">
        <v>167</v>
      </c>
      <c r="E257" s="3" t="s">
        <v>159</v>
      </c>
      <c r="F257" s="3" t="s">
        <v>7</v>
      </c>
      <c r="G257" s="3" t="s">
        <v>273</v>
      </c>
      <c r="H257" s="3" t="s">
        <v>255</v>
      </c>
      <c r="I257" s="3">
        <v>2016</v>
      </c>
      <c r="J257" s="9">
        <v>1.1552567272490736E-2</v>
      </c>
      <c r="K257" s="5">
        <v>7728.6275334135407</v>
      </c>
      <c r="L257" s="5">
        <v>668996.54</v>
      </c>
      <c r="M257" s="9">
        <v>1.1937583092195435E-2</v>
      </c>
      <c r="N257" s="9">
        <v>1.2335430447776652E-2</v>
      </c>
      <c r="O257" s="9">
        <v>1.2746536979618302E-2</v>
      </c>
      <c r="P257" s="9">
        <v>1.3494627623384617E-2</v>
      </c>
      <c r="Q257" s="9">
        <v>1.3827815891959085E-2</v>
      </c>
      <c r="R257" s="3" t="s">
        <v>161</v>
      </c>
      <c r="S257" s="3" t="s">
        <v>274</v>
      </c>
    </row>
    <row r="258" spans="1:19" ht="60" x14ac:dyDescent="0.25">
      <c r="A258" s="3" t="s">
        <v>157</v>
      </c>
      <c r="B258" s="3">
        <f t="shared" si="3"/>
        <v>255</v>
      </c>
      <c r="C258" s="3" t="s">
        <v>24</v>
      </c>
      <c r="D258" s="3" t="s">
        <v>169</v>
      </c>
      <c r="E258" s="3" t="s">
        <v>159</v>
      </c>
      <c r="F258" s="3" t="s">
        <v>7</v>
      </c>
      <c r="G258" s="3" t="s">
        <v>273</v>
      </c>
      <c r="H258" s="3" t="s">
        <v>255</v>
      </c>
      <c r="I258" s="3">
        <v>2016</v>
      </c>
      <c r="J258" s="9">
        <v>6.9315406389291187E-3</v>
      </c>
      <c r="K258" s="5">
        <v>4637.1767043129703</v>
      </c>
      <c r="L258" s="5">
        <v>668996.54</v>
      </c>
      <c r="M258" s="9">
        <v>7.1625501399314312E-3</v>
      </c>
      <c r="N258" s="9">
        <v>7.4012585627655815E-3</v>
      </c>
      <c r="O258" s="9">
        <v>7.6479224916721159E-3</v>
      </c>
      <c r="P258" s="9">
        <v>8.0967768957677759E-3</v>
      </c>
      <c r="Q258" s="9">
        <v>8.296689864856285E-3</v>
      </c>
      <c r="R258" s="3" t="s">
        <v>161</v>
      </c>
      <c r="S258" s="3" t="s">
        <v>274</v>
      </c>
    </row>
    <row r="259" spans="1:19" ht="60" x14ac:dyDescent="0.25">
      <c r="A259" s="3" t="s">
        <v>157</v>
      </c>
      <c r="B259" s="3">
        <f t="shared" si="3"/>
        <v>256</v>
      </c>
      <c r="C259" s="3" t="s">
        <v>24</v>
      </c>
      <c r="D259" s="3" t="s">
        <v>170</v>
      </c>
      <c r="E259" s="3" t="s">
        <v>159</v>
      </c>
      <c r="F259" s="3" t="s">
        <v>7</v>
      </c>
      <c r="G259" s="3" t="s">
        <v>273</v>
      </c>
      <c r="H259" s="3" t="s">
        <v>255</v>
      </c>
      <c r="I259" s="3">
        <v>2016</v>
      </c>
      <c r="J259" s="9">
        <v>9.1208040540140898E-3</v>
      </c>
      <c r="K259" s="5">
        <v>40451573.006536797</v>
      </c>
      <c r="L259" s="5">
        <v>4435088482</v>
      </c>
      <c r="M259" s="9">
        <v>9.4247757831018922E-3</v>
      </c>
      <c r="N259" s="9">
        <v>9.7388780677347356E-3</v>
      </c>
      <c r="O259" s="9">
        <v>1.0063448531927718E-2</v>
      </c>
      <c r="P259" s="9">
        <v>1.0654069474917711E-2</v>
      </c>
      <c r="Q259" s="9">
        <v>1.0917123118240817E-2</v>
      </c>
      <c r="R259" s="3" t="s">
        <v>161</v>
      </c>
      <c r="S259" s="3" t="s">
        <v>274</v>
      </c>
    </row>
    <row r="260" spans="1:19" ht="60" x14ac:dyDescent="0.25">
      <c r="A260" s="3" t="s">
        <v>157</v>
      </c>
      <c r="B260" s="3">
        <f t="shared" si="3"/>
        <v>257</v>
      </c>
      <c r="C260" s="3" t="s">
        <v>24</v>
      </c>
      <c r="D260" s="3" t="s">
        <v>171</v>
      </c>
      <c r="E260" s="3" t="s">
        <v>159</v>
      </c>
      <c r="F260" s="3" t="s">
        <v>7</v>
      </c>
      <c r="G260" s="3" t="s">
        <v>273</v>
      </c>
      <c r="H260" s="3" t="s">
        <v>255</v>
      </c>
      <c r="I260" s="3">
        <v>2016</v>
      </c>
      <c r="J260" s="9">
        <v>5.472482649865361E-3</v>
      </c>
      <c r="K260" s="5">
        <v>24270944.768362701</v>
      </c>
      <c r="L260" s="5">
        <v>4435088482</v>
      </c>
      <c r="M260" s="9">
        <v>5.6548656945652927E-3</v>
      </c>
      <c r="N260" s="9">
        <v>5.8433270728337804E-3</v>
      </c>
      <c r="O260" s="9">
        <v>6.0380693590879331E-3</v>
      </c>
      <c r="P260" s="9">
        <v>6.3924419389634292E-3</v>
      </c>
      <c r="Q260" s="9">
        <v>6.5502741312289791E-3</v>
      </c>
      <c r="R260" s="3" t="s">
        <v>161</v>
      </c>
      <c r="S260" s="3" t="s">
        <v>274</v>
      </c>
    </row>
    <row r="261" spans="1:19" ht="60" x14ac:dyDescent="0.25">
      <c r="A261" s="3" t="s">
        <v>157</v>
      </c>
      <c r="B261" s="3">
        <f t="shared" si="3"/>
        <v>258</v>
      </c>
      <c r="C261" s="3" t="s">
        <v>24</v>
      </c>
      <c r="D261" s="3" t="s">
        <v>172</v>
      </c>
      <c r="E261" s="3" t="s">
        <v>159</v>
      </c>
      <c r="F261" s="3" t="s">
        <v>7</v>
      </c>
      <c r="G261" s="3" t="s">
        <v>273</v>
      </c>
      <c r="H261" s="3" t="s">
        <v>255</v>
      </c>
      <c r="I261" s="3">
        <v>2016</v>
      </c>
      <c r="J261" s="9">
        <v>1.7549711247904372E-3</v>
      </c>
      <c r="K261" s="5">
        <v>479596.60132911801</v>
      </c>
      <c r="L261" s="5">
        <v>273278913</v>
      </c>
      <c r="M261" s="9">
        <v>1.8134595655180871E-3</v>
      </c>
      <c r="N261" s="9">
        <v>1.8738972677751315E-3</v>
      </c>
      <c r="O261" s="9">
        <v>1.9363491951759648E-3</v>
      </c>
      <c r="P261" s="9">
        <v>2.0499929808011764E-3</v>
      </c>
      <c r="Q261" s="9">
        <v>2.1006082056836579E-3</v>
      </c>
      <c r="R261" s="3" t="s">
        <v>161</v>
      </c>
      <c r="S261" s="3" t="s">
        <v>274</v>
      </c>
    </row>
    <row r="262" spans="1:19" ht="60" x14ac:dyDescent="0.25">
      <c r="A262" s="3" t="s">
        <v>157</v>
      </c>
      <c r="B262" s="3">
        <f t="shared" ref="B262:B303" si="4">B261+1</f>
        <v>259</v>
      </c>
      <c r="C262" s="3" t="s">
        <v>24</v>
      </c>
      <c r="D262" s="3" t="s">
        <v>173</v>
      </c>
      <c r="E262" s="3" t="s">
        <v>159</v>
      </c>
      <c r="F262" s="3" t="s">
        <v>7</v>
      </c>
      <c r="G262" s="3" t="s">
        <v>273</v>
      </c>
      <c r="H262" s="3" t="s">
        <v>255</v>
      </c>
      <c r="I262" s="3">
        <v>2016</v>
      </c>
      <c r="J262" s="9">
        <v>1.0529827167160351E-3</v>
      </c>
      <c r="K262" s="5">
        <v>287757.97223194502</v>
      </c>
      <c r="L262" s="5">
        <v>273278913</v>
      </c>
      <c r="M262" s="9">
        <v>1.0880757825470985E-3</v>
      </c>
      <c r="N262" s="9">
        <v>1.1243384053422722E-3</v>
      </c>
      <c r="O262" s="9">
        <v>1.1618095632717424E-3</v>
      </c>
      <c r="P262" s="9">
        <v>1.2299958373563481E-3</v>
      </c>
      <c r="Q262" s="9">
        <v>1.2603649734925981E-3</v>
      </c>
      <c r="R262" s="3" t="s">
        <v>161</v>
      </c>
      <c r="S262" s="3" t="s">
        <v>274</v>
      </c>
    </row>
    <row r="263" spans="1:19" ht="60" x14ac:dyDescent="0.25">
      <c r="A263" s="3" t="s">
        <v>23</v>
      </c>
      <c r="B263" s="3">
        <f t="shared" si="4"/>
        <v>260</v>
      </c>
      <c r="C263" s="3" t="s">
        <v>24</v>
      </c>
      <c r="D263" s="3" t="s">
        <v>152</v>
      </c>
      <c r="E263" s="3" t="s">
        <v>26</v>
      </c>
      <c r="F263" s="3" t="s">
        <v>7</v>
      </c>
      <c r="G263" s="3" t="s">
        <v>275</v>
      </c>
      <c r="H263" s="3" t="s">
        <v>276</v>
      </c>
      <c r="I263" s="3">
        <v>2016</v>
      </c>
      <c r="J263" s="5">
        <v>65.105801481753602</v>
      </c>
      <c r="M263" s="5">
        <v>68.078653473838287</v>
      </c>
      <c r="N263" s="5">
        <v>74.107351327499131</v>
      </c>
      <c r="O263" s="5">
        <v>75.446192671893613</v>
      </c>
      <c r="P263" s="5">
        <v>82.127322168714784</v>
      </c>
      <c r="Q263" s="5">
        <v>83.611054247303855</v>
      </c>
      <c r="R263" s="3" t="s">
        <v>28</v>
      </c>
      <c r="S263" s="3" t="s">
        <v>29</v>
      </c>
    </row>
    <row r="264" spans="1:19" ht="60" x14ac:dyDescent="0.25">
      <c r="A264" s="3" t="s">
        <v>23</v>
      </c>
      <c r="B264" s="3">
        <f t="shared" si="4"/>
        <v>261</v>
      </c>
      <c r="C264" s="3" t="s">
        <v>24</v>
      </c>
      <c r="D264" s="3" t="s">
        <v>152</v>
      </c>
      <c r="E264" s="3" t="s">
        <v>26</v>
      </c>
      <c r="F264" s="3" t="s">
        <v>7</v>
      </c>
      <c r="G264" s="3" t="s">
        <v>275</v>
      </c>
      <c r="H264" s="3" t="s">
        <v>276</v>
      </c>
      <c r="I264" s="3">
        <v>2016</v>
      </c>
      <c r="J264" s="5">
        <v>39.063482441295399</v>
      </c>
      <c r="M264" s="5">
        <v>40.943823913984609</v>
      </c>
      <c r="N264" s="5">
        <v>44.624948306246345</v>
      </c>
      <c r="O264" s="5">
        <v>45.006649149705424</v>
      </c>
      <c r="P264" s="5">
        <v>49.053048781234693</v>
      </c>
      <c r="Q264" s="5">
        <v>49.472625515879685</v>
      </c>
      <c r="R264" s="3" t="s">
        <v>28</v>
      </c>
      <c r="S264" s="3" t="s">
        <v>29</v>
      </c>
    </row>
    <row r="265" spans="1:19" ht="60" x14ac:dyDescent="0.25">
      <c r="A265" s="3" t="s">
        <v>23</v>
      </c>
      <c r="B265" s="3">
        <f t="shared" si="4"/>
        <v>262</v>
      </c>
      <c r="C265" s="3" t="s">
        <v>24</v>
      </c>
      <c r="D265" s="3" t="s">
        <v>155</v>
      </c>
      <c r="E265" s="3" t="s">
        <v>26</v>
      </c>
      <c r="F265" s="3" t="s">
        <v>7</v>
      </c>
      <c r="G265" s="3" t="s">
        <v>275</v>
      </c>
      <c r="H265" s="3" t="s">
        <v>276</v>
      </c>
      <c r="I265" s="3">
        <v>2016</v>
      </c>
      <c r="J265" s="5">
        <v>321301.07394175598</v>
      </c>
      <c r="M265" s="5">
        <v>332009.16967821243</v>
      </c>
      <c r="N265" s="5">
        <v>351494.69377609418</v>
      </c>
      <c r="O265" s="5">
        <v>360173.25176975271</v>
      </c>
      <c r="P265" s="5">
        <v>381311.71786565619</v>
      </c>
      <c r="Q265" s="5">
        <v>390726.47124815441</v>
      </c>
      <c r="R265" s="3" t="s">
        <v>28</v>
      </c>
      <c r="S265" s="3" t="s">
        <v>29</v>
      </c>
    </row>
    <row r="266" spans="1:19" ht="60" x14ac:dyDescent="0.25">
      <c r="A266" s="3" t="s">
        <v>23</v>
      </c>
      <c r="B266" s="3">
        <f t="shared" si="4"/>
        <v>263</v>
      </c>
      <c r="C266" s="3" t="s">
        <v>24</v>
      </c>
      <c r="D266" s="3" t="s">
        <v>155</v>
      </c>
      <c r="E266" s="3" t="s">
        <v>26</v>
      </c>
      <c r="F266" s="3" t="s">
        <v>7</v>
      </c>
      <c r="G266" s="3" t="s">
        <v>275</v>
      </c>
      <c r="H266" s="3" t="s">
        <v>276</v>
      </c>
      <c r="I266" s="3">
        <v>2016</v>
      </c>
      <c r="J266" s="5">
        <v>193867.611157637</v>
      </c>
      <c r="M266" s="5">
        <v>200452.24778073607</v>
      </c>
      <c r="N266" s="5">
        <v>211625.22366723762</v>
      </c>
      <c r="O266" s="5">
        <v>215073.85894346185</v>
      </c>
      <c r="P266" s="5">
        <v>227061.82648384414</v>
      </c>
      <c r="Q266" s="5">
        <v>230762.01595618878</v>
      </c>
      <c r="R266" s="3" t="s">
        <v>28</v>
      </c>
      <c r="S266" s="3" t="s">
        <v>29</v>
      </c>
    </row>
    <row r="267" spans="1:19" ht="60" x14ac:dyDescent="0.25">
      <c r="A267" s="3" t="s">
        <v>23</v>
      </c>
      <c r="B267" s="3">
        <f t="shared" si="4"/>
        <v>264</v>
      </c>
      <c r="C267" s="3" t="s">
        <v>24</v>
      </c>
      <c r="D267" s="3" t="s">
        <v>156</v>
      </c>
      <c r="E267" s="3" t="s">
        <v>26</v>
      </c>
      <c r="F267" s="3" t="s">
        <v>7</v>
      </c>
      <c r="G267" s="3" t="s">
        <v>275</v>
      </c>
      <c r="H267" s="3" t="s">
        <v>276</v>
      </c>
      <c r="I267" s="3">
        <v>2016</v>
      </c>
      <c r="J267" s="5">
        <v>119279.75580224401</v>
      </c>
      <c r="M267" s="5">
        <v>128951.32745688046</v>
      </c>
      <c r="N267" s="5">
        <v>137285.73753712684</v>
      </c>
      <c r="O267" s="5">
        <v>138970.71922397322</v>
      </c>
      <c r="P267" s="5">
        <v>147952.70479947396</v>
      </c>
      <c r="Q267" s="5">
        <v>149768.60791205391</v>
      </c>
      <c r="R267" s="3" t="s">
        <v>28</v>
      </c>
      <c r="S267" s="3" t="s">
        <v>29</v>
      </c>
    </row>
    <row r="268" spans="1:19" ht="60" x14ac:dyDescent="0.25">
      <c r="A268" s="3" t="s">
        <v>23</v>
      </c>
      <c r="B268" s="3">
        <f t="shared" si="4"/>
        <v>265</v>
      </c>
      <c r="C268" s="3" t="s">
        <v>24</v>
      </c>
      <c r="D268" s="3" t="s">
        <v>156</v>
      </c>
      <c r="E268" s="3" t="s">
        <v>26</v>
      </c>
      <c r="F268" s="3" t="s">
        <v>7</v>
      </c>
      <c r="G268" s="3" t="s">
        <v>275</v>
      </c>
      <c r="H268" s="3" t="s">
        <v>276</v>
      </c>
      <c r="I268" s="3">
        <v>2016</v>
      </c>
      <c r="J268" s="5">
        <v>72410.4280024092</v>
      </c>
      <c r="M268" s="5">
        <v>76793.762680266504</v>
      </c>
      <c r="N268" s="5">
        <v>81419.141523470651</v>
      </c>
      <c r="O268" s="5">
        <v>83091.477174369968</v>
      </c>
      <c r="P268" s="5">
        <v>88096.174784683462</v>
      </c>
      <c r="Q268" s="5">
        <v>89905.655590346505</v>
      </c>
      <c r="R268" s="3" t="s">
        <v>28</v>
      </c>
      <c r="S268" s="3" t="s">
        <v>29</v>
      </c>
    </row>
    <row r="269" spans="1:19" ht="60" x14ac:dyDescent="0.25">
      <c r="A269" s="3" t="s">
        <v>23</v>
      </c>
      <c r="B269" s="3">
        <f t="shared" si="4"/>
        <v>266</v>
      </c>
      <c r="C269" s="3" t="s">
        <v>24</v>
      </c>
      <c r="D269" s="3" t="s">
        <v>152</v>
      </c>
      <c r="E269" s="3" t="s">
        <v>26</v>
      </c>
      <c r="F269" s="3" t="s">
        <v>7</v>
      </c>
      <c r="G269" s="3" t="s">
        <v>275</v>
      </c>
      <c r="H269" s="3" t="s">
        <v>276</v>
      </c>
      <c r="I269" s="3">
        <v>2016</v>
      </c>
      <c r="J269" s="5">
        <v>720.66074614131207</v>
      </c>
      <c r="M269" s="5">
        <v>753.56745623509482</v>
      </c>
      <c r="N269" s="5">
        <v>820.29954146558498</v>
      </c>
      <c r="O269" s="5">
        <v>835.11927150894485</v>
      </c>
      <c r="P269" s="5">
        <v>909.07316899065029</v>
      </c>
      <c r="Q269" s="5">
        <v>925.49670487369247</v>
      </c>
      <c r="R269" s="3" t="s">
        <v>28</v>
      </c>
      <c r="S269" s="3" t="s">
        <v>29</v>
      </c>
    </row>
    <row r="270" spans="1:19" ht="60" x14ac:dyDescent="0.25">
      <c r="A270" s="3" t="s">
        <v>23</v>
      </c>
      <c r="B270" s="3">
        <f t="shared" si="4"/>
        <v>267</v>
      </c>
      <c r="C270" s="3" t="s">
        <v>24</v>
      </c>
      <c r="D270" s="3" t="s">
        <v>152</v>
      </c>
      <c r="E270" s="3" t="s">
        <v>26</v>
      </c>
      <c r="F270" s="3" t="s">
        <v>7</v>
      </c>
      <c r="G270" s="3" t="s">
        <v>275</v>
      </c>
      <c r="H270" s="3" t="s">
        <v>276</v>
      </c>
      <c r="I270" s="3">
        <v>2016</v>
      </c>
      <c r="J270" s="5">
        <v>432.396464866678</v>
      </c>
      <c r="M270" s="5">
        <v>453.21009833509379</v>
      </c>
      <c r="N270" s="5">
        <v>493.95672599023152</v>
      </c>
      <c r="O270" s="5">
        <v>498.18179976844277</v>
      </c>
      <c r="P270" s="5">
        <v>542.97168502100465</v>
      </c>
      <c r="Q270" s="5">
        <v>547.61600973202962</v>
      </c>
      <c r="R270" s="3" t="s">
        <v>28</v>
      </c>
      <c r="S270" s="3" t="s">
        <v>29</v>
      </c>
    </row>
    <row r="271" spans="1:19" ht="60" x14ac:dyDescent="0.25">
      <c r="A271" s="3" t="s">
        <v>23</v>
      </c>
      <c r="B271" s="3">
        <f t="shared" si="4"/>
        <v>268</v>
      </c>
      <c r="C271" s="3" t="s">
        <v>24</v>
      </c>
      <c r="D271" s="3" t="s">
        <v>155</v>
      </c>
      <c r="E271" s="3" t="s">
        <v>26</v>
      </c>
      <c r="F271" s="3" t="s">
        <v>7</v>
      </c>
      <c r="G271" s="3" t="s">
        <v>275</v>
      </c>
      <c r="H271" s="3" t="s">
        <v>276</v>
      </c>
      <c r="I271" s="3">
        <v>2016</v>
      </c>
      <c r="J271" s="5">
        <v>3305949.2282322599</v>
      </c>
      <c r="M271" s="5">
        <v>3416127.574048162</v>
      </c>
      <c r="N271" s="5">
        <v>3616619.1334531913</v>
      </c>
      <c r="O271" s="5">
        <v>3705915.044448202</v>
      </c>
      <c r="P271" s="5">
        <v>3923414.1483834535</v>
      </c>
      <c r="Q271" s="5">
        <v>4020284.9627166456</v>
      </c>
      <c r="R271" s="3" t="s">
        <v>28</v>
      </c>
      <c r="S271" s="3" t="s">
        <v>29</v>
      </c>
    </row>
    <row r="272" spans="1:19" ht="60" x14ac:dyDescent="0.25">
      <c r="A272" s="3" t="s">
        <v>23</v>
      </c>
      <c r="B272" s="3">
        <f t="shared" si="4"/>
        <v>269</v>
      </c>
      <c r="C272" s="3" t="s">
        <v>24</v>
      </c>
      <c r="D272" s="3" t="s">
        <v>155</v>
      </c>
      <c r="E272" s="3" t="s">
        <v>26</v>
      </c>
      <c r="F272" s="3" t="s">
        <v>7</v>
      </c>
      <c r="G272" s="3" t="s">
        <v>275</v>
      </c>
      <c r="H272" s="3" t="s">
        <v>276</v>
      </c>
      <c r="I272" s="3">
        <v>2016</v>
      </c>
      <c r="J272" s="5">
        <v>1989004.41142017</v>
      </c>
      <c r="M272" s="5">
        <v>2056560.1584205988</v>
      </c>
      <c r="N272" s="5">
        <v>2171190.4372703899</v>
      </c>
      <c r="O272" s="5">
        <v>2206572.060517461</v>
      </c>
      <c r="P272" s="5">
        <v>2329563.8288659872</v>
      </c>
      <c r="Q272" s="5">
        <v>2367526.2978913039</v>
      </c>
      <c r="R272" s="3" t="s">
        <v>28</v>
      </c>
      <c r="S272" s="3" t="s">
        <v>29</v>
      </c>
    </row>
    <row r="273" spans="1:19" ht="60" x14ac:dyDescent="0.25">
      <c r="A273" s="3" t="s">
        <v>23</v>
      </c>
      <c r="B273" s="3">
        <f t="shared" si="4"/>
        <v>270</v>
      </c>
      <c r="C273" s="3" t="s">
        <v>24</v>
      </c>
      <c r="D273" s="3" t="s">
        <v>156</v>
      </c>
      <c r="E273" s="3" t="s">
        <v>26</v>
      </c>
      <c r="F273" s="3" t="s">
        <v>7</v>
      </c>
      <c r="G273" s="3" t="s">
        <v>275</v>
      </c>
      <c r="H273" s="3" t="s">
        <v>276</v>
      </c>
      <c r="I273" s="3">
        <v>2016</v>
      </c>
      <c r="J273" s="5">
        <v>591096.89031059295</v>
      </c>
      <c r="M273" s="5">
        <v>639024.85504376807</v>
      </c>
      <c r="N273" s="5">
        <v>680326.44765579968</v>
      </c>
      <c r="O273" s="5">
        <v>688676.46001645923</v>
      </c>
      <c r="P273" s="5">
        <v>733187.14589760185</v>
      </c>
      <c r="Q273" s="5">
        <v>742185.94603541319</v>
      </c>
      <c r="R273" s="3" t="s">
        <v>28</v>
      </c>
      <c r="S273" s="3" t="s">
        <v>29</v>
      </c>
    </row>
    <row r="274" spans="1:19" ht="60" x14ac:dyDescent="0.25">
      <c r="A274" s="3" t="s">
        <v>23</v>
      </c>
      <c r="B274" s="3">
        <f t="shared" si="4"/>
        <v>271</v>
      </c>
      <c r="C274" s="3" t="s">
        <v>24</v>
      </c>
      <c r="D274" s="3" t="s">
        <v>156</v>
      </c>
      <c r="E274" s="3" t="s">
        <v>26</v>
      </c>
      <c r="F274" s="3" t="s">
        <v>7</v>
      </c>
      <c r="G274" s="3" t="s">
        <v>275</v>
      </c>
      <c r="H274" s="3" t="s">
        <v>276</v>
      </c>
      <c r="I274" s="3">
        <v>2016</v>
      </c>
      <c r="J274" s="5">
        <v>358871.00666526298</v>
      </c>
      <c r="M274" s="5">
        <v>380595.1114908976</v>
      </c>
      <c r="N274" s="5">
        <v>403518.80366426322</v>
      </c>
      <c r="O274" s="5">
        <v>411807.01290534763</v>
      </c>
      <c r="P274" s="5">
        <v>436610.63469044032</v>
      </c>
      <c r="Q274" s="5">
        <v>445578.54464738967</v>
      </c>
      <c r="R274" s="3" t="s">
        <v>28</v>
      </c>
      <c r="S274" s="3" t="s">
        <v>29</v>
      </c>
    </row>
    <row r="275" spans="1:19" ht="30" x14ac:dyDescent="0.25">
      <c r="A275" s="3" t="s">
        <v>63</v>
      </c>
      <c r="B275" s="3">
        <f t="shared" si="4"/>
        <v>272</v>
      </c>
      <c r="C275" s="3" t="s">
        <v>24</v>
      </c>
      <c r="D275" s="3" t="s">
        <v>174</v>
      </c>
      <c r="E275" s="3" t="s">
        <v>63</v>
      </c>
      <c r="F275" s="3" t="s">
        <v>7</v>
      </c>
      <c r="G275" s="3" t="s">
        <v>277</v>
      </c>
      <c r="H275" s="3" t="s">
        <v>276</v>
      </c>
      <c r="I275" s="3">
        <v>2016</v>
      </c>
      <c r="J275" s="5">
        <v>98.391319511702292</v>
      </c>
      <c r="M275" s="5">
        <v>101.67043606130515</v>
      </c>
      <c r="N275" s="5">
        <v>105.05883669612247</v>
      </c>
      <c r="O275" s="5">
        <v>108.56016355912188</v>
      </c>
      <c r="P275" s="5">
        <v>114.93152879927919</v>
      </c>
      <c r="Q275" s="5">
        <v>117.76923860157784</v>
      </c>
      <c r="R275" s="3" t="s">
        <v>278</v>
      </c>
    </row>
    <row r="276" spans="1:19" ht="105" x14ac:dyDescent="0.25">
      <c r="A276" s="3" t="s">
        <v>181</v>
      </c>
      <c r="B276" s="3">
        <f t="shared" si="4"/>
        <v>273</v>
      </c>
      <c r="C276" s="3" t="s">
        <v>24</v>
      </c>
      <c r="D276" s="3" t="s">
        <v>88</v>
      </c>
      <c r="E276" s="3" t="s">
        <v>89</v>
      </c>
      <c r="F276" s="3" t="s">
        <v>7</v>
      </c>
      <c r="G276" s="3" t="s">
        <v>279</v>
      </c>
      <c r="H276" s="3" t="s">
        <v>276</v>
      </c>
      <c r="I276" s="3">
        <v>2016</v>
      </c>
      <c r="J276" s="4">
        <v>1.0095911155981829E-2</v>
      </c>
      <c r="K276" s="4">
        <v>28.71277132761232</v>
      </c>
      <c r="L276" s="4">
        <v>2844</v>
      </c>
      <c r="M276" s="9">
        <v>1.0432380567299792E-2</v>
      </c>
      <c r="N276" s="9">
        <v>1.0780063594011508E-2</v>
      </c>
      <c r="O276" s="9">
        <v>1.1139333955587361E-2</v>
      </c>
      <c r="P276" s="9">
        <v>1.1793098309253626E-2</v>
      </c>
      <c r="Q276" s="9">
        <v>1.208427507355201E-2</v>
      </c>
      <c r="R276" s="3" t="s">
        <v>280</v>
      </c>
      <c r="S276" s="3" t="s">
        <v>126</v>
      </c>
    </row>
    <row r="277" spans="1:19" ht="120" x14ac:dyDescent="0.25">
      <c r="A277" s="3" t="s">
        <v>181</v>
      </c>
      <c r="B277" s="3">
        <f t="shared" si="4"/>
        <v>274</v>
      </c>
      <c r="C277" s="3" t="s">
        <v>24</v>
      </c>
      <c r="D277" s="3" t="s">
        <v>88</v>
      </c>
      <c r="E277" s="3" t="s">
        <v>89</v>
      </c>
      <c r="F277" s="3" t="s">
        <v>7</v>
      </c>
      <c r="G277" s="3" t="s">
        <v>281</v>
      </c>
      <c r="H277" s="3" t="s">
        <v>276</v>
      </c>
      <c r="I277" s="3">
        <v>2016</v>
      </c>
      <c r="J277" s="4">
        <v>1.0095911155981829E-2</v>
      </c>
      <c r="K277" s="4">
        <v>9.6718828874305913</v>
      </c>
      <c r="L277" s="4">
        <v>958</v>
      </c>
      <c r="M277" s="9">
        <v>1.0432380567299792E-2</v>
      </c>
      <c r="N277" s="9">
        <v>1.0780063594011508E-2</v>
      </c>
      <c r="O277" s="9">
        <v>1.1139333955587361E-2</v>
      </c>
      <c r="P277" s="9">
        <v>1.1793098309253626E-2</v>
      </c>
      <c r="Q277" s="9">
        <v>1.2084275073552008E-2</v>
      </c>
      <c r="R277" s="3" t="s">
        <v>282</v>
      </c>
      <c r="S277" s="3" t="s">
        <v>126</v>
      </c>
    </row>
    <row r="278" spans="1:19" ht="105" x14ac:dyDescent="0.25">
      <c r="A278" s="3" t="s">
        <v>181</v>
      </c>
      <c r="B278" s="3">
        <f t="shared" si="4"/>
        <v>275</v>
      </c>
      <c r="C278" s="3" t="s">
        <v>24</v>
      </c>
      <c r="D278" s="3" t="s">
        <v>88</v>
      </c>
      <c r="E278" s="3" t="s">
        <v>89</v>
      </c>
      <c r="F278" s="3" t="s">
        <v>7</v>
      </c>
      <c r="G278" s="3" t="s">
        <v>283</v>
      </c>
      <c r="H278" s="3" t="s">
        <v>276</v>
      </c>
      <c r="I278" s="3">
        <v>2016</v>
      </c>
      <c r="J278" s="4">
        <v>1.0095911155981827E-2</v>
      </c>
      <c r="K278" s="4">
        <v>1.6153457849570922</v>
      </c>
      <c r="L278" s="4">
        <v>160</v>
      </c>
      <c r="M278" s="9">
        <v>1.0432380567299792E-2</v>
      </c>
      <c r="N278" s="9">
        <v>1.0780063594011506E-2</v>
      </c>
      <c r="O278" s="9">
        <v>1.1139333955587357E-2</v>
      </c>
      <c r="P278" s="9">
        <v>1.1793098309253623E-2</v>
      </c>
      <c r="Q278" s="9">
        <v>1.2084275073552007E-2</v>
      </c>
      <c r="R278" s="3" t="s">
        <v>284</v>
      </c>
      <c r="S278" s="3" t="s">
        <v>126</v>
      </c>
    </row>
    <row r="279" spans="1:19" ht="30" x14ac:dyDescent="0.25">
      <c r="A279" s="3" t="s">
        <v>51</v>
      </c>
      <c r="B279" s="3">
        <f t="shared" si="4"/>
        <v>276</v>
      </c>
      <c r="C279" s="3" t="s">
        <v>24</v>
      </c>
      <c r="D279" s="3" t="s">
        <v>269</v>
      </c>
      <c r="E279" s="3" t="s">
        <v>53</v>
      </c>
      <c r="F279" s="3" t="s">
        <v>7</v>
      </c>
      <c r="G279" s="3" t="s">
        <v>285</v>
      </c>
      <c r="H279" s="3" t="s">
        <v>276</v>
      </c>
      <c r="I279" s="3">
        <v>2016</v>
      </c>
      <c r="J279" s="4">
        <v>563.58402980061135</v>
      </c>
      <c r="M279" s="4">
        <v>560.7661096516083</v>
      </c>
      <c r="N279" s="4">
        <v>557.96227910335028</v>
      </c>
      <c r="O279" s="4">
        <v>555.17246770783356</v>
      </c>
      <c r="P279" s="4">
        <v>552.39660536929443</v>
      </c>
      <c r="Q279" s="4">
        <v>549.63462234244798</v>
      </c>
      <c r="R279" s="3" t="s">
        <v>28</v>
      </c>
      <c r="S279" s="3" t="s">
        <v>29</v>
      </c>
    </row>
    <row r="280" spans="1:19" ht="30" x14ac:dyDescent="0.25">
      <c r="A280" s="3" t="s">
        <v>51</v>
      </c>
      <c r="B280" s="3">
        <f t="shared" si="4"/>
        <v>277</v>
      </c>
      <c r="C280" s="3" t="s">
        <v>24</v>
      </c>
      <c r="D280" s="3" t="s">
        <v>271</v>
      </c>
      <c r="E280" s="3" t="s">
        <v>53</v>
      </c>
      <c r="F280" s="3" t="s">
        <v>7</v>
      </c>
      <c r="G280" s="3" t="s">
        <v>285</v>
      </c>
      <c r="H280" s="3" t="s">
        <v>276</v>
      </c>
      <c r="I280" s="3">
        <v>2016</v>
      </c>
      <c r="J280" s="4">
        <v>0.12254521515423204</v>
      </c>
      <c r="M280" s="4">
        <v>0.12193248907846088</v>
      </c>
      <c r="N280" s="4">
        <v>0.12132282663306858</v>
      </c>
      <c r="O280" s="4">
        <v>0.12071621249990323</v>
      </c>
      <c r="P280" s="4">
        <v>0.12011263143740372</v>
      </c>
      <c r="Q280" s="4">
        <v>0.1195120682802167</v>
      </c>
      <c r="R280" s="3" t="s">
        <v>28</v>
      </c>
      <c r="S280" s="3" t="s">
        <v>29</v>
      </c>
    </row>
    <row r="281" spans="1:19" ht="30" x14ac:dyDescent="0.25">
      <c r="A281" s="3" t="s">
        <v>51</v>
      </c>
      <c r="B281" s="3">
        <f t="shared" si="4"/>
        <v>278</v>
      </c>
      <c r="C281" s="3" t="s">
        <v>24</v>
      </c>
      <c r="D281" s="3" t="s">
        <v>272</v>
      </c>
      <c r="E281" s="3" t="s">
        <v>53</v>
      </c>
      <c r="F281" s="3" t="s">
        <v>7</v>
      </c>
      <c r="G281" s="3" t="s">
        <v>285</v>
      </c>
      <c r="H281" s="3" t="s">
        <v>276</v>
      </c>
      <c r="I281" s="3">
        <v>2016</v>
      </c>
      <c r="J281" s="4">
        <v>0.95506882140478533</v>
      </c>
      <c r="M281" s="4">
        <v>0.95029347729776137</v>
      </c>
      <c r="N281" s="4">
        <v>0.94554200991127257</v>
      </c>
      <c r="O281" s="4">
        <v>0.94081429986171616</v>
      </c>
      <c r="P281" s="4">
        <v>0.93611022836240754</v>
      </c>
      <c r="Q281" s="4">
        <v>0.93142967722059544</v>
      </c>
      <c r="R281" s="3" t="s">
        <v>28</v>
      </c>
      <c r="S281" s="3" t="s">
        <v>29</v>
      </c>
    </row>
    <row r="282" spans="1:19" ht="30" x14ac:dyDescent="0.25">
      <c r="A282" s="3" t="s">
        <v>51</v>
      </c>
      <c r="B282" s="3">
        <f t="shared" si="4"/>
        <v>279</v>
      </c>
      <c r="C282" s="3" t="s">
        <v>24</v>
      </c>
      <c r="D282" s="3" t="s">
        <v>269</v>
      </c>
      <c r="E282" s="3" t="s">
        <v>53</v>
      </c>
      <c r="F282" s="3" t="s">
        <v>7</v>
      </c>
      <c r="G282" s="3" t="s">
        <v>285</v>
      </c>
      <c r="H282" s="3" t="s">
        <v>276</v>
      </c>
      <c r="I282" s="3">
        <v>2016</v>
      </c>
      <c r="J282" s="4">
        <v>457.9211436774458</v>
      </c>
      <c r="M282" s="4">
        <v>455.63153795905856</v>
      </c>
      <c r="N282" s="4">
        <v>453.35338026926325</v>
      </c>
      <c r="O282" s="4">
        <v>451.08661336791693</v>
      </c>
      <c r="P282" s="4">
        <v>448.83118030107732</v>
      </c>
      <c r="Q282" s="4">
        <v>446.58702439957193</v>
      </c>
      <c r="R282" s="3" t="s">
        <v>28</v>
      </c>
      <c r="S282" s="3" t="s">
        <v>29</v>
      </c>
    </row>
    <row r="283" spans="1:19" ht="30" x14ac:dyDescent="0.25">
      <c r="A283" s="3" t="s">
        <v>51</v>
      </c>
      <c r="B283" s="3">
        <f t="shared" si="4"/>
        <v>280</v>
      </c>
      <c r="C283" s="3" t="s">
        <v>24</v>
      </c>
      <c r="D283" s="3" t="s">
        <v>271</v>
      </c>
      <c r="E283" s="3" t="s">
        <v>53</v>
      </c>
      <c r="F283" s="3" t="s">
        <v>7</v>
      </c>
      <c r="G283" s="3" t="s">
        <v>285</v>
      </c>
      <c r="H283" s="3" t="s">
        <v>276</v>
      </c>
      <c r="I283" s="3">
        <v>2016</v>
      </c>
      <c r="J283" s="4">
        <v>9.9569970241132844E-2</v>
      </c>
      <c r="M283" s="4">
        <v>9.9072120389927174E-2</v>
      </c>
      <c r="N283" s="4">
        <v>9.857675978797753E-2</v>
      </c>
      <c r="O283" s="4">
        <v>9.8083875989037644E-2</v>
      </c>
      <c r="P283" s="4">
        <v>9.7593456609092452E-2</v>
      </c>
      <c r="Q283" s="4">
        <v>9.7105489326046984E-2</v>
      </c>
      <c r="R283" s="3" t="s">
        <v>28</v>
      </c>
      <c r="S283" s="3" t="s">
        <v>29</v>
      </c>
    </row>
    <row r="284" spans="1:19" ht="30" x14ac:dyDescent="0.25">
      <c r="A284" s="3" t="s">
        <v>51</v>
      </c>
      <c r="B284" s="3">
        <f t="shared" si="4"/>
        <v>281</v>
      </c>
      <c r="C284" s="3" t="s">
        <v>24</v>
      </c>
      <c r="D284" s="3" t="s">
        <v>272</v>
      </c>
      <c r="E284" s="3" t="s">
        <v>53</v>
      </c>
      <c r="F284" s="3" t="s">
        <v>7</v>
      </c>
      <c r="G284" s="3" t="s">
        <v>285</v>
      </c>
      <c r="H284" s="3" t="s">
        <v>276</v>
      </c>
      <c r="I284" s="3">
        <v>2016</v>
      </c>
      <c r="J284" s="4">
        <v>0.77600887154853704</v>
      </c>
      <c r="M284" s="4">
        <v>0.77212882719079434</v>
      </c>
      <c r="N284" s="4">
        <v>0.76826818305484035</v>
      </c>
      <c r="O284" s="4">
        <v>0.76442684213956613</v>
      </c>
      <c r="P284" s="4">
        <v>0.76060470792886825</v>
      </c>
      <c r="Q284" s="4">
        <v>0.75680168438922391</v>
      </c>
      <c r="R284" s="3" t="s">
        <v>28</v>
      </c>
      <c r="S284" s="3" t="s">
        <v>29</v>
      </c>
    </row>
    <row r="285" spans="1:19" ht="30" x14ac:dyDescent="0.25">
      <c r="A285" s="3" t="s">
        <v>23</v>
      </c>
      <c r="B285" s="3">
        <f t="shared" si="4"/>
        <v>282</v>
      </c>
      <c r="C285" s="3" t="s">
        <v>286</v>
      </c>
      <c r="D285" s="3" t="s">
        <v>287</v>
      </c>
      <c r="E285" s="3" t="s">
        <v>26</v>
      </c>
      <c r="F285" s="3" t="s">
        <v>7</v>
      </c>
      <c r="G285" s="3" t="s">
        <v>288</v>
      </c>
      <c r="H285" s="3" t="s">
        <v>289</v>
      </c>
      <c r="I285" s="3">
        <v>2016</v>
      </c>
      <c r="J285" s="4">
        <v>1402</v>
      </c>
      <c r="K285" s="13"/>
      <c r="L285" s="13"/>
      <c r="M285" s="3">
        <v>1212</v>
      </c>
      <c r="N285" s="3">
        <v>1257</v>
      </c>
      <c r="O285" s="3">
        <v>1267</v>
      </c>
      <c r="P285" s="13">
        <v>1327</v>
      </c>
      <c r="Q285" s="13">
        <v>1323</v>
      </c>
      <c r="R285" s="3" t="s">
        <v>290</v>
      </c>
      <c r="S285" s="3" t="s">
        <v>291</v>
      </c>
    </row>
    <row r="286" spans="1:19" ht="30" x14ac:dyDescent="0.25">
      <c r="A286" s="3" t="s">
        <v>23</v>
      </c>
      <c r="B286" s="3">
        <f t="shared" si="4"/>
        <v>283</v>
      </c>
      <c r="C286" s="3" t="s">
        <v>286</v>
      </c>
      <c r="D286" s="3" t="s">
        <v>292</v>
      </c>
      <c r="E286" s="3" t="s">
        <v>26</v>
      </c>
      <c r="F286" s="3" t="s">
        <v>7</v>
      </c>
      <c r="G286" s="3" t="s">
        <v>288</v>
      </c>
      <c r="H286" s="3" t="s">
        <v>289</v>
      </c>
      <c r="I286" s="3">
        <v>2016</v>
      </c>
      <c r="J286" s="4">
        <v>29</v>
      </c>
      <c r="K286" s="13"/>
      <c r="L286" s="13"/>
      <c r="M286" s="3">
        <v>42</v>
      </c>
      <c r="N286" s="3">
        <v>42</v>
      </c>
      <c r="O286" s="3">
        <v>49</v>
      </c>
      <c r="P286" s="13">
        <v>56</v>
      </c>
      <c r="Q286" s="13">
        <v>55</v>
      </c>
      <c r="R286" s="3" t="s">
        <v>290</v>
      </c>
      <c r="S286" s="3" t="s">
        <v>291</v>
      </c>
    </row>
    <row r="287" spans="1:19" ht="30" x14ac:dyDescent="0.25">
      <c r="A287" s="3" t="s">
        <v>23</v>
      </c>
      <c r="B287" s="3">
        <f t="shared" si="4"/>
        <v>284</v>
      </c>
      <c r="C287" s="3" t="s">
        <v>286</v>
      </c>
      <c r="D287" s="3" t="s">
        <v>293</v>
      </c>
      <c r="E287" s="3" t="s">
        <v>26</v>
      </c>
      <c r="F287" s="3" t="s">
        <v>7</v>
      </c>
      <c r="G287" s="3" t="s">
        <v>288</v>
      </c>
      <c r="H287" s="3" t="s">
        <v>289</v>
      </c>
      <c r="I287" s="3">
        <v>2016</v>
      </c>
      <c r="J287" s="4">
        <v>272</v>
      </c>
      <c r="K287" s="13"/>
      <c r="L287" s="13"/>
      <c r="M287" s="3">
        <v>272</v>
      </c>
      <c r="N287" s="3">
        <v>275</v>
      </c>
      <c r="O287" s="3">
        <v>311</v>
      </c>
      <c r="P287" s="13">
        <v>389</v>
      </c>
      <c r="Q287" s="13">
        <v>415</v>
      </c>
      <c r="R287" s="3" t="s">
        <v>290</v>
      </c>
      <c r="S287" s="3" t="s">
        <v>291</v>
      </c>
    </row>
    <row r="288" spans="1:19" ht="30" x14ac:dyDescent="0.25">
      <c r="A288" s="3" t="s">
        <v>294</v>
      </c>
      <c r="B288" s="3">
        <f t="shared" si="4"/>
        <v>285</v>
      </c>
      <c r="C288" s="3" t="s">
        <v>286</v>
      </c>
      <c r="D288" s="3" t="s">
        <v>295</v>
      </c>
      <c r="E288" s="3" t="s">
        <v>296</v>
      </c>
      <c r="F288" s="3" t="s">
        <v>7</v>
      </c>
      <c r="G288" s="3" t="s">
        <v>297</v>
      </c>
      <c r="H288" s="3" t="s">
        <v>289</v>
      </c>
      <c r="I288" s="3">
        <v>2016</v>
      </c>
      <c r="J288" s="3">
        <v>12</v>
      </c>
      <c r="K288" s="13"/>
      <c r="L288" s="13"/>
      <c r="M288" s="13">
        <v>12</v>
      </c>
      <c r="N288" s="13">
        <v>12</v>
      </c>
      <c r="O288" s="13">
        <v>12</v>
      </c>
      <c r="P288" s="13">
        <v>12</v>
      </c>
      <c r="Q288" s="13">
        <v>12</v>
      </c>
      <c r="R288" s="3" t="s">
        <v>298</v>
      </c>
    </row>
    <row r="289" spans="1:20" ht="30" x14ac:dyDescent="0.25">
      <c r="A289" s="3" t="s">
        <v>294</v>
      </c>
      <c r="B289" s="3">
        <f t="shared" si="4"/>
        <v>286</v>
      </c>
      <c r="C289" s="3" t="s">
        <v>286</v>
      </c>
      <c r="D289" s="3" t="s">
        <v>295</v>
      </c>
      <c r="E289" s="3" t="s">
        <v>296</v>
      </c>
      <c r="F289" s="3" t="s">
        <v>7</v>
      </c>
      <c r="G289" s="3" t="s">
        <v>299</v>
      </c>
      <c r="H289" s="3" t="s">
        <v>289</v>
      </c>
      <c r="I289" s="3">
        <v>2016</v>
      </c>
      <c r="J289" s="3">
        <v>12</v>
      </c>
      <c r="K289" s="13"/>
      <c r="L289" s="13"/>
      <c r="M289" s="13">
        <v>12</v>
      </c>
      <c r="N289" s="13">
        <v>12</v>
      </c>
      <c r="O289" s="13">
        <v>12</v>
      </c>
      <c r="P289" s="13">
        <v>12</v>
      </c>
      <c r="Q289" s="13">
        <v>12</v>
      </c>
      <c r="R289" s="3" t="s">
        <v>300</v>
      </c>
    </row>
    <row r="290" spans="1:20" ht="30" x14ac:dyDescent="0.25">
      <c r="A290" s="3" t="s">
        <v>294</v>
      </c>
      <c r="B290" s="3">
        <f t="shared" si="4"/>
        <v>287</v>
      </c>
      <c r="C290" s="3" t="s">
        <v>286</v>
      </c>
      <c r="D290" s="3" t="s">
        <v>295</v>
      </c>
      <c r="E290" s="3" t="s">
        <v>301</v>
      </c>
      <c r="F290" s="3" t="s">
        <v>7</v>
      </c>
      <c r="G290" s="3" t="s">
        <v>302</v>
      </c>
      <c r="H290" s="3" t="s">
        <v>289</v>
      </c>
      <c r="I290" s="3">
        <v>2017</v>
      </c>
      <c r="J290" s="3">
        <v>5</v>
      </c>
      <c r="K290" s="13"/>
      <c r="L290" s="13"/>
      <c r="M290" s="13">
        <v>10</v>
      </c>
      <c r="N290" s="13">
        <v>10</v>
      </c>
      <c r="O290" s="13">
        <v>10</v>
      </c>
      <c r="P290" s="13">
        <v>10</v>
      </c>
      <c r="Q290" s="13">
        <v>10</v>
      </c>
      <c r="R290" s="3" t="s">
        <v>303</v>
      </c>
    </row>
    <row r="291" spans="1:20" ht="30" x14ac:dyDescent="0.25">
      <c r="A291" s="3" t="s">
        <v>294</v>
      </c>
      <c r="B291" s="3">
        <f t="shared" si="4"/>
        <v>288</v>
      </c>
      <c r="C291" s="3" t="s">
        <v>286</v>
      </c>
      <c r="D291" s="3" t="s">
        <v>295</v>
      </c>
      <c r="E291" s="3" t="s">
        <v>301</v>
      </c>
      <c r="F291" s="3" t="s">
        <v>7</v>
      </c>
      <c r="G291" s="3" t="s">
        <v>304</v>
      </c>
      <c r="H291" s="3" t="s">
        <v>289</v>
      </c>
      <c r="I291" s="3">
        <v>2016</v>
      </c>
      <c r="J291" s="3">
        <v>4</v>
      </c>
      <c r="K291" s="13"/>
      <c r="L291" s="13"/>
      <c r="M291" s="13">
        <v>10</v>
      </c>
      <c r="N291" s="13">
        <v>10</v>
      </c>
      <c r="O291" s="13">
        <v>10</v>
      </c>
      <c r="P291" s="13">
        <v>10</v>
      </c>
      <c r="Q291" s="13">
        <v>10</v>
      </c>
      <c r="R291" s="3" t="s">
        <v>300</v>
      </c>
    </row>
    <row r="292" spans="1:20" ht="30" x14ac:dyDescent="0.25">
      <c r="A292" s="3" t="s">
        <v>294</v>
      </c>
      <c r="B292" s="3">
        <f t="shared" si="4"/>
        <v>289</v>
      </c>
      <c r="C292" s="3" t="s">
        <v>286</v>
      </c>
      <c r="D292" s="3" t="s">
        <v>295</v>
      </c>
      <c r="E292" s="3" t="s">
        <v>305</v>
      </c>
      <c r="F292" s="3" t="s">
        <v>7</v>
      </c>
      <c r="G292" s="3" t="s">
        <v>441</v>
      </c>
      <c r="H292" s="3" t="s">
        <v>289</v>
      </c>
      <c r="I292" s="3">
        <v>2016</v>
      </c>
      <c r="J292" s="3">
        <v>22</v>
      </c>
      <c r="K292" s="13"/>
      <c r="L292" s="13"/>
      <c r="M292" s="13">
        <v>21</v>
      </c>
      <c r="N292" s="13">
        <v>21</v>
      </c>
      <c r="O292" s="13">
        <v>21</v>
      </c>
      <c r="P292" s="13">
        <v>20</v>
      </c>
      <c r="Q292" s="13">
        <v>20</v>
      </c>
      <c r="R292" s="3" t="s">
        <v>306</v>
      </c>
    </row>
    <row r="293" spans="1:20" ht="30" x14ac:dyDescent="0.25">
      <c r="A293" s="3" t="s">
        <v>294</v>
      </c>
      <c r="B293" s="3">
        <f t="shared" si="4"/>
        <v>290</v>
      </c>
      <c r="C293" s="3" t="s">
        <v>286</v>
      </c>
      <c r="D293" s="3" t="s">
        <v>295</v>
      </c>
      <c r="E293" s="3" t="s">
        <v>305</v>
      </c>
      <c r="F293" s="3" t="s">
        <v>7</v>
      </c>
      <c r="G293" s="3" t="s">
        <v>307</v>
      </c>
      <c r="H293" s="3" t="s">
        <v>289</v>
      </c>
      <c r="I293" s="3">
        <v>2016</v>
      </c>
      <c r="J293" s="3">
        <v>1</v>
      </c>
      <c r="K293" s="14"/>
      <c r="L293" s="14"/>
      <c r="M293" s="14">
        <v>1</v>
      </c>
      <c r="N293" s="14">
        <v>1</v>
      </c>
      <c r="O293" s="14">
        <v>1</v>
      </c>
      <c r="P293" s="14">
        <v>1</v>
      </c>
      <c r="Q293" s="14">
        <v>1</v>
      </c>
      <c r="R293" s="3" t="s">
        <v>308</v>
      </c>
    </row>
    <row r="294" spans="1:20" ht="30" x14ac:dyDescent="0.25">
      <c r="A294" s="3" t="s">
        <v>294</v>
      </c>
      <c r="B294" s="3">
        <f t="shared" si="4"/>
        <v>291</v>
      </c>
      <c r="C294" s="3" t="s">
        <v>286</v>
      </c>
      <c r="D294" s="3" t="s">
        <v>295</v>
      </c>
      <c r="E294" s="3" t="s">
        <v>309</v>
      </c>
      <c r="F294" s="3" t="s">
        <v>7</v>
      </c>
      <c r="G294" s="3" t="s">
        <v>310</v>
      </c>
      <c r="H294" s="3" t="s">
        <v>289</v>
      </c>
      <c r="I294" s="3">
        <v>2016</v>
      </c>
      <c r="J294" s="3">
        <v>6</v>
      </c>
      <c r="K294" s="13"/>
      <c r="L294" s="13"/>
      <c r="M294" s="13">
        <v>25</v>
      </c>
      <c r="N294" s="13">
        <v>25</v>
      </c>
      <c r="O294" s="13">
        <v>25</v>
      </c>
      <c r="P294" s="13">
        <v>25</v>
      </c>
      <c r="Q294" s="13">
        <v>25</v>
      </c>
      <c r="R294" s="3" t="s">
        <v>311</v>
      </c>
    </row>
    <row r="295" spans="1:20" ht="90" x14ac:dyDescent="0.25">
      <c r="A295" s="3" t="s">
        <v>294</v>
      </c>
      <c r="B295" s="3">
        <f t="shared" si="4"/>
        <v>292</v>
      </c>
      <c r="C295" s="3" t="s">
        <v>286</v>
      </c>
      <c r="D295" s="3" t="s">
        <v>295</v>
      </c>
      <c r="E295" s="3" t="s">
        <v>312</v>
      </c>
      <c r="F295" s="3" t="s">
        <v>7</v>
      </c>
      <c r="G295" s="3" t="s">
        <v>442</v>
      </c>
      <c r="H295" s="3" t="s">
        <v>289</v>
      </c>
      <c r="I295" s="3">
        <v>2017</v>
      </c>
      <c r="J295" s="3">
        <v>138</v>
      </c>
      <c r="K295" s="13"/>
      <c r="L295" s="13"/>
      <c r="M295" s="13">
        <v>138</v>
      </c>
      <c r="N295" s="13">
        <v>138</v>
      </c>
      <c r="O295" s="13">
        <v>138</v>
      </c>
      <c r="P295" s="13">
        <v>138</v>
      </c>
      <c r="Q295" s="13">
        <v>138</v>
      </c>
      <c r="R295" s="3" t="s">
        <v>313</v>
      </c>
    </row>
    <row r="296" spans="1:20" ht="75" x14ac:dyDescent="0.25">
      <c r="A296" s="3" t="s">
        <v>294</v>
      </c>
      <c r="B296" s="3">
        <f t="shared" si="4"/>
        <v>293</v>
      </c>
      <c r="C296" s="3" t="s">
        <v>286</v>
      </c>
      <c r="D296" s="3" t="s">
        <v>295</v>
      </c>
      <c r="E296" s="3" t="s">
        <v>312</v>
      </c>
      <c r="F296" s="3" t="s">
        <v>7</v>
      </c>
      <c r="G296" s="3" t="s">
        <v>443</v>
      </c>
      <c r="H296" s="3" t="s">
        <v>289</v>
      </c>
      <c r="I296" s="3">
        <v>2017</v>
      </c>
      <c r="J296" s="3">
        <v>3600</v>
      </c>
      <c r="K296" s="13"/>
      <c r="L296" s="13"/>
      <c r="M296" s="13">
        <v>3600</v>
      </c>
      <c r="N296" s="13">
        <v>3600</v>
      </c>
      <c r="O296" s="13">
        <v>3600</v>
      </c>
      <c r="P296" s="13">
        <v>3600</v>
      </c>
      <c r="Q296" s="13">
        <v>3600</v>
      </c>
      <c r="R296" s="3" t="s">
        <v>314</v>
      </c>
    </row>
    <row r="297" spans="1:20" ht="30" x14ac:dyDescent="0.25">
      <c r="A297" s="3" t="s">
        <v>294</v>
      </c>
      <c r="B297" s="3">
        <f t="shared" si="4"/>
        <v>294</v>
      </c>
      <c r="C297" s="3" t="s">
        <v>286</v>
      </c>
      <c r="D297" s="3" t="s">
        <v>315</v>
      </c>
      <c r="E297" s="3" t="s">
        <v>312</v>
      </c>
      <c r="F297" s="3" t="s">
        <v>7</v>
      </c>
      <c r="G297" s="3" t="s">
        <v>316</v>
      </c>
      <c r="H297" s="3" t="s">
        <v>289</v>
      </c>
      <c r="I297" s="3">
        <v>2017</v>
      </c>
      <c r="J297" s="3">
        <v>0.2</v>
      </c>
      <c r="K297" s="14"/>
      <c r="L297" s="14"/>
      <c r="M297" s="14">
        <v>0.2</v>
      </c>
      <c r="N297" s="14">
        <v>0.2</v>
      </c>
      <c r="O297" s="14">
        <v>0.2</v>
      </c>
      <c r="P297" s="14">
        <v>0.2</v>
      </c>
      <c r="Q297" s="14">
        <v>0.2</v>
      </c>
      <c r="R297" s="3" t="s">
        <v>317</v>
      </c>
    </row>
    <row r="298" spans="1:20" ht="60" x14ac:dyDescent="0.25">
      <c r="B298" s="3">
        <f t="shared" si="4"/>
        <v>295</v>
      </c>
      <c r="C298" s="3" t="s">
        <v>24</v>
      </c>
      <c r="D298" s="3" t="s">
        <v>295</v>
      </c>
      <c r="E298" s="3" t="s">
        <v>318</v>
      </c>
      <c r="F298" s="3" t="s">
        <v>7</v>
      </c>
      <c r="G298" s="3" t="s">
        <v>319</v>
      </c>
      <c r="H298" s="3" t="s">
        <v>320</v>
      </c>
      <c r="I298" s="3" t="s">
        <v>321</v>
      </c>
      <c r="J298" s="3" t="s">
        <v>321</v>
      </c>
      <c r="M298" s="3">
        <v>3</v>
      </c>
      <c r="N298" s="3">
        <v>3</v>
      </c>
      <c r="O298" s="3">
        <v>3</v>
      </c>
      <c r="P298" s="3">
        <v>4</v>
      </c>
      <c r="Q298" s="3">
        <v>5</v>
      </c>
      <c r="R298" s="3" t="s">
        <v>322</v>
      </c>
      <c r="S298" s="3" t="s">
        <v>323</v>
      </c>
      <c r="T298" s="3" t="s">
        <v>324</v>
      </c>
    </row>
    <row r="299" spans="1:20" ht="409.5" x14ac:dyDescent="0.25">
      <c r="A299" s="3" t="s">
        <v>87</v>
      </c>
      <c r="B299" s="3">
        <f t="shared" si="4"/>
        <v>296</v>
      </c>
      <c r="C299" s="3" t="s">
        <v>24</v>
      </c>
      <c r="D299" s="3" t="s">
        <v>295</v>
      </c>
      <c r="E299" s="3" t="s">
        <v>325</v>
      </c>
      <c r="F299" s="3" t="s">
        <v>7</v>
      </c>
      <c r="G299" s="3" t="s">
        <v>326</v>
      </c>
      <c r="H299" s="3" t="s">
        <v>320</v>
      </c>
      <c r="J299" s="3" t="s">
        <v>327</v>
      </c>
      <c r="M299" s="3">
        <v>7000</v>
      </c>
      <c r="N299" s="3">
        <v>7000</v>
      </c>
      <c r="O299" s="3">
        <v>7000</v>
      </c>
      <c r="P299" s="3">
        <v>7000</v>
      </c>
      <c r="Q299" s="3">
        <v>7000</v>
      </c>
      <c r="R299" s="3">
        <v>7000</v>
      </c>
      <c r="S299" s="3">
        <v>7000</v>
      </c>
    </row>
    <row r="300" spans="1:20" ht="225" x14ac:dyDescent="0.25">
      <c r="A300" s="3" t="s">
        <v>87</v>
      </c>
      <c r="B300" s="3">
        <f t="shared" si="4"/>
        <v>297</v>
      </c>
      <c r="C300" s="3" t="s">
        <v>24</v>
      </c>
      <c r="D300" s="3" t="s">
        <v>328</v>
      </c>
      <c r="E300" s="3" t="s">
        <v>325</v>
      </c>
      <c r="F300" s="3" t="s">
        <v>7</v>
      </c>
      <c r="G300" s="3" t="s">
        <v>329</v>
      </c>
      <c r="H300" s="3" t="s">
        <v>320</v>
      </c>
      <c r="J300" s="15">
        <v>0.13786509692175022</v>
      </c>
      <c r="K300" s="5">
        <v>3677</v>
      </c>
      <c r="L300" s="5">
        <v>26671</v>
      </c>
      <c r="M300" s="14">
        <v>0.13</v>
      </c>
      <c r="N300" s="14">
        <v>0.13</v>
      </c>
      <c r="O300" s="14">
        <v>0.13</v>
      </c>
      <c r="P300" s="14">
        <v>0.13</v>
      </c>
      <c r="Q300" s="14">
        <v>0.13</v>
      </c>
      <c r="R300" s="14">
        <v>0.13</v>
      </c>
      <c r="S300" s="14">
        <v>0.13</v>
      </c>
      <c r="T300" s="3" t="s">
        <v>330</v>
      </c>
    </row>
    <row r="301" spans="1:20" ht="165" x14ac:dyDescent="0.25">
      <c r="A301" s="3" t="s">
        <v>331</v>
      </c>
      <c r="B301" s="3">
        <f t="shared" si="4"/>
        <v>298</v>
      </c>
      <c r="C301" s="3" t="s">
        <v>24</v>
      </c>
      <c r="D301" s="3" t="s">
        <v>328</v>
      </c>
      <c r="E301" s="3" t="s">
        <v>332</v>
      </c>
      <c r="F301" s="3" t="s">
        <v>7</v>
      </c>
      <c r="G301" s="3" t="s">
        <v>333</v>
      </c>
      <c r="H301" s="3" t="s">
        <v>320</v>
      </c>
      <c r="J301" s="15">
        <v>3.6999999999999998E-2</v>
      </c>
      <c r="K301" s="3">
        <v>136</v>
      </c>
      <c r="L301" s="5">
        <v>3677</v>
      </c>
      <c r="M301" s="14">
        <v>4.7E-2</v>
      </c>
      <c r="N301" s="14">
        <v>5.7000000000000002E-2</v>
      </c>
      <c r="O301" s="14">
        <v>6.7000000000000004E-2</v>
      </c>
      <c r="P301" s="14">
        <v>7.0000000000000007E-2</v>
      </c>
      <c r="Q301" s="14">
        <v>0.08</v>
      </c>
      <c r="R301" s="3" t="s">
        <v>334</v>
      </c>
      <c r="S301" s="3" t="s">
        <v>335</v>
      </c>
    </row>
    <row r="302" spans="1:20" ht="330" x14ac:dyDescent="0.25">
      <c r="A302" s="3" t="s">
        <v>331</v>
      </c>
      <c r="B302" s="3">
        <f t="shared" si="4"/>
        <v>299</v>
      </c>
      <c r="C302" s="3" t="s">
        <v>24</v>
      </c>
      <c r="D302" s="3" t="s">
        <v>328</v>
      </c>
      <c r="E302" s="3" t="s">
        <v>332</v>
      </c>
      <c r="F302" s="3" t="s">
        <v>7</v>
      </c>
      <c r="G302" s="3" t="s">
        <v>336</v>
      </c>
      <c r="H302" s="3" t="s">
        <v>320</v>
      </c>
      <c r="J302" s="3" t="s">
        <v>337</v>
      </c>
      <c r="R302" s="3" t="s">
        <v>338</v>
      </c>
      <c r="S302" s="3" t="s">
        <v>339</v>
      </c>
      <c r="T302" s="3" t="s">
        <v>444</v>
      </c>
    </row>
    <row r="303" spans="1:20" ht="270" x14ac:dyDescent="0.25">
      <c r="A303" s="3" t="s">
        <v>340</v>
      </c>
      <c r="B303" s="3">
        <f t="shared" si="4"/>
        <v>300</v>
      </c>
      <c r="C303" s="3" t="s">
        <v>24</v>
      </c>
      <c r="D303" s="3" t="s">
        <v>295</v>
      </c>
      <c r="E303" s="3" t="s">
        <v>332</v>
      </c>
      <c r="F303" s="3" t="s">
        <v>105</v>
      </c>
      <c r="G303" s="3" t="s">
        <v>341</v>
      </c>
      <c r="H303" s="3" t="s">
        <v>320</v>
      </c>
      <c r="J303" s="3" t="s">
        <v>342</v>
      </c>
      <c r="R303" s="3" t="s">
        <v>343</v>
      </c>
      <c r="S303" s="3" t="s">
        <v>321</v>
      </c>
    </row>
    <row r="304" spans="1:20" ht="60" x14ac:dyDescent="0.25">
      <c r="A304" s="3" t="s">
        <v>344</v>
      </c>
      <c r="C304" s="3" t="s">
        <v>286</v>
      </c>
      <c r="D304" s="3" t="s">
        <v>295</v>
      </c>
      <c r="E304" s="3" t="s">
        <v>345</v>
      </c>
      <c r="F304" s="3" t="s">
        <v>7</v>
      </c>
      <c r="G304" s="3" t="s">
        <v>346</v>
      </c>
      <c r="H304" s="3" t="s">
        <v>347</v>
      </c>
      <c r="I304" s="3" t="s">
        <v>321</v>
      </c>
      <c r="J304" s="3" t="s">
        <v>321</v>
      </c>
      <c r="M304" s="3">
        <v>0</v>
      </c>
      <c r="N304" s="3">
        <v>0</v>
      </c>
      <c r="O304" s="3">
        <v>6</v>
      </c>
      <c r="P304" s="3" t="s">
        <v>348</v>
      </c>
      <c r="Q304" s="3" t="s">
        <v>349</v>
      </c>
      <c r="R304" s="3" t="s">
        <v>350</v>
      </c>
      <c r="S304" s="3" t="s">
        <v>351</v>
      </c>
    </row>
    <row r="305" spans="1:19" ht="45" x14ac:dyDescent="0.25">
      <c r="A305" s="3" t="s">
        <v>344</v>
      </c>
      <c r="C305" s="3" t="s">
        <v>286</v>
      </c>
      <c r="D305" s="3" t="s">
        <v>352</v>
      </c>
      <c r="E305" s="3" t="s">
        <v>345</v>
      </c>
      <c r="F305" s="3" t="s">
        <v>7</v>
      </c>
      <c r="G305" s="3" t="s">
        <v>353</v>
      </c>
      <c r="H305" s="3" t="s">
        <v>347</v>
      </c>
      <c r="I305" s="3" t="s">
        <v>321</v>
      </c>
      <c r="J305" s="3" t="s">
        <v>321</v>
      </c>
      <c r="M305" s="3">
        <v>0</v>
      </c>
      <c r="N305" s="3">
        <v>0</v>
      </c>
      <c r="O305" s="3">
        <v>3</v>
      </c>
      <c r="P305" s="3" t="s">
        <v>348</v>
      </c>
      <c r="Q305" s="3" t="s">
        <v>349</v>
      </c>
      <c r="R305" s="3" t="s">
        <v>350</v>
      </c>
      <c r="S305" s="3" t="s">
        <v>354</v>
      </c>
    </row>
    <row r="306" spans="1:19" ht="105" x14ac:dyDescent="0.25">
      <c r="A306" s="3" t="s">
        <v>344</v>
      </c>
      <c r="C306" s="3" t="s">
        <v>286</v>
      </c>
      <c r="D306" s="3" t="s">
        <v>355</v>
      </c>
      <c r="E306" s="3" t="s">
        <v>356</v>
      </c>
      <c r="F306" s="3" t="s">
        <v>7</v>
      </c>
      <c r="G306" s="3" t="s">
        <v>357</v>
      </c>
      <c r="H306" s="3" t="s">
        <v>347</v>
      </c>
      <c r="I306" s="3" t="s">
        <v>358</v>
      </c>
      <c r="J306" s="3" t="s">
        <v>359</v>
      </c>
      <c r="M306" s="3">
        <v>0</v>
      </c>
      <c r="N306" s="3">
        <v>0</v>
      </c>
      <c r="O306" s="3">
        <v>61</v>
      </c>
      <c r="P306" s="3" t="s">
        <v>360</v>
      </c>
      <c r="Q306" s="3" t="s">
        <v>360</v>
      </c>
      <c r="R306" s="3" t="s">
        <v>350</v>
      </c>
      <c r="S306" s="3" t="s">
        <v>361</v>
      </c>
    </row>
    <row r="307" spans="1:19" ht="90" x14ac:dyDescent="0.25">
      <c r="A307" s="3" t="s">
        <v>344</v>
      </c>
      <c r="C307" s="3" t="s">
        <v>286</v>
      </c>
      <c r="D307" s="3" t="s">
        <v>362</v>
      </c>
      <c r="E307" s="3" t="s">
        <v>363</v>
      </c>
      <c r="F307" s="3" t="s">
        <v>7</v>
      </c>
      <c r="G307" s="3" t="s">
        <v>364</v>
      </c>
      <c r="H307" s="3" t="s">
        <v>347</v>
      </c>
      <c r="I307" s="3">
        <v>2017</v>
      </c>
      <c r="J307" s="3">
        <v>5</v>
      </c>
      <c r="M307" s="3">
        <v>0</v>
      </c>
      <c r="N307" s="3">
        <v>2</v>
      </c>
      <c r="O307" s="3">
        <v>3</v>
      </c>
      <c r="P307" s="3" t="s">
        <v>365</v>
      </c>
      <c r="Q307" s="3" t="s">
        <v>365</v>
      </c>
      <c r="R307" s="3" t="s">
        <v>366</v>
      </c>
      <c r="S307" s="3" t="s">
        <v>367</v>
      </c>
    </row>
    <row r="308" spans="1:19" ht="105" x14ac:dyDescent="0.25">
      <c r="A308" s="3" t="s">
        <v>344</v>
      </c>
      <c r="C308" s="3" t="s">
        <v>286</v>
      </c>
      <c r="D308" s="3" t="s">
        <v>362</v>
      </c>
      <c r="E308" s="3" t="s">
        <v>363</v>
      </c>
      <c r="F308" s="3" t="s">
        <v>7</v>
      </c>
      <c r="G308" s="3" t="s">
        <v>368</v>
      </c>
      <c r="H308" s="3" t="s">
        <v>347</v>
      </c>
      <c r="I308" s="3" t="s">
        <v>369</v>
      </c>
      <c r="J308" s="3" t="s">
        <v>369</v>
      </c>
      <c r="M308" s="3" t="s">
        <v>369</v>
      </c>
      <c r="N308" s="3" t="s">
        <v>369</v>
      </c>
      <c r="O308" s="3" t="s">
        <v>369</v>
      </c>
      <c r="P308" s="3" t="s">
        <v>369</v>
      </c>
      <c r="Q308" s="3" t="s">
        <v>369</v>
      </c>
      <c r="R308" s="3" t="s">
        <v>370</v>
      </c>
      <c r="S308" s="3" t="s">
        <v>371</v>
      </c>
    </row>
    <row r="309" spans="1:19" ht="75" x14ac:dyDescent="0.25">
      <c r="A309" s="3" t="s">
        <v>344</v>
      </c>
      <c r="C309" s="3" t="s">
        <v>286</v>
      </c>
      <c r="D309" s="3" t="s">
        <v>372</v>
      </c>
      <c r="E309" s="3" t="s">
        <v>373</v>
      </c>
      <c r="F309" s="3" t="s">
        <v>7</v>
      </c>
      <c r="G309" s="3" t="s">
        <v>374</v>
      </c>
      <c r="H309" s="3" t="s">
        <v>347</v>
      </c>
      <c r="I309" s="3" t="s">
        <v>321</v>
      </c>
      <c r="J309" s="3" t="s">
        <v>321</v>
      </c>
      <c r="M309" s="3">
        <v>0</v>
      </c>
      <c r="N309" s="3">
        <v>0</v>
      </c>
      <c r="O309" s="3">
        <v>2</v>
      </c>
      <c r="P309" s="3" t="s">
        <v>375</v>
      </c>
      <c r="Q309" s="3" t="s">
        <v>375</v>
      </c>
      <c r="R309" s="3" t="s">
        <v>376</v>
      </c>
      <c r="S309" s="3" t="s">
        <v>377</v>
      </c>
    </row>
    <row r="310" spans="1:19" ht="150" x14ac:dyDescent="0.25">
      <c r="A310" s="3" t="s">
        <v>344</v>
      </c>
      <c r="C310" s="3" t="s">
        <v>286</v>
      </c>
      <c r="D310" s="3" t="s">
        <v>372</v>
      </c>
      <c r="E310" s="3" t="s">
        <v>373</v>
      </c>
      <c r="F310" s="3" t="s">
        <v>7</v>
      </c>
      <c r="G310" s="3" t="s">
        <v>378</v>
      </c>
      <c r="H310" s="3" t="s">
        <v>347</v>
      </c>
      <c r="I310" s="3" t="s">
        <v>321</v>
      </c>
      <c r="J310" s="3" t="s">
        <v>321</v>
      </c>
      <c r="M310" s="3">
        <v>0</v>
      </c>
      <c r="N310" s="3">
        <v>0</v>
      </c>
      <c r="O310" s="3">
        <v>3</v>
      </c>
      <c r="P310" s="3" t="s">
        <v>375</v>
      </c>
      <c r="Q310" s="3" t="s">
        <v>375</v>
      </c>
      <c r="R310" s="3" t="s">
        <v>350</v>
      </c>
      <c r="S310" s="3" t="s">
        <v>379</v>
      </c>
    </row>
    <row r="311" spans="1:19" ht="210" x14ac:dyDescent="0.25">
      <c r="A311" s="3" t="s">
        <v>344</v>
      </c>
      <c r="C311" s="3" t="s">
        <v>286</v>
      </c>
      <c r="D311" s="3" t="s">
        <v>380</v>
      </c>
      <c r="E311" s="3" t="s">
        <v>381</v>
      </c>
      <c r="F311" s="3" t="s">
        <v>7</v>
      </c>
      <c r="G311" s="3" t="s">
        <v>382</v>
      </c>
      <c r="H311" s="3" t="s">
        <v>347</v>
      </c>
      <c r="I311" s="3" t="s">
        <v>383</v>
      </c>
      <c r="J311" s="3" t="s">
        <v>383</v>
      </c>
      <c r="M311" s="3" t="s">
        <v>384</v>
      </c>
      <c r="N311" s="3" t="s">
        <v>384</v>
      </c>
      <c r="O311" s="3" t="s">
        <v>384</v>
      </c>
      <c r="P311" s="3" t="s">
        <v>383</v>
      </c>
      <c r="Q311" s="3" t="s">
        <v>383</v>
      </c>
      <c r="R311" s="3" t="s">
        <v>385</v>
      </c>
      <c r="S311" s="3" t="s">
        <v>386</v>
      </c>
    </row>
    <row r="312" spans="1:19" ht="165" x14ac:dyDescent="0.25">
      <c r="A312" s="3" t="s">
        <v>344</v>
      </c>
      <c r="C312" s="3" t="s">
        <v>286</v>
      </c>
      <c r="D312" s="3" t="s">
        <v>387</v>
      </c>
      <c r="E312" s="3" t="s">
        <v>381</v>
      </c>
      <c r="F312" s="3" t="s">
        <v>7</v>
      </c>
      <c r="G312" s="3" t="s">
        <v>388</v>
      </c>
      <c r="H312" s="3" t="s">
        <v>347</v>
      </c>
      <c r="I312" s="3" t="s">
        <v>383</v>
      </c>
      <c r="J312" s="3" t="s">
        <v>383</v>
      </c>
      <c r="M312" s="3" t="s">
        <v>384</v>
      </c>
      <c r="N312" s="3" t="s">
        <v>384</v>
      </c>
      <c r="O312" s="3" t="s">
        <v>384</v>
      </c>
      <c r="P312" s="3" t="s">
        <v>383</v>
      </c>
      <c r="Q312" s="3" t="s">
        <v>383</v>
      </c>
      <c r="R312" s="3" t="s">
        <v>389</v>
      </c>
      <c r="S312" s="3" t="s">
        <v>386</v>
      </c>
    </row>
    <row r="313" spans="1:19" ht="135" x14ac:dyDescent="0.25">
      <c r="A313" s="3" t="s">
        <v>344</v>
      </c>
      <c r="C313" s="3" t="s">
        <v>286</v>
      </c>
      <c r="D313" s="3" t="s">
        <v>88</v>
      </c>
      <c r="E313" s="3" t="s">
        <v>381</v>
      </c>
      <c r="F313" s="3" t="s">
        <v>7</v>
      </c>
      <c r="G313" s="3" t="s">
        <v>390</v>
      </c>
      <c r="H313" s="3" t="s">
        <v>347</v>
      </c>
      <c r="I313" s="3" t="s">
        <v>383</v>
      </c>
      <c r="J313" s="3" t="s">
        <v>383</v>
      </c>
      <c r="M313" s="3" t="s">
        <v>384</v>
      </c>
      <c r="N313" s="3" t="s">
        <v>384</v>
      </c>
      <c r="O313" s="3" t="s">
        <v>384</v>
      </c>
      <c r="P313" s="3" t="s">
        <v>383</v>
      </c>
      <c r="Q313" s="3" t="s">
        <v>383</v>
      </c>
      <c r="R313" s="3" t="s">
        <v>391</v>
      </c>
      <c r="S313" s="3" t="s">
        <v>386</v>
      </c>
    </row>
    <row r="314" spans="1:19" ht="210" x14ac:dyDescent="0.25">
      <c r="A314" s="3" t="s">
        <v>344</v>
      </c>
      <c r="C314" s="3" t="s">
        <v>286</v>
      </c>
      <c r="D314" s="3" t="s">
        <v>295</v>
      </c>
      <c r="E314" s="3" t="s">
        <v>381</v>
      </c>
      <c r="F314" s="3" t="s">
        <v>7</v>
      </c>
      <c r="G314" s="3" t="s">
        <v>392</v>
      </c>
      <c r="H314" s="3" t="s">
        <v>347</v>
      </c>
      <c r="I314" s="3" t="s">
        <v>383</v>
      </c>
      <c r="J314" s="3" t="s">
        <v>383</v>
      </c>
      <c r="M314" s="3" t="s">
        <v>384</v>
      </c>
      <c r="N314" s="3" t="s">
        <v>384</v>
      </c>
      <c r="O314" s="3" t="s">
        <v>384</v>
      </c>
      <c r="P314" s="3" t="s">
        <v>383</v>
      </c>
      <c r="Q314" s="3" t="s">
        <v>383</v>
      </c>
      <c r="R314" s="3" t="s">
        <v>393</v>
      </c>
      <c r="S314" s="3" t="s">
        <v>394</v>
      </c>
    </row>
    <row r="315" spans="1:19" ht="165" x14ac:dyDescent="0.25">
      <c r="A315" s="3" t="s">
        <v>344</v>
      </c>
      <c r="C315" s="3" t="s">
        <v>286</v>
      </c>
      <c r="D315" s="3" t="s">
        <v>395</v>
      </c>
      <c r="E315" s="3" t="s">
        <v>396</v>
      </c>
      <c r="F315" s="3" t="s">
        <v>7</v>
      </c>
      <c r="G315" s="3" t="s">
        <v>397</v>
      </c>
      <c r="H315" s="3" t="s">
        <v>347</v>
      </c>
      <c r="I315" s="3" t="s">
        <v>383</v>
      </c>
      <c r="J315" s="3" t="s">
        <v>383</v>
      </c>
      <c r="M315" s="3" t="s">
        <v>384</v>
      </c>
      <c r="N315" s="3" t="s">
        <v>384</v>
      </c>
      <c r="O315" s="3" t="s">
        <v>384</v>
      </c>
      <c r="P315" s="3" t="s">
        <v>383</v>
      </c>
      <c r="Q315" s="3" t="s">
        <v>383</v>
      </c>
      <c r="R315" s="3" t="s">
        <v>398</v>
      </c>
      <c r="S315" s="3" t="s">
        <v>399</v>
      </c>
    </row>
    <row r="316" spans="1:19" ht="165" x14ac:dyDescent="0.25">
      <c r="A316" s="3" t="s">
        <v>344</v>
      </c>
      <c r="C316" s="3" t="s">
        <v>286</v>
      </c>
      <c r="D316" s="3" t="s">
        <v>400</v>
      </c>
      <c r="E316" s="3" t="s">
        <v>396</v>
      </c>
      <c r="F316" s="3" t="s">
        <v>7</v>
      </c>
      <c r="G316" s="3" t="s">
        <v>401</v>
      </c>
      <c r="H316" s="3" t="s">
        <v>347</v>
      </c>
      <c r="I316" s="3" t="s">
        <v>383</v>
      </c>
      <c r="J316" s="3" t="s">
        <v>383</v>
      </c>
      <c r="M316" s="3" t="s">
        <v>384</v>
      </c>
      <c r="N316" s="3" t="s">
        <v>384</v>
      </c>
      <c r="O316" s="3" t="s">
        <v>384</v>
      </c>
      <c r="P316" s="3" t="s">
        <v>383</v>
      </c>
      <c r="Q316" s="3" t="s">
        <v>383</v>
      </c>
      <c r="R316" s="3" t="s">
        <v>398</v>
      </c>
      <c r="S316" s="3" t="s">
        <v>399</v>
      </c>
    </row>
    <row r="317" spans="1:19" ht="165" x14ac:dyDescent="0.25">
      <c r="A317" s="3" t="s">
        <v>344</v>
      </c>
      <c r="C317" s="3" t="s">
        <v>286</v>
      </c>
      <c r="D317" s="3" t="s">
        <v>402</v>
      </c>
      <c r="E317" s="3" t="s">
        <v>396</v>
      </c>
      <c r="F317" s="3" t="s">
        <v>7</v>
      </c>
      <c r="G317" s="3" t="s">
        <v>403</v>
      </c>
      <c r="H317" s="3" t="s">
        <v>347</v>
      </c>
      <c r="I317" s="3" t="s">
        <v>383</v>
      </c>
      <c r="J317" s="3" t="s">
        <v>383</v>
      </c>
      <c r="M317" s="3" t="s">
        <v>384</v>
      </c>
      <c r="N317" s="3" t="s">
        <v>384</v>
      </c>
      <c r="O317" s="3" t="s">
        <v>384</v>
      </c>
      <c r="P317" s="3" t="s">
        <v>383</v>
      </c>
      <c r="Q317" s="3" t="s">
        <v>383</v>
      </c>
      <c r="R317" s="3" t="s">
        <v>398</v>
      </c>
      <c r="S317" s="3" t="s">
        <v>399</v>
      </c>
    </row>
    <row r="318" spans="1:19" ht="195" x14ac:dyDescent="0.25">
      <c r="A318" s="3" t="s">
        <v>344</v>
      </c>
      <c r="C318" s="3" t="s">
        <v>286</v>
      </c>
      <c r="D318" s="3" t="s">
        <v>404</v>
      </c>
      <c r="E318" s="3" t="s">
        <v>405</v>
      </c>
      <c r="F318" s="3" t="s">
        <v>7</v>
      </c>
      <c r="G318" s="3" t="s">
        <v>406</v>
      </c>
      <c r="H318" s="3" t="s">
        <v>347</v>
      </c>
      <c r="I318" s="3" t="s">
        <v>321</v>
      </c>
      <c r="J318" s="3" t="s">
        <v>321</v>
      </c>
      <c r="M318" s="3">
        <v>0</v>
      </c>
      <c r="N318" s="3">
        <v>2</v>
      </c>
      <c r="O318" s="3">
        <v>2</v>
      </c>
      <c r="P318" s="3" t="s">
        <v>375</v>
      </c>
      <c r="Q318" s="3" t="s">
        <v>375</v>
      </c>
      <c r="R318" s="3" t="s">
        <v>407</v>
      </c>
      <c r="S318" s="3" t="s">
        <v>408</v>
      </c>
    </row>
    <row r="319" spans="1:19" ht="195" x14ac:dyDescent="0.25">
      <c r="A319" s="3" t="s">
        <v>344</v>
      </c>
      <c r="C319" s="3" t="s">
        <v>286</v>
      </c>
      <c r="D319" s="3" t="s">
        <v>409</v>
      </c>
      <c r="E319" s="3" t="s">
        <v>405</v>
      </c>
      <c r="F319" s="3" t="s">
        <v>7</v>
      </c>
      <c r="G319" s="3" t="s">
        <v>410</v>
      </c>
      <c r="H319" s="3" t="s">
        <v>347</v>
      </c>
      <c r="I319" s="3" t="s">
        <v>321</v>
      </c>
      <c r="J319" s="3" t="s">
        <v>321</v>
      </c>
      <c r="M319" s="3">
        <v>0</v>
      </c>
      <c r="N319" s="3">
        <v>1</v>
      </c>
      <c r="O319" s="3">
        <v>1</v>
      </c>
      <c r="P319" s="3" t="s">
        <v>375</v>
      </c>
      <c r="Q319" s="3" t="s">
        <v>375</v>
      </c>
      <c r="R319" s="3" t="s">
        <v>407</v>
      </c>
      <c r="S319" s="3" t="s">
        <v>408</v>
      </c>
    </row>
    <row r="320" spans="1:19" ht="195" x14ac:dyDescent="0.25">
      <c r="A320" s="3" t="s">
        <v>344</v>
      </c>
      <c r="C320" s="3" t="s">
        <v>286</v>
      </c>
      <c r="D320" s="3" t="s">
        <v>411</v>
      </c>
      <c r="E320" s="3" t="s">
        <v>405</v>
      </c>
      <c r="F320" s="3" t="s">
        <v>7</v>
      </c>
      <c r="G320" s="3" t="s">
        <v>412</v>
      </c>
      <c r="H320" s="3" t="s">
        <v>347</v>
      </c>
      <c r="I320" s="3" t="s">
        <v>321</v>
      </c>
      <c r="J320" s="3" t="s">
        <v>321</v>
      </c>
      <c r="M320" s="3">
        <v>0</v>
      </c>
      <c r="N320" s="3">
        <v>1</v>
      </c>
      <c r="O320" s="3">
        <v>1</v>
      </c>
      <c r="P320" s="3" t="s">
        <v>375</v>
      </c>
      <c r="Q320" s="3" t="s">
        <v>375</v>
      </c>
      <c r="R320" s="3" t="s">
        <v>407</v>
      </c>
      <c r="S320" s="3" t="s">
        <v>408</v>
      </c>
    </row>
    <row r="321" spans="1:19" ht="195" x14ac:dyDescent="0.25">
      <c r="A321" s="3" t="s">
        <v>344</v>
      </c>
      <c r="C321" s="3" t="s">
        <v>286</v>
      </c>
      <c r="D321" s="3" t="s">
        <v>413</v>
      </c>
      <c r="E321" s="3" t="s">
        <v>405</v>
      </c>
      <c r="F321" s="3" t="s">
        <v>7</v>
      </c>
      <c r="G321" s="3" t="s">
        <v>414</v>
      </c>
      <c r="H321" s="3" t="s">
        <v>347</v>
      </c>
      <c r="I321" s="3" t="s">
        <v>321</v>
      </c>
      <c r="J321" s="3" t="s">
        <v>321</v>
      </c>
      <c r="M321" s="3">
        <v>0</v>
      </c>
      <c r="N321" s="3">
        <v>0</v>
      </c>
      <c r="O321" s="3">
        <v>1</v>
      </c>
      <c r="P321" s="3" t="s">
        <v>375</v>
      </c>
      <c r="Q321" s="3" t="s">
        <v>375</v>
      </c>
      <c r="R321" s="3" t="s">
        <v>407</v>
      </c>
      <c r="S321" s="3" t="s">
        <v>415</v>
      </c>
    </row>
    <row r="322" spans="1:19" ht="195" x14ac:dyDescent="0.25">
      <c r="A322" s="3" t="s">
        <v>344</v>
      </c>
      <c r="C322" s="3" t="s">
        <v>286</v>
      </c>
      <c r="D322" s="3" t="s">
        <v>404</v>
      </c>
      <c r="E322" s="3" t="s">
        <v>405</v>
      </c>
      <c r="F322" s="3" t="s">
        <v>7</v>
      </c>
      <c r="G322" s="3" t="s">
        <v>416</v>
      </c>
      <c r="H322" s="3" t="s">
        <v>347</v>
      </c>
      <c r="I322" s="3" t="s">
        <v>321</v>
      </c>
      <c r="J322" s="3" t="s">
        <v>321</v>
      </c>
      <c r="M322" s="3">
        <v>0</v>
      </c>
      <c r="N322" s="3">
        <v>3</v>
      </c>
      <c r="O322" s="3">
        <v>3</v>
      </c>
      <c r="P322" s="3" t="s">
        <v>375</v>
      </c>
      <c r="Q322" s="3" t="s">
        <v>375</v>
      </c>
      <c r="R322" s="3" t="s">
        <v>417</v>
      </c>
      <c r="S322" s="3" t="s">
        <v>408</v>
      </c>
    </row>
    <row r="323" spans="1:19" ht="195" x14ac:dyDescent="0.25">
      <c r="A323" s="3" t="s">
        <v>344</v>
      </c>
      <c r="C323" s="3" t="s">
        <v>286</v>
      </c>
      <c r="D323" s="3" t="s">
        <v>409</v>
      </c>
      <c r="E323" s="3" t="s">
        <v>405</v>
      </c>
      <c r="F323" s="3" t="s">
        <v>7</v>
      </c>
      <c r="G323" s="3" t="s">
        <v>418</v>
      </c>
      <c r="H323" s="3" t="s">
        <v>347</v>
      </c>
      <c r="I323" s="3" t="s">
        <v>321</v>
      </c>
      <c r="J323" s="3" t="s">
        <v>321</v>
      </c>
      <c r="M323" s="3">
        <v>0</v>
      </c>
      <c r="N323" s="3">
        <v>1</v>
      </c>
      <c r="O323" s="3">
        <v>1</v>
      </c>
      <c r="P323" s="3" t="s">
        <v>375</v>
      </c>
      <c r="Q323" s="3" t="s">
        <v>375</v>
      </c>
      <c r="R323" s="3" t="s">
        <v>417</v>
      </c>
      <c r="S323" s="3" t="s">
        <v>408</v>
      </c>
    </row>
    <row r="324" spans="1:19" ht="195" x14ac:dyDescent="0.25">
      <c r="A324" s="3" t="s">
        <v>344</v>
      </c>
      <c r="C324" s="3" t="s">
        <v>286</v>
      </c>
      <c r="D324" s="3" t="s">
        <v>411</v>
      </c>
      <c r="E324" s="3" t="s">
        <v>405</v>
      </c>
      <c r="F324" s="3" t="s">
        <v>7</v>
      </c>
      <c r="G324" s="3" t="s">
        <v>419</v>
      </c>
      <c r="H324" s="3" t="s">
        <v>347</v>
      </c>
      <c r="M324" s="3">
        <v>0</v>
      </c>
      <c r="N324" s="3">
        <v>1</v>
      </c>
      <c r="O324" s="3">
        <v>1</v>
      </c>
      <c r="P324" s="3" t="s">
        <v>375</v>
      </c>
      <c r="Q324" s="3" t="s">
        <v>375</v>
      </c>
      <c r="R324" s="3" t="s">
        <v>417</v>
      </c>
      <c r="S324" s="3" t="s">
        <v>408</v>
      </c>
    </row>
    <row r="325" spans="1:19" ht="195" x14ac:dyDescent="0.25">
      <c r="A325" s="3" t="s">
        <v>344</v>
      </c>
      <c r="C325" s="3" t="s">
        <v>286</v>
      </c>
      <c r="D325" s="3" t="s">
        <v>413</v>
      </c>
      <c r="E325" s="3" t="s">
        <v>405</v>
      </c>
      <c r="F325" s="3" t="s">
        <v>7</v>
      </c>
      <c r="G325" s="3" t="s">
        <v>420</v>
      </c>
      <c r="H325" s="3" t="s">
        <v>347</v>
      </c>
      <c r="M325" s="3">
        <v>0</v>
      </c>
      <c r="N325" s="3">
        <v>0</v>
      </c>
      <c r="O325" s="3">
        <v>1</v>
      </c>
      <c r="P325" s="3" t="s">
        <v>375</v>
      </c>
      <c r="Q325" s="3" t="s">
        <v>375</v>
      </c>
      <c r="R325" s="3" t="s">
        <v>417</v>
      </c>
      <c r="S325" s="3" t="s">
        <v>408</v>
      </c>
    </row>
    <row r="326" spans="1:19" ht="195" x14ac:dyDescent="0.25">
      <c r="A326" s="3" t="s">
        <v>344</v>
      </c>
      <c r="C326" s="3" t="s">
        <v>286</v>
      </c>
      <c r="D326" s="3" t="s">
        <v>421</v>
      </c>
      <c r="E326" s="3" t="s">
        <v>422</v>
      </c>
      <c r="F326" s="3" t="s">
        <v>7</v>
      </c>
      <c r="G326" s="3" t="s">
        <v>423</v>
      </c>
      <c r="H326" s="3" t="s">
        <v>347</v>
      </c>
      <c r="I326" s="3" t="s">
        <v>321</v>
      </c>
      <c r="J326" s="3" t="s">
        <v>321</v>
      </c>
      <c r="M326" s="3">
        <v>1</v>
      </c>
      <c r="N326" s="3">
        <v>1</v>
      </c>
      <c r="O326" s="3">
        <v>1</v>
      </c>
      <c r="P326" s="3" t="s">
        <v>424</v>
      </c>
      <c r="Q326" s="3" t="s">
        <v>425</v>
      </c>
      <c r="R326" s="3" t="s">
        <v>426</v>
      </c>
      <c r="S326" s="3" t="s">
        <v>427</v>
      </c>
    </row>
    <row r="327" spans="1:19" x14ac:dyDescent="0.25">
      <c r="J327" s="4"/>
    </row>
    <row r="328" spans="1:19" x14ac:dyDescent="0.25">
      <c r="J328" s="4"/>
    </row>
    <row r="329" spans="1:19" x14ac:dyDescent="0.25">
      <c r="J329" s="4"/>
    </row>
    <row r="330" spans="1:19" x14ac:dyDescent="0.25">
      <c r="J330" s="4"/>
    </row>
    <row r="331" spans="1:19" x14ac:dyDescent="0.25">
      <c r="J331" s="4"/>
    </row>
    <row r="332" spans="1:19" x14ac:dyDescent="0.25">
      <c r="J332" s="4"/>
    </row>
    <row r="333" spans="1:19" x14ac:dyDescent="0.25">
      <c r="J333" s="4"/>
    </row>
    <row r="334" spans="1:19" x14ac:dyDescent="0.25">
      <c r="J334" s="4"/>
    </row>
  </sheetData>
  <mergeCells count="1">
    <mergeCell ref="M2:O2"/>
  </mergeCells>
  <pageMargins left="0.7" right="0.7" top="0.75" bottom="0.75" header="0.3" footer="0.3"/>
  <pageSetup paperSize="5" scale="32"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43685FE9BAD794BA3718CD807A4F619" ma:contentTypeVersion="0" ma:contentTypeDescription="Create a new document." ma:contentTypeScope="" ma:versionID="9c4b3c598b1d2e6136b507de2844f402">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89BB32B-C46D-4F3A-9D9F-8AD31924C06D}">
  <ds:schemaRefs>
    <ds:schemaRef ds:uri="http://schemas.microsoft.com/sharepoint/v3/contenttype/forms"/>
  </ds:schemaRefs>
</ds:datastoreItem>
</file>

<file path=customXml/itemProps2.xml><?xml version="1.0" encoding="utf-8"?>
<ds:datastoreItem xmlns:ds="http://schemas.openxmlformats.org/officeDocument/2006/customXml" ds:itemID="{78AF0B63-D9FD-4151-849A-E26033841DC3}">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3BA50925-6BC7-4FB1-BA28-63BE9A681E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Emge, Jesse B</dc:creator>
  <cp:lastModifiedBy>Wiggins, Monica</cp:lastModifiedBy>
  <cp:lastPrinted>2018-08-06T21:41:37Z</cp:lastPrinted>
  <dcterms:created xsi:type="dcterms:W3CDTF">2018-08-02T23:18:58Z</dcterms:created>
  <dcterms:modified xsi:type="dcterms:W3CDTF">2018-09-04T17:10:13Z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0x010100743685FE9BAD794BA3718CD807A4F619</vt:lpwstr>
  </property>
</Properties>
</file>